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25.31.193\backup-nas\総務課\財政係\財政係\02 決算\新　財務諸表（H29決算～）\00_県通知・照会\R4\02_照会\13_【追加作業依頼】令和２年度財政状況資料集の作成について（２回目・公会計分）\04_修正回答\"/>
    </mc:Choice>
  </mc:AlternateContent>
  <xr:revisionPtr revIDLastSave="0" documentId="13_ncr:1_{DDA29364-477C-468B-9BC5-6B0E4D38481C}" xr6:coauthVersionLast="45" xr6:coauthVersionMax="45" xr10:uidLastSave="{00000000-0000-0000-0000-000000000000}"/>
  <bookViews>
    <workbookView xWindow="-120" yWindow="-120" windowWidth="20730" windowHeight="11760" tabRatio="752"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累計別ストック情報分析表①" sheetId="18" r:id="rId15"/>
    <sheet name="施設累計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E35" i="10" s="1"/>
</calcChain>
</file>

<file path=xl/sharedStrings.xml><?xml version="1.0" encoding="utf-8"?>
<sst xmlns="http://schemas.openxmlformats.org/spreadsheetml/2006/main" count="1158" uniqueCount="603">
  <si>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</si>
  <si>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</si>
  <si>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</si>
  <si>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</si>
  <si>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</si>
  <si>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</si>
  <si>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</si>
  <si>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</si>
  <si>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</si>
  <si>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</si>
  <si>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</si>
  <si>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</si>
  <si>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</si>
  <si>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</si>
  <si>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</si>
  <si>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</si>
  <si>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</si>
  <si>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</si>
  <si>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</si>
  <si>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</si>
  <si>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</si>
  <si>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</si>
  <si>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</si>
  <si>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</si>
  <si>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</si>
  <si>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</si>
  <si>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</si>
  <si>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</si>
  <si>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</si>
  <si>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</si>
  <si>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</si>
  <si>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</si>
  <si>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</si>
  <si>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</si>
  <si>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</si>
  <si>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</si>
  <si>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</si>
  <si>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</si>
  <si>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</si>
  <si>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</si>
  <si>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</si>
  <si>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</si>
  <si>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</si>
  <si>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</si>
  <si>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</si>
  <si>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</si>
  <si>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</si>
  <si>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</si>
  <si>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</si>
  <si>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</si>
  <si>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</si>
  <si>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</si>
  <si>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</si>
  <si>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</si>
  <si>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</si>
  <si>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</si>
  <si>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</si>
  <si>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</si>
  <si>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</si>
  <si>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</si>
  <si>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</si>
  <si>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</si>
  <si>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</si>
  <si>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</si>
  <si>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</si>
  <si>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</si>
  <si>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</si>
  <si>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</si>
  <si>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</si>
  <si>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</si>
  <si>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</si>
  <si>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</si>
  <si>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</si>
  <si>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</si>
  <si>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</si>
  <si>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</si>
  <si>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</si>
  <si>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</si>
  <si>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</si>
  <si>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</si>
  <si>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</si>
  <si>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</si>
  <si>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</si>
  <si>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</si>
  <si>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</si>
  <si>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</si>
  <si>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</si>
  <si>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</si>
  <si>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</si>
  <si>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</si>
  <si>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</si>
  <si>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</si>
  <si>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</si>
  <si>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</si>
  <si>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</si>
  <si>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</si>
  <si>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</si>
  <si>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</si>
  <si>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</si>
  <si>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</si>
  <si>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</si>
  <si>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</si>
  <si>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</si>
  <si>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</si>
  <si>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</si>
  <si>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</si>
  <si>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</si>
  <si>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</si>
  <si>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</si>
  <si>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</si>
  <si>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</si>
  <si>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</si>
  <si>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</si>
  <si>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</si>
  <si>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</si>
  <si>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</si>
  <si>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</si>
  <si>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</si>
  <si>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</si>
  <si>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</si>
  <si>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</si>
  <si>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</si>
  <si>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</si>
  <si>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</si>
  <si>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</si>
  <si>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</si>
  <si>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</si>
  <si>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</si>
  <si>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</si>
  <si>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</si>
  <si>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</si>
  <si>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</si>
  <si>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</si>
  <si>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</si>
  <si>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</si>
  <si>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</si>
  <si>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</si>
  <si>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</si>
  <si>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</si>
  <si>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</si>
  <si>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</si>
  <si>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</si>
  <si>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</si>
  <si>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</si>
  <si>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</si>
  <si>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</si>
  <si>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</si>
  <si>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</si>
  <si>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</si>
  <si>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</si>
  <si>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</si>
  <si>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</si>
  <si>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</si>
  <si>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</si>
  <si>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</si>
  <si>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</si>
  <si>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</si>
  <si>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</si>
  <si>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</si>
  <si>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</si>
  <si>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</si>
  <si>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</si>
  <si>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</si>
  <si>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</si>
  <si>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</si>
  <si>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</si>
  <si>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</si>
  <si>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</si>
  <si>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</si>
  <si>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</si>
  <si>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</si>
  <si>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</si>
  <si>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</si>
  <si>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</si>
  <si>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</si>
  <si>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</si>
  <si>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</si>
  <si>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</si>
  <si>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</si>
  <si>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</si>
  <si>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</si>
  <si>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</si>
  <si>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</si>
  <si>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</si>
  <si>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</si>
  <si>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</si>
  <si>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</si>
  <si>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</si>
  <si>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</si>
  <si>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</si>
  <si>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</si>
  <si>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</si>
  <si>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</si>
  <si>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</si>
  <si>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</si>
  <si>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</si>
  <si>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</si>
  <si>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</si>
  <si>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</si>
  <si>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</si>
  <si>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</si>
  <si>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</si>
  <si>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</si>
  <si>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</si>
  <si>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</si>
  <si>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</si>
  <si>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</si>
  <si>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</si>
  <si>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</si>
  <si>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</si>
  <si>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</si>
  <si>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</si>
  <si>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</si>
  <si>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</si>
  <si>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</si>
  <si>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</si>
  <si>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</si>
  <si>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</si>
  <si>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</si>
  <si>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</si>
  <si>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</si>
  <si>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</si>
  <si>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</si>
  <si>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</si>
  <si>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</si>
  <si>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</si>
  <si>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</si>
  <si>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</si>
  <si>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</si>
  <si>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</si>
  <si>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</si>
  <si>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</si>
  <si>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</si>
  <si>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</si>
  <si>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</si>
  <si>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</si>
  <si>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</si>
  <si>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</si>
  <si>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</si>
  <si>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</si>
  <si>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</si>
  <si>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</si>
  <si>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</si>
  <si>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</si>
  <si>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</si>
  <si>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</si>
  <si>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</si>
  <si>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</si>
  <si>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</si>
  <si>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</si>
  <si>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</si>
  <si>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</si>
  <si>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</si>
  <si>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</si>
  <si>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</si>
  <si>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</si>
  <si>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</si>
  <si>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</si>
  <si>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</si>
  <si>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</si>
  <si>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</si>
  <si>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</si>
  <si>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</si>
  <si>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</si>
  <si>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</si>
  <si>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</si>
  <si>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</si>
  <si>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</si>
  <si>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</si>
  <si>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</si>
  <si>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</si>
  <si>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</si>
  <si>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</si>
  <si>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</si>
  <si>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</si>
  <si>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</si>
  <si>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</si>
  <si>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</si>
  <si>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</si>
  <si>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</si>
  <si>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</si>
  <si>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</si>
  <si>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</si>
  <si>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</si>
  <si>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</si>
  <si>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</si>
  <si>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</si>
  <si>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</si>
  <si>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</si>
  <si>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</si>
  <si>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</si>
  <si>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</si>
  <si>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</si>
  <si>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</si>
  <si>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</si>
  <si>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</si>
  <si>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</si>
  <si>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</si>
  <si>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</si>
  <si>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</si>
  <si>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</si>
  <si>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</si>
  <si>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</si>
  <si>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</si>
  <si>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</si>
  <si>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</si>
  <si>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</si>
  <si>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</si>
  <si>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</si>
  <si>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</si>
  <si>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</si>
  <si>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</si>
  <si>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</si>
  <si>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</si>
  <si>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</si>
  <si>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</si>
  <si>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</si>
  <si>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</si>
  <si>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</si>
  <si>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</si>
  <si>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</si>
  <si>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</si>
  <si>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</si>
  <si>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</si>
  <si>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</si>
  <si>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</si>
  <si>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</si>
  <si>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</si>
  <si>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</si>
  <si>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</si>
  <si>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</si>
  <si>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</si>
  <si>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</si>
  <si>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</si>
  <si>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</si>
  <si>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</si>
  <si>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</si>
  <si>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</si>
  <si>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</si>
  <si>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</si>
  <si>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</si>
  <si>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</si>
  <si>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</si>
  <si>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</si>
  <si>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</si>
  <si>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</si>
  <si>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</si>
  <si>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</si>
  <si>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</si>
  <si>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</si>
  <si>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</si>
  <si>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</si>
  <si>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</si>
  <si>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</si>
  <si>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</si>
  <si>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</si>
  <si>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</si>
  <si>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</si>
  <si>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</si>
  <si>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</si>
  <si>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</si>
  <si>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</si>
  <si>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</si>
  <si>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</si>
  <si>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</si>
  <si>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</si>
  <si>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</si>
  <si>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</si>
  <si>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</si>
  <si>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</si>
  <si>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</si>
  <si>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</si>
  <si>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</si>
  <si>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</si>
  <si>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</si>
  <si>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</si>
  <si>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</si>
  <si>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</si>
  <si>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</si>
  <si>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</si>
  <si>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</si>
  <si>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</si>
  <si>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</si>
  <si>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</si>
  <si>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</si>
  <si>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</si>
  <si>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</si>
  <si>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</si>
  <si>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</si>
  <si>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</si>
  <si>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</si>
  <si>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</si>
  <si>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</si>
  <si>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</si>
  <si>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</si>
  <si>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</si>
  <si>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</si>
  <si>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</si>
  <si>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</si>
  <si>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</si>
  <si>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</si>
  <si>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</si>
  <si>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</si>
  <si>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</si>
  <si>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</si>
  <si>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</si>
  <si>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</si>
  <si>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</si>
  <si>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</si>
  <si>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</si>
  <si>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</si>
  <si>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</si>
  <si>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</si>
  <si>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</si>
  <si>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</si>
  <si>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</si>
  <si>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</si>
  <si>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</si>
  <si>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</si>
  <si>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</si>
  <si>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</si>
  <si>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</si>
  <si>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</si>
  <si>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</si>
  <si>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</si>
  <si>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</si>
  <si>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</si>
  <si>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</si>
  <si>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</si>
  <si>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</si>
  <si>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</si>
  <si>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</si>
  <si>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</si>
  <si>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</si>
  <si>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</si>
  <si>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</si>
  <si>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</si>
  <si>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</si>
  <si>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</si>
  <si>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</si>
  <si>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</si>
  <si>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</si>
  <si>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</si>
  <si>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</si>
  <si>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</si>
  <si>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</si>
  <si>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</si>
  <si>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</si>
  <si>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</si>
  <si>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</si>
  <si>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</si>
  <si>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</si>
  <si>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</si>
  <si>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</si>
  <si>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</si>
  <si>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</si>
  <si>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</si>
  <si>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</si>
  <si>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</si>
  <si>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</si>
  <si>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</si>
  <si>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</si>
  <si>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</si>
  <si>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</si>
  <si>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</si>
  <si>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</si>
  <si>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</si>
  <si>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</si>
  <si>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</si>
  <si>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</si>
  <si>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</si>
  <si>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</si>
  <si>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</si>
  <si>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</si>
  <si>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</si>
  <si>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</si>
  <si>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</si>
  <si>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</si>
  <si>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</si>
  <si>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</si>
  <si>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</si>
  <si>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</si>
  <si>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</si>
  <si>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</si>
  <si>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</si>
  <si>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</si>
  <si>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</si>
  <si>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</si>
  <si>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</si>
  <si>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</si>
  <si>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</si>
  <si>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</si>
  <si>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</si>
  <si>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</si>
  <si>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</si>
  <si>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</si>
  <si>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</si>
  <si>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</si>
  <si>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</si>
  <si>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</si>
  <si>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</si>
  <si>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</si>
  <si>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</si>
  <si>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</si>
  <si>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</si>
  <si>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</si>
  <si>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</si>
  <si>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</si>
  <si>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</si>
  <si>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</si>
  <si>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</si>
  <si>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</si>
  <si>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</si>
  <si>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</si>
  <si>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</si>
  <si>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</si>
  <si>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</si>
  <si>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</si>
  <si>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</si>
  <si>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</si>
  <si>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</si>
  <si>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</si>
  <si>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</si>
  <si>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</si>
  <si>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</si>
  <si>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</si>
  <si>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</si>
  <si>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</si>
  <si>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</si>
  <si>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</si>
  <si>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</si>
  <si>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</si>
  <si>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</si>
  <si>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</si>
  <si>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</si>
  <si>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</si>
  <si>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</si>
  <si>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</si>
  <si>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</si>
  <si>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</si>
  <si>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</si>
  <si>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</si>
  <si>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</si>
  <si>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</si>
  <si>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</si>
  <si>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</si>
  <si>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</si>
  <si>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</si>
  <si>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</si>
  <si>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</si>
  <si>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</si>
  <si>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</si>
  <si>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</si>
  <si>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</si>
  <si>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1.43</t>
  </si>
  <si>
    <t>▲ 5.27</t>
  </si>
  <si>
    <t>▲ 6.24</t>
  </si>
  <si>
    <t>上水道事業</t>
  </si>
  <si>
    <t>一般会計</t>
  </si>
  <si>
    <t>国民健康保険特別会計</t>
  </si>
  <si>
    <t>介護保険特別会計</t>
  </si>
  <si>
    <t>公共下水道事業</t>
  </si>
  <si>
    <t>農業集落排水処理事業</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</si>
  <si>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</si>
  <si>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</si>
  <si>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</si>
  <si>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</si>
  <si>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</si>
  <si>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</si>
  <si>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</si>
  <si>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</si>
  <si>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</si>
  <si>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</si>
  <si>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</si>
  <si>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東白衛生組合</t>
    <rPh sb="0" eb="2">
      <t>トウハク</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</si>
  <si>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</si>
  <si>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</si>
  <si>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</si>
  <si>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</si>
  <si>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</si>
  <si>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</si>
  <si>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</si>
  <si>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</si>
  <si>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白河地方土地開発公社</t>
    <rPh sb="0" eb="2">
      <t>シラカワ</t>
    </rPh>
    <rPh sb="2" eb="4">
      <t>チホウ</t>
    </rPh>
    <rPh sb="4" eb="6">
      <t>トチ</t>
    </rPh>
    <rPh sb="6" eb="8">
      <t>カイハツ</t>
    </rPh>
    <rPh sb="8" eb="10">
      <t>コウシャ</t>
    </rPh>
    <phoneticPr fontId="2"/>
  </si>
  <si>
    <t>塙町振興公社</t>
    <rPh sb="0" eb="2">
      <t>ハナワマチ</t>
    </rPh>
    <rPh sb="2" eb="4">
      <t>シンコウ</t>
    </rPh>
    <rPh sb="4" eb="6">
      <t>コウシャ</t>
    </rPh>
    <phoneticPr fontId="2"/>
  </si>
  <si>
    <t>公有施設等整備基金</t>
    <rPh sb="0" eb="9">
      <t>コウユウシセツトウセイビキキン</t>
    </rPh>
    <phoneticPr fontId="5"/>
  </si>
  <si>
    <t>福祉基金</t>
    <rPh sb="0" eb="2">
      <t>フクシ</t>
    </rPh>
    <rPh sb="2" eb="4">
      <t>キキン</t>
    </rPh>
    <phoneticPr fontId="5"/>
  </si>
  <si>
    <t>振興基金</t>
    <rPh sb="0" eb="2">
      <t>シンコウ</t>
    </rPh>
    <rPh sb="2" eb="4">
      <t>キキン</t>
    </rPh>
    <phoneticPr fontId="5"/>
  </si>
  <si>
    <t>ふるさと応援基金</t>
    <rPh sb="4" eb="6">
      <t>オウエン</t>
    </rPh>
    <rPh sb="6" eb="8">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</si>
  <si>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</si>
  <si>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</si>
  <si>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</si>
  <si>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</si>
  <si>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</si>
  <si>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定住促進住宅整備事業（15,800千円）、こども園整備事業（40,900千円）、平成29年度は地域集会所整備事業（27,100千円）、平成30年度はこども園整備事業（783,100千円）、令和元年度はこども園整備事業（167,700千円）、災害復旧事業（62,700千円）、令和２年度は役場庁舎改築事業（50,100千円）等、地方債発行が多くなり、将来負担比率が大きく上昇している。今後も役場庁舎改築事業が控えているため、発行額が多くなり将来負担比率が上昇見込みのため、地方債発行を抑制していくよう努めなければならない。一方、有形固定資産減価償却率は類似団体より低く、今後も計画に基づき、老朽化対策を実施する。</t>
    <rPh sb="1" eb="3">
      <t>ヘイセイ</t>
    </rPh>
    <rPh sb="5" eb="6">
      <t>ネン</t>
    </rPh>
    <rPh sb="6" eb="7">
      <t>ド</t>
    </rPh>
    <rPh sb="7" eb="9">
      <t>テイジュウ</t>
    </rPh>
    <rPh sb="9" eb="11">
      <t>ソクシン</t>
    </rPh>
    <rPh sb="11" eb="13">
      <t>ジュウタク</t>
    </rPh>
    <rPh sb="13" eb="15">
      <t>セイビ</t>
    </rPh>
    <rPh sb="15" eb="17">
      <t>ジギョウ</t>
    </rPh>
    <rPh sb="24" eb="26">
      <t>センエン</t>
    </rPh>
    <rPh sb="31" eb="32">
      <t>エン</t>
    </rPh>
    <rPh sb="32" eb="34">
      <t>セイビ</t>
    </rPh>
    <rPh sb="34" eb="36">
      <t>ジギョウ</t>
    </rPh>
    <rPh sb="43" eb="45">
      <t>センエン</t>
    </rPh>
    <rPh sb="47" eb="49">
      <t>ヘイセイ</t>
    </rPh>
    <rPh sb="51" eb="52">
      <t>ネン</t>
    </rPh>
    <rPh sb="52" eb="53">
      <t>ド</t>
    </rPh>
    <rPh sb="54" eb="56">
      <t>チイキ</t>
    </rPh>
    <rPh sb="56" eb="58">
      <t>シュウカイ</t>
    </rPh>
    <rPh sb="58" eb="59">
      <t>ジョ</t>
    </rPh>
    <rPh sb="59" eb="61">
      <t>セイビ</t>
    </rPh>
    <rPh sb="61" eb="63">
      <t>ジギョウ</t>
    </rPh>
    <rPh sb="70" eb="72">
      <t>センエン</t>
    </rPh>
    <rPh sb="74" eb="76">
      <t>ヘイセイ</t>
    </rPh>
    <rPh sb="78" eb="79">
      <t>ネン</t>
    </rPh>
    <rPh sb="79" eb="80">
      <t>ド</t>
    </rPh>
    <rPh sb="84" eb="85">
      <t>エン</t>
    </rPh>
    <rPh sb="85" eb="87">
      <t>セイビ</t>
    </rPh>
    <rPh sb="87" eb="89">
      <t>ジギョウ</t>
    </rPh>
    <rPh sb="97" eb="99">
      <t>センエン</t>
    </rPh>
    <rPh sb="101" eb="103">
      <t>レイワ</t>
    </rPh>
    <rPh sb="103" eb="105">
      <t>ガンネン</t>
    </rPh>
    <rPh sb="105" eb="106">
      <t>ド</t>
    </rPh>
    <rPh sb="110" eb="111">
      <t>エン</t>
    </rPh>
    <rPh sb="111" eb="113">
      <t>セイビ</t>
    </rPh>
    <rPh sb="113" eb="115">
      <t>ジギョウ</t>
    </rPh>
    <rPh sb="123" eb="125">
      <t>センエン</t>
    </rPh>
    <rPh sb="127" eb="129">
      <t>サイガイ</t>
    </rPh>
    <rPh sb="129" eb="131">
      <t>フッキュウ</t>
    </rPh>
    <rPh sb="131" eb="133">
      <t>ジギョウ</t>
    </rPh>
    <rPh sb="140" eb="142">
      <t>センエン</t>
    </rPh>
    <rPh sb="144" eb="146">
      <t>レイワ</t>
    </rPh>
    <rPh sb="147" eb="149">
      <t>ネンド</t>
    </rPh>
    <rPh sb="150" eb="152">
      <t>ヤクバ</t>
    </rPh>
    <rPh sb="152" eb="154">
      <t>チョウシャ</t>
    </rPh>
    <rPh sb="154" eb="156">
      <t>カイチク</t>
    </rPh>
    <rPh sb="156" eb="158">
      <t>ジギョウ</t>
    </rPh>
    <rPh sb="165" eb="167">
      <t>センエン</t>
    </rPh>
    <rPh sb="168" eb="169">
      <t>トウ</t>
    </rPh>
    <rPh sb="170" eb="173">
      <t>チホウサイ</t>
    </rPh>
    <rPh sb="173" eb="175">
      <t>ハッコウ</t>
    </rPh>
    <rPh sb="176" eb="177">
      <t>オオ</t>
    </rPh>
    <rPh sb="181" eb="183">
      <t>ショウライ</t>
    </rPh>
    <rPh sb="183" eb="185">
      <t>フタン</t>
    </rPh>
    <rPh sb="185" eb="187">
      <t>ヒリツ</t>
    </rPh>
    <rPh sb="188" eb="189">
      <t>オオ</t>
    </rPh>
    <rPh sb="191" eb="193">
      <t>ジョウショウ</t>
    </rPh>
    <rPh sb="198" eb="200">
      <t>コンゴ</t>
    </rPh>
    <rPh sb="201" eb="203">
      <t>ヤクバ</t>
    </rPh>
    <rPh sb="203" eb="205">
      <t>チョウシャ</t>
    </rPh>
    <rPh sb="205" eb="207">
      <t>カイチク</t>
    </rPh>
    <rPh sb="207" eb="209">
      <t>ジギョウ</t>
    </rPh>
    <rPh sb="210" eb="211">
      <t>ヒカ</t>
    </rPh>
    <rPh sb="218" eb="221">
      <t>ハッコウガク</t>
    </rPh>
    <rPh sb="222" eb="223">
      <t>オオ</t>
    </rPh>
    <rPh sb="226" eb="228">
      <t>ショウライ</t>
    </rPh>
    <rPh sb="228" eb="230">
      <t>フタン</t>
    </rPh>
    <rPh sb="230" eb="232">
      <t>ヒリツ</t>
    </rPh>
    <rPh sb="233" eb="235">
      <t>ジョウショウ</t>
    </rPh>
    <rPh sb="235" eb="237">
      <t>ミコ</t>
    </rPh>
    <rPh sb="242" eb="245">
      <t>チホウサイ</t>
    </rPh>
    <rPh sb="245" eb="247">
      <t>ハッコウ</t>
    </rPh>
    <rPh sb="248" eb="250">
      <t>ヨクセイ</t>
    </rPh>
    <rPh sb="256" eb="257">
      <t>ツト</t>
    </rPh>
    <rPh sb="267" eb="269">
      <t>イッポウ</t>
    </rPh>
    <rPh sb="270" eb="272">
      <t>ユウケイ</t>
    </rPh>
    <rPh sb="272" eb="274">
      <t>コテイ</t>
    </rPh>
    <rPh sb="274" eb="276">
      <t>シサン</t>
    </rPh>
    <rPh sb="276" eb="278">
      <t>ゲンカ</t>
    </rPh>
    <rPh sb="278" eb="280">
      <t>ショウキャク</t>
    </rPh>
    <rPh sb="280" eb="281">
      <t>リツ</t>
    </rPh>
    <rPh sb="282" eb="284">
      <t>ルイジ</t>
    </rPh>
    <rPh sb="284" eb="286">
      <t>ダンタイ</t>
    </rPh>
    <rPh sb="288" eb="289">
      <t>ヒク</t>
    </rPh>
    <rPh sb="291" eb="293">
      <t>コンゴ</t>
    </rPh>
    <rPh sb="294" eb="296">
      <t>ケイカク</t>
    </rPh>
    <rPh sb="297" eb="298">
      <t>モト</t>
    </rPh>
    <rPh sb="301" eb="304">
      <t>ロウキュウカ</t>
    </rPh>
    <rPh sb="304" eb="306">
      <t>タイサク</t>
    </rPh>
    <rPh sb="307" eb="309">
      <t>ジッシ</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</si>
  <si>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</si>
  <si>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</si>
  <si>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</si>
  <si>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</si>
  <si>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</si>
  <si>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</si>
  <si>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が類似団体と比較し、高い状況にある。平成30年度こども園整備事業（783,100千円）、令和元年度こども園整備事業（167,700千円）、災害復旧事業（62,700千円）などで借入額が増加したことによるものと考えられる。今後も役場庁舎改築事業で令和４年度から令和６年度の間で約18億円ほど借入れる予定であるため、その他の地方債を財源としている事業の見直し、新規地方債発行を抑制しつつ、公債費償還の平準化をしなければならない。</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26" eb="27">
      <t>タカ</t>
    </rPh>
    <rPh sb="28" eb="30">
      <t>ジョウキョウ</t>
    </rPh>
    <rPh sb="104" eb="106">
      <t>カリイレ</t>
    </rPh>
    <rPh sb="106" eb="107">
      <t>ガク</t>
    </rPh>
    <rPh sb="108" eb="110">
      <t>ゾウカ</t>
    </rPh>
    <rPh sb="120" eb="121">
      <t>カンガ</t>
    </rPh>
    <rPh sb="126" eb="128">
      <t>コンゴ</t>
    </rPh>
    <rPh sb="129" eb="131">
      <t>ヤクバ</t>
    </rPh>
    <rPh sb="131" eb="133">
      <t>チョウシャ</t>
    </rPh>
    <rPh sb="133" eb="135">
      <t>カイチク</t>
    </rPh>
    <rPh sb="135" eb="137">
      <t>ジギョウ</t>
    </rPh>
    <rPh sb="138" eb="140">
      <t>レイワ</t>
    </rPh>
    <rPh sb="141" eb="142">
      <t>ネン</t>
    </rPh>
    <rPh sb="142" eb="143">
      <t>ド</t>
    </rPh>
    <rPh sb="145" eb="147">
      <t>レイワ</t>
    </rPh>
    <rPh sb="148" eb="149">
      <t>ネン</t>
    </rPh>
    <rPh sb="149" eb="150">
      <t>ド</t>
    </rPh>
    <rPh sb="151" eb="152">
      <t>アイダ</t>
    </rPh>
    <rPh sb="153" eb="154">
      <t>ヤク</t>
    </rPh>
    <rPh sb="156" eb="158">
      <t>オクエン</t>
    </rPh>
    <rPh sb="160" eb="162">
      <t>カリイ</t>
    </rPh>
    <rPh sb="164" eb="166">
      <t>ヨテイ</t>
    </rPh>
    <rPh sb="174" eb="175">
      <t>タ</t>
    </rPh>
    <rPh sb="176" eb="179">
      <t>チホウサイ</t>
    </rPh>
    <rPh sb="180" eb="182">
      <t>ザイゲン</t>
    </rPh>
    <rPh sb="187" eb="189">
      <t>ジギョウ</t>
    </rPh>
    <rPh sb="190" eb="192">
      <t>ミナオ</t>
    </rPh>
    <rPh sb="194" eb="196">
      <t>シンキ</t>
    </rPh>
    <rPh sb="196" eb="199">
      <t>チホウサイ</t>
    </rPh>
    <rPh sb="199" eb="201">
      <t>ハッコウ</t>
    </rPh>
    <rPh sb="202" eb="204">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</si>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</sst>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C2BD478-D9AF-4E04-AB97-90985F66448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E51-4133-96D9-776596E023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85682</c:v>
                </c:pt>
                <c:pt idx="1">
                  <c:v>145866</c:v>
                </c:pt>
                <c:pt idx="2">
                  <c:v>127613</c:v>
                </c:pt>
                <c:pt idx="3">
                  <c:v>149038</c:v>
                </c:pt>
                <c:pt idx="4">
                  <c:v>107773</c:v>
                </c:pt>
              </c:numCache>
            </c:numRef>
          </c:val>
          <c:smooth val="0"/>
          <c:extLst>
            <c:ext xmlns:c16="http://schemas.microsoft.com/office/drawing/2014/chart" uri="{C3380CC4-5D6E-409C-BE32-E72D297353CC}">
              <c16:uniqueId val="{00000001-5E51-4133-96D9-776596E023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c:v>
                </c:pt>
                <c:pt idx="1">
                  <c:v>4.57</c:v>
                </c:pt>
                <c:pt idx="2">
                  <c:v>3.2</c:v>
                </c:pt>
                <c:pt idx="3">
                  <c:v>4.17</c:v>
                </c:pt>
                <c:pt idx="4">
                  <c:v>3.59</c:v>
                </c:pt>
              </c:numCache>
            </c:numRef>
          </c:val>
          <c:extLst>
            <c:ext xmlns:c16="http://schemas.microsoft.com/office/drawing/2014/chart" uri="{C3380CC4-5D6E-409C-BE32-E72D297353CC}">
              <c16:uniqueId val="{00000000-FF93-4CA9-B3DA-3B61EB2AB5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40.64</c:v>
                </c:pt>
                <c:pt idx="1">
                  <c:v>40.99</c:v>
                </c:pt>
                <c:pt idx="2">
                  <c:v>41.32</c:v>
                </c:pt>
                <c:pt idx="3">
                  <c:v>35.299999999999997</c:v>
                </c:pt>
                <c:pt idx="4">
                  <c:v>26.54</c:v>
                </c:pt>
              </c:numCache>
            </c:numRef>
          </c:val>
          <c:extLst>
            <c:ext xmlns:c16="http://schemas.microsoft.com/office/drawing/2014/chart" uri="{C3380CC4-5D6E-409C-BE32-E72D297353CC}">
              <c16:uniqueId val="{00000001-FF93-4CA9-B3DA-3B61EB2AB5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0.52</c:v>
                </c:pt>
                <c:pt idx="2">
                  <c:v>-1.43</c:v>
                </c:pt>
                <c:pt idx="3">
                  <c:v>-5.27</c:v>
                </c:pt>
                <c:pt idx="4">
                  <c:v>-6.24</c:v>
                </c:pt>
              </c:numCache>
            </c:numRef>
          </c:val>
          <c:smooth val="0"/>
          <c:extLst>
            <c:ext xmlns:c16="http://schemas.microsoft.com/office/drawing/2014/chart" uri="{C3380CC4-5D6E-409C-BE32-E72D297353CC}">
              <c16:uniqueId val="{00000002-FF93-4CA9-B3DA-3B61EB2AB5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27-43B7-B462-E0145E257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27-43B7-B462-E0145E257F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27-43B7-B462-E0145E257F4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AE27-43B7-B462-E0145E257F4C}"/>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AE27-43B7-B462-E0145E257F4C}"/>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AE27-43B7-B462-E0145E257F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2.08</c:v>
                </c:pt>
                <c:pt idx="2">
                  <c:v>#N/A</c:v>
                </c:pt>
                <c:pt idx="3">
                  <c:v>1.55</c:v>
                </c:pt>
                <c:pt idx="4">
                  <c:v>#N/A</c:v>
                </c:pt>
                <c:pt idx="5">
                  <c:v>1.41</c:v>
                </c:pt>
                <c:pt idx="6">
                  <c:v>#N/A</c:v>
                </c:pt>
                <c:pt idx="7">
                  <c:v>1.29</c:v>
                </c:pt>
                <c:pt idx="8">
                  <c:v>#N/A</c:v>
                </c:pt>
                <c:pt idx="9">
                  <c:v>0.63</c:v>
                </c:pt>
              </c:numCache>
            </c:numRef>
          </c:val>
          <c:extLst>
            <c:ext xmlns:c16="http://schemas.microsoft.com/office/drawing/2014/chart" uri="{C3380CC4-5D6E-409C-BE32-E72D297353CC}">
              <c16:uniqueId val="{00000006-AE27-43B7-B462-E0145E257F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1.76</c:v>
                </c:pt>
                <c:pt idx="2">
                  <c:v>#N/A</c:v>
                </c:pt>
                <c:pt idx="3">
                  <c:v>2.4</c:v>
                </c:pt>
                <c:pt idx="4">
                  <c:v>#N/A</c:v>
                </c:pt>
                <c:pt idx="5">
                  <c:v>0.32</c:v>
                </c:pt>
                <c:pt idx="6">
                  <c:v>#N/A</c:v>
                </c:pt>
                <c:pt idx="7">
                  <c:v>0.01</c:v>
                </c:pt>
                <c:pt idx="8">
                  <c:v>#N/A</c:v>
                </c:pt>
                <c:pt idx="9">
                  <c:v>0.94</c:v>
                </c:pt>
              </c:numCache>
            </c:numRef>
          </c:val>
          <c:extLst>
            <c:ext xmlns:c16="http://schemas.microsoft.com/office/drawing/2014/chart" uri="{C3380CC4-5D6E-409C-BE32-E72D297353CC}">
              <c16:uniqueId val="{00000007-AE27-43B7-B462-E0145E257F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4.12</c:v>
                </c:pt>
                <c:pt idx="2">
                  <c:v>#N/A</c:v>
                </c:pt>
                <c:pt idx="3">
                  <c:v>4.5599999999999996</c:v>
                </c:pt>
                <c:pt idx="4">
                  <c:v>#N/A</c:v>
                </c:pt>
                <c:pt idx="5">
                  <c:v>3.2</c:v>
                </c:pt>
                <c:pt idx="6">
                  <c:v>#N/A</c:v>
                </c:pt>
                <c:pt idx="7">
                  <c:v>4.16</c:v>
                </c:pt>
                <c:pt idx="8">
                  <c:v>#N/A</c:v>
                </c:pt>
                <c:pt idx="9">
                  <c:v>3.59</c:v>
                </c:pt>
              </c:numCache>
            </c:numRef>
          </c:val>
          <c:extLst>
            <c:ext xmlns:c16="http://schemas.microsoft.com/office/drawing/2014/chart" uri="{C3380CC4-5D6E-409C-BE32-E72D297353CC}">
              <c16:uniqueId val="{00000008-AE27-43B7-B462-E0145E257F4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5.08</c:v>
                </c:pt>
                <c:pt idx="2">
                  <c:v>#N/A</c:v>
                </c:pt>
                <c:pt idx="3">
                  <c:v>5.56</c:v>
                </c:pt>
                <c:pt idx="4">
                  <c:v>#N/A</c:v>
                </c:pt>
                <c:pt idx="5">
                  <c:v>6.56</c:v>
                </c:pt>
                <c:pt idx="6">
                  <c:v>#N/A</c:v>
                </c:pt>
                <c:pt idx="7">
                  <c:v>7.84</c:v>
                </c:pt>
                <c:pt idx="8">
                  <c:v>#N/A</c:v>
                </c:pt>
                <c:pt idx="9">
                  <c:v>7.83</c:v>
                </c:pt>
              </c:numCache>
            </c:numRef>
          </c:val>
          <c:extLst>
            <c:ext xmlns:c16="http://schemas.microsoft.com/office/drawing/2014/chart" uri="{C3380CC4-5D6E-409C-BE32-E72D297353CC}">
              <c16:uniqueId val="{00000009-AE27-43B7-B462-E0145E257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677</c:v>
                </c:pt>
                <c:pt idx="5">
                  <c:v>641</c:v>
                </c:pt>
                <c:pt idx="8">
                  <c:v>621</c:v>
                </c:pt>
                <c:pt idx="11">
                  <c:v>625</c:v>
                </c:pt>
                <c:pt idx="14">
                  <c:v>629</c:v>
                </c:pt>
              </c:numCache>
            </c:numRef>
          </c:val>
          <c:extLst>
            <c:ext xmlns:c16="http://schemas.microsoft.com/office/drawing/2014/chart" uri="{C3380CC4-5D6E-409C-BE32-E72D297353CC}">
              <c16:uniqueId val="{00000000-94E9-48BA-BA7F-9795F361ED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E9-48BA-BA7F-9795F361ED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E9-48BA-BA7F-9795F361ED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8</c:v>
                </c:pt>
                <c:pt idx="6">
                  <c:v>10</c:v>
                </c:pt>
                <c:pt idx="9">
                  <c:v>13</c:v>
                </c:pt>
                <c:pt idx="12">
                  <c:v>28</c:v>
                </c:pt>
              </c:numCache>
            </c:numRef>
          </c:val>
          <c:extLst>
            <c:ext xmlns:c16="http://schemas.microsoft.com/office/drawing/2014/chart" uri="{C3380CC4-5D6E-409C-BE32-E72D297353CC}">
              <c16:uniqueId val="{00000003-94E9-48BA-BA7F-9795F361ED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239</c:v>
                </c:pt>
                <c:pt idx="3">
                  <c:v>254</c:v>
                </c:pt>
                <c:pt idx="6">
                  <c:v>230</c:v>
                </c:pt>
                <c:pt idx="9">
                  <c:v>228</c:v>
                </c:pt>
                <c:pt idx="12">
                  <c:v>223</c:v>
                </c:pt>
              </c:numCache>
            </c:numRef>
          </c:val>
          <c:extLst>
            <c:ext xmlns:c16="http://schemas.microsoft.com/office/drawing/2014/chart" uri="{C3380CC4-5D6E-409C-BE32-E72D297353CC}">
              <c16:uniqueId val="{00000004-94E9-48BA-BA7F-9795F361ED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E9-48BA-BA7F-9795F361ED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E9-48BA-BA7F-9795F361ED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605</c:v>
                </c:pt>
                <c:pt idx="3">
                  <c:v>591</c:v>
                </c:pt>
                <c:pt idx="6">
                  <c:v>617</c:v>
                </c:pt>
                <c:pt idx="9">
                  <c:v>636</c:v>
                </c:pt>
                <c:pt idx="12">
                  <c:v>690</c:v>
                </c:pt>
              </c:numCache>
            </c:numRef>
          </c:val>
          <c:extLst>
            <c:ext xmlns:c16="http://schemas.microsoft.com/office/drawing/2014/chart" uri="{C3380CC4-5D6E-409C-BE32-E72D297353CC}">
              <c16:uniqueId val="{00000007-94E9-48BA-BA7F-9795F361ED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174</c:v>
                </c:pt>
                <c:pt idx="2">
                  <c:v>#N/A</c:v>
                </c:pt>
                <c:pt idx="3">
                  <c:v>#N/A</c:v>
                </c:pt>
                <c:pt idx="4">
                  <c:v>212</c:v>
                </c:pt>
                <c:pt idx="5">
                  <c:v>#N/A</c:v>
                </c:pt>
                <c:pt idx="6">
                  <c:v>#N/A</c:v>
                </c:pt>
                <c:pt idx="7">
                  <c:v>236</c:v>
                </c:pt>
                <c:pt idx="8">
                  <c:v>#N/A</c:v>
                </c:pt>
                <c:pt idx="9">
                  <c:v>#N/A</c:v>
                </c:pt>
                <c:pt idx="10">
                  <c:v>252</c:v>
                </c:pt>
                <c:pt idx="11">
                  <c:v>#N/A</c:v>
                </c:pt>
                <c:pt idx="12">
                  <c:v>#N/A</c:v>
                </c:pt>
                <c:pt idx="13">
                  <c:v>312</c:v>
                </c:pt>
                <c:pt idx="14">
                  <c:v>#N/A</c:v>
                </c:pt>
              </c:numCache>
            </c:numRef>
          </c:val>
          <c:smooth val="0"/>
          <c:extLst>
            <c:ext xmlns:c16="http://schemas.microsoft.com/office/drawing/2014/chart" uri="{C3380CC4-5D6E-409C-BE32-E72D297353CC}">
              <c16:uniqueId val="{00000008-94E9-48BA-BA7F-9795F361ED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6035</c:v>
                </c:pt>
                <c:pt idx="5">
                  <c:v>5860</c:v>
                </c:pt>
                <c:pt idx="8">
                  <c:v>5994</c:v>
                </c:pt>
                <c:pt idx="11">
                  <c:v>5703</c:v>
                </c:pt>
                <c:pt idx="14">
                  <c:v>5996</c:v>
                </c:pt>
              </c:numCache>
            </c:numRef>
          </c:val>
          <c:extLst>
            <c:ext xmlns:c16="http://schemas.microsoft.com/office/drawing/2014/chart" uri="{C3380CC4-5D6E-409C-BE32-E72D297353CC}">
              <c16:uniqueId val="{00000000-5439-4B94-9AF2-C6DFEAD0B5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c:v>
                </c:pt>
                <c:pt idx="5">
                  <c:v>60</c:v>
                </c:pt>
                <c:pt idx="8">
                  <c:v>50</c:v>
                </c:pt>
                <c:pt idx="11">
                  <c:v>43</c:v>
                </c:pt>
                <c:pt idx="14">
                  <c:v>35</c:v>
                </c:pt>
              </c:numCache>
            </c:numRef>
          </c:val>
          <c:extLst>
            <c:ext xmlns:c16="http://schemas.microsoft.com/office/drawing/2014/chart" uri="{C3380CC4-5D6E-409C-BE32-E72D297353CC}">
              <c16:uniqueId val="{00000001-5439-4B94-9AF2-C6DFEAD0B5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3065</c:v>
                </c:pt>
                <c:pt idx="5">
                  <c:v>3249</c:v>
                </c:pt>
                <c:pt idx="8">
                  <c:v>3291</c:v>
                </c:pt>
                <c:pt idx="11">
                  <c:v>3169</c:v>
                </c:pt>
                <c:pt idx="14">
                  <c:v>3108</c:v>
                </c:pt>
              </c:numCache>
            </c:numRef>
          </c:val>
          <c:extLst>
            <c:ext xmlns:c16="http://schemas.microsoft.com/office/drawing/2014/chart" uri="{C3380CC4-5D6E-409C-BE32-E72D297353CC}">
              <c16:uniqueId val="{00000002-5439-4B94-9AF2-C6DFEAD0B5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39-4B94-9AF2-C6DFEAD0B5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39-4B94-9AF2-C6DFEAD0B5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9-4B94-9AF2-C6DFEAD0B5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919</c:v>
                </c:pt>
                <c:pt idx="3">
                  <c:v>904</c:v>
                </c:pt>
                <c:pt idx="6">
                  <c:v>884</c:v>
                </c:pt>
                <c:pt idx="9">
                  <c:v>883</c:v>
                </c:pt>
                <c:pt idx="12">
                  <c:v>825</c:v>
                </c:pt>
              </c:numCache>
            </c:numRef>
          </c:val>
          <c:extLst>
            <c:ext xmlns:c16="http://schemas.microsoft.com/office/drawing/2014/chart" uri="{C3380CC4-5D6E-409C-BE32-E72D297353CC}">
              <c16:uniqueId val="{00000006-5439-4B94-9AF2-C6DFEAD0B5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90</c:v>
                </c:pt>
                <c:pt idx="3">
                  <c:v>287</c:v>
                </c:pt>
                <c:pt idx="6">
                  <c:v>409</c:v>
                </c:pt>
                <c:pt idx="9">
                  <c:v>457</c:v>
                </c:pt>
                <c:pt idx="12">
                  <c:v>638</c:v>
                </c:pt>
              </c:numCache>
            </c:numRef>
          </c:val>
          <c:extLst>
            <c:ext xmlns:c16="http://schemas.microsoft.com/office/drawing/2014/chart" uri="{C3380CC4-5D6E-409C-BE32-E72D297353CC}">
              <c16:uniqueId val="{00000007-5439-4B94-9AF2-C6DFEAD0B5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2605</c:v>
                </c:pt>
                <c:pt idx="3">
                  <c:v>2486</c:v>
                </c:pt>
                <c:pt idx="6">
                  <c:v>2422</c:v>
                </c:pt>
                <c:pt idx="9">
                  <c:v>2282</c:v>
                </c:pt>
                <c:pt idx="12">
                  <c:v>1988</c:v>
                </c:pt>
              </c:numCache>
            </c:numRef>
          </c:val>
          <c:extLst>
            <c:ext xmlns:c16="http://schemas.microsoft.com/office/drawing/2014/chart" uri="{C3380CC4-5D6E-409C-BE32-E72D297353CC}">
              <c16:uniqueId val="{00000008-5439-4B94-9AF2-C6DFEAD0B5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39-4B94-9AF2-C6DFEAD0B5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5836</c:v>
                </c:pt>
                <c:pt idx="3">
                  <c:v>5729</c:v>
                </c:pt>
                <c:pt idx="6">
                  <c:v>5935</c:v>
                </c:pt>
                <c:pt idx="9">
                  <c:v>6392</c:v>
                </c:pt>
                <c:pt idx="12">
                  <c:v>6380</c:v>
                </c:pt>
              </c:numCache>
            </c:numRef>
          </c:val>
          <c:extLst>
            <c:ext xmlns:c16="http://schemas.microsoft.com/office/drawing/2014/chart" uri="{C3380CC4-5D6E-409C-BE32-E72D297353CC}">
              <c16:uniqueId val="{0000000A-5439-4B94-9AF2-C6DFEAD0B5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294</c:v>
                </c:pt>
                <c:pt idx="2">
                  <c:v>#N/A</c:v>
                </c:pt>
                <c:pt idx="3">
                  <c:v>#N/A</c:v>
                </c:pt>
                <c:pt idx="4">
                  <c:v>237</c:v>
                </c:pt>
                <c:pt idx="5">
                  <c:v>#N/A</c:v>
                </c:pt>
                <c:pt idx="6">
                  <c:v>#N/A</c:v>
                </c:pt>
                <c:pt idx="7">
                  <c:v>315</c:v>
                </c:pt>
                <c:pt idx="8">
                  <c:v>#N/A</c:v>
                </c:pt>
                <c:pt idx="9">
                  <c:v>#N/A</c:v>
                </c:pt>
                <c:pt idx="10">
                  <c:v>1099</c:v>
                </c:pt>
                <c:pt idx="11">
                  <c:v>#N/A</c:v>
                </c:pt>
                <c:pt idx="12">
                  <c:v>#N/A</c:v>
                </c:pt>
                <c:pt idx="13">
                  <c:v>691</c:v>
                </c:pt>
                <c:pt idx="14">
                  <c:v>#N/A</c:v>
                </c:pt>
              </c:numCache>
            </c:numRef>
          </c:val>
          <c:smooth val="0"/>
          <c:extLst>
            <c:ext xmlns:c16="http://schemas.microsoft.com/office/drawing/2014/chart" uri="{C3380CC4-5D6E-409C-BE32-E72D297353CC}">
              <c16:uniqueId val="{0000000B-5439-4B94-9AF2-C6DFEAD0B5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1450</c:v>
                </c:pt>
                <c:pt idx="1">
                  <c:v>1233</c:v>
                </c:pt>
                <c:pt idx="2">
                  <c:v>1006</c:v>
                </c:pt>
              </c:numCache>
            </c:numRef>
          </c:val>
          <c:extLst>
            <c:ext xmlns:c16="http://schemas.microsoft.com/office/drawing/2014/chart" uri="{C3380CC4-5D6E-409C-BE32-E72D297353CC}">
              <c16:uniqueId val="{00000000-C917-40FF-85AB-B3BCEBFA20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C917-40FF-85AB-B3BCEBFA20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1471</c:v>
                </c:pt>
                <c:pt idx="1">
                  <c:v>1572</c:v>
                </c:pt>
                <c:pt idx="2">
                  <c:v>1747</c:v>
                </c:pt>
              </c:numCache>
            </c:numRef>
          </c:val>
          <c:extLst>
            <c:ext xmlns:c16="http://schemas.microsoft.com/office/drawing/2014/chart" uri="{C3380CC4-5D6E-409C-BE32-E72D297353CC}">
              <c16:uniqueId val="{00000002-C917-40FF-85AB-B3BCEBFA20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6.6318043132837503E-3"/>
                </c:manualLayout>
              </c:layout>
              <c:tx>
                <c:strRef>
                  <c:f>[1]公会計指標分析・財政指標組合せ分析表!$BP$50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{BD091C73-015D-4BB5-844F-98AB6BEB70B3}</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DE8-4681-A3B2-7F94D4BE2F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{26AE761F-B5CD-4D01-89DB-1851FC733C12}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E8-4681-A3B2-7F94D4BE2F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{A4C0D7E7-05CC-41EB-972A-E40F6372257D}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E8-4681-A3B2-7F94D4BE2F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{A8C93EF8-9A0D-4E4D-BA64-E24F833FBFA7}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E8-4681-A3B2-7F94D4BE2F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{F6F6C5DF-CF57-43B8-BDDA-CC5A4EBB1EDD}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E8-4681-A3B2-7F94D4BE2F9F}"/>
                </c:ext>
              </c:extLst>
            </c:dLbl>
            <c:dLbl>
              <c:idx val="8"/>
              <c:layout>
                <c:manualLayout>
                  <c:x val="0"/>
                  <c:y val="-6.6318043132837503E-3"/>
                </c:manualLayout>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{D292793F-0CCA-4A42-A3CC-592EFE6C7C55}</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DE8-4681-A3B2-7F94D4BE2F9F}"/>
                </c:ext>
              </c:extLst>
            </c:dLbl>
            <c:dLbl>
              <c:idx val="16"/>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{7028EF55-93B8-40D4-9B79-F7199809CA07}</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DE8-4681-A3B2-7F94D4BE2F9F}"/>
                </c:ext>
              </c:extLst>
            </c:dLbl>
            <c:dLbl>
              <c:idx val="24"/>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{6A9A172C-82FB-42F8-B178-1E4CE3FBE953}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DE8-4681-A3B2-7F94D4BE2F9F}"/>
                </c:ext>
              </c:extLst>
            </c:dLbl>
            <c:dLbl>
              <c:idx val="32"/>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{48F09DF1-F5A7-4D9D-B590-B2C48BBC5A4A}</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DE8-4681-A3B2-7F94D4BE2F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55.8</c:v>
                </c:pt>
                <c:pt idx="8">
                  <c:v>55.7</c:v>
                </c:pt>
                <c:pt idx="16">
                  <c:v>57.4</c:v>
                </c:pt>
                <c:pt idx="24">
                  <c:v>56.3</c:v>
                </c:pt>
                <c:pt idx="32">
                  <c:v>57.9</c:v>
                </c:pt>
              </c:numCache>
            </c:numRef>
          </c:xVal>
          <c:yVal>
            <c:numRef>
              <c:f>[1]公会計指標分析・財政指標組合せ分析表!$BP$51:$DC$51</c:f>
              <c:numCache>
                <c:formatCode>#,##0.0;"▲ "#,##0.0</c:formatCode>
                <c:ptCount val="40"/>
                <c:pt idx="0">
                  <c:v>10.1</c:v>
                </c:pt>
                <c:pt idx="8">
                  <c:v>8.1</c:v>
                </c:pt>
                <c:pt idx="16">
                  <c:v>10.8</c:v>
                </c:pt>
                <c:pt idx="24">
                  <c:v>38.1</c:v>
                </c:pt>
                <c:pt idx="32">
                  <c:v>21.8</c:v>
                </c:pt>
              </c:numCache>
            </c:numRef>
          </c:yVal>
          <c:smooth val="0"/>
          <c:extLst>
            <c:ext xmlns:c16="http://schemas.microsoft.com/office/drawing/2014/chart" uri="{C3380CC4-5D6E-409C-BE32-E72D297353CC}">
              <c16:uniqueId val="{00000009-8DE8-4681-A3B2-7F94D4BE2F9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{432B81DD-DD23-4F16-8115-332882E25054}</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DE8-4681-A3B2-7F94D4BE2F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{A676BE16-4614-4066-9E4A-404FD6F1761A}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E8-4681-A3B2-7F94D4BE2F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{CD8AF8D8-C5B7-4E9E-A90F-45CB6C88D9EA}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E8-4681-A3B2-7F94D4BE2F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{4FB4890A-6DD9-40E2-B02A-4BCE5E471A9E}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E8-4681-A3B2-7F94D4BE2F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{D073B871-1447-4778-AB94-9C554CADC2AE}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E8-4681-A3B2-7F94D4BE2F9F}"/>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{052DB901-C562-4EFB-BDB3-C749C36027F4}</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DE8-4681-A3B2-7F94D4BE2F9F}"/>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{A3723222-8465-49AE-B338-1C066AD94D7E}</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DE8-4681-A3B2-7F94D4BE2F9F}"/>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{68EBDE12-BF98-4EF5-B465-09DAC221B4F9}</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DE8-4681-A3B2-7F94D4BE2F9F}"/>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{CDD31764-2B9D-46E5-82D6-93EA85D923C7}</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DE8-4681-A3B2-7F94D4BE2F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58.6</c:v>
                </c:pt>
                <c:pt idx="8">
                  <c:v>59.1</c:v>
                </c:pt>
                <c:pt idx="16">
                  <c:v>61.2</c:v>
                </c:pt>
                <c:pt idx="24">
                  <c:v>62.9</c:v>
                </c:pt>
                <c:pt idx="32">
                  <c:v>64.2</c:v>
                </c:pt>
              </c:numCache>
            </c:numRef>
          </c:xVal>
          <c:yVal>
            <c:numRef>
              <c:f>[1]公会計指標分析・財政指標組合せ分析表!$BP$55:$DC$55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E8-4681-A3B2-7F94D4BE2F9F}"/>
            </c:ext>
          </c:extLst>
        </c:ser>
        <c:dLbls>
          <c:showLegendKey val="0"/>
          <c:showVal val="1"/>
          <c:showCatName val="0"/>
          <c:showSerName val="0"/>
          <c:showPercent val="0"/>
          <c:showBubbleSize val="0"/>
        </c:dLbls>
        <c:axId val="46179840"/>
        <c:axId val="46181760"/>
      </c:scatterChart>
      <c:valAx>
        <c:axId val="46179840"/>
        <c:scaling>
          <c:orientation val="maxMin"/>
          <c:max val="65"/>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404E-2"/>
                  <c:y val="-6.2416647087793951E-2"/>
                </c:manualLayout>
              </c:layout>
              <c:tx>
                <c:strRef>
                  <c:f>[1]公会計指標分析・財政指標組合せ分析表!$BP$72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{9594CD9C-631A-4A5F-AEAE-5B40B0885F32}</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CB-4A60-B0FD-21DD563A25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{C7FA5E8C-DD90-4E80-B2CA-53EA2E60BE8C}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CB-4A60-B0FD-21DD563A25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{3EAC887F-ADDE-46BF-9E15-3E68E30DA80D}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CB-4A60-B0FD-21DD563A25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{88E43137-6563-4456-A218-2A17D100EDBD}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CB-4A60-B0FD-21DD563A25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{DB1FAEA5-C3E4-403A-B448-A624B9F2444B}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CB-4A60-B0FD-21DD563A2551}"/>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{9245FFEB-BEFF-4C8C-BF33-7C554A0D7AFC}</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CB-4A60-B0FD-21DD563A2551}"/>
                </c:ext>
              </c:extLst>
            </c:dLbl>
            <c:dLbl>
              <c:idx val="16"/>
              <c:layout>
                <c:manualLayout>
                  <c:x val="-1.8235628084250128E-2"/>
                  <c:y val="-6.2416647087793951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{EED83C17-494D-42E8-BC08-47FAF66B9FDA}</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CB-4A60-B0FD-21DD563A2551}"/>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{B9FD1E28-3536-40EB-9093-F3F758DD0AD0}</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CB-4A60-B0FD-21DD563A255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{22428B70-3E8C-4D1A-9511-58B554A3B14F}</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CB-4A60-B0FD-21DD563A25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7.1</c:v>
                </c:pt>
                <c:pt idx="8">
                  <c:v>6.8</c:v>
                </c:pt>
                <c:pt idx="16">
                  <c:v>7.1</c:v>
                </c:pt>
                <c:pt idx="24">
                  <c:v>8</c:v>
                </c:pt>
                <c:pt idx="32">
                  <c:v>8.9</c:v>
                </c:pt>
              </c:numCache>
            </c:numRef>
          </c:xVal>
          <c:yVal>
            <c:numRef>
              <c:f>[1]公会計指標分析・財政指標組合せ分析表!$BP$73:$DC$73</c:f>
              <c:numCache>
                <c:formatCode>#,##0.0;"▲ "#,##0.0</c:formatCode>
                <c:ptCount val="40"/>
                <c:pt idx="0">
                  <c:v>10.1</c:v>
                </c:pt>
                <c:pt idx="8">
                  <c:v>8.1</c:v>
                </c:pt>
                <c:pt idx="16">
                  <c:v>10.8</c:v>
                </c:pt>
                <c:pt idx="24">
                  <c:v>38.1</c:v>
                </c:pt>
                <c:pt idx="32">
                  <c:v>21.8</c:v>
                </c:pt>
              </c:numCache>
            </c:numRef>
          </c:yVal>
          <c:smooth val="0"/>
          <c:extLst>
            <c:ext xmlns:c16="http://schemas.microsoft.com/office/drawing/2014/chart" uri="{C3380CC4-5D6E-409C-BE32-E72D297353CC}">
              <c16:uniqueId val="{00000009-4BCB-4A60-B0FD-21DD563A255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{4A71FAE3-5E13-4C4A-88D8-AE92C146C736}</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CB-4A60-B0FD-21DD563A25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{783259AD-9E27-4B92-84AB-FE27DCFBE18E}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CB-4A60-B0FD-21DD563A25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{D3AFF210-D362-466E-A792-40B7F73A46B6}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CB-4A60-B0FD-21DD563A25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{E0095D63-882E-45F1-ACAE-7A53EF9DBB9F}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CB-4A60-B0FD-21DD563A25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{AEABE867-71DD-47DC-ACFC-A7F4A6B5EB80}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CB-4A60-B0FD-21DD563A2551}"/>
                </c:ext>
              </c:extLst>
            </c:dLbl>
            <c:dLbl>
              <c:idx val="8"/>
              <c:layout>
                <c:manualLayout>
                  <c:x val="-2.8829840147400865E-2"/>
                  <c:y val="-7.1877009973923003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{E8B2847D-554A-4298-A58F-162A9FE0228A}</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CB-4A60-B0FD-21DD563A2551}"/>
                </c:ext>
              </c:extLst>
            </c:dLbl>
            <c:dLbl>
              <c:idx val="16"/>
              <c:layout>
                <c:manualLayout>
                  <c:x val="-3.1697991619110633E-2"/>
                  <c:y val="-3.4035558429406802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{F8F75A1D-A358-449E-A838-D72B25D2BCB4}</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CB-4A60-B0FD-21DD563A2551}"/>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{BAAF2792-2951-4940-A991-E0826C0DF773}</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CB-4A60-B0FD-21DD563A255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{74E20F95-E0B9-4D87-9B7E-C7A75DAC9E27}</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CB-4A60-B0FD-21DD563A25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7.3</c:v>
                </c:pt>
                <c:pt idx="8">
                  <c:v>7.2</c:v>
                </c:pt>
                <c:pt idx="16">
                  <c:v>7.2</c:v>
                </c:pt>
                <c:pt idx="24">
                  <c:v>7.7</c:v>
                </c:pt>
                <c:pt idx="32">
                  <c:v>8</c:v>
                </c:pt>
              </c:numCache>
            </c:numRef>
          </c:xVal>
          <c:yVal>
            <c:numRef>
              <c:f>[1]公会計指標分析・財政指標組合せ分析表!$BP$77:$DC$77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CB-4A60-B0FD-21DD563A255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年度は、元利償還金が増加しているため、実質公債費比率の分子は悪化している。今後も、新規の地方債を発行する予定であるため、推移に注意する必要がある。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令和元年度決算では、幼保一体型のはなわこども園の整備が完了したことにより、一般会計等に係る地方債の残高が増加したことで悪化したが、令和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年度決算では若干改善した。数値は低いものの、近年は増加傾向にあるとともに、今後も新規事業などが見込まれることから、充当可能財源等を注視しながら事業を進めていく必要がある。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当初予算編成時に各種事業の財源として、多額の取り崩し額を予算化しているが、その後の事業確定による歳出の減少や新たな財源の確保などにより、当初に予算化していた額よりも少ない取り崩し額となることが多いため、地方財政法の規定による積立を行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基金残高は、不測の事態に対応できる備えが整っている一方、塩漬けにすることなく、財政状況を鑑みて計画的に利用していくことが必要であるため、平成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年度に策定した塙町基金活用方針に基づき、適切な運用を図っていく。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庁舎を含む公有施設及び物品の整備、補修等の財源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高齢者等の在宅福祉の向上及び健康の保持に資する事業、高齢者等に係るボランティア活動の活性化に逸する事業の財源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地域の振興施策と町民の創造的活動、自主的福祉活動及び快適な生活環境促進の財源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）自然環境及び地域景観の保全、利用及び整備に関する事業（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）地域産業の振興及び定住の促進に関する事業（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）未来を担う子育て支援に関する事業（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）健康で自立した暮らしの実現に関する事業（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）その他目的達成のために町長が必要と認めた事業の財源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森林の整備及びその促進を図るための事業の財源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各種事業の財源とするため取り崩しをした一方、情報化推進費（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告知端末機更新）や今後予定されている役場庁舎改築事業に備えて積み立てをしたため増となった。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湯遊ランドはなわ指定管理料などの財源として取り崩したため減となった。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事業の財源とするため取り崩しを行った一方、積み立てをしたため増となった。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目的沿った取り崩しをした一方、積み立てをしているためほぼ横ばいの状況である。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年度に策定した塙町基金活用方針に基づき、適切な運用を図っていく。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％を積み立てており、適正とされている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以上の残高を有している。不測の事態に対応できる備えが整っている一方、近年、取り崩しの金額が大きくなっていることから、残高の推移に注意するとともに、基金に依存しない財政運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繰上償還を行っていないため、預金利子による増加のみである。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年度に策定した塙町基金活用方針に基づき、適切な運用を図っていく。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B556AB-A3DC-4203-8FBF-90D38AE2E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13C256-1967-4AB6-892D-F4A86995A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6485D61-4846-4193-AE6C-660E6C7D8D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D850C17-8082-4D6A-8E38-4ADBF65255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92CBAD1-EBC0-41DF-B95C-CF2809FDDF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4110291-D6D7-4993-A980-39FAFAE1056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A03BB4-7300-4510-8923-CC4CFE577CD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6281A67-5255-4418-AA71-5C34F81158B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58AC9A3-8CB4-4426-A8F4-85DDD05656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5CA625-DDF9-4B4B-96AB-E6B2DA61A9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51F9FE6-AF72-4692-9303-5099AA3794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16B92A-B0C9-4D11-9BDB-7DCC4D1005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DEEC07-0E04-4BC1-95D5-B02A2F736B6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10B666-CD84-4244-AADA-A23A785E35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76A478B-A96A-4099-A414-3936320C76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AD3836-6BC1-48BE-A539-5A7FF664DD1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A957E5-6EE6-4BED-8E78-793EAB3611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60B0AF6-5687-4AB7-B345-320CC9FD49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2F60E88-F72F-4DD1-8BF4-1AE89890E8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B1AF19B-9671-49B5-8C3A-0F9606ABCE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6A5580-5ECA-4D76-A88E-FDB857E4DF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80AA9CD-DC4F-4B13-BFAA-A4C1620FFF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523402-C9E5-432D-AFAE-272164FDFC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6DDF19-DACA-4D87-BE50-EF76142A0B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D0C8CA2-F647-4FD5-A9CA-67D15206B8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1F0CB4D-9F3B-425B-9619-F3711F34E8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FA5DDA-7421-4D70-BC62-9CDDD8F642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80D27CC-05F8-4896-9460-BE5197BFC8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0D4152C-B985-481C-B224-8F9B80E0F1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1FE077C-3371-4239-BD0E-161DB00F06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13A33AD-2C35-4E75-9CCE-5F176B7DD84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F3F4C47-EFC5-45AF-8ED3-517B3E51D02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6E41484-4B38-4193-90FF-EE387527B88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BE48685-A6AF-457E-8A24-81C7BAAEAE7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CD5C1AA-A7CA-4BD8-B824-7658D4709D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DABDCDD-2706-483B-8DC3-34C2B90E07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D111175-9BCA-47F6-B098-553B261525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4B81EE5-5AE5-4BDA-915C-66839B109D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5DFC0C3-353E-4E2D-96EF-4D13B296D1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306719E-A8E2-4D68-81DD-088ED9B444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5E689E-D38F-42DD-99D2-98DEB2DA41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B55329D-8F5E-49D8-AE94-F05FE48D98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88CE6D5-91DF-49D0-AD65-88F9088766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60A70EE-2C64-47DC-A0A6-6596C1A6ED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72ED771-8B40-4B19-A494-F8B7E18EBD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AE60866-26ED-43C5-AF73-BE327B4D07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179BA1E-5367-43CA-B732-0C91F0AD01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多少の上下はあるものの、ほぼ横ばいで推移している。当該率から鑑みると公有施設の半分以上が老朽化が進み更新が必要な状況であることがわかる。現段階では全国平均や県平均に比べ低い状況ではあるが、資産取得から相当数経過していることから、公共施設等総合管理計画及び個別施設計画に基づいた計画的な施設の改修、更新を財源と照らしつつ、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84B3C1B-20BA-4CB6-B354-00596080A0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F5F36F-52A8-4FD1-8914-4DB2EAC3678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4F556D3-AE4F-450A-988F-981230425B5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52571EF-A539-43F4-A22B-25ECD6BC51C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00A03B9-8178-4112-97D3-C82D14F09053}"/>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FDAD410-B701-419F-A235-5953883873F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EB2396A-4AC9-44BC-84C9-112CCCE10EB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3D097F3-D3F1-44F6-8CE7-DAD3F398A7B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0040ECA-9454-4170-90F3-A0FC3AFA487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9E52798-4425-48AF-BE32-73DD60EF54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1BF28FA-5723-4ABB-B789-A99BEF1189D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5EE2107-58EF-4C36-BF5B-64F5CAD65C2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DDB353C-88DB-48B4-8FD5-84330B9292D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42B5F49-8748-4272-937D-EA7A2D17D7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A714A5F-C087-43AA-B9DB-B7A0E33F581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4339A3A-BF79-4B47-86A6-88865257D01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02109E7-31CA-4D89-AD83-4DE64EE1971F}"/>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1C65B590-1EC3-44F5-98E9-18F5FDBE70B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C7670CCA-30D4-4743-9B21-9DC355FED4F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67B3C40A-41E0-43FF-AA24-4EF40E95D3D7}"/>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B3E1FE34-13A6-4D01-9505-2549C30F85ED}"/>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EC935F83-9163-4B0A-ACC9-6A9348DD027C}"/>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EE277C6F-1720-40FD-A5C3-914E6D7BE06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25242227-2AF7-4922-8098-CC1791E329AD}"/>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4AD84947-C68A-4124-949A-1EF52C5E665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227101CE-BB25-4399-9179-CAA14E3F5D56}"/>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7A4B83D6-83D3-4EE1-AD5C-9BCD826C7022}"/>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7A5F3B8-C5A3-4D93-9185-545BCF95DF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6E7F626-9645-4ED5-981A-DD9AE35C996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732382-7F07-4AA5-A7E8-A9F6EE899B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7550A0C-D696-4E01-9E2E-1D130C66793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33D28FD-6ABA-4E2A-BF34-AB7A8149E2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28892</xdr:rowOff>
    </xdr:from>
    <xdr:to>
      <xdr:col>23</xdr:col>
      <xdr:colOff>136525</xdr:colOff>
      <xdr:row>30</xdr:row>
      <xdr:rowOff>130492</xdr:rowOff>
    </xdr:to>
    <xdr:sp macro="" textlink="">
      <xdr:nvSpPr>
        <xdr:cNvPr id="81" name="楕円 80">
          <a:extLst>
            <a:ext uri="{FF2B5EF4-FFF2-40B4-BE49-F238E27FC236}">
              <a16:creationId xmlns:a16="http://schemas.microsoft.com/office/drawing/2014/main" id="{E3679724-2E14-452E-8B9D-5658C5A6EC67}"/>
            </a:ext>
          </a:extLst>
        </xdr:cNvPr>
        <xdr:cNvSpPr/>
      </xdr:nvSpPr>
      <xdr:spPr>
        <a:xfrm>
          <a:off x="47117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51769</xdr:rowOff>
    </xdr:from>
    <xdr:ext cx="405111" cy="259045"/>
    <xdr:sp macro="" textlink="">
      <xdr:nvSpPr>
        <xdr:cNvPr id="82" name="有形固定資産減価償却率該当値テキスト">
          <a:extLst>
            <a:ext uri="{FF2B5EF4-FFF2-40B4-BE49-F238E27FC236}">
              <a16:creationId xmlns:a16="http://schemas.microsoft.com/office/drawing/2014/main" id="{E244BC09-801C-4BC9-86AD-BF8B9CCEA2DB}"/>
            </a:ext>
          </a:extLst>
        </xdr:cNvPr>
        <xdr:cNvSpPr txBox="1"/>
      </xdr:nvSpPr>
      <xdr:spPr>
        <a:xfrm>
          <a:off x="4813300" y="579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xdr:rowOff>
    </xdr:from>
    <xdr:to>
      <xdr:col>19</xdr:col>
      <xdr:colOff>187325</xdr:colOff>
      <xdr:row>30</xdr:row>
      <xdr:rowOff>101706</xdr:rowOff>
    </xdr:to>
    <xdr:sp macro="" textlink="">
      <xdr:nvSpPr>
        <xdr:cNvPr id="83" name="楕円 82">
          <a:extLst>
            <a:ext uri="{FF2B5EF4-FFF2-40B4-BE49-F238E27FC236}">
              <a16:creationId xmlns:a16="http://schemas.microsoft.com/office/drawing/2014/main" id="{86D55BEF-9958-49BF-AFC5-E771043EAAB3}"/>
            </a:ext>
          </a:extLst>
        </xdr:cNvPr>
        <xdr:cNvSpPr/>
      </xdr:nvSpPr>
      <xdr:spPr>
        <a:xfrm>
          <a:off x="4000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50906</xdr:rowOff>
    </xdr:from>
    <xdr:to>
      <xdr:col>23</xdr:col>
      <xdr:colOff>85725</xdr:colOff>
      <xdr:row>30</xdr:row>
      <xdr:rowOff>79692</xdr:rowOff>
    </xdr:to>
    <xdr:cxnSp macro="">
      <xdr:nvCxnSpPr>
        <xdr:cNvPr id="84" name="直線コネクタ 83">
          <a:extLst>
            <a:ext uri="{FF2B5EF4-FFF2-40B4-BE49-F238E27FC236}">
              <a16:creationId xmlns:a16="http://schemas.microsoft.com/office/drawing/2014/main" id="{E0319809-BDEB-470A-AE6E-8A494453C999}"/>
            </a:ext>
          </a:extLst>
        </xdr:cNvPr>
        <xdr:cNvCxnSpPr/>
      </xdr:nvCxnSpPr>
      <xdr:spPr>
        <a:xfrm>
          <a:off x="4051300" y="596593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5" name="楕円 84">
          <a:extLst>
            <a:ext uri="{FF2B5EF4-FFF2-40B4-BE49-F238E27FC236}">
              <a16:creationId xmlns:a16="http://schemas.microsoft.com/office/drawing/2014/main" id="{F063A95A-2B0F-42DF-AB0A-AC9A382544BE}"/>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50906</xdr:rowOff>
    </xdr:from>
    <xdr:to>
      <xdr:col>19</xdr:col>
      <xdr:colOff>136525</xdr:colOff>
      <xdr:row>30</xdr:row>
      <xdr:rowOff>70697</xdr:rowOff>
    </xdr:to>
    <xdr:cxnSp macro="">
      <xdr:nvCxnSpPr>
        <xdr:cNvPr id="86" name="直線コネクタ 85">
          <a:extLst>
            <a:ext uri="{FF2B5EF4-FFF2-40B4-BE49-F238E27FC236}">
              <a16:creationId xmlns:a16="http://schemas.microsoft.com/office/drawing/2014/main" id="{6CF75E1E-58BC-40DE-8DE3-BBCB66F273DE}"/>
            </a:ext>
          </a:extLst>
        </xdr:cNvPr>
        <xdr:cNvCxnSpPr/>
      </xdr:nvCxnSpPr>
      <xdr:spPr>
        <a:xfrm flipV="1">
          <a:off x="3289300" y="5965931"/>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160761</xdr:rowOff>
    </xdr:from>
    <xdr:to>
      <xdr:col>11</xdr:col>
      <xdr:colOff>187325</xdr:colOff>
      <xdr:row>30</xdr:row>
      <xdr:rowOff>90911</xdr:rowOff>
    </xdr:to>
    <xdr:sp macro="" textlink="">
      <xdr:nvSpPr>
        <xdr:cNvPr id="87" name="楕円 86">
          <a:extLst>
            <a:ext uri="{FF2B5EF4-FFF2-40B4-BE49-F238E27FC236}">
              <a16:creationId xmlns:a16="http://schemas.microsoft.com/office/drawing/2014/main" id="{2E49DE35-47DF-4B53-AA63-7686A8395DF3}"/>
            </a:ext>
          </a:extLst>
        </xdr:cNvPr>
        <xdr:cNvSpPr/>
      </xdr:nvSpPr>
      <xdr:spPr>
        <a:xfrm>
          <a:off x="2476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40111</xdr:rowOff>
    </xdr:from>
    <xdr:to>
      <xdr:col>15</xdr:col>
      <xdr:colOff>136525</xdr:colOff>
      <xdr:row>30</xdr:row>
      <xdr:rowOff>70697</xdr:rowOff>
    </xdr:to>
    <xdr:cxnSp macro="">
      <xdr:nvCxnSpPr>
        <xdr:cNvPr id="88" name="直線コネクタ 87">
          <a:extLst>
            <a:ext uri="{FF2B5EF4-FFF2-40B4-BE49-F238E27FC236}">
              <a16:creationId xmlns:a16="http://schemas.microsoft.com/office/drawing/2014/main" id="{9C6C08C9-F301-4E85-A576-65A8371A1DBF}"/>
            </a:ext>
          </a:extLst>
        </xdr:cNvPr>
        <xdr:cNvCxnSpPr/>
      </xdr:nvCxnSpPr>
      <xdr:spPr>
        <a:xfrm>
          <a:off x="2527300" y="5955136"/>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162560</xdr:rowOff>
    </xdr:from>
    <xdr:to>
      <xdr:col>7</xdr:col>
      <xdr:colOff>187325</xdr:colOff>
      <xdr:row>30</xdr:row>
      <xdr:rowOff>92710</xdr:rowOff>
    </xdr:to>
    <xdr:sp macro="" textlink="">
      <xdr:nvSpPr>
        <xdr:cNvPr id="89" name="楕円 88">
          <a:extLst>
            <a:ext uri="{FF2B5EF4-FFF2-40B4-BE49-F238E27FC236}">
              <a16:creationId xmlns:a16="http://schemas.microsoft.com/office/drawing/2014/main" id="{D9B8B987-2886-4565-9974-606BA90F78D4}"/>
            </a:ext>
          </a:extLst>
        </xdr:cNvPr>
        <xdr:cNvSpPr/>
      </xdr:nvSpPr>
      <xdr:spPr>
        <a:xfrm>
          <a:off x="1714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40111</xdr:rowOff>
    </xdr:from>
    <xdr:to>
      <xdr:col>11</xdr:col>
      <xdr:colOff>136525</xdr:colOff>
      <xdr:row>30</xdr:row>
      <xdr:rowOff>41910</xdr:rowOff>
    </xdr:to>
    <xdr:cxnSp macro="">
      <xdr:nvCxnSpPr>
        <xdr:cNvPr id="90" name="直線コネクタ 89">
          <a:extLst>
            <a:ext uri="{FF2B5EF4-FFF2-40B4-BE49-F238E27FC236}">
              <a16:creationId xmlns:a16="http://schemas.microsoft.com/office/drawing/2014/main" id="{446C5725-C042-475E-AB21-921272C632E5}"/>
            </a:ext>
          </a:extLst>
        </xdr:cNvPr>
        <xdr:cNvCxnSpPr/>
      </xdr:nvCxnSpPr>
      <xdr:spPr>
        <a:xfrm flipV="1">
          <a:off x="1765300" y="5955136"/>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35F4244F-EAE2-4051-A2A0-5A54B56E7E4F}"/>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E5118603-1000-414D-ABD8-DD16ABC4FAF4}"/>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a:extLst>
            <a:ext uri="{FF2B5EF4-FFF2-40B4-BE49-F238E27FC236}">
              <a16:creationId xmlns:a16="http://schemas.microsoft.com/office/drawing/2014/main" id="{81968619-BDB5-438F-B96D-DAB4B3ADE4E4}"/>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A3866DF9-2BBB-474F-962B-982FA0AF3462}"/>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118233</xdr:rowOff>
    </xdr:from>
    <xdr:ext cx="405111" cy="259045"/>
    <xdr:sp macro="" textlink="">
      <xdr:nvSpPr>
        <xdr:cNvPr id="95" name="n_1mainValue有形固定資産減価償却率">
          <a:extLst>
            <a:ext uri="{FF2B5EF4-FFF2-40B4-BE49-F238E27FC236}">
              <a16:creationId xmlns:a16="http://schemas.microsoft.com/office/drawing/2014/main" id="{748D6E50-2593-4FDD-A976-701EEC4C2125}"/>
            </a:ext>
          </a:extLst>
        </xdr:cNvPr>
        <xdr:cNvSpPr txBox="1"/>
      </xdr:nvSpPr>
      <xdr:spPr>
        <a:xfrm>
          <a:off x="38360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6" name="n_2mainValue有形固定資産減価償却率">
          <a:extLst>
            <a:ext uri="{FF2B5EF4-FFF2-40B4-BE49-F238E27FC236}">
              <a16:creationId xmlns:a16="http://schemas.microsoft.com/office/drawing/2014/main" id="{DC761B3C-07AD-490E-BFF3-7AD4532AA975}"/>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107438</xdr:rowOff>
    </xdr:from>
    <xdr:ext cx="405111" cy="259045"/>
    <xdr:sp macro="" textlink="">
      <xdr:nvSpPr>
        <xdr:cNvPr id="97" name="n_3mainValue有形固定資産減価償却率">
          <a:extLst>
            <a:ext uri="{FF2B5EF4-FFF2-40B4-BE49-F238E27FC236}">
              <a16:creationId xmlns:a16="http://schemas.microsoft.com/office/drawing/2014/main" id="{E6DF7239-8897-49AA-B07F-5E72B9337EF6}"/>
            </a:ext>
          </a:extLst>
        </xdr:cNvPr>
        <xdr:cNvSpPr txBox="1"/>
      </xdr:nvSpPr>
      <xdr:spPr>
        <a:xfrm>
          <a:off x="2324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8" name="n_4mainValue有形固定資産減価償却率">
          <a:extLst>
            <a:ext uri="{FF2B5EF4-FFF2-40B4-BE49-F238E27FC236}">
              <a16:creationId xmlns:a16="http://schemas.microsoft.com/office/drawing/2014/main" id="{6AE21B05-E534-4616-B3E5-44DF7738FB89}"/>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CDA2D43-4BC6-4F3F-A5AE-CC41EB903B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245109E-B11F-49C3-AA73-8BA0E1F4B36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FB89447-0092-4A83-AD2E-A7570A1578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CE84DB9-7EF6-4F21-B5C0-A89F43CE97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DA06148-0086-4450-B2B5-327DC050A5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92F2F51-4F25-439B-B3A4-A4E88747E21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A6E21FA-83A1-4BA3-8CE3-2F2EADE0E3D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EE433ED-7A2C-43A7-B468-22250FE434C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1AAF25A-4410-45E9-8CBF-73591CC877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EA73BFA-9B7D-46B0-9589-BA6E88C3775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94CE23A-CB6B-49C0-96C1-130C5BA1EB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1CD8DCA-8A51-44EB-9F06-EA8F73F704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D203C5B-B7D3-49B5-9F7E-3E0AB9A7F4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及び令和元年度はこども園建設工事もあり比率が高かったが、当該事業も完了し借入が少なくなったことで、令和２年度改善はされており、全国平均と比し、債務の負担は低いものと思われるが、依然として、公債費の割合が高い水準にあるため類似団体と比較し高い水準となっている。これらを改善するには町の債務を少なくすること、つまり地方債をできるだけ減らし、経常的な支出を抑制する施策を講じなければなら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C42E9E4-A4E2-4AF2-9A36-E80B176C32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7F96211-A253-470D-B7D4-61D72BD4C4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16B8CA0-4673-4046-A514-FBC1DD03DF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57D10CE-6C51-454E-88DA-7B59E8316FE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6645CED-4B45-484A-B090-CDE4F4721B0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1AA1366-DAD9-458A-9FAE-7B9ADAF50E8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A96847A-2277-4DB7-8F22-0B53FC30A45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CC88C3F-48E9-4BD2-BD8F-EE8062FAD8A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57C45A5-ADFE-4CD7-AAAB-7D264DBD6CC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033E637-A127-4CF5-AC06-792B0B348AA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F67A987-2A76-4B14-99CE-D6E39BBE379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6B7014EF-2383-49D5-A315-4D2C70596BC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F19554C-E148-43A5-AF3D-375655114DE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3B94F43-EE8F-4760-ACCB-A851BBC8AB9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CED9F34-F1E9-4E4C-9B3B-7804741791A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A538334-9F9B-42A0-AC25-61C3B477F4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FFFFD94-D284-4EA9-9EBF-C7088F096AE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83AE740E-66F4-4667-9C29-36401ECB7F72}"/>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BF0859A2-AA1F-4348-BC5F-4929FAF9875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2E51763E-6454-49CC-900B-4CA4AC594369}"/>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7044250-50C0-4673-BAF9-2A9DD337C24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271602A-A3EE-4BCD-A8F8-64DE38879E7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0A21E476-2389-49D3-828F-CD28E96F3DA5}"/>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C61682C6-9081-4B6C-BA71-24DC44A1FED6}"/>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7A9D34DA-3E68-44F2-B0A1-6DE5FF7FD508}"/>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D8A91ADE-77D7-4CB3-91A1-5717B8C64AC8}"/>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C61278CE-5B94-420D-83DC-972899C50EB9}"/>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01C736FD-DC97-4D4B-B90D-872611BB6BE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3287A45-AAAF-4D79-BE47-4F65933A41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E58F26B-5170-42F8-9F1D-FFE886496CE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1A53F73-F653-4F9F-A3E9-2EDB929415A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DF12FCA-2FCF-43B1-A737-9F620B15B7E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FBE0D91-2B28-4400-B297-732DDAB8BF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97210</xdr:rowOff>
    </xdr:from>
    <xdr:to>
      <xdr:col>76</xdr:col>
      <xdr:colOff>73025</xdr:colOff>
      <xdr:row>31</xdr:row>
      <xdr:rowOff>27360</xdr:rowOff>
    </xdr:to>
    <xdr:sp macro="" textlink="">
      <xdr:nvSpPr>
        <xdr:cNvPr id="145" name="楕円 144">
          <a:extLst>
            <a:ext uri="{FF2B5EF4-FFF2-40B4-BE49-F238E27FC236}">
              <a16:creationId xmlns:a16="http://schemas.microsoft.com/office/drawing/2014/main" id="{E96E2A71-34B1-45A8-8A2D-63009001FE82}"/>
            </a:ext>
          </a:extLst>
        </xdr:cNvPr>
        <xdr:cNvSpPr/>
      </xdr:nvSpPr>
      <xdr:spPr>
        <a:xfrm>
          <a:off x="14744700" y="6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75637</xdr:rowOff>
    </xdr:from>
    <xdr:ext cx="469744" cy="259045"/>
    <xdr:sp macro="" textlink="">
      <xdr:nvSpPr>
        <xdr:cNvPr id="146" name="債務償還比率該当値テキスト">
          <a:extLst>
            <a:ext uri="{FF2B5EF4-FFF2-40B4-BE49-F238E27FC236}">
              <a16:creationId xmlns:a16="http://schemas.microsoft.com/office/drawing/2014/main" id="{A658865F-EBB2-46ED-AE23-A67F0E10703A}"/>
            </a:ext>
          </a:extLst>
        </xdr:cNvPr>
        <xdr:cNvSpPr txBox="1"/>
      </xdr:nvSpPr>
      <xdr:spPr>
        <a:xfrm>
          <a:off x="14846300" y="599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23223</xdr:rowOff>
    </xdr:from>
    <xdr:to>
      <xdr:col>72</xdr:col>
      <xdr:colOff>123825</xdr:colOff>
      <xdr:row>31</xdr:row>
      <xdr:rowOff>124823</xdr:rowOff>
    </xdr:to>
    <xdr:sp macro="" textlink="">
      <xdr:nvSpPr>
        <xdr:cNvPr id="147" name="楕円 146">
          <a:extLst>
            <a:ext uri="{FF2B5EF4-FFF2-40B4-BE49-F238E27FC236}">
              <a16:creationId xmlns:a16="http://schemas.microsoft.com/office/drawing/2014/main" id="{6693BBE9-22C2-407B-903D-A832C34436FD}"/>
            </a:ext>
          </a:extLst>
        </xdr:cNvPr>
        <xdr:cNvSpPr/>
      </xdr:nvSpPr>
      <xdr:spPr>
        <a:xfrm>
          <a:off x="14033500" y="61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148010</xdr:rowOff>
    </xdr:from>
    <xdr:to>
      <xdr:col>76</xdr:col>
      <xdr:colOff>22225</xdr:colOff>
      <xdr:row>31</xdr:row>
      <xdr:rowOff>74023</xdr:rowOff>
    </xdr:to>
    <xdr:cxnSp macro="">
      <xdr:nvCxnSpPr>
        <xdr:cNvPr id="148" name="直線コネクタ 147">
          <a:extLst>
            <a:ext uri="{FF2B5EF4-FFF2-40B4-BE49-F238E27FC236}">
              <a16:creationId xmlns:a16="http://schemas.microsoft.com/office/drawing/2014/main" id="{2114320A-AA11-4F4E-8F44-D0C7C1540258}"/>
            </a:ext>
          </a:extLst>
        </xdr:cNvPr>
        <xdr:cNvCxnSpPr/>
      </xdr:nvCxnSpPr>
      <xdr:spPr>
        <a:xfrm flipV="1">
          <a:off x="14084300" y="6063035"/>
          <a:ext cx="711200" cy="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164293</xdr:rowOff>
    </xdr:from>
    <xdr:to>
      <xdr:col>68</xdr:col>
      <xdr:colOff>123825</xdr:colOff>
      <xdr:row>31</xdr:row>
      <xdr:rowOff>94443</xdr:rowOff>
    </xdr:to>
    <xdr:sp macro="" textlink="">
      <xdr:nvSpPr>
        <xdr:cNvPr id="149" name="楕円 148">
          <a:extLst>
            <a:ext uri="{FF2B5EF4-FFF2-40B4-BE49-F238E27FC236}">
              <a16:creationId xmlns:a16="http://schemas.microsoft.com/office/drawing/2014/main" id="{660C2622-311B-4012-931F-610743180235}"/>
            </a:ext>
          </a:extLst>
        </xdr:cNvPr>
        <xdr:cNvSpPr/>
      </xdr:nvSpPr>
      <xdr:spPr>
        <a:xfrm>
          <a:off x="13271500" y="6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43643</xdr:rowOff>
    </xdr:from>
    <xdr:to>
      <xdr:col>72</xdr:col>
      <xdr:colOff>73025</xdr:colOff>
      <xdr:row>31</xdr:row>
      <xdr:rowOff>74023</xdr:rowOff>
    </xdr:to>
    <xdr:cxnSp macro="">
      <xdr:nvCxnSpPr>
        <xdr:cNvPr id="150" name="直線コネクタ 149">
          <a:extLst>
            <a:ext uri="{FF2B5EF4-FFF2-40B4-BE49-F238E27FC236}">
              <a16:creationId xmlns:a16="http://schemas.microsoft.com/office/drawing/2014/main" id="{2306FC26-D47C-4052-9B29-7EB8E61EDDE9}"/>
            </a:ext>
          </a:extLst>
        </xdr:cNvPr>
        <xdr:cNvCxnSpPr/>
      </xdr:nvCxnSpPr>
      <xdr:spPr>
        <a:xfrm>
          <a:off x="13322300" y="6130118"/>
          <a:ext cx="762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84255</xdr:rowOff>
    </xdr:from>
    <xdr:to>
      <xdr:col>64</xdr:col>
      <xdr:colOff>123825</xdr:colOff>
      <xdr:row>31</xdr:row>
      <xdr:rowOff>14405</xdr:rowOff>
    </xdr:to>
    <xdr:sp macro="" textlink="">
      <xdr:nvSpPr>
        <xdr:cNvPr id="151" name="楕円 150">
          <a:extLst>
            <a:ext uri="{FF2B5EF4-FFF2-40B4-BE49-F238E27FC236}">
              <a16:creationId xmlns:a16="http://schemas.microsoft.com/office/drawing/2014/main" id="{18ED39F1-A4E7-40F8-8981-A127FFB48500}"/>
            </a:ext>
          </a:extLst>
        </xdr:cNvPr>
        <xdr:cNvSpPr/>
      </xdr:nvSpPr>
      <xdr:spPr>
        <a:xfrm>
          <a:off x="12509500" y="59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135055</xdr:rowOff>
    </xdr:from>
    <xdr:to>
      <xdr:col>68</xdr:col>
      <xdr:colOff>73025</xdr:colOff>
      <xdr:row>31</xdr:row>
      <xdr:rowOff>43643</xdr:rowOff>
    </xdr:to>
    <xdr:cxnSp macro="">
      <xdr:nvCxnSpPr>
        <xdr:cNvPr id="152" name="直線コネクタ 151">
          <a:extLst>
            <a:ext uri="{FF2B5EF4-FFF2-40B4-BE49-F238E27FC236}">
              <a16:creationId xmlns:a16="http://schemas.microsoft.com/office/drawing/2014/main" id="{F152AE6B-2CC3-4AE1-B739-1E903EFF5E34}"/>
            </a:ext>
          </a:extLst>
        </xdr:cNvPr>
        <xdr:cNvCxnSpPr/>
      </xdr:nvCxnSpPr>
      <xdr:spPr>
        <a:xfrm>
          <a:off x="12560300" y="6050080"/>
          <a:ext cx="762000" cy="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61894</xdr:rowOff>
    </xdr:from>
    <xdr:to>
      <xdr:col>60</xdr:col>
      <xdr:colOff>123825</xdr:colOff>
      <xdr:row>30</xdr:row>
      <xdr:rowOff>163494</xdr:rowOff>
    </xdr:to>
    <xdr:sp macro="" textlink="">
      <xdr:nvSpPr>
        <xdr:cNvPr id="153" name="楕円 152">
          <a:extLst>
            <a:ext uri="{FF2B5EF4-FFF2-40B4-BE49-F238E27FC236}">
              <a16:creationId xmlns:a16="http://schemas.microsoft.com/office/drawing/2014/main" id="{EB9191F1-66B4-433E-940B-F357D1123BE7}"/>
            </a:ext>
          </a:extLst>
        </xdr:cNvPr>
        <xdr:cNvSpPr/>
      </xdr:nvSpPr>
      <xdr:spPr>
        <a:xfrm>
          <a:off x="11747500" y="59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112694</xdr:rowOff>
    </xdr:from>
    <xdr:to>
      <xdr:col>64</xdr:col>
      <xdr:colOff>73025</xdr:colOff>
      <xdr:row>30</xdr:row>
      <xdr:rowOff>135055</xdr:rowOff>
    </xdr:to>
    <xdr:cxnSp macro="">
      <xdr:nvCxnSpPr>
        <xdr:cNvPr id="154" name="直線コネクタ 153">
          <a:extLst>
            <a:ext uri="{FF2B5EF4-FFF2-40B4-BE49-F238E27FC236}">
              <a16:creationId xmlns:a16="http://schemas.microsoft.com/office/drawing/2014/main" id="{29719F23-D817-42CA-864C-75EA6C471A32}"/>
            </a:ext>
          </a:extLst>
        </xdr:cNvPr>
        <xdr:cNvCxnSpPr/>
      </xdr:nvCxnSpPr>
      <xdr:spPr>
        <a:xfrm>
          <a:off x="11798300" y="6027719"/>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538C5CA7-4377-4ECD-B703-F9E11DB472DE}"/>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07B13755-6BEF-477C-A322-6655761F456D}"/>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9F784A5A-2824-4562-9308-EBA8D1F6DF8C}"/>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AB2E4583-FBAA-4217-8377-1DDBE10CBDD2}"/>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115950</xdr:rowOff>
    </xdr:from>
    <xdr:ext cx="469744" cy="259045"/>
    <xdr:sp macro="" textlink="">
      <xdr:nvSpPr>
        <xdr:cNvPr id="159" name="n_1mainValue債務償還比率">
          <a:extLst>
            <a:ext uri="{FF2B5EF4-FFF2-40B4-BE49-F238E27FC236}">
              <a16:creationId xmlns:a16="http://schemas.microsoft.com/office/drawing/2014/main" id="{2EE31FBA-366E-422D-B614-1F97E1CCD4CC}"/>
            </a:ext>
          </a:extLst>
        </xdr:cNvPr>
        <xdr:cNvSpPr txBox="1"/>
      </xdr:nvSpPr>
      <xdr:spPr>
        <a:xfrm>
          <a:off x="13836727" y="620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85570</xdr:rowOff>
    </xdr:from>
    <xdr:ext cx="469744" cy="259045"/>
    <xdr:sp macro="" textlink="">
      <xdr:nvSpPr>
        <xdr:cNvPr id="160" name="n_2mainValue債務償還比率">
          <a:extLst>
            <a:ext uri="{FF2B5EF4-FFF2-40B4-BE49-F238E27FC236}">
              <a16:creationId xmlns:a16="http://schemas.microsoft.com/office/drawing/2014/main" id="{B0894BC0-576C-4D6D-B247-003A20D0F218}"/>
            </a:ext>
          </a:extLst>
        </xdr:cNvPr>
        <xdr:cNvSpPr txBox="1"/>
      </xdr:nvSpPr>
      <xdr:spPr>
        <a:xfrm>
          <a:off x="13087427" y="61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5532</xdr:rowOff>
    </xdr:from>
    <xdr:ext cx="469744" cy="259045"/>
    <xdr:sp macro="" textlink="">
      <xdr:nvSpPr>
        <xdr:cNvPr id="161" name="n_3mainValue債務償還比率">
          <a:extLst>
            <a:ext uri="{FF2B5EF4-FFF2-40B4-BE49-F238E27FC236}">
              <a16:creationId xmlns:a16="http://schemas.microsoft.com/office/drawing/2014/main" id="{6FAB7A2C-75CC-4B0C-902D-2BBE840639B2}"/>
            </a:ext>
          </a:extLst>
        </xdr:cNvPr>
        <xdr:cNvSpPr txBox="1"/>
      </xdr:nvSpPr>
      <xdr:spPr>
        <a:xfrm>
          <a:off x="12325427" y="60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154621</xdr:rowOff>
    </xdr:from>
    <xdr:ext cx="469744" cy="259045"/>
    <xdr:sp macro="" textlink="">
      <xdr:nvSpPr>
        <xdr:cNvPr id="162" name="n_4mainValue債務償還比率">
          <a:extLst>
            <a:ext uri="{FF2B5EF4-FFF2-40B4-BE49-F238E27FC236}">
              <a16:creationId xmlns:a16="http://schemas.microsoft.com/office/drawing/2014/main" id="{8AF3C060-987D-4DDE-8CD7-E11061534A52}"/>
            </a:ext>
          </a:extLst>
        </xdr:cNvPr>
        <xdr:cNvSpPr txBox="1"/>
      </xdr:nvSpPr>
      <xdr:spPr>
        <a:xfrm>
          <a:off x="11563427" y="606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5509A90-0FD4-4019-A0BB-7DD1F1BB5F6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376694B-74B1-4188-923D-700104F3EFA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A6EBAED-3867-4AF2-ABD7-2A80B25A6B3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CC47D6A-4748-4B38-B7AF-904D15EE5E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BD50B7E-960D-41FE-8235-B9673DDA45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19614D5-36B9-4A8B-877C-7C221EB2C6C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1F24B2-C465-4432-8947-FA3CD6FF6B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79B697-F957-4E3B-9B58-D2C9395845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AC309-3D2C-4CF0-8414-9F7DBD95A8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D1A0B4-0755-44EC-AC03-056F3BFC56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6EE50C-6D52-478C-9111-29B33D70E3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8442C7-B560-4FE4-B330-557FF4CF18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024E9B-2DF0-425A-84B2-65D3D560D78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5AE9FF-D4D4-46FA-ACEC-459F9ACEBC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062AFC-7411-496A-A129-FDF1B25E88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A761C9-0F39-47E8-97D4-87B1254BA8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4AAE30-F74C-42BB-B288-E225B31A9C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73128-F985-4804-9825-757CE15DF5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90DFB9-8891-4F24-A2F1-6E298B94A8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D20FE4-9CCA-427D-8B18-32F8A253A9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ABAB96-8B6C-4A2E-A657-BC214E3A0F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9A4AD91-3A8D-4019-AF3A-558E8B3F18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970D82-9FC3-4A2B-A899-99CF9E1A8D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8B2B26-0536-4E38-87C0-A3266BF45C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3D94F1-099E-4D99-8C96-26E45433CA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9B434D-0EC1-4848-AB86-55F1C62A8D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FFAEAF-9775-4745-9F8C-248AFF8618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EB37FC-5676-4920-924D-A5DC11C4C4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430D76-C0B2-4311-94DD-AB744970D8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B2B7F1-62AA-4D00-90D3-0B86E8B162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F4E147-561D-4C0F-B77F-AB110B917F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4EF418-D8B6-4B1E-9E50-8B904C63CB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E4D392-2F8A-4A72-9392-0221A2C9AC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5A34FE-F771-45AD-8A85-7CA69860AF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561160-8708-4E65-8E55-A19B8C09C6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97C563-67C3-4EF2-9777-4EB549CA71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BE8263-DD86-47B5-9A28-71B49A136D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EB9F06-B273-4247-8D8B-EFCD4D2564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A26B42-BCA0-402D-8F9E-3449DCC411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AF605F-6C2A-47C5-8099-00A00E2BCA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E94629-5E4B-4AB4-89B0-B33C200A5F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90360A-DBA1-4F0E-8200-319A81B7E0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080287-71EA-4F51-BBA3-9E76D6CFA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B7A386-F125-41F2-9225-3174144590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0B760B-6D06-460F-9835-272ED28987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F6782F-B1BD-4821-913B-38B73E4D55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1005D8-083B-461B-AB64-2FA16E6D9E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2B00C7-6FE5-452E-81FA-3A5BC450E93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21750B0-3D7E-49BB-BB86-3849871F77E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B99FF9-4912-4C11-88C8-6056AAA71E6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183E8A-CD4A-4011-860A-CE15554AE85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29D4094-9262-4A5D-9EC4-86061401B4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20CF94-3341-442C-AC8F-50F2F806B2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2570D88-E47E-4B3C-8B65-722311C7E63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495E16-58A5-4F49-8BD2-2DF2B973192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3845993-E133-4CE5-A832-BA2728BDCAE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557D4A9-9407-4145-A2FE-138D0F6E4EB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A56884B-2E9E-4839-8F22-E273AD604E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3B519F-FF96-41C4-B3F6-7F3DA0E4A9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208EDFD-3AC4-4152-A85F-F0F3724D2A4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10CE9E-8FAE-4186-A138-90E34DE5EC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3ACFC48-6FEB-43CA-A3FB-8C11CD826292}"/>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474C2AF3-EB00-45C1-B5E2-9A6BE4FAA8FD}"/>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8AC740A5-3604-4224-BEDE-8A28B46C245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F7747BAC-B889-4331-843C-3C9BD4C6700D}"/>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DF904949-EAD4-4A5E-B3B3-021BC2DF65D2}"/>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14B037B0-0B7D-4A5B-83A3-31092E2A98AC}"/>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2F90F725-847F-4977-B801-36B3A3A432A4}"/>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D13CEE7F-0365-4533-9749-347F026F9936}"/>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9D063A2D-71A9-4FD8-9FE6-0DADD8A8FEE4}"/>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F4416710-992E-4345-A14D-802083C5854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5223E42-5F3F-4B92-AD5B-C6321F9B7978}"/>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097D449-E427-4ABB-9F03-90429C8B33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ACEE9E-49C0-4765-B250-152AE9F504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E9B045-D624-4B70-8E30-35875FBE9C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25DFFEC-C4BB-4545-8985-8934F08909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29D19C0-B079-4A77-82CC-95FB60009C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310F2E69-0762-4B6B-B8EA-23B771CF3351}"/>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28EAD5A5-B9C7-42E4-9993-EB4033E6E897}"/>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id="{59EC50DA-963C-4A97-B5B1-AF73034AE166}"/>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F1C002A9-9447-43A9-8D67-E5836C4C8EC0}"/>
            </a:ext>
          </a:extLst>
        </xdr:cNvPr>
        <xdr:cNvCxnSpPr/>
      </xdr:nvCxnSpPr>
      <xdr:spPr>
        <a:xfrm>
          <a:off x="3797300" y="64331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6050B3BB-27A0-41E1-B6E2-6BFC963C5176}"/>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id="{E557B332-1239-4071-BE8B-F978B072D944}"/>
            </a:ext>
          </a:extLst>
        </xdr:cNvPr>
        <xdr:cNvCxnSpPr/>
      </xdr:nvCxnSpPr>
      <xdr:spPr>
        <a:xfrm>
          <a:off x="2908300" y="641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3B67EF48-AC75-498F-8BD0-A7A86439BBD4}"/>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A2052B45-ECCB-4252-8579-2E6B13EABD2B}"/>
            </a:ext>
          </a:extLst>
        </xdr:cNvPr>
        <xdr:cNvCxnSpPr/>
      </xdr:nvCxnSpPr>
      <xdr:spPr>
        <a:xfrm>
          <a:off x="2019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a:extLst>
            <a:ext uri="{FF2B5EF4-FFF2-40B4-BE49-F238E27FC236}">
              <a16:creationId xmlns:a16="http://schemas.microsoft.com/office/drawing/2014/main" id="{CE204169-8538-42F3-860D-5977FC8B483F}"/>
            </a:ext>
          </a:extLst>
        </xdr:cNvPr>
        <xdr:cNvSpPr/>
      </xdr:nvSpPr>
      <xdr:spPr>
        <a:xfrm>
          <a:off x="1079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29BF7DFB-3122-4CAF-AD03-3B20D9840878}"/>
            </a:ext>
          </a:extLst>
        </xdr:cNvPr>
        <xdr:cNvCxnSpPr/>
      </xdr:nvCxnSpPr>
      <xdr:spPr>
        <a:xfrm flipV="1">
          <a:off x="1130300" y="6383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62243895-BA66-4932-A3EB-B4BA2657906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A0E64878-D5B9-4ECB-B65A-26AA2396F851}"/>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7CB232CD-96F1-4E86-AAC0-6A6927109079}"/>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838AA8D8-FCD6-4C54-9B2F-20706A1A3A75}"/>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1EABD9BA-899E-4F91-B0A9-49BE94468697}"/>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8FD8D19E-0FDD-4397-B9D8-C6E01A9C5344}"/>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BB7485A5-2F12-4C0B-BF24-367195FA3769}"/>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90" name="n_4mainValue【道路】&#10;有形固定資産減価償却率">
          <a:extLst>
            <a:ext uri="{FF2B5EF4-FFF2-40B4-BE49-F238E27FC236}">
              <a16:creationId xmlns:a16="http://schemas.microsoft.com/office/drawing/2014/main" id="{FA5764BE-F785-404E-B5FA-8BC48DF5E57D}"/>
            </a:ext>
          </a:extLst>
        </xdr:cNvPr>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6C3DDB5-BA03-428B-8E67-55FB2E2866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5746278-854B-476B-AC8C-2081E4EEA1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606529C-69A6-456E-A2A3-1CEE7EC3A2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D95AA71-3452-48E8-AC6D-47D909DD20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E97E7BB-F0D8-4770-84CA-BB83B149FE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02446B-4725-414E-A10F-EA80D4D5D7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183A135-DFE0-4CF9-B744-52520D7994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1FBD09-65A5-4D4B-8A84-F3AA924388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5B4385C-4167-4D93-9EB7-69FBE896B53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45E7E2-F784-4554-90BE-802CAF302B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EB3C769-C494-424B-A809-C2EEF179A2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2C02D08-4AB7-4DED-8662-2BB6E2F26D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D4D181E-40FE-4266-A639-927BD7EA96E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E02F0237-4928-496E-8D7C-1AE21F19C53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22E4E29-3174-4E57-96D6-54D5487B882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33F7CA7-1953-4D08-B90C-D63B1D6617FC}"/>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5DAB3F0-25B2-41A7-B75D-EE882F55CC3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1FAE0025-018F-459A-9401-57D16D1DA344}"/>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C696242-3DBC-43DB-BE91-1D115F75C9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B49C6A44-3F45-4011-B5AC-2A28D11EAA0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1AE9DAC-14A4-482C-A1DF-B10FD6C525D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D71F2D4F-C73E-4232-8FB6-30D7339B322A}"/>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E797029-CC5F-45A0-AE84-EE02311F39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FBF23E42-ECFE-48FC-B3EE-520FDD99E093}"/>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1BD9E726-C122-4B72-A17A-BDFF99FD23AC}"/>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FACC81DB-F784-4EC5-938A-4978D365DDE6}"/>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6C4BDB22-6866-4AD3-AB68-4F0E47CB72CC}"/>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9F273F9B-C1E1-4007-8FF4-BFD3EEE32AD1}"/>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C9125077-8AFE-47D2-8C27-635F21C48BB1}"/>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5C966360-5C03-4D3C-9871-8C67C2BF74E4}"/>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B31A9885-9FC7-4852-8269-B1EDE253B6FC}"/>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EF49233-453B-47E7-9282-CA29281FC359}"/>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AAECF200-0A63-4A64-A312-3413BF9A3891}"/>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D6A21417-D4A5-46E4-B4F3-823283A383F1}"/>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49D400-542F-4FAD-B6BD-7CF140E91C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9C207B-362B-4E84-B260-5F779C2FA0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969D62-CB72-4883-A777-EA4E307996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F30EFB2-5043-4D77-9957-EC222D4E4F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46F160-A8F2-49CB-8A30-FE47E06EB5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151403</xdr:rowOff>
    </xdr:from>
    <xdr:to>
      <xdr:col>55</xdr:col>
      <xdr:colOff>50800</xdr:colOff>
      <xdr:row>42</xdr:row>
      <xdr:rowOff>81553</xdr:rowOff>
    </xdr:to>
    <xdr:sp macro="" textlink="">
      <xdr:nvSpPr>
        <xdr:cNvPr id="130" name="楕円 129">
          <a:extLst>
            <a:ext uri="{FF2B5EF4-FFF2-40B4-BE49-F238E27FC236}">
              <a16:creationId xmlns:a16="http://schemas.microsoft.com/office/drawing/2014/main" id="{2590F82F-CAEB-4ECE-A681-389FDFAA99DE}"/>
            </a:ext>
          </a:extLst>
        </xdr:cNvPr>
        <xdr:cNvSpPr/>
      </xdr:nvSpPr>
      <xdr:spPr>
        <a:xfrm>
          <a:off x="10426700" y="71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17C88F29-C076-40AD-AE7C-55A880E0FA2F}"/>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151617</xdr:rowOff>
    </xdr:from>
    <xdr:to>
      <xdr:col>50</xdr:col>
      <xdr:colOff>165100</xdr:colOff>
      <xdr:row>42</xdr:row>
      <xdr:rowOff>81767</xdr:rowOff>
    </xdr:to>
    <xdr:sp macro="" textlink="">
      <xdr:nvSpPr>
        <xdr:cNvPr id="132" name="楕円 131">
          <a:extLst>
            <a:ext uri="{FF2B5EF4-FFF2-40B4-BE49-F238E27FC236}">
              <a16:creationId xmlns:a16="http://schemas.microsoft.com/office/drawing/2014/main" id="{6C71E1DA-189C-4620-B6A3-A810DFCC215C}"/>
            </a:ext>
          </a:extLst>
        </xdr:cNvPr>
        <xdr:cNvSpPr/>
      </xdr:nvSpPr>
      <xdr:spPr>
        <a:xfrm>
          <a:off x="9588500" y="71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30753</xdr:rowOff>
    </xdr:from>
    <xdr:to>
      <xdr:col>55</xdr:col>
      <xdr:colOff>0</xdr:colOff>
      <xdr:row>42</xdr:row>
      <xdr:rowOff>30967</xdr:rowOff>
    </xdr:to>
    <xdr:cxnSp macro="">
      <xdr:nvCxnSpPr>
        <xdr:cNvPr id="133" name="直線コネクタ 132">
          <a:extLst>
            <a:ext uri="{FF2B5EF4-FFF2-40B4-BE49-F238E27FC236}">
              <a16:creationId xmlns:a16="http://schemas.microsoft.com/office/drawing/2014/main" id="{38ECEFF8-4214-48EE-8210-D9950DB18D1A}"/>
            </a:ext>
          </a:extLst>
        </xdr:cNvPr>
        <xdr:cNvCxnSpPr/>
      </xdr:nvCxnSpPr>
      <xdr:spPr>
        <a:xfrm flipV="1">
          <a:off x="9639300" y="7231653"/>
          <a:ext cx="8382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151754</xdr:rowOff>
    </xdr:from>
    <xdr:to>
      <xdr:col>46</xdr:col>
      <xdr:colOff>38100</xdr:colOff>
      <xdr:row>42</xdr:row>
      <xdr:rowOff>81904</xdr:rowOff>
    </xdr:to>
    <xdr:sp macro="" textlink="">
      <xdr:nvSpPr>
        <xdr:cNvPr id="134" name="楕円 133">
          <a:extLst>
            <a:ext uri="{FF2B5EF4-FFF2-40B4-BE49-F238E27FC236}">
              <a16:creationId xmlns:a16="http://schemas.microsoft.com/office/drawing/2014/main" id="{E86C4420-101A-4F34-874F-82833D6B6647}"/>
            </a:ext>
          </a:extLst>
        </xdr:cNvPr>
        <xdr:cNvSpPr/>
      </xdr:nvSpPr>
      <xdr:spPr>
        <a:xfrm>
          <a:off x="8699500" y="7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30967</xdr:rowOff>
    </xdr:from>
    <xdr:to>
      <xdr:col>50</xdr:col>
      <xdr:colOff>114300</xdr:colOff>
      <xdr:row>42</xdr:row>
      <xdr:rowOff>31104</xdr:rowOff>
    </xdr:to>
    <xdr:cxnSp macro="">
      <xdr:nvCxnSpPr>
        <xdr:cNvPr id="135" name="直線コネクタ 134">
          <a:extLst>
            <a:ext uri="{FF2B5EF4-FFF2-40B4-BE49-F238E27FC236}">
              <a16:creationId xmlns:a16="http://schemas.microsoft.com/office/drawing/2014/main" id="{069A7FF4-A65F-4609-BE63-2AF7AA8C9139}"/>
            </a:ext>
          </a:extLst>
        </xdr:cNvPr>
        <xdr:cNvCxnSpPr/>
      </xdr:nvCxnSpPr>
      <xdr:spPr>
        <a:xfrm flipV="1">
          <a:off x="8750300" y="723186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151926</xdr:rowOff>
    </xdr:from>
    <xdr:to>
      <xdr:col>41</xdr:col>
      <xdr:colOff>101600</xdr:colOff>
      <xdr:row>42</xdr:row>
      <xdr:rowOff>82076</xdr:rowOff>
    </xdr:to>
    <xdr:sp macro="" textlink="">
      <xdr:nvSpPr>
        <xdr:cNvPr id="136" name="楕円 135">
          <a:extLst>
            <a:ext uri="{FF2B5EF4-FFF2-40B4-BE49-F238E27FC236}">
              <a16:creationId xmlns:a16="http://schemas.microsoft.com/office/drawing/2014/main" id="{561BFB29-35BF-46DD-8918-916D257B63B6}"/>
            </a:ext>
          </a:extLst>
        </xdr:cNvPr>
        <xdr:cNvSpPr/>
      </xdr:nvSpPr>
      <xdr:spPr>
        <a:xfrm>
          <a:off x="7810500" y="71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31104</xdr:rowOff>
    </xdr:from>
    <xdr:to>
      <xdr:col>45</xdr:col>
      <xdr:colOff>177800</xdr:colOff>
      <xdr:row>42</xdr:row>
      <xdr:rowOff>31276</xdr:rowOff>
    </xdr:to>
    <xdr:cxnSp macro="">
      <xdr:nvCxnSpPr>
        <xdr:cNvPr id="137" name="直線コネクタ 136">
          <a:extLst>
            <a:ext uri="{FF2B5EF4-FFF2-40B4-BE49-F238E27FC236}">
              <a16:creationId xmlns:a16="http://schemas.microsoft.com/office/drawing/2014/main" id="{342F0FBD-094F-4D32-A052-97F54440EFE7}"/>
            </a:ext>
          </a:extLst>
        </xdr:cNvPr>
        <xdr:cNvCxnSpPr/>
      </xdr:nvCxnSpPr>
      <xdr:spPr>
        <a:xfrm flipV="1">
          <a:off x="7861300" y="72320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152091</xdr:rowOff>
    </xdr:from>
    <xdr:to>
      <xdr:col>36</xdr:col>
      <xdr:colOff>165100</xdr:colOff>
      <xdr:row>42</xdr:row>
      <xdr:rowOff>82241</xdr:rowOff>
    </xdr:to>
    <xdr:sp macro="" textlink="">
      <xdr:nvSpPr>
        <xdr:cNvPr id="138" name="楕円 137">
          <a:extLst>
            <a:ext uri="{FF2B5EF4-FFF2-40B4-BE49-F238E27FC236}">
              <a16:creationId xmlns:a16="http://schemas.microsoft.com/office/drawing/2014/main" id="{B37230E6-CD9C-4409-80AF-6EB553B8EBEF}"/>
            </a:ext>
          </a:extLst>
        </xdr:cNvPr>
        <xdr:cNvSpPr/>
      </xdr:nvSpPr>
      <xdr:spPr>
        <a:xfrm>
          <a:off x="6921500" y="7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31276</xdr:rowOff>
    </xdr:from>
    <xdr:to>
      <xdr:col>41</xdr:col>
      <xdr:colOff>50800</xdr:colOff>
      <xdr:row>42</xdr:row>
      <xdr:rowOff>31441</xdr:rowOff>
    </xdr:to>
    <xdr:cxnSp macro="">
      <xdr:nvCxnSpPr>
        <xdr:cNvPr id="139" name="直線コネクタ 138">
          <a:extLst>
            <a:ext uri="{FF2B5EF4-FFF2-40B4-BE49-F238E27FC236}">
              <a16:creationId xmlns:a16="http://schemas.microsoft.com/office/drawing/2014/main" id="{4ADEA95A-4E20-4379-9F88-EB9B1E938C3F}"/>
            </a:ext>
          </a:extLst>
        </xdr:cNvPr>
        <xdr:cNvCxnSpPr/>
      </xdr:nvCxnSpPr>
      <xdr:spPr>
        <a:xfrm flipV="1">
          <a:off x="6972300" y="723217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C28BCC5C-B964-4421-AA57-4B98ADBC91BC}"/>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909E8607-D0E6-437D-9EBE-2DE4FFD05055}"/>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CC12EBBF-62B9-469B-95CB-00B1B8D385D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49819593-C1D8-4E80-B9A8-EB615A16C40E}"/>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72894</xdr:rowOff>
    </xdr:from>
    <xdr:ext cx="534377" cy="259045"/>
    <xdr:sp macro="" textlink="">
      <xdr:nvSpPr>
        <xdr:cNvPr id="144" name="n_1mainValue【道路】&#10;一人当たり延長">
          <a:extLst>
            <a:ext uri="{FF2B5EF4-FFF2-40B4-BE49-F238E27FC236}">
              <a16:creationId xmlns:a16="http://schemas.microsoft.com/office/drawing/2014/main" id="{7956EEE7-09C9-4273-8D38-95688A12856E}"/>
            </a:ext>
          </a:extLst>
        </xdr:cNvPr>
        <xdr:cNvSpPr txBox="1"/>
      </xdr:nvSpPr>
      <xdr:spPr>
        <a:xfrm>
          <a:off x="9359411" y="72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73031</xdr:rowOff>
    </xdr:from>
    <xdr:ext cx="534377" cy="259045"/>
    <xdr:sp macro="" textlink="">
      <xdr:nvSpPr>
        <xdr:cNvPr id="145" name="n_2mainValue【道路】&#10;一人当たり延長">
          <a:extLst>
            <a:ext uri="{FF2B5EF4-FFF2-40B4-BE49-F238E27FC236}">
              <a16:creationId xmlns:a16="http://schemas.microsoft.com/office/drawing/2014/main" id="{D3CB4FEE-46FF-41BD-B1E5-84982873FAA3}"/>
            </a:ext>
          </a:extLst>
        </xdr:cNvPr>
        <xdr:cNvSpPr txBox="1"/>
      </xdr:nvSpPr>
      <xdr:spPr>
        <a:xfrm>
          <a:off x="8483111" y="72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73203</xdr:rowOff>
    </xdr:from>
    <xdr:ext cx="534377" cy="259045"/>
    <xdr:sp macro="" textlink="">
      <xdr:nvSpPr>
        <xdr:cNvPr id="146" name="n_3mainValue【道路】&#10;一人当たり延長">
          <a:extLst>
            <a:ext uri="{FF2B5EF4-FFF2-40B4-BE49-F238E27FC236}">
              <a16:creationId xmlns:a16="http://schemas.microsoft.com/office/drawing/2014/main" id="{C43D871D-95F9-48D4-BEEB-9760806F09D1}"/>
            </a:ext>
          </a:extLst>
        </xdr:cNvPr>
        <xdr:cNvSpPr txBox="1"/>
      </xdr:nvSpPr>
      <xdr:spPr>
        <a:xfrm>
          <a:off x="7594111" y="72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98768</xdr:rowOff>
    </xdr:from>
    <xdr:ext cx="534377" cy="259045"/>
    <xdr:sp macro="" textlink="">
      <xdr:nvSpPr>
        <xdr:cNvPr id="147" name="n_4mainValue【道路】&#10;一人当たり延長">
          <a:extLst>
            <a:ext uri="{FF2B5EF4-FFF2-40B4-BE49-F238E27FC236}">
              <a16:creationId xmlns:a16="http://schemas.microsoft.com/office/drawing/2014/main" id="{AC4AB297-D422-425D-A6AA-13D53D000292}"/>
            </a:ext>
          </a:extLst>
        </xdr:cNvPr>
        <xdr:cNvSpPr txBox="1"/>
      </xdr:nvSpPr>
      <xdr:spPr>
        <a:xfrm>
          <a:off x="6705111" y="69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AB72828-B637-4B75-8AB5-452E0FE67E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134A4D9-E7CC-4ACA-B751-8A01CC4284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B2AF510-C533-4F80-AE6E-C2064CD568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E855D7-C8F9-460D-B36B-826715A20D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D3C0BB7-6429-490B-845B-C90299778B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EC161D3-73FC-4913-8B63-C6A5F33A57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CF02AE3-603C-43E0-A708-456CE76FF6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A40E2FD-58CD-458C-A2FB-A99FC6877F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94B08C9-0F4D-40E7-84CE-8456B6289A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90BE192-CD43-4B12-9DF8-BA163072E0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ED6A086-E6E9-4B39-8632-8B60C42F8A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AF1788A-3241-46FF-B9C6-E0C4884EDC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D6BF9FF-F45F-41AD-A4A1-03FA0E84D4A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C61101B-78C4-455B-B1EF-B6BEC3E14F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003AF03-8F95-4A06-86C6-570322B6EA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2B9CA0D-67D0-498D-BDBC-6C1867ACD4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0B6C3F5-53BD-48D7-AF6A-82ACB7DB04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58B6BF4-2B3E-4F9B-9922-55C204ABB2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D3C5C22-3E71-4400-A573-23936470F7C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ECD02BA-7794-499E-A22A-3AFD039824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1E96B01-3885-4DBF-B018-539129937E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D7EB4E4-8FF2-4720-9153-F160CE7C70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4098F8C-5721-44DE-8B5B-066E6256CE3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F6809C8-3D9B-4F4C-9954-5B0FA88879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22B2B0B-A4FC-4DE7-B88A-0146023775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AB13FB66-D4BD-4FCB-9AA1-EBF4F9CC3AD2}"/>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0D1F1C2-9D0E-4D21-9DCB-7626345889CE}"/>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F5A9D822-C528-4B59-8317-88A2D9CAC3FD}"/>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7BDE30C-90FA-4FC1-B0C2-57DC22F439F5}"/>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846B870B-95EB-43B0-96FD-4BD0C95D8946}"/>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7E7E278-7D44-4C60-AE8B-A2003A959FC4}"/>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CF6DBE8-E21B-41EA-976E-AB04941B67B5}"/>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5F053EBA-066A-4DB3-8182-9FE9428A12EA}"/>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1E561E4A-A498-4EDE-BF17-5CCD81700CBC}"/>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8ABD456E-905E-4757-B7E4-63CA2C1B7CF1}"/>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15742B3B-4CC5-47EA-87B0-9D128B3E8756}"/>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E2FB95-0799-4EE1-B2E2-9C7A222111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B979D4-756A-42B7-9F44-9184BAD2C3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1B3BD2-3871-4306-A632-3057E02BA1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9A95F83-C731-4A42-A823-82915D6F4C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75C72AA-E56D-44A8-A34E-2F68F4E2A4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a:extLst>
            <a:ext uri="{FF2B5EF4-FFF2-40B4-BE49-F238E27FC236}">
              <a16:creationId xmlns:a16="http://schemas.microsoft.com/office/drawing/2014/main" id="{1358E4BB-B02D-4054-A45D-DEF6E5CA56F3}"/>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7F9D349-21EF-4429-A39B-AA3422580AE6}"/>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1" name="楕円 190">
          <a:extLst>
            <a:ext uri="{FF2B5EF4-FFF2-40B4-BE49-F238E27FC236}">
              <a16:creationId xmlns:a16="http://schemas.microsoft.com/office/drawing/2014/main" id="{A7AF5C76-460D-4D52-9B3C-C6BFA6591FC8}"/>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27759</xdr:rowOff>
    </xdr:to>
    <xdr:cxnSp macro="">
      <xdr:nvCxnSpPr>
        <xdr:cNvPr id="192" name="直線コネクタ 191">
          <a:extLst>
            <a:ext uri="{FF2B5EF4-FFF2-40B4-BE49-F238E27FC236}">
              <a16:creationId xmlns:a16="http://schemas.microsoft.com/office/drawing/2014/main" id="{AC2FFF82-6542-4622-8993-93F3A62BFE94}"/>
            </a:ext>
          </a:extLst>
        </xdr:cNvPr>
        <xdr:cNvCxnSpPr/>
      </xdr:nvCxnSpPr>
      <xdr:spPr>
        <a:xfrm>
          <a:off x="3797300" y="106250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93" name="楕円 192">
          <a:extLst>
            <a:ext uri="{FF2B5EF4-FFF2-40B4-BE49-F238E27FC236}">
              <a16:creationId xmlns:a16="http://schemas.microsoft.com/office/drawing/2014/main" id="{C8C40B42-8A3D-434C-8687-C97C7ECD1E5B}"/>
            </a:ext>
          </a:extLst>
        </xdr:cNvPr>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61</xdr:row>
      <xdr:rowOff>166551</xdr:rowOff>
    </xdr:to>
    <xdr:cxnSp macro="">
      <xdr:nvCxnSpPr>
        <xdr:cNvPr id="194" name="直線コネクタ 193">
          <a:extLst>
            <a:ext uri="{FF2B5EF4-FFF2-40B4-BE49-F238E27FC236}">
              <a16:creationId xmlns:a16="http://schemas.microsoft.com/office/drawing/2014/main" id="{6EC10C67-ABA1-4CE4-B3CA-46489DD515D6}"/>
            </a:ext>
          </a:extLst>
        </xdr:cNvPr>
        <xdr:cNvCxnSpPr/>
      </xdr:nvCxnSpPr>
      <xdr:spPr>
        <a:xfrm>
          <a:off x="2908300" y="1059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95" name="楕円 194">
          <a:extLst>
            <a:ext uri="{FF2B5EF4-FFF2-40B4-BE49-F238E27FC236}">
              <a16:creationId xmlns:a16="http://schemas.microsoft.com/office/drawing/2014/main" id="{0305469B-30C3-4093-B317-B89B69230B94}"/>
            </a:ext>
          </a:extLst>
        </xdr:cNvPr>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61</xdr:row>
      <xdr:rowOff>133894</xdr:rowOff>
    </xdr:to>
    <xdr:cxnSp macro="">
      <xdr:nvCxnSpPr>
        <xdr:cNvPr id="196" name="直線コネクタ 195">
          <a:extLst>
            <a:ext uri="{FF2B5EF4-FFF2-40B4-BE49-F238E27FC236}">
              <a16:creationId xmlns:a16="http://schemas.microsoft.com/office/drawing/2014/main" id="{31E5EF80-C23C-4546-8F19-44B69ACC5E84}"/>
            </a:ext>
          </a:extLst>
        </xdr:cNvPr>
        <xdr:cNvCxnSpPr/>
      </xdr:nvCxnSpPr>
      <xdr:spPr>
        <a:xfrm>
          <a:off x="2019300" y="100339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7" name="楕円 196">
          <a:extLst>
            <a:ext uri="{FF2B5EF4-FFF2-40B4-BE49-F238E27FC236}">
              <a16:creationId xmlns:a16="http://schemas.microsoft.com/office/drawing/2014/main" id="{D5F6BDC3-F20F-4804-8391-AB33269E3200}"/>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61</xdr:row>
      <xdr:rowOff>68580</xdr:rowOff>
    </xdr:to>
    <xdr:cxnSp macro="">
      <xdr:nvCxnSpPr>
        <xdr:cNvPr id="198" name="直線コネクタ 197">
          <a:extLst>
            <a:ext uri="{FF2B5EF4-FFF2-40B4-BE49-F238E27FC236}">
              <a16:creationId xmlns:a16="http://schemas.microsoft.com/office/drawing/2014/main" id="{0F37FD33-F185-4672-8FA3-91161C84F957}"/>
            </a:ext>
          </a:extLst>
        </xdr:cNvPr>
        <xdr:cNvCxnSpPr/>
      </xdr:nvCxnSpPr>
      <xdr:spPr>
        <a:xfrm flipV="1">
          <a:off x="1130300" y="10033907"/>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9B42DB6-D662-480D-8D4A-2E1AA6414C6D}"/>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CDC5E79-26B5-43A3-95C6-0D0DB3268D39}"/>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75FDAC9-994C-47FF-B89F-B03A53873594}"/>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B563734-A260-4C4D-83C3-321201BDC278}"/>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14F362A-48E0-4ACE-8DEA-ECE891D13076}"/>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3111397-DF2C-40D5-8E39-42742C57EF02}"/>
            </a:ext>
          </a:extLst>
        </xdr:cNvPr>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31DA835-0D29-47E9-971C-1E4CAFB6D87A}"/>
            </a:ext>
          </a:extLst>
        </xdr:cNvPr>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E367B8F-105E-43E5-9486-0EC1A8BD85F7}"/>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333E412-ECDA-429A-B037-6A25FDA24F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527A7EF-58EC-4073-8EFD-693D5069C6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A2FE1D6-4DF8-4E03-9571-88AA515FB4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6AFD292-982C-4D6A-8883-E62C213895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F8BC962-9E38-4BFD-9443-E92BBADB7D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9734FA0-1D9F-4A96-8911-267499B605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25521EB-EB52-4AD6-A6CF-3EE57B4D6D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289EA98-4078-49C0-93C3-4898A932BA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CFC094D-23AC-48B3-92DD-2ACD05EA1C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3495640-6253-45E5-B317-95FFA40340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376B8508-EAE0-46D7-A296-C2537C8F7A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12678AEA-8F51-4EB6-A091-1B104303F2B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3A65EBD1-07A3-42EC-A452-D5E501A96E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7FA90CAD-1470-45CE-B608-DD019348D27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6E404F7E-E62B-4E15-BAAE-0C7ED59DD26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CDF63A79-F6FB-49D3-A1A9-CF1396C7AC5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D34B60A-8BDC-4BDD-B310-0CC7DB0BE3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7A6E66B6-2F7F-41C1-8373-8E007679F15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630389F-7DBA-4F8D-93E7-980855E88F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3FD308E-F06C-4D98-AB67-3CB7C72545D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E9CDE57-557C-44E7-81DF-088660C772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1D25F3D3-C797-4035-B321-7BB45D65A2A9}"/>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A8ACB10-8559-4427-9D8F-BEEFFE0C87EB}"/>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5AF0E66A-716D-40B5-A82C-22A41F8253B4}"/>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041BD2F-0C25-47BC-8C71-136FCA5998C8}"/>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F99B765B-B980-4871-ADBA-8466C448F5FA}"/>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157D43D-43C7-4633-BF92-551D96EC2451}"/>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FD8194DB-52EE-4E62-B09A-F354A4C44457}"/>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43892CE8-800A-40A4-BAF2-D832CFC143F9}"/>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26B314F9-3736-4055-A5BB-74405DC593AB}"/>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9D442E8F-DBD3-4229-B54A-52EEAB00CE46}"/>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A1193931-ED3E-415C-A84D-E78D2C80EDB9}"/>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14A38F9-F70D-4A47-9658-55B44288D7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AC467E9-39AB-45AA-8953-B08CA01C6A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0F73B5B-690C-4831-9574-4A5447F5A0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5D78CE-CB73-4ABC-85CF-7E8404D180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4EE70A-A529-433F-9009-5DB8564CC8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73321</xdr:rowOff>
    </xdr:from>
    <xdr:to>
      <xdr:col>55</xdr:col>
      <xdr:colOff>50800</xdr:colOff>
      <xdr:row>64</xdr:row>
      <xdr:rowOff>3471</xdr:rowOff>
    </xdr:to>
    <xdr:sp macro="" textlink="">
      <xdr:nvSpPr>
        <xdr:cNvPr id="244" name="楕円 243">
          <a:extLst>
            <a:ext uri="{FF2B5EF4-FFF2-40B4-BE49-F238E27FC236}">
              <a16:creationId xmlns:a16="http://schemas.microsoft.com/office/drawing/2014/main" id="{F6C66FA4-7639-4927-9C21-11030F0FA02B}"/>
            </a:ext>
          </a:extLst>
        </xdr:cNvPr>
        <xdr:cNvSpPr/>
      </xdr:nvSpPr>
      <xdr:spPr>
        <a:xfrm>
          <a:off x="10426700" y="108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159698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35419FD-4763-410B-8244-BA0950E8D94E}"/>
            </a:ext>
          </a:extLst>
        </xdr:cNvPr>
        <xdr:cNvSpPr txBox="1"/>
      </xdr:nvSpPr>
      <xdr:spPr>
        <a:xfrm>
          <a:off x="10515600" y="107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74140</xdr:rowOff>
    </xdr:from>
    <xdr:to>
      <xdr:col>50</xdr:col>
      <xdr:colOff>165100</xdr:colOff>
      <xdr:row>64</xdr:row>
      <xdr:rowOff>4290</xdr:rowOff>
    </xdr:to>
    <xdr:sp macro="" textlink="">
      <xdr:nvSpPr>
        <xdr:cNvPr id="246" name="楕円 245">
          <a:extLst>
            <a:ext uri="{FF2B5EF4-FFF2-40B4-BE49-F238E27FC236}">
              <a16:creationId xmlns:a16="http://schemas.microsoft.com/office/drawing/2014/main" id="{A63D0C36-098B-46CA-BB6F-77C605108498}"/>
            </a:ext>
          </a:extLst>
        </xdr:cNvPr>
        <xdr:cNvSpPr/>
      </xdr:nvSpPr>
      <xdr:spPr>
        <a:xfrm>
          <a:off x="95885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124121</xdr:rowOff>
    </xdr:from>
    <xdr:to>
      <xdr:col>55</xdr:col>
      <xdr:colOff>0</xdr:colOff>
      <xdr:row>63</xdr:row>
      <xdr:rowOff>124940</xdr:rowOff>
    </xdr:to>
    <xdr:cxnSp macro="">
      <xdr:nvCxnSpPr>
        <xdr:cNvPr id="247" name="直線コネクタ 246">
          <a:extLst>
            <a:ext uri="{FF2B5EF4-FFF2-40B4-BE49-F238E27FC236}">
              <a16:creationId xmlns:a16="http://schemas.microsoft.com/office/drawing/2014/main" id="{BD174A5C-A81C-476D-9296-7ECFDFB550BD}"/>
            </a:ext>
          </a:extLst>
        </xdr:cNvPr>
        <xdr:cNvCxnSpPr/>
      </xdr:nvCxnSpPr>
      <xdr:spPr>
        <a:xfrm flipV="1">
          <a:off x="9639300" y="1092547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75040</xdr:rowOff>
    </xdr:from>
    <xdr:to>
      <xdr:col>46</xdr:col>
      <xdr:colOff>38100</xdr:colOff>
      <xdr:row>64</xdr:row>
      <xdr:rowOff>5190</xdr:rowOff>
    </xdr:to>
    <xdr:sp macro="" textlink="">
      <xdr:nvSpPr>
        <xdr:cNvPr id="248" name="楕円 247">
          <a:extLst>
            <a:ext uri="{FF2B5EF4-FFF2-40B4-BE49-F238E27FC236}">
              <a16:creationId xmlns:a16="http://schemas.microsoft.com/office/drawing/2014/main" id="{99AEA8E5-F7AE-4CE7-A2C3-BCC491ED02CB}"/>
            </a:ext>
          </a:extLst>
        </xdr:cNvPr>
        <xdr:cNvSpPr/>
      </xdr:nvSpPr>
      <xdr:spPr>
        <a:xfrm>
          <a:off x="8699500" y="10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124940</xdr:rowOff>
    </xdr:from>
    <xdr:to>
      <xdr:col>50</xdr:col>
      <xdr:colOff>114300</xdr:colOff>
      <xdr:row>63</xdr:row>
      <xdr:rowOff>125840</xdr:rowOff>
    </xdr:to>
    <xdr:cxnSp macro="">
      <xdr:nvCxnSpPr>
        <xdr:cNvPr id="249" name="直線コネクタ 248">
          <a:extLst>
            <a:ext uri="{FF2B5EF4-FFF2-40B4-BE49-F238E27FC236}">
              <a16:creationId xmlns:a16="http://schemas.microsoft.com/office/drawing/2014/main" id="{81439E62-725E-4EC1-9BB3-4E3C95D87DC4}"/>
            </a:ext>
          </a:extLst>
        </xdr:cNvPr>
        <xdr:cNvCxnSpPr/>
      </xdr:nvCxnSpPr>
      <xdr:spPr>
        <a:xfrm flipV="1">
          <a:off x="8750300" y="10926290"/>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34548</xdr:rowOff>
    </xdr:from>
    <xdr:to>
      <xdr:col>41</xdr:col>
      <xdr:colOff>101600</xdr:colOff>
      <xdr:row>63</xdr:row>
      <xdr:rowOff>136148</xdr:rowOff>
    </xdr:to>
    <xdr:sp macro="" textlink="">
      <xdr:nvSpPr>
        <xdr:cNvPr id="250" name="楕円 249">
          <a:extLst>
            <a:ext uri="{FF2B5EF4-FFF2-40B4-BE49-F238E27FC236}">
              <a16:creationId xmlns:a16="http://schemas.microsoft.com/office/drawing/2014/main" id="{F91E3EFD-CB28-49AD-9EEA-7D30D1E14AC4}"/>
            </a:ext>
          </a:extLst>
        </xdr:cNvPr>
        <xdr:cNvSpPr/>
      </xdr:nvSpPr>
      <xdr:spPr>
        <a:xfrm>
          <a:off x="78105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85348</xdr:rowOff>
    </xdr:from>
    <xdr:to>
      <xdr:col>45</xdr:col>
      <xdr:colOff>177800</xdr:colOff>
      <xdr:row>63</xdr:row>
      <xdr:rowOff>125840</xdr:rowOff>
    </xdr:to>
    <xdr:cxnSp macro="">
      <xdr:nvCxnSpPr>
        <xdr:cNvPr id="251" name="直線コネクタ 250">
          <a:extLst>
            <a:ext uri="{FF2B5EF4-FFF2-40B4-BE49-F238E27FC236}">
              <a16:creationId xmlns:a16="http://schemas.microsoft.com/office/drawing/2014/main" id="{1384D8EC-17BA-4A4B-953A-CA75D5060540}"/>
            </a:ext>
          </a:extLst>
        </xdr:cNvPr>
        <xdr:cNvCxnSpPr/>
      </xdr:nvCxnSpPr>
      <xdr:spPr>
        <a:xfrm>
          <a:off x="7861300" y="10886698"/>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77165</xdr:rowOff>
    </xdr:from>
    <xdr:to>
      <xdr:col>36</xdr:col>
      <xdr:colOff>165100</xdr:colOff>
      <xdr:row>64</xdr:row>
      <xdr:rowOff>7315</xdr:rowOff>
    </xdr:to>
    <xdr:sp macro="" textlink="">
      <xdr:nvSpPr>
        <xdr:cNvPr id="252" name="楕円 251">
          <a:extLst>
            <a:ext uri="{FF2B5EF4-FFF2-40B4-BE49-F238E27FC236}">
              <a16:creationId xmlns:a16="http://schemas.microsoft.com/office/drawing/2014/main" id="{BA35A6EB-DF8A-4206-B2AC-6D41FB0964D9}"/>
            </a:ext>
          </a:extLst>
        </xdr:cNvPr>
        <xdr:cNvSpPr/>
      </xdr:nvSpPr>
      <xdr:spPr>
        <a:xfrm>
          <a:off x="6921500" y="108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85348</xdr:rowOff>
    </xdr:from>
    <xdr:to>
      <xdr:col>41</xdr:col>
      <xdr:colOff>50800</xdr:colOff>
      <xdr:row>63</xdr:row>
      <xdr:rowOff>127965</xdr:rowOff>
    </xdr:to>
    <xdr:cxnSp macro="">
      <xdr:nvCxnSpPr>
        <xdr:cNvPr id="253" name="直線コネクタ 252">
          <a:extLst>
            <a:ext uri="{FF2B5EF4-FFF2-40B4-BE49-F238E27FC236}">
              <a16:creationId xmlns:a16="http://schemas.microsoft.com/office/drawing/2014/main" id="{18576522-4742-42A1-9BF3-BE92672572FF}"/>
            </a:ext>
          </a:extLst>
        </xdr:cNvPr>
        <xdr:cNvCxnSpPr/>
      </xdr:nvCxnSpPr>
      <xdr:spPr>
        <a:xfrm flipV="1">
          <a:off x="6972300" y="10886698"/>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E3DC01F-B273-46A7-8CE9-8358DB9FA071}"/>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09843EB-286E-4F1A-AC7E-BC51136E7DA6}"/>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8955E06-65AD-4802-81CF-2AE11C35AA42}"/>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6E7A1E0-4195-4071-8821-86F199C403E9}"/>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166867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92B0DFF-A5F4-454D-A68A-D82E43D93E6B}"/>
            </a:ext>
          </a:extLst>
        </xdr:cNvPr>
        <xdr:cNvSpPr txBox="1"/>
      </xdr:nvSpPr>
      <xdr:spPr>
        <a:xfrm>
          <a:off x="9327095" y="10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167767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4CD5220-A9B3-495B-8F2C-C0721D0298D0}"/>
            </a:ext>
          </a:extLst>
        </xdr:cNvPr>
        <xdr:cNvSpPr txBox="1"/>
      </xdr:nvSpPr>
      <xdr:spPr>
        <a:xfrm>
          <a:off x="8483111" y="10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127275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AF49F88-196D-4AE8-8C0D-802504C092C1}"/>
            </a:ext>
          </a:extLst>
        </xdr:cNvPr>
        <xdr:cNvSpPr txBox="1"/>
      </xdr:nvSpPr>
      <xdr:spPr>
        <a:xfrm>
          <a:off x="7561795" y="10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169892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19FA8DEB-F38A-44D9-83CD-6109B40835A3}"/>
            </a:ext>
          </a:extLst>
        </xdr:cNvPr>
        <xdr:cNvSpPr txBox="1"/>
      </xdr:nvSpPr>
      <xdr:spPr>
        <a:xfrm>
          <a:off x="6705111" y="10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6297C9B-81F3-429E-AAB7-2F1C86123C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BC49EEE-9003-4754-AF2A-36C7E600C8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114CFBD-2F31-470F-A450-7D5C56FE61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18CBF73-CE67-4943-8699-7E66007A4B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4FCA933-8E18-4C36-BDEC-196742F3B6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A98221B-23E9-4AFA-ABF9-348E7D3391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79E4AE6-25EF-4E68-8890-E227C717B0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DDB9EB2-2298-48C5-B856-BCC687FF89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3078A73-9B3C-492F-A3B7-C901D81B0EC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B3C3CE9-F099-4FF8-8577-36DA23BBA9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6552339-96FC-44E8-86D6-7E9B7DBC1A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CB44FB3-551F-46D0-8BB3-9F7CDE04AB6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DE32744-5FC4-4EC2-B370-10239846F12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87CFFE4-21F0-4691-BD06-4BBEE5F07A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B871AF5-4868-4B3E-B7E6-7AB5678C428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33BF096-E135-434F-A645-A94BE5AF0FF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C198ECE-37ED-4060-9886-5FD24294B5B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AE828E1-2DBF-4ED7-AF4C-445F216A7A2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6CC3D9C-7FBE-4EE2-9991-ED474B2255E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82D384C-F58D-4253-B763-C977ECD7720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08819CD-BACA-46BA-9724-63742AB5432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A00A97E-6EEC-45DF-8B09-8548660696A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99FC30FF-E49A-40B1-BBCB-E8C56F42A26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B338710-B90A-4D2C-8614-37249DDC57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2C80A6-1D94-48BA-9A58-D45E3BE5FA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DB59AFF-A9ED-4007-9AE9-8390F5B41F2E}"/>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0F0410A-686C-43E9-98E0-CB262CBDC8F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8BB11BD-32F8-472D-98A5-940A7372C38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AFD09C4-E613-4FF8-9F5E-2A65891E132B}"/>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57B41B07-B9B5-4009-AC0D-67D5D1140C1F}"/>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2915AB5-A3DD-4B45-A421-81DBE09F7215}"/>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4A5256C-0B75-46C3-9759-AD7B411E0C5E}"/>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6AD4B419-1F1E-4E51-837F-8070DFE9845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C470EBBF-AD0A-44DE-84ED-7DE3C1911993}"/>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827B591D-2FDE-4C72-AC7F-FE8AFBE6E55F}"/>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199E3D60-871A-4801-8229-F601850965D8}"/>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E930C4E-5F88-412F-964C-3891ECF609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4DA0B48-2632-412D-9B02-A3574FFA69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2D16EA8-942B-4B58-9A54-2F05FAEA28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D6A51B-6DEE-4A1E-AA41-F1B81DCBFA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48F2E12-56FF-4897-94A9-145640A8B8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168548</xdr:rowOff>
    </xdr:from>
    <xdr:to>
      <xdr:col>24</xdr:col>
      <xdr:colOff>114300</xdr:colOff>
      <xdr:row>85</xdr:row>
      <xdr:rowOff>98698</xdr:rowOff>
    </xdr:to>
    <xdr:sp macro="" textlink="">
      <xdr:nvSpPr>
        <xdr:cNvPr id="303" name="楕円 302">
          <a:extLst>
            <a:ext uri="{FF2B5EF4-FFF2-40B4-BE49-F238E27FC236}">
              <a16:creationId xmlns:a16="http://schemas.microsoft.com/office/drawing/2014/main" id="{762ED827-C40D-45A9-958A-C397D7B8136F}"/>
            </a:ext>
          </a:extLst>
        </xdr:cNvPr>
        <xdr:cNvSpPr/>
      </xdr:nvSpPr>
      <xdr:spPr>
        <a:xfrm>
          <a:off x="45847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146975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334D937-1F1A-48B6-A55E-1221A4EAA1DD}"/>
            </a:ext>
          </a:extLst>
        </xdr:cNvPr>
        <xdr:cNvSpPr txBox="1"/>
      </xdr:nvSpPr>
      <xdr:spPr>
        <a:xfrm>
          <a:off x="4673600"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5" name="楕円 304">
          <a:extLst>
            <a:ext uri="{FF2B5EF4-FFF2-40B4-BE49-F238E27FC236}">
              <a16:creationId xmlns:a16="http://schemas.microsoft.com/office/drawing/2014/main" id="{A63581FC-A836-4759-8505-AE3D9E20C205}"/>
            </a:ext>
          </a:extLst>
        </xdr:cNvPr>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47898</xdr:rowOff>
    </xdr:to>
    <xdr:cxnSp macro="">
      <xdr:nvCxnSpPr>
        <xdr:cNvPr id="306" name="直線コネクタ 305">
          <a:extLst>
            <a:ext uri="{FF2B5EF4-FFF2-40B4-BE49-F238E27FC236}">
              <a16:creationId xmlns:a16="http://schemas.microsoft.com/office/drawing/2014/main" id="{8931A4A0-1CAF-4CD2-871A-E128F0233B64}"/>
            </a:ext>
          </a:extLst>
        </xdr:cNvPr>
        <xdr:cNvCxnSpPr/>
      </xdr:nvCxnSpPr>
      <xdr:spPr>
        <a:xfrm>
          <a:off x="3797300" y="145868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07" name="楕円 306">
          <a:extLst>
            <a:ext uri="{FF2B5EF4-FFF2-40B4-BE49-F238E27FC236}">
              <a16:creationId xmlns:a16="http://schemas.microsoft.com/office/drawing/2014/main" id="{816EB935-D65C-4BC1-9653-FE9883C401B0}"/>
            </a:ext>
          </a:extLst>
        </xdr:cNvPr>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13607</xdr:rowOff>
    </xdr:to>
    <xdr:cxnSp macro="">
      <xdr:nvCxnSpPr>
        <xdr:cNvPr id="308" name="直線コネクタ 307">
          <a:extLst>
            <a:ext uri="{FF2B5EF4-FFF2-40B4-BE49-F238E27FC236}">
              <a16:creationId xmlns:a16="http://schemas.microsoft.com/office/drawing/2014/main" id="{C1A46A17-B9FC-4C68-BE1A-13BC95862F95}"/>
            </a:ext>
          </a:extLst>
        </xdr:cNvPr>
        <xdr:cNvCxnSpPr/>
      </xdr:nvCxnSpPr>
      <xdr:spPr>
        <a:xfrm>
          <a:off x="2908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65677</xdr:rowOff>
    </xdr:from>
    <xdr:to>
      <xdr:col>10</xdr:col>
      <xdr:colOff>165100</xdr:colOff>
      <xdr:row>84</xdr:row>
      <xdr:rowOff>167277</xdr:rowOff>
    </xdr:to>
    <xdr:sp macro="" textlink="">
      <xdr:nvSpPr>
        <xdr:cNvPr id="309" name="楕円 308">
          <a:extLst>
            <a:ext uri="{FF2B5EF4-FFF2-40B4-BE49-F238E27FC236}">
              <a16:creationId xmlns:a16="http://schemas.microsoft.com/office/drawing/2014/main" id="{BB632345-7824-4EF1-A009-C46A1A98F621}"/>
            </a:ext>
          </a:extLst>
        </xdr:cNvPr>
        <xdr:cNvSpPr/>
      </xdr:nvSpPr>
      <xdr:spPr>
        <a:xfrm>
          <a:off x="1968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116477</xdr:rowOff>
    </xdr:from>
    <xdr:to>
      <xdr:col>15</xdr:col>
      <xdr:colOff>50800</xdr:colOff>
      <xdr:row>84</xdr:row>
      <xdr:rowOff>152400</xdr:rowOff>
    </xdr:to>
    <xdr:cxnSp macro="">
      <xdr:nvCxnSpPr>
        <xdr:cNvPr id="310" name="直線コネクタ 309">
          <a:extLst>
            <a:ext uri="{FF2B5EF4-FFF2-40B4-BE49-F238E27FC236}">
              <a16:creationId xmlns:a16="http://schemas.microsoft.com/office/drawing/2014/main" id="{7F8E7CDA-EAE8-4D0D-9BB4-45522F1E4064}"/>
            </a:ext>
          </a:extLst>
        </xdr:cNvPr>
        <xdr:cNvCxnSpPr/>
      </xdr:nvCxnSpPr>
      <xdr:spPr>
        <a:xfrm>
          <a:off x="2019300" y="1451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60779</xdr:rowOff>
    </xdr:from>
    <xdr:to>
      <xdr:col>6</xdr:col>
      <xdr:colOff>38100</xdr:colOff>
      <xdr:row>84</xdr:row>
      <xdr:rowOff>162379</xdr:rowOff>
    </xdr:to>
    <xdr:sp macro="" textlink="">
      <xdr:nvSpPr>
        <xdr:cNvPr id="311" name="楕円 310">
          <a:extLst>
            <a:ext uri="{FF2B5EF4-FFF2-40B4-BE49-F238E27FC236}">
              <a16:creationId xmlns:a16="http://schemas.microsoft.com/office/drawing/2014/main" id="{98F2367B-19FF-4EFA-ABBA-4C193C7145B1}"/>
            </a:ext>
          </a:extLst>
        </xdr:cNvPr>
        <xdr:cNvSpPr/>
      </xdr:nvSpPr>
      <xdr:spPr>
        <a:xfrm>
          <a:off x="1079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111579</xdr:rowOff>
    </xdr:from>
    <xdr:to>
      <xdr:col>10</xdr:col>
      <xdr:colOff>114300</xdr:colOff>
      <xdr:row>84</xdr:row>
      <xdr:rowOff>116477</xdr:rowOff>
    </xdr:to>
    <xdr:cxnSp macro="">
      <xdr:nvCxnSpPr>
        <xdr:cNvPr id="312" name="直線コネクタ 311">
          <a:extLst>
            <a:ext uri="{FF2B5EF4-FFF2-40B4-BE49-F238E27FC236}">
              <a16:creationId xmlns:a16="http://schemas.microsoft.com/office/drawing/2014/main" id="{8C5C042B-3345-494A-958C-2BC45453C05C}"/>
            </a:ext>
          </a:extLst>
        </xdr:cNvPr>
        <xdr:cNvCxnSpPr/>
      </xdr:nvCxnSpPr>
      <xdr:spPr>
        <a:xfrm>
          <a:off x="1130300" y="145133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D3D5C802-4859-4949-815E-55970BA6A1D1}"/>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52650F58-FEA0-42FB-A0A8-CC6316FD1964}"/>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06447158-31B7-43AB-AFE3-494E1869F0C3}"/>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26992623-4699-46FA-A917-7B7E25F2EBD7}"/>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17" name="n_1mainValue【公営住宅】&#10;有形固定資産減価償却率">
          <a:extLst>
            <a:ext uri="{FF2B5EF4-FFF2-40B4-BE49-F238E27FC236}">
              <a16:creationId xmlns:a16="http://schemas.microsoft.com/office/drawing/2014/main" id="{A87950DF-696C-475B-8BDC-162A557B3165}"/>
            </a:ext>
          </a:extLst>
        </xdr:cNvPr>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18" name="n_2mainValue【公営住宅】&#10;有形固定資産減価償却率">
          <a:extLst>
            <a:ext uri="{FF2B5EF4-FFF2-40B4-BE49-F238E27FC236}">
              <a16:creationId xmlns:a16="http://schemas.microsoft.com/office/drawing/2014/main" id="{229D1EAC-9FC4-4EBC-B980-AB8384BDEDC3}"/>
            </a:ext>
          </a:extLst>
        </xdr:cNvPr>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158404</xdr:rowOff>
    </xdr:from>
    <xdr:ext cx="405111" cy="259045"/>
    <xdr:sp macro="" textlink="">
      <xdr:nvSpPr>
        <xdr:cNvPr id="319" name="n_3mainValue【公営住宅】&#10;有形固定資産減価償却率">
          <a:extLst>
            <a:ext uri="{FF2B5EF4-FFF2-40B4-BE49-F238E27FC236}">
              <a16:creationId xmlns:a16="http://schemas.microsoft.com/office/drawing/2014/main" id="{413758FA-3507-4C11-A92F-45A0A2F8522A}"/>
            </a:ext>
          </a:extLst>
        </xdr:cNvPr>
        <xdr:cNvSpPr txBox="1"/>
      </xdr:nvSpPr>
      <xdr:spPr>
        <a:xfrm>
          <a:off x="1816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7456</xdr:rowOff>
    </xdr:from>
    <xdr:ext cx="405111" cy="259045"/>
    <xdr:sp macro="" textlink="">
      <xdr:nvSpPr>
        <xdr:cNvPr id="320" name="n_4mainValue【公営住宅】&#10;有形固定資産減価償却率">
          <a:extLst>
            <a:ext uri="{FF2B5EF4-FFF2-40B4-BE49-F238E27FC236}">
              <a16:creationId xmlns:a16="http://schemas.microsoft.com/office/drawing/2014/main" id="{8B9DE82C-6907-4747-88B8-82764CDF8132}"/>
            </a:ext>
          </a:extLst>
        </xdr:cNvPr>
        <xdr:cNvSpPr txBox="1"/>
      </xdr:nvSpPr>
      <xdr:spPr>
        <a:xfrm>
          <a:off x="927744" y="14237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681067D-2C67-498E-B8CA-1CC0A44B4B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F42750A-4558-4EF8-96B2-6994DFBE0B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23CA7C4-8CB0-4511-B7CE-0A849349F6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A71F5A3-93DB-44B7-8F13-09067D2AE2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854A29E-D48C-403D-AF42-221B7EE97D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82D72FF-FFD6-430F-A1BF-78C16D7B79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ED88072-56ED-44B6-8F77-AEBF1F4AD4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123964B-E934-4914-8B78-CF8C115A75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3CD8FE3-E0D6-4484-B2FD-ED97C58093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FE27E9F-1882-450F-A6D0-36D5E6F00F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B327F801-0285-4BE5-B363-53EB1F29C1F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BCEB7F20-2DB7-430A-A199-14A4F76B369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9F4E1F8A-1E8C-4B21-99FD-703284C43F4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1BFB7ED5-2846-488C-AC29-52D5A70C00A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2F5AF10E-5B30-42A6-BE13-66C8FDB7330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227B2D8C-B990-4E55-8C1C-F397C8BA88D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3CF9B7F4-78B2-4A33-87BA-D62DEACC9B4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17A4BB69-A599-453D-9723-9DFFB3E9812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4AF1F8A-51A0-4080-B184-6F5B418D4B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682BE7E-3001-4615-AF64-9E608E0460A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DB6208E6-4CC3-41CF-AA2E-8BF88C09B1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7EC1CDE5-734B-4D25-AB58-8F094251EEB2}"/>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1BFA307D-1542-409D-91AA-3D82F387690F}"/>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8DA0B223-F1E3-4179-AE22-61D55F58C3CD}"/>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1A0C14E2-E03E-4B12-96B1-FD678E691796}"/>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6004484B-8445-4C9C-874E-FE80C5B6696E}"/>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C0296151-DE1E-47F3-9511-A572C23CF147}"/>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1AA51623-3C45-48A2-BF6C-BBA4878BBC68}"/>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6EF7A2B9-146A-44F5-9001-FE41352C35DB}"/>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2C648990-4ABA-445C-A11E-529D1012C988}"/>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50AFFFD5-22B8-4ADA-900A-83FA4C3EFDE6}"/>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87C35C82-8519-4564-BB68-8588B7452E6A}"/>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E4E8461-0F44-4448-A1BF-DD8D145415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CDB5543-2827-4C59-B8E3-2ABCB5F3E6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7A2842F-6442-4B83-967D-43F93E4F28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23ACD45-BBCC-4AEA-9FC4-53E9C076A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CDA4B34-0FB6-42F6-8B72-BE57C3C1C9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88021</xdr:rowOff>
    </xdr:from>
    <xdr:to>
      <xdr:col>55</xdr:col>
      <xdr:colOff>50800</xdr:colOff>
      <xdr:row>86</xdr:row>
      <xdr:rowOff>18171</xdr:rowOff>
    </xdr:to>
    <xdr:sp macro="" textlink="">
      <xdr:nvSpPr>
        <xdr:cNvPr id="358" name="楕円 357">
          <a:extLst>
            <a:ext uri="{FF2B5EF4-FFF2-40B4-BE49-F238E27FC236}">
              <a16:creationId xmlns:a16="http://schemas.microsoft.com/office/drawing/2014/main" id="{D45ABAB5-FEB4-48AF-A722-A5368DA0CB01}"/>
            </a:ext>
          </a:extLst>
        </xdr:cNvPr>
        <xdr:cNvSpPr/>
      </xdr:nvSpPr>
      <xdr:spPr>
        <a:xfrm>
          <a:off x="10426700" y="14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id="{9357EC84-5D68-408A-8824-5B00D9F7F003}"/>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89255</xdr:rowOff>
    </xdr:from>
    <xdr:to>
      <xdr:col>50</xdr:col>
      <xdr:colOff>165100</xdr:colOff>
      <xdr:row>86</xdr:row>
      <xdr:rowOff>19405</xdr:rowOff>
    </xdr:to>
    <xdr:sp macro="" textlink="">
      <xdr:nvSpPr>
        <xdr:cNvPr id="360" name="楕円 359">
          <a:extLst>
            <a:ext uri="{FF2B5EF4-FFF2-40B4-BE49-F238E27FC236}">
              <a16:creationId xmlns:a16="http://schemas.microsoft.com/office/drawing/2014/main" id="{27D9A083-DD4B-4F65-9D3A-F50265B0D701}"/>
            </a:ext>
          </a:extLst>
        </xdr:cNvPr>
        <xdr:cNvSpPr/>
      </xdr:nvSpPr>
      <xdr:spPr>
        <a:xfrm>
          <a:off x="9588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138821</xdr:rowOff>
    </xdr:from>
    <xdr:to>
      <xdr:col>55</xdr:col>
      <xdr:colOff>0</xdr:colOff>
      <xdr:row>85</xdr:row>
      <xdr:rowOff>140055</xdr:rowOff>
    </xdr:to>
    <xdr:cxnSp macro="">
      <xdr:nvCxnSpPr>
        <xdr:cNvPr id="361" name="直線コネクタ 360">
          <a:extLst>
            <a:ext uri="{FF2B5EF4-FFF2-40B4-BE49-F238E27FC236}">
              <a16:creationId xmlns:a16="http://schemas.microsoft.com/office/drawing/2014/main" id="{14931E15-54A4-4DBB-95BF-FFF6DA584915}"/>
            </a:ext>
          </a:extLst>
        </xdr:cNvPr>
        <xdr:cNvCxnSpPr/>
      </xdr:nvCxnSpPr>
      <xdr:spPr>
        <a:xfrm flipV="1">
          <a:off x="9639300" y="14712071"/>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90582</xdr:rowOff>
    </xdr:from>
    <xdr:to>
      <xdr:col>46</xdr:col>
      <xdr:colOff>38100</xdr:colOff>
      <xdr:row>86</xdr:row>
      <xdr:rowOff>20732</xdr:rowOff>
    </xdr:to>
    <xdr:sp macro="" textlink="">
      <xdr:nvSpPr>
        <xdr:cNvPr id="362" name="楕円 361">
          <a:extLst>
            <a:ext uri="{FF2B5EF4-FFF2-40B4-BE49-F238E27FC236}">
              <a16:creationId xmlns:a16="http://schemas.microsoft.com/office/drawing/2014/main" id="{7C873CEA-ED0E-42B8-973E-D0D73E2B16C6}"/>
            </a:ext>
          </a:extLst>
        </xdr:cNvPr>
        <xdr:cNvSpPr/>
      </xdr:nvSpPr>
      <xdr:spPr>
        <a:xfrm>
          <a:off x="8699500" y="146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140055</xdr:rowOff>
    </xdr:from>
    <xdr:to>
      <xdr:col>50</xdr:col>
      <xdr:colOff>114300</xdr:colOff>
      <xdr:row>85</xdr:row>
      <xdr:rowOff>141382</xdr:rowOff>
    </xdr:to>
    <xdr:cxnSp macro="">
      <xdr:nvCxnSpPr>
        <xdr:cNvPr id="363" name="直線コネクタ 362">
          <a:extLst>
            <a:ext uri="{FF2B5EF4-FFF2-40B4-BE49-F238E27FC236}">
              <a16:creationId xmlns:a16="http://schemas.microsoft.com/office/drawing/2014/main" id="{69653EF1-5D74-43D9-AE84-2982A2208927}"/>
            </a:ext>
          </a:extLst>
        </xdr:cNvPr>
        <xdr:cNvCxnSpPr/>
      </xdr:nvCxnSpPr>
      <xdr:spPr>
        <a:xfrm flipV="1">
          <a:off x="8750300" y="1471330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92273</xdr:rowOff>
    </xdr:from>
    <xdr:to>
      <xdr:col>41</xdr:col>
      <xdr:colOff>101600</xdr:colOff>
      <xdr:row>86</xdr:row>
      <xdr:rowOff>22423</xdr:rowOff>
    </xdr:to>
    <xdr:sp macro="" textlink="">
      <xdr:nvSpPr>
        <xdr:cNvPr id="364" name="楕円 363">
          <a:extLst>
            <a:ext uri="{FF2B5EF4-FFF2-40B4-BE49-F238E27FC236}">
              <a16:creationId xmlns:a16="http://schemas.microsoft.com/office/drawing/2014/main" id="{615CDC3E-5233-4E59-86B3-15793EC3A1DC}"/>
            </a:ext>
          </a:extLst>
        </xdr:cNvPr>
        <xdr:cNvSpPr/>
      </xdr:nvSpPr>
      <xdr:spPr>
        <a:xfrm>
          <a:off x="7810500" y="146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141382</xdr:rowOff>
    </xdr:from>
    <xdr:to>
      <xdr:col>45</xdr:col>
      <xdr:colOff>177800</xdr:colOff>
      <xdr:row>85</xdr:row>
      <xdr:rowOff>143073</xdr:rowOff>
    </xdr:to>
    <xdr:cxnSp macro="">
      <xdr:nvCxnSpPr>
        <xdr:cNvPr id="365" name="直線コネクタ 364">
          <a:extLst>
            <a:ext uri="{FF2B5EF4-FFF2-40B4-BE49-F238E27FC236}">
              <a16:creationId xmlns:a16="http://schemas.microsoft.com/office/drawing/2014/main" id="{0B56169D-94DE-449C-9869-3273470CB381}"/>
            </a:ext>
          </a:extLst>
        </xdr:cNvPr>
        <xdr:cNvCxnSpPr/>
      </xdr:nvCxnSpPr>
      <xdr:spPr>
        <a:xfrm flipV="1">
          <a:off x="7861300" y="14714632"/>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95611</xdr:rowOff>
    </xdr:from>
    <xdr:to>
      <xdr:col>36</xdr:col>
      <xdr:colOff>165100</xdr:colOff>
      <xdr:row>86</xdr:row>
      <xdr:rowOff>25761</xdr:rowOff>
    </xdr:to>
    <xdr:sp macro="" textlink="">
      <xdr:nvSpPr>
        <xdr:cNvPr id="366" name="楕円 365">
          <a:extLst>
            <a:ext uri="{FF2B5EF4-FFF2-40B4-BE49-F238E27FC236}">
              <a16:creationId xmlns:a16="http://schemas.microsoft.com/office/drawing/2014/main" id="{51B6EE24-5E02-4B10-A364-983CE4035613}"/>
            </a:ext>
          </a:extLst>
        </xdr:cNvPr>
        <xdr:cNvSpPr/>
      </xdr:nvSpPr>
      <xdr:spPr>
        <a:xfrm>
          <a:off x="6921500" y="146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143073</xdr:rowOff>
    </xdr:from>
    <xdr:to>
      <xdr:col>41</xdr:col>
      <xdr:colOff>50800</xdr:colOff>
      <xdr:row>85</xdr:row>
      <xdr:rowOff>146411</xdr:rowOff>
    </xdr:to>
    <xdr:cxnSp macro="">
      <xdr:nvCxnSpPr>
        <xdr:cNvPr id="367" name="直線コネクタ 366">
          <a:extLst>
            <a:ext uri="{FF2B5EF4-FFF2-40B4-BE49-F238E27FC236}">
              <a16:creationId xmlns:a16="http://schemas.microsoft.com/office/drawing/2014/main" id="{CAC8DC70-393B-4979-8A5B-533D73639909}"/>
            </a:ext>
          </a:extLst>
        </xdr:cNvPr>
        <xdr:cNvCxnSpPr/>
      </xdr:nvCxnSpPr>
      <xdr:spPr>
        <a:xfrm flipV="1">
          <a:off x="6972300" y="1471632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1256879D-E4AF-4AD4-B9A6-441FB13029E4}"/>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F5780AFB-0607-4A6A-A157-DF2ECF56971E}"/>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7AA43803-CBA2-49C1-8BD6-4A02EBB459BD}"/>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95574755-4384-491C-96FD-55A78F846537}"/>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35932</xdr:rowOff>
    </xdr:from>
    <xdr:ext cx="469744" cy="259045"/>
    <xdr:sp macro="" textlink="">
      <xdr:nvSpPr>
        <xdr:cNvPr id="372" name="n_1mainValue【公営住宅】&#10;一人当たり面積">
          <a:extLst>
            <a:ext uri="{FF2B5EF4-FFF2-40B4-BE49-F238E27FC236}">
              <a16:creationId xmlns:a16="http://schemas.microsoft.com/office/drawing/2014/main" id="{E45C668E-1DA3-46DB-BF62-A14C4E32051E}"/>
            </a:ext>
          </a:extLst>
        </xdr:cNvPr>
        <xdr:cNvSpPr txBox="1"/>
      </xdr:nvSpPr>
      <xdr:spPr>
        <a:xfrm>
          <a:off x="9391727" y="1443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37259</xdr:rowOff>
    </xdr:from>
    <xdr:ext cx="469744" cy="259045"/>
    <xdr:sp macro="" textlink="">
      <xdr:nvSpPr>
        <xdr:cNvPr id="373" name="n_2mainValue【公営住宅】&#10;一人当たり面積">
          <a:extLst>
            <a:ext uri="{FF2B5EF4-FFF2-40B4-BE49-F238E27FC236}">
              <a16:creationId xmlns:a16="http://schemas.microsoft.com/office/drawing/2014/main" id="{04F61E02-056C-4D0F-9060-819CF9498451}"/>
            </a:ext>
          </a:extLst>
        </xdr:cNvPr>
        <xdr:cNvSpPr txBox="1"/>
      </xdr:nvSpPr>
      <xdr:spPr>
        <a:xfrm>
          <a:off x="8515427" y="1443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38950</xdr:rowOff>
    </xdr:from>
    <xdr:ext cx="469744" cy="259045"/>
    <xdr:sp macro="" textlink="">
      <xdr:nvSpPr>
        <xdr:cNvPr id="374" name="n_3mainValue【公営住宅】&#10;一人当たり面積">
          <a:extLst>
            <a:ext uri="{FF2B5EF4-FFF2-40B4-BE49-F238E27FC236}">
              <a16:creationId xmlns:a16="http://schemas.microsoft.com/office/drawing/2014/main" id="{04099CD4-3DE9-44D1-BE7D-0A5473C058C7}"/>
            </a:ext>
          </a:extLst>
        </xdr:cNvPr>
        <xdr:cNvSpPr txBox="1"/>
      </xdr:nvSpPr>
      <xdr:spPr>
        <a:xfrm>
          <a:off x="7626427" y="144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42288</xdr:rowOff>
    </xdr:from>
    <xdr:ext cx="469744" cy="259045"/>
    <xdr:sp macro="" textlink="">
      <xdr:nvSpPr>
        <xdr:cNvPr id="375" name="n_4mainValue【公営住宅】&#10;一人当たり面積">
          <a:extLst>
            <a:ext uri="{FF2B5EF4-FFF2-40B4-BE49-F238E27FC236}">
              <a16:creationId xmlns:a16="http://schemas.microsoft.com/office/drawing/2014/main" id="{FC6FFCBE-5780-4CFC-9EC7-31E4FC997DE2}"/>
            </a:ext>
          </a:extLst>
        </xdr:cNvPr>
        <xdr:cNvSpPr txBox="1"/>
      </xdr:nvSpPr>
      <xdr:spPr>
        <a:xfrm>
          <a:off x="6737427" y="1444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2F06BA61-D694-4B9C-8027-21D8804C00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9C17248-F803-42FD-951F-3E96B873E1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25781EC-D141-4052-BABE-8A0E480C57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B7970D8-7132-4FBF-BFFA-C79FC2AA01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81D1444-9E07-451B-B1C4-3FD3DBB95D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1A6A847-348D-49DA-B130-E6121D75B3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AC23C2E-B762-4836-9754-DC07010606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A91AAF3-430C-44CD-8E4C-B5C7DAF5F4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495F8F96-3E16-494E-9564-AB1B7D49DD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D85FDDC-4DD9-4012-A04F-26F0615C95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686DBF39-E521-4493-AF21-DF67D3978F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30CDD79-9C91-42BF-A771-990251D433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BD56573B-36F8-4B98-8BB2-25CCD4C60E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947F3EBE-2C6F-44C4-BCAA-CC9F645327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414CF8F9-902B-4A99-8DEE-2119C41E70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9DF498DC-AFAC-47B7-8CC5-2B95364C1E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FBF5E65-9C82-442B-A5FC-0524788022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AB208F8-7566-423F-869C-6D8DC59717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38746D05-C8D9-4BA4-99D2-23ADD1D876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8730E73-657C-4BE9-8AF2-BFD5EA4D6A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9ABAD8DA-DFC3-4F34-823E-35192C77B3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D109C0F-24D6-4210-87CC-D90D15F0E1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36B47D9D-523D-409A-A10B-359209CBE0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AD9FAFD-E9B3-4D43-B257-5EB759E087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6A03F53-F050-4C03-9E5A-E50EF8DC55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CE6BA55-3380-4487-AE07-74F0970E39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2D65E4B-2414-4C23-9B63-30FF1B784F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7CAAB30D-D510-4D8C-83B8-025E34C965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C637CF76-4A23-47C7-8F99-21292BE21EB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8B5DDA64-9294-45DF-AC2E-24D0053A405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FC2BFDB6-0855-415E-BA01-30D4479F5D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1082E747-6066-4320-B426-1889A9100A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AB95DBC-4418-431A-B0D4-A24C1C9708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545340AC-F0BD-4CA9-AD17-B6C3B4F3556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96148C43-4B4B-46A9-93F0-95CA736725A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DE2C75A9-BF88-4A73-AC46-B671E84AF7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4A46E4E1-56F8-4E97-B464-695D7CA00E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BB03C499-8949-476C-8B7B-6F200C87D0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C485F85B-DB01-4946-B85E-770B85CBAD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D79FB13-288E-4FE9-BB1F-A37B6A4E57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D94F4145-0F33-4C7F-921C-BF7E5D459F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813FF99E-E50F-407B-B507-AE5A67C5FF25}"/>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439600B0-56E7-4613-80B4-6B6F9DCD998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6FAB29A6-8656-4AF6-AACC-F473D000D61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6BD56339-185E-4083-9FF5-BA094C6CF6A4}"/>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6D2BD278-71A5-4C72-B337-506A5320FEE2}"/>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AA4AD88-B13A-4E50-AD4B-3530D46F864F}"/>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8D232789-AEE7-4F56-85EA-3F9B32FBB076}"/>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2134C52A-4A85-4A7C-A869-8CE5C4865E26}"/>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731EC3A6-ECB0-4C00-A981-4A4A607628F8}"/>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54C598DC-57FB-4C65-B1B2-6211E14723D4}"/>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9513903E-0F10-47E3-B941-BD5435D9CE7E}"/>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EBF1216-94B4-4A87-97EC-0FAD885FD2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DB2C5F3-6CD1-4334-8D22-FF3F82D768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66288F6-484C-4A91-B0D4-B3AE63893C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D313658-2EF2-4AA1-A81A-435E031B006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CAE381E-262A-4343-9011-63C947C77F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xdr:rowOff>
    </xdr:from>
    <xdr:to>
      <xdr:col>85</xdr:col>
      <xdr:colOff>177800</xdr:colOff>
      <xdr:row>33</xdr:row>
      <xdr:rowOff>115570</xdr:rowOff>
    </xdr:to>
    <xdr:sp macro="" textlink="">
      <xdr:nvSpPr>
        <xdr:cNvPr id="433" name="楕円 432">
          <a:extLst>
            <a:ext uri="{FF2B5EF4-FFF2-40B4-BE49-F238E27FC236}">
              <a16:creationId xmlns:a16="http://schemas.microsoft.com/office/drawing/2014/main" id="{FA539C08-B66A-4DBD-9D7A-9424E295D92A}"/>
            </a:ext>
          </a:extLst>
        </xdr:cNvPr>
        <xdr:cNvSpPr/>
      </xdr:nvSpPr>
      <xdr:spPr>
        <a:xfrm>
          <a:off x="16268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138447</xdr:rowOff>
    </xdr:from>
    <xdr:ext cx="340478" cy="259045"/>
    <xdr:sp macro="" textlink="">
      <xdr:nvSpPr>
        <xdr:cNvPr id="434" name="【認定こども園・幼稚園・保育所】&#10;有形固定資産減価償却率該当値テキスト">
          <a:extLst>
            <a:ext uri="{FF2B5EF4-FFF2-40B4-BE49-F238E27FC236}">
              <a16:creationId xmlns:a16="http://schemas.microsoft.com/office/drawing/2014/main" id="{3068F8EF-8478-45E4-B00A-536BD8A92758}"/>
            </a:ext>
          </a:extLst>
        </xdr:cNvPr>
        <xdr:cNvSpPr txBox="1"/>
      </xdr:nvSpPr>
      <xdr:spPr>
        <a:xfrm>
          <a:off x="16357600" y="5624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160927</xdr:rowOff>
    </xdr:from>
    <xdr:to>
      <xdr:col>81</xdr:col>
      <xdr:colOff>101600</xdr:colOff>
      <xdr:row>34</xdr:row>
      <xdr:rowOff>91077</xdr:rowOff>
    </xdr:to>
    <xdr:sp macro="" textlink="">
      <xdr:nvSpPr>
        <xdr:cNvPr id="435" name="楕円 434">
          <a:extLst>
            <a:ext uri="{FF2B5EF4-FFF2-40B4-BE49-F238E27FC236}">
              <a16:creationId xmlns:a16="http://schemas.microsoft.com/office/drawing/2014/main" id="{EF85D886-2353-4B73-8AD3-879A06C3632D}"/>
            </a:ext>
          </a:extLst>
        </xdr:cNvPr>
        <xdr:cNvSpPr/>
      </xdr:nvSpPr>
      <xdr:spPr>
        <a:xfrm>
          <a:off x="15430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64770</xdr:rowOff>
    </xdr:from>
    <xdr:to>
      <xdr:col>85</xdr:col>
      <xdr:colOff>127000</xdr:colOff>
      <xdr:row>34</xdr:row>
      <xdr:rowOff>40277</xdr:rowOff>
    </xdr:to>
    <xdr:cxnSp macro="">
      <xdr:nvCxnSpPr>
        <xdr:cNvPr id="436" name="直線コネクタ 435">
          <a:extLst>
            <a:ext uri="{FF2B5EF4-FFF2-40B4-BE49-F238E27FC236}">
              <a16:creationId xmlns:a16="http://schemas.microsoft.com/office/drawing/2014/main" id="{5081C7EC-F3DF-4177-AD53-70D5225D4FF7}"/>
            </a:ext>
          </a:extLst>
        </xdr:cNvPr>
        <xdr:cNvCxnSpPr/>
      </xdr:nvCxnSpPr>
      <xdr:spPr>
        <a:xfrm flipV="1">
          <a:off x="15481300" y="572262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133169</xdr:rowOff>
    </xdr:from>
    <xdr:to>
      <xdr:col>76</xdr:col>
      <xdr:colOff>165100</xdr:colOff>
      <xdr:row>39</xdr:row>
      <xdr:rowOff>63319</xdr:rowOff>
    </xdr:to>
    <xdr:sp macro="" textlink="">
      <xdr:nvSpPr>
        <xdr:cNvPr id="437" name="楕円 436">
          <a:extLst>
            <a:ext uri="{FF2B5EF4-FFF2-40B4-BE49-F238E27FC236}">
              <a16:creationId xmlns:a16="http://schemas.microsoft.com/office/drawing/2014/main" id="{904FFFAD-0FA5-4DCC-AB30-A90642FCD22C}"/>
            </a:ext>
          </a:extLst>
        </xdr:cNvPr>
        <xdr:cNvSpPr/>
      </xdr:nvSpPr>
      <xdr:spPr>
        <a:xfrm>
          <a:off x="1454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40277</xdr:rowOff>
    </xdr:from>
    <xdr:to>
      <xdr:col>81</xdr:col>
      <xdr:colOff>50800</xdr:colOff>
      <xdr:row>39</xdr:row>
      <xdr:rowOff>12519</xdr:rowOff>
    </xdr:to>
    <xdr:cxnSp macro="">
      <xdr:nvCxnSpPr>
        <xdr:cNvPr id="438" name="直線コネクタ 437">
          <a:extLst>
            <a:ext uri="{FF2B5EF4-FFF2-40B4-BE49-F238E27FC236}">
              <a16:creationId xmlns:a16="http://schemas.microsoft.com/office/drawing/2014/main" id="{140033F1-71F0-40B8-BE47-5C6BA7BDBB0C}"/>
            </a:ext>
          </a:extLst>
        </xdr:cNvPr>
        <xdr:cNvCxnSpPr/>
      </xdr:nvCxnSpPr>
      <xdr:spPr>
        <a:xfrm flipV="1">
          <a:off x="14592300" y="5869577"/>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9" name="楕円 438">
          <a:extLst>
            <a:ext uri="{FF2B5EF4-FFF2-40B4-BE49-F238E27FC236}">
              <a16:creationId xmlns:a16="http://schemas.microsoft.com/office/drawing/2014/main" id="{713973D8-CB59-4AE5-AD91-400774D897C6}"/>
            </a:ext>
          </a:extLst>
        </xdr:cNvPr>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12519</xdr:rowOff>
    </xdr:to>
    <xdr:cxnSp macro="">
      <xdr:nvCxnSpPr>
        <xdr:cNvPr id="440" name="直線コネクタ 439">
          <a:extLst>
            <a:ext uri="{FF2B5EF4-FFF2-40B4-BE49-F238E27FC236}">
              <a16:creationId xmlns:a16="http://schemas.microsoft.com/office/drawing/2014/main" id="{993EB679-1063-459C-B26F-FAD5C996461A}"/>
            </a:ext>
          </a:extLst>
        </xdr:cNvPr>
        <xdr:cNvCxnSpPr/>
      </xdr:nvCxnSpPr>
      <xdr:spPr>
        <a:xfrm>
          <a:off x="13703300" y="66566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441" name="楕円 440">
          <a:extLst>
            <a:ext uri="{FF2B5EF4-FFF2-40B4-BE49-F238E27FC236}">
              <a16:creationId xmlns:a16="http://schemas.microsoft.com/office/drawing/2014/main" id="{53A99F49-3D46-4DF6-BB7F-2C27D2517596}"/>
            </a:ext>
          </a:extLst>
        </xdr:cNvPr>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38</xdr:row>
      <xdr:rowOff>156210</xdr:rowOff>
    </xdr:to>
    <xdr:cxnSp macro="">
      <xdr:nvCxnSpPr>
        <xdr:cNvPr id="442" name="直線コネクタ 441">
          <a:extLst>
            <a:ext uri="{FF2B5EF4-FFF2-40B4-BE49-F238E27FC236}">
              <a16:creationId xmlns:a16="http://schemas.microsoft.com/office/drawing/2014/main" id="{86BF11E5-0B18-4AC1-AD91-9DF4FC7B3041}"/>
            </a:ext>
          </a:extLst>
        </xdr:cNvPr>
        <xdr:cNvCxnSpPr/>
      </xdr:nvCxnSpPr>
      <xdr:spPr>
        <a:xfrm flipV="1">
          <a:off x="12814300" y="66566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8831425-E556-4D41-B101-A929A0155802}"/>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266DACF-1FD6-4127-A6E7-9C67F4F8285B}"/>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5CA3C4D7-63AA-40B4-9EC1-F197BE4AF10A}"/>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1436E208-743A-42CD-9310-EE0E0B43C7F2}"/>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107604</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A35D9BE-5478-4D63-BD44-95F34E8EE157}"/>
            </a:ext>
          </a:extLst>
        </xdr:cNvPr>
        <xdr:cNvSpPr txBox="1"/>
      </xdr:nvSpPr>
      <xdr:spPr>
        <a:xfrm>
          <a:off x="15266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54446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4CEF503-84ED-45FD-BE84-94B5E61D7100}"/>
            </a:ext>
          </a:extLst>
        </xdr:cNvPr>
        <xdr:cNvSpPr txBox="1"/>
      </xdr:nvSpPr>
      <xdr:spPr>
        <a:xfrm>
          <a:off x="14389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D7345585-D89F-4C0E-9E32-FDEEB081C506}"/>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8ED7028-6A1E-475F-876C-721730BD1CD4}"/>
            </a:ext>
          </a:extLst>
        </xdr:cNvPr>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9C279BCC-ADD4-48E7-B559-5441CE3ECC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84C47A7-4769-4842-8772-A796CA11BD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E976654-FCD9-4134-B8BD-6AB6ED6C6D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63109F3-E59D-48A0-A470-B8CD01AB07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B9DD47D-2504-4B0E-898E-AAC227C127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18FEFDE-40E4-49CC-8C12-C983F6B2E8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A8B70A9-5A40-42F0-B5B4-4BAE47C7AB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108A703F-B178-48A7-A31F-54289ACF9B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5AA4D50-5DB6-413B-B50F-14C8B80B53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3D8FE30-D613-4117-B9C8-ADCDAF440E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5F984774-13FD-49A6-803F-66E89D0B92D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A5A13BD-E97B-4DA3-8126-F752B0DC875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82E8B859-0FD7-46CF-8482-2F5D87685A3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E4A3048D-F6FF-46CB-B443-98D8F78199F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63619EA-5223-44C6-9228-F2CE28C35BF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79F83EC2-C46D-44DB-ADCA-ACFEF812AFD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6AAA0DA3-7484-4544-B896-24615C066AA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1226A96C-E27E-4919-8977-D7BD3E1295E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EE95583E-38B6-4D1D-9051-2239497DFA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A6284D5F-0D85-439A-98AC-FE97ED0165C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4500E1F1-2423-4D34-B8E0-920E41C2AAB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D10ACD39-9AE7-44E8-A9C3-954E2459836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8C215D5-BF2D-45A7-9AA7-BFBEF96C2F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884A1F0-F73A-4679-BCCB-040E51A850F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25CD68-A6A2-4408-92EA-14A01A4FB1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3B5AA409-EEE1-4EC6-A349-AD3F6FDC80E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4E43C36-FF1F-410A-9C7C-8BBF9D37ED12}"/>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53852696-3B92-4849-BA8A-BB06AE7A6D1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4F1DA443-1E43-4CDC-BC9F-55CC4CD53B35}"/>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21762F1A-9993-40EB-93F5-1184BE1FDCA5}"/>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E592D28-C839-4768-A80C-92E9186B3F1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B25E4E34-59D0-4FD0-A3CD-68C5F0F3A94E}"/>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1F45C12D-4933-428E-9BC3-99A4F49F3152}"/>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93598540-ACDF-4951-A407-DE92E5023E78}"/>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9EDB8E33-1F22-450C-A269-964ECD7FFAE1}"/>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C2E16DB4-3713-44AB-B6BB-C51A3A01CAAA}"/>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DF359E0-2447-4597-BCC1-49C131D8BD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399C656-A03B-4122-AC0F-568C419477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F27D9BD-2EED-4B67-993A-420EF84E16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3BD09DA-3739-4153-8171-A0549AF29C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AA001D5-BC62-47D7-8DFC-59FDDAF505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30299</xdr:rowOff>
    </xdr:from>
    <xdr:to>
      <xdr:col>116</xdr:col>
      <xdr:colOff>114300</xdr:colOff>
      <xdr:row>34</xdr:row>
      <xdr:rowOff>131899</xdr:rowOff>
    </xdr:to>
    <xdr:sp macro="" textlink="">
      <xdr:nvSpPr>
        <xdr:cNvPr id="492" name="楕円 491">
          <a:extLst>
            <a:ext uri="{FF2B5EF4-FFF2-40B4-BE49-F238E27FC236}">
              <a16:creationId xmlns:a16="http://schemas.microsoft.com/office/drawing/2014/main" id="{5DBB52F5-9751-4B50-A811-BADDCAD3E548}"/>
            </a:ext>
          </a:extLst>
        </xdr:cNvPr>
        <xdr:cNvSpPr/>
      </xdr:nvSpPr>
      <xdr:spPr>
        <a:xfrm>
          <a:off x="221107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116676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880A0E0-99CF-4DDE-8FD0-10E0318D1C47}"/>
            </a:ext>
          </a:extLst>
        </xdr:cNvPr>
        <xdr:cNvSpPr txBox="1"/>
      </xdr:nvSpPr>
      <xdr:spPr>
        <a:xfrm>
          <a:off x="22199600" y="577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20501</xdr:rowOff>
    </xdr:from>
    <xdr:to>
      <xdr:col>112</xdr:col>
      <xdr:colOff>38100</xdr:colOff>
      <xdr:row>36</xdr:row>
      <xdr:rowOff>122101</xdr:rowOff>
    </xdr:to>
    <xdr:sp macro="" textlink="">
      <xdr:nvSpPr>
        <xdr:cNvPr id="494" name="楕円 493">
          <a:extLst>
            <a:ext uri="{FF2B5EF4-FFF2-40B4-BE49-F238E27FC236}">
              <a16:creationId xmlns:a16="http://schemas.microsoft.com/office/drawing/2014/main" id="{5703AF05-C69B-4D0F-A08E-D07F5FD86FA9}"/>
            </a:ext>
          </a:extLst>
        </xdr:cNvPr>
        <xdr:cNvSpPr/>
      </xdr:nvSpPr>
      <xdr:spPr>
        <a:xfrm>
          <a:off x="21272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81099</xdr:rowOff>
    </xdr:from>
    <xdr:to>
      <xdr:col>116</xdr:col>
      <xdr:colOff>63500</xdr:colOff>
      <xdr:row>36</xdr:row>
      <xdr:rowOff>71301</xdr:rowOff>
    </xdr:to>
    <xdr:cxnSp macro="">
      <xdr:nvCxnSpPr>
        <xdr:cNvPr id="495" name="直線コネクタ 494">
          <a:extLst>
            <a:ext uri="{FF2B5EF4-FFF2-40B4-BE49-F238E27FC236}">
              <a16:creationId xmlns:a16="http://schemas.microsoft.com/office/drawing/2014/main" id="{8B0AA5C1-73F3-4526-93F6-926A6D9F50D2}"/>
            </a:ext>
          </a:extLst>
        </xdr:cNvPr>
        <xdr:cNvCxnSpPr/>
      </xdr:nvCxnSpPr>
      <xdr:spPr>
        <a:xfrm flipV="1">
          <a:off x="21323300" y="5910399"/>
          <a:ext cx="8382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121738</xdr:rowOff>
    </xdr:from>
    <xdr:to>
      <xdr:col>107</xdr:col>
      <xdr:colOff>101600</xdr:colOff>
      <xdr:row>39</xdr:row>
      <xdr:rowOff>51888</xdr:rowOff>
    </xdr:to>
    <xdr:sp macro="" textlink="">
      <xdr:nvSpPr>
        <xdr:cNvPr id="496" name="楕円 495">
          <a:extLst>
            <a:ext uri="{FF2B5EF4-FFF2-40B4-BE49-F238E27FC236}">
              <a16:creationId xmlns:a16="http://schemas.microsoft.com/office/drawing/2014/main" id="{672DE22B-4FA4-4450-A6CC-44599F3C670E}"/>
            </a:ext>
          </a:extLst>
        </xdr:cNvPr>
        <xdr:cNvSpPr/>
      </xdr:nvSpPr>
      <xdr:spPr>
        <a:xfrm>
          <a:off x="20383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71301</xdr:rowOff>
    </xdr:from>
    <xdr:to>
      <xdr:col>111</xdr:col>
      <xdr:colOff>177800</xdr:colOff>
      <xdr:row>39</xdr:row>
      <xdr:rowOff>1088</xdr:rowOff>
    </xdr:to>
    <xdr:cxnSp macro="">
      <xdr:nvCxnSpPr>
        <xdr:cNvPr id="497" name="直線コネクタ 496">
          <a:extLst>
            <a:ext uri="{FF2B5EF4-FFF2-40B4-BE49-F238E27FC236}">
              <a16:creationId xmlns:a16="http://schemas.microsoft.com/office/drawing/2014/main" id="{68386C21-69FA-4C1E-BD24-61C5A12CC725}"/>
            </a:ext>
          </a:extLst>
        </xdr:cNvPr>
        <xdr:cNvCxnSpPr/>
      </xdr:nvCxnSpPr>
      <xdr:spPr>
        <a:xfrm flipV="1">
          <a:off x="20434300" y="624350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136434</xdr:rowOff>
    </xdr:from>
    <xdr:to>
      <xdr:col>102</xdr:col>
      <xdr:colOff>165100</xdr:colOff>
      <xdr:row>39</xdr:row>
      <xdr:rowOff>66584</xdr:rowOff>
    </xdr:to>
    <xdr:sp macro="" textlink="">
      <xdr:nvSpPr>
        <xdr:cNvPr id="498" name="楕円 497">
          <a:extLst>
            <a:ext uri="{FF2B5EF4-FFF2-40B4-BE49-F238E27FC236}">
              <a16:creationId xmlns:a16="http://schemas.microsoft.com/office/drawing/2014/main" id="{D1BFA244-CC94-4022-990A-2AEDBD88E2D6}"/>
            </a:ext>
          </a:extLst>
        </xdr:cNvPr>
        <xdr:cNvSpPr/>
      </xdr:nvSpPr>
      <xdr:spPr>
        <a:xfrm>
          <a:off x="19494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1088</xdr:rowOff>
    </xdr:from>
    <xdr:to>
      <xdr:col>107</xdr:col>
      <xdr:colOff>50800</xdr:colOff>
      <xdr:row>39</xdr:row>
      <xdr:rowOff>15784</xdr:rowOff>
    </xdr:to>
    <xdr:cxnSp macro="">
      <xdr:nvCxnSpPr>
        <xdr:cNvPr id="499" name="直線コネクタ 498">
          <a:extLst>
            <a:ext uri="{FF2B5EF4-FFF2-40B4-BE49-F238E27FC236}">
              <a16:creationId xmlns:a16="http://schemas.microsoft.com/office/drawing/2014/main" id="{1F23EEB4-D8F1-4874-8D19-70CA4E5BB5FA}"/>
            </a:ext>
          </a:extLst>
        </xdr:cNvPr>
        <xdr:cNvCxnSpPr/>
      </xdr:nvCxnSpPr>
      <xdr:spPr>
        <a:xfrm flipV="1">
          <a:off x="19545300" y="66876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35197</xdr:rowOff>
    </xdr:from>
    <xdr:to>
      <xdr:col>98</xdr:col>
      <xdr:colOff>38100</xdr:colOff>
      <xdr:row>38</xdr:row>
      <xdr:rowOff>136797</xdr:rowOff>
    </xdr:to>
    <xdr:sp macro="" textlink="">
      <xdr:nvSpPr>
        <xdr:cNvPr id="500" name="楕円 499">
          <a:extLst>
            <a:ext uri="{FF2B5EF4-FFF2-40B4-BE49-F238E27FC236}">
              <a16:creationId xmlns:a16="http://schemas.microsoft.com/office/drawing/2014/main" id="{5F4FFD2A-3887-43D7-8870-C5760C4EA892}"/>
            </a:ext>
          </a:extLst>
        </xdr:cNvPr>
        <xdr:cNvSpPr/>
      </xdr:nvSpPr>
      <xdr:spPr>
        <a:xfrm>
          <a:off x="18605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85997</xdr:rowOff>
    </xdr:from>
    <xdr:to>
      <xdr:col>102</xdr:col>
      <xdr:colOff>114300</xdr:colOff>
      <xdr:row>39</xdr:row>
      <xdr:rowOff>15784</xdr:rowOff>
    </xdr:to>
    <xdr:cxnSp macro="">
      <xdr:nvCxnSpPr>
        <xdr:cNvPr id="501" name="直線コネクタ 500">
          <a:extLst>
            <a:ext uri="{FF2B5EF4-FFF2-40B4-BE49-F238E27FC236}">
              <a16:creationId xmlns:a16="http://schemas.microsoft.com/office/drawing/2014/main" id="{A7A298F6-1B6B-4519-B5FD-28A9B2A00AC4}"/>
            </a:ext>
          </a:extLst>
        </xdr:cNvPr>
        <xdr:cNvCxnSpPr/>
      </xdr:nvCxnSpPr>
      <xdr:spPr>
        <a:xfrm>
          <a:off x="18656300" y="660109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D5518BA-E27A-4A32-9A44-9FCAD548E989}"/>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E38BA3B-32AD-46BB-A4B6-A14C7C9C6E8B}"/>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3281FB1-11E7-4CE7-8520-36AAB8958FA0}"/>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32D66C-F066-4738-8D63-D47EE1271AEB}"/>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138628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6CBA833-AC2D-4E8B-AB09-1D86C0C00B34}"/>
            </a:ext>
          </a:extLst>
        </xdr:cNvPr>
        <xdr:cNvSpPr txBox="1"/>
      </xdr:nvSpPr>
      <xdr:spPr>
        <a:xfrm>
          <a:off x="21075727" y="59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68416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B24EA6F-35A8-45A0-B357-0AD6B4D0C68A}"/>
            </a:ext>
          </a:extLst>
        </xdr:cNvPr>
        <xdr:cNvSpPr txBox="1"/>
      </xdr:nvSpPr>
      <xdr:spPr>
        <a:xfrm>
          <a:off x="20199427" y="6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83111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38347CE-5CF2-491C-ABA3-55789A19B689}"/>
            </a:ext>
          </a:extLst>
        </xdr:cNvPr>
        <xdr:cNvSpPr txBox="1"/>
      </xdr:nvSpPr>
      <xdr:spPr>
        <a:xfrm>
          <a:off x="19310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153324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2F404B7-0254-4ECD-A183-6C811BB1C793}"/>
            </a:ext>
          </a:extLst>
        </xdr:cNvPr>
        <xdr:cNvSpPr txBox="1"/>
      </xdr:nvSpPr>
      <xdr:spPr>
        <a:xfrm>
          <a:off x="18421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30904BB-879C-49FC-8B85-E88A31AA9D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B4AC01D-1556-4B20-A3E0-BAAD88D165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579751D-016F-4382-A0A5-CF82FB0AC9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4804B9B-7EBA-46EB-B6C3-A45EBE262A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99FDAEA-0BF6-4A89-ADE8-34A055F688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23B6895-1DCC-4657-AF84-32F8608B75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4CB90AE-DF8F-4592-A2F4-44FD0B09F2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060EC99-2C10-481A-A853-72446230D0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1DF1F34-D061-4C9D-BFC6-323CC8A811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81A6833-31F3-461C-9A4D-DE20C66FF3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894B129-1070-490E-8B80-3DCC4D43D2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B382DB1-6055-4CC6-8A92-201D64F7FB4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9392A5B-B99C-4BB3-AC18-5CF3C0DCDA1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9007A40C-B2FD-4144-96AA-64FCEB737C6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ABB16179-80B5-4FA4-9211-C6CEAB7A46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169B9B68-0349-4246-BC68-6346C82E1F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EE81210-CDFA-46AC-9D32-EFD72E6B745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6EB4FC4E-40BD-45AA-9670-C6BBB54680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13395F1F-44DE-40FD-A4AA-3823C41645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C2E3579-236C-40BF-BEDF-A51960E55D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912831E5-9345-4141-9F3F-81E9A4F9EDF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1B4242D3-2500-4D42-91D5-1DD39CE0F16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3714A2E-10F8-4F35-A5FF-F6D24ACC6C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CD431EB-DCFE-4D57-A342-029DE7376D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E0A11A6-8557-4026-9517-04B0211F52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AE6CBC00-D046-49DE-9DCA-561412BFE5C3}"/>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2AABDEFB-DCF0-45F6-B8B1-06AC21CBA49B}"/>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A0BD5B7F-54A4-4DFD-B807-51AA362CCF79}"/>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ED189B6-3895-45FD-B2BB-FD19D37D21B2}"/>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A5768924-6682-4D4E-A95F-FCC80D5B2835}"/>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CAC9097-FFC8-4EE3-9507-72CABF42F4AB}"/>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25818B55-149A-40DE-A808-ADEAA2D4E355}"/>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2275E9D-C22B-46B2-BA3D-097DD8D91A88}"/>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BB7E3E2-489E-4EC6-8393-E2414E21A3E5}"/>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124F36A-0659-478D-8D5A-8DD4F03B2587}"/>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E768881F-FCEF-46CD-B96D-5277607CF6E6}"/>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DF59F64-7440-40E3-BD01-580FE4621C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1790BFA-0F42-4794-96B1-0C45F64AFE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2E83D69-C220-4D97-91C0-46BBF0074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3026C55-361B-46B4-A9AF-685A07B6A5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13B9C15-0884-4A3D-8D0A-D9233A2CE4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51" name="楕円 550">
          <a:extLst>
            <a:ext uri="{FF2B5EF4-FFF2-40B4-BE49-F238E27FC236}">
              <a16:creationId xmlns:a16="http://schemas.microsoft.com/office/drawing/2014/main" id="{5AE46CE1-D15E-4172-AC1A-6F17F0F46C62}"/>
            </a:ext>
          </a:extLst>
        </xdr:cNvPr>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94542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D12BC22-38A1-4CF7-9297-407B24563272}"/>
            </a:ext>
          </a:extLst>
        </xdr:cNvPr>
        <xdr:cNvSpPr txBox="1"/>
      </xdr:nvSpPr>
      <xdr:spPr>
        <a:xfrm>
          <a:off x="16357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53" name="楕円 552">
          <a:extLst>
            <a:ext uri="{FF2B5EF4-FFF2-40B4-BE49-F238E27FC236}">
              <a16:creationId xmlns:a16="http://schemas.microsoft.com/office/drawing/2014/main" id="{BFEFEDF8-1B38-4115-9DEE-1578BA49C7A0}"/>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122465</xdr:rowOff>
    </xdr:to>
    <xdr:cxnSp macro="">
      <xdr:nvCxnSpPr>
        <xdr:cNvPr id="554" name="直線コネクタ 553">
          <a:extLst>
            <a:ext uri="{FF2B5EF4-FFF2-40B4-BE49-F238E27FC236}">
              <a16:creationId xmlns:a16="http://schemas.microsoft.com/office/drawing/2014/main" id="{205C0860-2EA5-4FA1-BB4A-736D6013D81E}"/>
            </a:ext>
          </a:extLst>
        </xdr:cNvPr>
        <xdr:cNvCxnSpPr/>
      </xdr:nvCxnSpPr>
      <xdr:spPr>
        <a:xfrm>
          <a:off x="15481300" y="1038987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5" name="楕円 554">
          <a:extLst>
            <a:ext uri="{FF2B5EF4-FFF2-40B4-BE49-F238E27FC236}">
              <a16:creationId xmlns:a16="http://schemas.microsoft.com/office/drawing/2014/main" id="{F218D1C4-13E7-419B-8374-5CE7D995A00D}"/>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102870</xdr:rowOff>
    </xdr:to>
    <xdr:cxnSp macro="">
      <xdr:nvCxnSpPr>
        <xdr:cNvPr id="556" name="直線コネクタ 555">
          <a:extLst>
            <a:ext uri="{FF2B5EF4-FFF2-40B4-BE49-F238E27FC236}">
              <a16:creationId xmlns:a16="http://schemas.microsoft.com/office/drawing/2014/main" id="{608CF5DE-40E9-4E23-AF2D-4898229757F9}"/>
            </a:ext>
          </a:extLst>
        </xdr:cNvPr>
        <xdr:cNvCxnSpPr/>
      </xdr:nvCxnSpPr>
      <xdr:spPr>
        <a:xfrm>
          <a:off x="14592300" y="1035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57" name="楕円 556">
          <a:extLst>
            <a:ext uri="{FF2B5EF4-FFF2-40B4-BE49-F238E27FC236}">
              <a16:creationId xmlns:a16="http://schemas.microsoft.com/office/drawing/2014/main" id="{5A05E554-5122-4C6B-A384-D9C12F7D8FF4}"/>
            </a:ext>
          </a:extLst>
        </xdr:cNvPr>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117566</xdr:rowOff>
    </xdr:to>
    <xdr:cxnSp macro="">
      <xdr:nvCxnSpPr>
        <xdr:cNvPr id="558" name="直線コネクタ 557">
          <a:extLst>
            <a:ext uri="{FF2B5EF4-FFF2-40B4-BE49-F238E27FC236}">
              <a16:creationId xmlns:a16="http://schemas.microsoft.com/office/drawing/2014/main" id="{383874B3-7151-4A93-8D2E-FB927E71BFF2}"/>
            </a:ext>
          </a:extLst>
        </xdr:cNvPr>
        <xdr:cNvCxnSpPr/>
      </xdr:nvCxnSpPr>
      <xdr:spPr>
        <a:xfrm flipV="1">
          <a:off x="13703300" y="1035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59" name="楕円 558">
          <a:extLst>
            <a:ext uri="{FF2B5EF4-FFF2-40B4-BE49-F238E27FC236}">
              <a16:creationId xmlns:a16="http://schemas.microsoft.com/office/drawing/2014/main" id="{FAC180ED-2943-4207-8322-F359844914F0}"/>
            </a:ext>
          </a:extLst>
        </xdr:cNvPr>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117566</xdr:rowOff>
    </xdr:to>
    <xdr:cxnSp macro="">
      <xdr:nvCxnSpPr>
        <xdr:cNvPr id="560" name="直線コネクタ 559">
          <a:extLst>
            <a:ext uri="{FF2B5EF4-FFF2-40B4-BE49-F238E27FC236}">
              <a16:creationId xmlns:a16="http://schemas.microsoft.com/office/drawing/2014/main" id="{5C099DE1-F4DA-4222-841F-B6551C4F0B28}"/>
            </a:ext>
          </a:extLst>
        </xdr:cNvPr>
        <xdr:cNvCxnSpPr/>
      </xdr:nvCxnSpPr>
      <xdr:spPr>
        <a:xfrm>
          <a:off x="12814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CF898B22-D6C6-47DD-9CD4-CBDA82909F78}"/>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1AB395C1-35D5-4367-BE56-33F5E4379B3A}"/>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5C5AE02C-7244-4FC4-A045-0C6486702E04}"/>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9EA80CB0-90B7-4D02-8945-4C53896D95BB}"/>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170197</xdr:rowOff>
    </xdr:from>
    <xdr:ext cx="405111" cy="259045"/>
    <xdr:sp macro="" textlink="">
      <xdr:nvSpPr>
        <xdr:cNvPr id="565" name="n_1mainValue【学校施設】&#10;有形固定資産減価償却率">
          <a:extLst>
            <a:ext uri="{FF2B5EF4-FFF2-40B4-BE49-F238E27FC236}">
              <a16:creationId xmlns:a16="http://schemas.microsoft.com/office/drawing/2014/main" id="{57F1D796-812C-4480-B214-7EDEEB3AD09E}"/>
            </a:ext>
          </a:extLst>
        </xdr:cNvPr>
        <xdr:cNvSpPr txBox="1"/>
      </xdr:nvSpPr>
      <xdr:spPr>
        <a:xfrm>
          <a:off x="15266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6" name="n_2mainValue【学校施設】&#10;有形固定資産減価償却率">
          <a:extLst>
            <a:ext uri="{FF2B5EF4-FFF2-40B4-BE49-F238E27FC236}">
              <a16:creationId xmlns:a16="http://schemas.microsoft.com/office/drawing/2014/main" id="{5AA64D7E-3298-4C8D-9AEA-277D89F14B92}"/>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67" name="n_3mainValue【学校施設】&#10;有形固定資産減価償却率">
          <a:extLst>
            <a:ext uri="{FF2B5EF4-FFF2-40B4-BE49-F238E27FC236}">
              <a16:creationId xmlns:a16="http://schemas.microsoft.com/office/drawing/2014/main" id="{C5C2FD30-4100-4532-96A1-D93BBFCE776C}"/>
            </a:ext>
          </a:extLst>
        </xdr:cNvPr>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68" name="n_4mainValue【学校施設】&#10;有形固定資産減価償却率">
          <a:extLst>
            <a:ext uri="{FF2B5EF4-FFF2-40B4-BE49-F238E27FC236}">
              <a16:creationId xmlns:a16="http://schemas.microsoft.com/office/drawing/2014/main" id="{8BCC2A75-E141-40FA-8BAF-AB2AB42DC3CA}"/>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9269E73-A6DC-428B-AE9B-F4E7F22679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6E69BF3-68CF-4069-828B-A34107A877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D1EBB43-384F-4F4D-B5E8-F5CF2636E4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6A3F711-8997-42B7-B774-01928379C3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9163582-E841-40AB-829F-F64EC5F8AE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8A8B16F-1994-4BB9-9EDA-4A67572436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5EC504FF-FACF-45F1-890E-913E64B92E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9AD38DB-2EB0-4F69-A60A-758BA3DE35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23D7278-8473-4BA9-8795-40F6B0AEB2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86FBFFF-1F4F-419C-ABDB-71AC20CE01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27C66521-4D45-49D9-8B30-EC64903C9BB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C085BC4-36C4-4517-8B90-90E68D1E71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0E99621-5940-4AEF-B8C0-7948194756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77E58F90-7725-446B-8C7E-8F7C8C5722A6}"/>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86798D1E-5961-4FCF-95F4-6826EA5004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B00F8972-4BBA-438E-B610-C1B5D7BD4E9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F2D44FFF-6BFD-4F90-A265-B3E7E9318A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237DB70-B31C-45C1-9A7D-408114E3E9B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CC8C947-F3D6-4DAD-AC99-297D9FE6EE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5119C4E-D34B-41AC-87F5-19947EC8DD8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D6645E2-DA12-48DE-8354-F6B89BDF6F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1AB8DB39-79B2-471C-BA65-97BE24A46F5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154A856-7790-4851-BDA1-306F0E2A9D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73AEE64A-9979-4835-A879-7E75EB0BE16D}"/>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A33719FA-D143-419E-B296-C641B962B983}"/>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9B230DD3-CBC2-409B-A3C4-E15D02C9D4EE}"/>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7F25F20E-BA7E-4EF2-9A58-D5E26A893827}"/>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E8F41CA6-0501-4AB0-A10E-B42463F4CA9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EE03A67E-A387-43D8-B768-9261C735E8BA}"/>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75CCA259-A697-4AE8-B003-F651FC90DB84}"/>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E2E47F51-2A41-4BC3-9885-C9EB2E49922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4F4B46B3-F408-4E36-B41E-727F81C629B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5DCC9C06-9D83-4492-AACA-11C8A00BD15B}"/>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FA9F1C1F-0FB6-493F-969C-6A240522136B}"/>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685E742-5885-4E07-B3F5-95D131B885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2017EC5-0427-467C-A99D-DE3562C436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005F8A7-7CAC-4404-AC38-338D07688D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D30AC60-E2D0-48D7-8890-37E8964878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AC38EC8-297B-4D24-8F1F-30038A1947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133985</xdr:rowOff>
    </xdr:from>
    <xdr:to>
      <xdr:col>116</xdr:col>
      <xdr:colOff>114300</xdr:colOff>
      <xdr:row>64</xdr:row>
      <xdr:rowOff>64135</xdr:rowOff>
    </xdr:to>
    <xdr:sp macro="" textlink="">
      <xdr:nvSpPr>
        <xdr:cNvPr id="608" name="楕円 607">
          <a:extLst>
            <a:ext uri="{FF2B5EF4-FFF2-40B4-BE49-F238E27FC236}">
              <a16:creationId xmlns:a16="http://schemas.microsoft.com/office/drawing/2014/main" id="{DD552DA7-ED6B-4D0A-A473-DB95522E4360}"/>
            </a:ext>
          </a:extLst>
        </xdr:cNvPr>
        <xdr:cNvSpPr/>
      </xdr:nvSpPr>
      <xdr:spPr>
        <a:xfrm>
          <a:off x="221107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766D5CD1-00AC-4E33-8579-914121FD2AFE}"/>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135128</xdr:rowOff>
    </xdr:from>
    <xdr:to>
      <xdr:col>112</xdr:col>
      <xdr:colOff>38100</xdr:colOff>
      <xdr:row>64</xdr:row>
      <xdr:rowOff>65278</xdr:rowOff>
    </xdr:to>
    <xdr:sp macro="" textlink="">
      <xdr:nvSpPr>
        <xdr:cNvPr id="610" name="楕円 609">
          <a:extLst>
            <a:ext uri="{FF2B5EF4-FFF2-40B4-BE49-F238E27FC236}">
              <a16:creationId xmlns:a16="http://schemas.microsoft.com/office/drawing/2014/main" id="{CAB01696-2DC4-4E23-86C1-D126B5DDEBD5}"/>
            </a:ext>
          </a:extLst>
        </xdr:cNvPr>
        <xdr:cNvSpPr/>
      </xdr:nvSpPr>
      <xdr:spPr>
        <a:xfrm>
          <a:off x="212725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13335</xdr:rowOff>
    </xdr:from>
    <xdr:to>
      <xdr:col>116</xdr:col>
      <xdr:colOff>63500</xdr:colOff>
      <xdr:row>64</xdr:row>
      <xdr:rowOff>14478</xdr:rowOff>
    </xdr:to>
    <xdr:cxnSp macro="">
      <xdr:nvCxnSpPr>
        <xdr:cNvPr id="611" name="直線コネクタ 610">
          <a:extLst>
            <a:ext uri="{FF2B5EF4-FFF2-40B4-BE49-F238E27FC236}">
              <a16:creationId xmlns:a16="http://schemas.microsoft.com/office/drawing/2014/main" id="{DBD90CF6-4CAB-49EE-B327-860650675D52}"/>
            </a:ext>
          </a:extLst>
        </xdr:cNvPr>
        <xdr:cNvCxnSpPr/>
      </xdr:nvCxnSpPr>
      <xdr:spPr>
        <a:xfrm flipV="1">
          <a:off x="21323300" y="1098613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136309</xdr:rowOff>
    </xdr:from>
    <xdr:to>
      <xdr:col>107</xdr:col>
      <xdr:colOff>101600</xdr:colOff>
      <xdr:row>64</xdr:row>
      <xdr:rowOff>66459</xdr:rowOff>
    </xdr:to>
    <xdr:sp macro="" textlink="">
      <xdr:nvSpPr>
        <xdr:cNvPr id="612" name="楕円 611">
          <a:extLst>
            <a:ext uri="{FF2B5EF4-FFF2-40B4-BE49-F238E27FC236}">
              <a16:creationId xmlns:a16="http://schemas.microsoft.com/office/drawing/2014/main" id="{B7C192C5-69BA-47C7-BBA9-53A284C94761}"/>
            </a:ext>
          </a:extLst>
        </xdr:cNvPr>
        <xdr:cNvSpPr/>
      </xdr:nvSpPr>
      <xdr:spPr>
        <a:xfrm>
          <a:off x="20383500" y="10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14478</xdr:rowOff>
    </xdr:from>
    <xdr:to>
      <xdr:col>111</xdr:col>
      <xdr:colOff>177800</xdr:colOff>
      <xdr:row>64</xdr:row>
      <xdr:rowOff>15659</xdr:rowOff>
    </xdr:to>
    <xdr:cxnSp macro="">
      <xdr:nvCxnSpPr>
        <xdr:cNvPr id="613" name="直線コネクタ 612">
          <a:extLst>
            <a:ext uri="{FF2B5EF4-FFF2-40B4-BE49-F238E27FC236}">
              <a16:creationId xmlns:a16="http://schemas.microsoft.com/office/drawing/2014/main" id="{EBC4E982-D31D-4569-AD5C-3B5A0CFBF9A3}"/>
            </a:ext>
          </a:extLst>
        </xdr:cNvPr>
        <xdr:cNvCxnSpPr/>
      </xdr:nvCxnSpPr>
      <xdr:spPr>
        <a:xfrm flipV="1">
          <a:off x="20434300" y="1098727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124155</xdr:rowOff>
    </xdr:from>
    <xdr:to>
      <xdr:col>102</xdr:col>
      <xdr:colOff>165100</xdr:colOff>
      <xdr:row>64</xdr:row>
      <xdr:rowOff>54305</xdr:rowOff>
    </xdr:to>
    <xdr:sp macro="" textlink="">
      <xdr:nvSpPr>
        <xdr:cNvPr id="614" name="楕円 613">
          <a:extLst>
            <a:ext uri="{FF2B5EF4-FFF2-40B4-BE49-F238E27FC236}">
              <a16:creationId xmlns:a16="http://schemas.microsoft.com/office/drawing/2014/main" id="{7EFDFA8F-0559-4411-9AD1-576E55D29195}"/>
            </a:ext>
          </a:extLst>
        </xdr:cNvPr>
        <xdr:cNvSpPr/>
      </xdr:nvSpPr>
      <xdr:spPr>
        <a:xfrm>
          <a:off x="19494500" y="109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3505</xdr:rowOff>
    </xdr:from>
    <xdr:to>
      <xdr:col>107</xdr:col>
      <xdr:colOff>50800</xdr:colOff>
      <xdr:row>64</xdr:row>
      <xdr:rowOff>15659</xdr:rowOff>
    </xdr:to>
    <xdr:cxnSp macro="">
      <xdr:nvCxnSpPr>
        <xdr:cNvPr id="615" name="直線コネクタ 614">
          <a:extLst>
            <a:ext uri="{FF2B5EF4-FFF2-40B4-BE49-F238E27FC236}">
              <a16:creationId xmlns:a16="http://schemas.microsoft.com/office/drawing/2014/main" id="{EAA984B0-CE28-475C-AD9C-35391083E685}"/>
            </a:ext>
          </a:extLst>
        </xdr:cNvPr>
        <xdr:cNvCxnSpPr/>
      </xdr:nvCxnSpPr>
      <xdr:spPr>
        <a:xfrm>
          <a:off x="19545300" y="1097630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125794</xdr:rowOff>
    </xdr:from>
    <xdr:to>
      <xdr:col>98</xdr:col>
      <xdr:colOff>38100</xdr:colOff>
      <xdr:row>64</xdr:row>
      <xdr:rowOff>55944</xdr:rowOff>
    </xdr:to>
    <xdr:sp macro="" textlink="">
      <xdr:nvSpPr>
        <xdr:cNvPr id="616" name="楕円 615">
          <a:extLst>
            <a:ext uri="{FF2B5EF4-FFF2-40B4-BE49-F238E27FC236}">
              <a16:creationId xmlns:a16="http://schemas.microsoft.com/office/drawing/2014/main" id="{E061AB7A-0AB0-4CB8-8775-05A62A219059}"/>
            </a:ext>
          </a:extLst>
        </xdr:cNvPr>
        <xdr:cNvSpPr/>
      </xdr:nvSpPr>
      <xdr:spPr>
        <a:xfrm>
          <a:off x="18605500" y="109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3505</xdr:rowOff>
    </xdr:from>
    <xdr:to>
      <xdr:col>102</xdr:col>
      <xdr:colOff>114300</xdr:colOff>
      <xdr:row>64</xdr:row>
      <xdr:rowOff>5144</xdr:rowOff>
    </xdr:to>
    <xdr:cxnSp macro="">
      <xdr:nvCxnSpPr>
        <xdr:cNvPr id="617" name="直線コネクタ 616">
          <a:extLst>
            <a:ext uri="{FF2B5EF4-FFF2-40B4-BE49-F238E27FC236}">
              <a16:creationId xmlns:a16="http://schemas.microsoft.com/office/drawing/2014/main" id="{52ACE0B6-E9C2-43F6-80E8-8F2E2D5955AB}"/>
            </a:ext>
          </a:extLst>
        </xdr:cNvPr>
        <xdr:cNvCxnSpPr/>
      </xdr:nvCxnSpPr>
      <xdr:spPr>
        <a:xfrm flipV="1">
          <a:off x="18656300" y="1097630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6F5940A7-1ECB-47F3-83ED-C7F8DB1839BD}"/>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F265AAF3-A63B-4C54-B29E-C2E22B852E37}"/>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6CCEC84B-B960-4937-BF0F-7B90926A9B31}"/>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1DED47B3-0209-4732-993D-0E30ECD8115D}"/>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56405</xdr:rowOff>
    </xdr:from>
    <xdr:ext cx="469744" cy="259045"/>
    <xdr:sp macro="" textlink="">
      <xdr:nvSpPr>
        <xdr:cNvPr id="622" name="n_1mainValue【学校施設】&#10;一人当たり面積">
          <a:extLst>
            <a:ext uri="{FF2B5EF4-FFF2-40B4-BE49-F238E27FC236}">
              <a16:creationId xmlns:a16="http://schemas.microsoft.com/office/drawing/2014/main" id="{14EEA6C2-0E55-4937-808C-FE150F4AA17F}"/>
            </a:ext>
          </a:extLst>
        </xdr:cNvPr>
        <xdr:cNvSpPr txBox="1"/>
      </xdr:nvSpPr>
      <xdr:spPr>
        <a:xfrm>
          <a:off x="21075727" y="110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57586</xdr:rowOff>
    </xdr:from>
    <xdr:ext cx="469744" cy="259045"/>
    <xdr:sp macro="" textlink="">
      <xdr:nvSpPr>
        <xdr:cNvPr id="623" name="n_2mainValue【学校施設】&#10;一人当たり面積">
          <a:extLst>
            <a:ext uri="{FF2B5EF4-FFF2-40B4-BE49-F238E27FC236}">
              <a16:creationId xmlns:a16="http://schemas.microsoft.com/office/drawing/2014/main" id="{70B6DA44-44F3-446F-891F-B6353D80603A}"/>
            </a:ext>
          </a:extLst>
        </xdr:cNvPr>
        <xdr:cNvSpPr txBox="1"/>
      </xdr:nvSpPr>
      <xdr:spPr>
        <a:xfrm>
          <a:off x="20199427" y="1103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45432</xdr:rowOff>
    </xdr:from>
    <xdr:ext cx="469744" cy="259045"/>
    <xdr:sp macro="" textlink="">
      <xdr:nvSpPr>
        <xdr:cNvPr id="624" name="n_3mainValue【学校施設】&#10;一人当たり面積">
          <a:extLst>
            <a:ext uri="{FF2B5EF4-FFF2-40B4-BE49-F238E27FC236}">
              <a16:creationId xmlns:a16="http://schemas.microsoft.com/office/drawing/2014/main" id="{6B6A162E-2A3F-4B6D-A4B5-04348A6C92C2}"/>
            </a:ext>
          </a:extLst>
        </xdr:cNvPr>
        <xdr:cNvSpPr txBox="1"/>
      </xdr:nvSpPr>
      <xdr:spPr>
        <a:xfrm>
          <a:off x="19310427" y="110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47071</xdr:rowOff>
    </xdr:from>
    <xdr:ext cx="469744" cy="259045"/>
    <xdr:sp macro="" textlink="">
      <xdr:nvSpPr>
        <xdr:cNvPr id="625" name="n_4mainValue【学校施設】&#10;一人当たり面積">
          <a:extLst>
            <a:ext uri="{FF2B5EF4-FFF2-40B4-BE49-F238E27FC236}">
              <a16:creationId xmlns:a16="http://schemas.microsoft.com/office/drawing/2014/main" id="{990D7F5D-7A5F-4C2C-A3F6-9AE426FEB8E3}"/>
            </a:ext>
          </a:extLst>
        </xdr:cNvPr>
        <xdr:cNvSpPr txBox="1"/>
      </xdr:nvSpPr>
      <xdr:spPr>
        <a:xfrm>
          <a:off x="18421427" y="1101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A17B2B9-B97F-47B9-ACC3-0B4177E7B8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4C7204C-A10F-4FA3-853A-6504D84252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81897477-9F0C-4A9A-B790-FE91E69943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D0C8DA2D-5CB4-4BFB-8C29-99DE3487CC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29411C2-A35E-4823-8AAB-312AB835E7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7239F06-A342-4FE2-9103-64966847A9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BCB08FC5-86FB-41D9-857E-B453D080D2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8640293-7109-4EB7-836F-360A3A9DCF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D08B2D2C-D1CA-4868-B904-D49AFAE0D1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AEF89944-FC55-4CDE-95A7-4B6F668295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739CC394-9F39-435F-B60F-AAD5249D97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BC7E4D07-BA92-42A7-9A2B-63E6B6614C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C4CD623-521E-41F4-9308-0EB3EA871D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EA09B59-20F9-4F59-8D1A-130BCBCE90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1FEABCFD-F294-4345-9479-80927149BC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C19A8FF5-AC29-4E28-B8EA-3128680AF45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8E7AE723-837F-40BF-A0CE-B2C9E0F8E5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90EED82-F3EE-4B2B-BA93-C5419F7E1A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28B80B79-BA2C-4E8D-9FCA-04D6F1957A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3BA6F83-75FE-452D-A75C-759C56182B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B6BC965-BFB5-4F9C-8914-0B0386BAB7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E30588A-FD6F-441F-ABE4-9429B5808B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A2EA7450-4B94-40F4-AABB-3535CBE271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43652DA9-8207-433D-B318-4AF52EC35D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AE5EB30D-4A87-4971-AEAC-C4EBED3793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C57E3A5-8E21-4412-B694-04D4CA2536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3DB6344-EC50-4F10-9F0D-F2A607847F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6A47A393-D3A1-4A34-8FB3-1D5DE5A4D0A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1126D0CE-8936-4670-AC3A-2BCA3616B50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B9D7D30F-97DF-45CD-BF0B-EA0DD342003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1827E133-6926-40BD-AFF5-C2A9E79F0BE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D56EBB32-E12A-4782-B670-7CB164A9F00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C453752A-5BAD-4C67-9EE2-432E80E5B97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298718B3-AB44-4EB6-90CF-2B0DD8493D2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1FA01A1A-65E3-44DD-8A87-840B8BE6CFF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16C7118-F3DF-4847-989C-4E84D60E424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21E1BC30-A2E6-4173-83D3-F38C0E36449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E9D9E211-654F-45E1-A66A-6E16807EF7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EF16A1CF-1C50-4847-8901-514D4D76E77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4C151BE1-11C2-433C-9F15-2D21341477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8693AE88-7315-4503-BB47-ABDE6DE11E96}"/>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5420E08D-A437-48A1-8E1F-37BC83BF5F6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9BCB67BE-F192-4C92-B922-C654A3CED27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DCE43293-DEB6-43D8-A095-CCC312B83AA4}"/>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F07A7154-71FB-42B2-9BEA-EF6DF4E75108}"/>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A4813100-9583-414E-8E61-5EE37ED6DCCA}"/>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B080CC36-039C-4F72-B81E-C6EAF0606B07}"/>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1CB13327-579D-4973-9EB6-4557929144A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5D487400-DFFC-46BE-BA21-E0893BFD360B}"/>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C42C53FB-5EB2-4710-8858-F434665156A4}"/>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982D6E22-CC12-48EC-9537-72D50C393298}"/>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91E48C7-9746-4A8F-AF1F-D187D68655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A467046-AE91-4E24-97DE-B86CDA1FEB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795C6C2-E4AD-4B7B-B6ED-3CC0DDA81E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F7B1957-FD05-4D33-B64B-C95C1C2978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7C724FB-3A6C-4325-A2E7-FBACAA86F4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682" name="楕円 681">
          <a:extLst>
            <a:ext uri="{FF2B5EF4-FFF2-40B4-BE49-F238E27FC236}">
              <a16:creationId xmlns:a16="http://schemas.microsoft.com/office/drawing/2014/main" id="{314A4FBF-5B9E-4E52-B91E-3573964501ED}"/>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683" name="【公民館】&#10;有形固定資産減価償却率該当値テキスト">
          <a:extLst>
            <a:ext uri="{FF2B5EF4-FFF2-40B4-BE49-F238E27FC236}">
              <a16:creationId xmlns:a16="http://schemas.microsoft.com/office/drawing/2014/main" id="{4D730D8A-12E3-4520-B79D-C569B579FFA4}"/>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684" name="楕円 683">
          <a:extLst>
            <a:ext uri="{FF2B5EF4-FFF2-40B4-BE49-F238E27FC236}">
              <a16:creationId xmlns:a16="http://schemas.microsoft.com/office/drawing/2014/main" id="{208A02DE-26D0-43E0-B159-95C5177619CF}"/>
            </a:ext>
          </a:extLst>
        </xdr:cNvPr>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107</xdr:row>
      <xdr:rowOff>34289</xdr:rowOff>
    </xdr:to>
    <xdr:cxnSp macro="">
      <xdr:nvCxnSpPr>
        <xdr:cNvPr id="685" name="直線コネクタ 684">
          <a:extLst>
            <a:ext uri="{FF2B5EF4-FFF2-40B4-BE49-F238E27FC236}">
              <a16:creationId xmlns:a16="http://schemas.microsoft.com/office/drawing/2014/main" id="{0CCA0CEF-C24E-498D-A30D-F623A835F069}"/>
            </a:ext>
          </a:extLst>
        </xdr:cNvPr>
        <xdr:cNvCxnSpPr/>
      </xdr:nvCxnSpPr>
      <xdr:spPr>
        <a:xfrm flipV="1">
          <a:off x="15481300" y="18295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686" name="楕円 685">
          <a:extLst>
            <a:ext uri="{FF2B5EF4-FFF2-40B4-BE49-F238E27FC236}">
              <a16:creationId xmlns:a16="http://schemas.microsoft.com/office/drawing/2014/main" id="{827E3A72-CB46-46BA-8A9B-3205F2E458F1}"/>
            </a:ext>
          </a:extLst>
        </xdr:cNvPr>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34289</xdr:rowOff>
    </xdr:to>
    <xdr:cxnSp macro="">
      <xdr:nvCxnSpPr>
        <xdr:cNvPr id="687" name="直線コネクタ 686">
          <a:extLst>
            <a:ext uri="{FF2B5EF4-FFF2-40B4-BE49-F238E27FC236}">
              <a16:creationId xmlns:a16="http://schemas.microsoft.com/office/drawing/2014/main" id="{E9710FB5-594F-4652-84B7-847140EEBE62}"/>
            </a:ext>
          </a:extLst>
        </xdr:cNvPr>
        <xdr:cNvCxnSpPr/>
      </xdr:nvCxnSpPr>
      <xdr:spPr>
        <a:xfrm>
          <a:off x="14592300" y="18347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688" name="楕円 687">
          <a:extLst>
            <a:ext uri="{FF2B5EF4-FFF2-40B4-BE49-F238E27FC236}">
              <a16:creationId xmlns:a16="http://schemas.microsoft.com/office/drawing/2014/main" id="{A91BBC72-5240-4159-8CC9-A8BB699107D0}"/>
            </a:ext>
          </a:extLst>
        </xdr:cNvPr>
        <xdr:cNvSpPr/>
      </xdr:nvSpPr>
      <xdr:spPr>
        <a:xfrm>
          <a:off x="1365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107</xdr:row>
      <xdr:rowOff>1905</xdr:rowOff>
    </xdr:to>
    <xdr:cxnSp macro="">
      <xdr:nvCxnSpPr>
        <xdr:cNvPr id="689" name="直線コネクタ 688">
          <a:extLst>
            <a:ext uri="{FF2B5EF4-FFF2-40B4-BE49-F238E27FC236}">
              <a16:creationId xmlns:a16="http://schemas.microsoft.com/office/drawing/2014/main" id="{88C6D6C6-A680-4BCD-BA67-FEE6F6F3630E}"/>
            </a:ext>
          </a:extLst>
        </xdr:cNvPr>
        <xdr:cNvCxnSpPr/>
      </xdr:nvCxnSpPr>
      <xdr:spPr>
        <a:xfrm>
          <a:off x="13703300" y="1831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690" name="楕円 689">
          <a:extLst>
            <a:ext uri="{FF2B5EF4-FFF2-40B4-BE49-F238E27FC236}">
              <a16:creationId xmlns:a16="http://schemas.microsoft.com/office/drawing/2014/main" id="{04839D27-403B-44E5-A223-4321CF06462C}"/>
            </a:ext>
          </a:extLst>
        </xdr:cNvPr>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100964</xdr:rowOff>
    </xdr:from>
    <xdr:to>
      <xdr:col>71</xdr:col>
      <xdr:colOff>177800</xdr:colOff>
      <xdr:row>106</xdr:row>
      <xdr:rowOff>139064</xdr:rowOff>
    </xdr:to>
    <xdr:cxnSp macro="">
      <xdr:nvCxnSpPr>
        <xdr:cNvPr id="691" name="直線コネクタ 690">
          <a:extLst>
            <a:ext uri="{FF2B5EF4-FFF2-40B4-BE49-F238E27FC236}">
              <a16:creationId xmlns:a16="http://schemas.microsoft.com/office/drawing/2014/main" id="{00E32367-5CDE-4C19-8386-3A3F9BEB5D6C}"/>
            </a:ext>
          </a:extLst>
        </xdr:cNvPr>
        <xdr:cNvCxnSpPr/>
      </xdr:nvCxnSpPr>
      <xdr:spPr>
        <a:xfrm>
          <a:off x="12814300" y="18274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5633E19C-0F67-43DC-8DB8-74CDDE939327}"/>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94DA9075-D3DD-4642-B169-0279665CCB57}"/>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EE3A27EB-BBB4-454D-8254-71FB6098AE3E}"/>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10058EFA-D199-4AFE-8518-02CAE37DCB3D}"/>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696" name="n_1mainValue【公民館】&#10;有形固定資産減価償却率">
          <a:extLst>
            <a:ext uri="{FF2B5EF4-FFF2-40B4-BE49-F238E27FC236}">
              <a16:creationId xmlns:a16="http://schemas.microsoft.com/office/drawing/2014/main" id="{FF74832C-EB83-47F0-951B-60D7CC2A433A}"/>
            </a:ext>
          </a:extLst>
        </xdr:cNvPr>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697" name="n_2mainValue【公民館】&#10;有形固定資産減価償却率">
          <a:extLst>
            <a:ext uri="{FF2B5EF4-FFF2-40B4-BE49-F238E27FC236}">
              <a16:creationId xmlns:a16="http://schemas.microsoft.com/office/drawing/2014/main" id="{65E3C91E-986B-4B01-9BAD-3FDAF115D7A7}"/>
            </a:ext>
          </a:extLst>
        </xdr:cNvPr>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698" name="n_3mainValue【公民館】&#10;有形固定資産減価償却率">
          <a:extLst>
            <a:ext uri="{FF2B5EF4-FFF2-40B4-BE49-F238E27FC236}">
              <a16:creationId xmlns:a16="http://schemas.microsoft.com/office/drawing/2014/main" id="{74959711-941F-4357-9143-39B2BE26F2AD}"/>
            </a:ext>
          </a:extLst>
        </xdr:cNvPr>
        <xdr:cNvSpPr txBox="1"/>
      </xdr:nvSpPr>
      <xdr:spPr>
        <a:xfrm>
          <a:off x="13500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699" name="n_4mainValue【公民館】&#10;有形固定資産減価償却率">
          <a:extLst>
            <a:ext uri="{FF2B5EF4-FFF2-40B4-BE49-F238E27FC236}">
              <a16:creationId xmlns:a16="http://schemas.microsoft.com/office/drawing/2014/main" id="{58EADA45-78AF-4594-A9DB-73421CA7CBC7}"/>
            </a:ext>
          </a:extLst>
        </xdr:cNvPr>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1842B925-F364-42D2-965F-CE65B7EA4C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C94509B6-5AC2-4CE4-BF6D-5279A068F7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86B25815-0310-46B8-871F-C6C4658665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52A8E774-F35A-4C94-B092-D855C0140B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4AC4DEEF-DDCF-4AF7-80F3-293C9E1160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F75CBA8F-627E-42ED-880C-A92A6F561B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1A0C9AB5-4735-439C-A0DD-22227306EE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67DC8987-84A0-4AD2-BEBC-0561E5CE9D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86824F1-4CA6-42B9-94D1-0813D29E5F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9C560CEF-C2B5-499E-97DB-915E37C4E2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8E485E6F-77BA-43E1-94F5-A8B5DE525A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E469E60-DE0A-4F38-92AC-B451D296A62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629B6F6B-029B-4930-A276-0CFA9BC9D42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A9067552-176C-49AD-9EAD-71D1BD306C1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CE8A3EF5-02A6-497B-9240-6D719294DFF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704CF756-D438-40B9-B6BF-9A605CFE98B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C4E3D445-7899-4FA2-A8BC-BEE71549BB7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29D5CA72-FB00-4DEF-A8B2-CA31EBEA6AB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7A5E4C37-457B-411F-A0EF-E2C72F8AF8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8E062BD9-5B59-47BD-B2CD-26CB20BA31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4F72D7DE-8CB8-42C1-9D03-D2086379CF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AAE36F03-ED49-469D-84BA-33016130B956}"/>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6E97A05E-6D62-4845-9C30-C60A3ABC626D}"/>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F17425F4-193E-4080-9D2A-097AEA39390F}"/>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55BE8C71-36FE-4E59-9567-907FDE6BB032}"/>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96E49BA8-C67C-4567-BF46-DEA613CBF698}"/>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0CB672D0-9FAE-4F5C-AA47-D9102FF1386A}"/>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89B9FC6B-E05B-47D4-A8B4-7737E1FF655A}"/>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28EECCB2-2C40-49A5-B384-EE5A3EB709B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08568963-C6E0-4D60-8FE6-BB66EB280589}"/>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E7DE053B-6E77-42F9-B8E2-EF8355B8A174}"/>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CECA92A5-7B8D-49C5-8284-6912BE54562F}"/>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47599D0-2D2D-437D-9203-649A57B22F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F1D8606-4E31-4AB8-BD9A-D01D687F19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4E2BED7-32A2-4388-A610-A86D107420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CD18DA9-220C-4E3C-9782-9E28FB5351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5122BBD-0EC6-4A16-94C2-EC459C2CA9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25857</xdr:rowOff>
    </xdr:from>
    <xdr:to>
      <xdr:col>116</xdr:col>
      <xdr:colOff>114300</xdr:colOff>
      <xdr:row>106</xdr:row>
      <xdr:rowOff>127457</xdr:rowOff>
    </xdr:to>
    <xdr:sp macro="" textlink="">
      <xdr:nvSpPr>
        <xdr:cNvPr id="737" name="楕円 736">
          <a:extLst>
            <a:ext uri="{FF2B5EF4-FFF2-40B4-BE49-F238E27FC236}">
              <a16:creationId xmlns:a16="http://schemas.microsoft.com/office/drawing/2014/main" id="{06329742-9800-40FA-99B9-8B7DE2630793}"/>
            </a:ext>
          </a:extLst>
        </xdr:cNvPr>
        <xdr:cNvSpPr/>
      </xdr:nvSpPr>
      <xdr:spPr>
        <a:xfrm>
          <a:off x="22110700" y="181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48734</xdr:rowOff>
    </xdr:from>
    <xdr:ext cx="469744" cy="259045"/>
    <xdr:sp macro="" textlink="">
      <xdr:nvSpPr>
        <xdr:cNvPr id="738" name="【公民館】&#10;一人当たり面積該当値テキスト">
          <a:extLst>
            <a:ext uri="{FF2B5EF4-FFF2-40B4-BE49-F238E27FC236}">
              <a16:creationId xmlns:a16="http://schemas.microsoft.com/office/drawing/2014/main" id="{9D2E796B-C9ED-4B6B-AB6A-8920B085F571}"/>
            </a:ext>
          </a:extLst>
        </xdr:cNvPr>
        <xdr:cNvSpPr txBox="1"/>
      </xdr:nvSpPr>
      <xdr:spPr>
        <a:xfrm>
          <a:off x="22199600" y="180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31344</xdr:rowOff>
    </xdr:from>
    <xdr:to>
      <xdr:col>112</xdr:col>
      <xdr:colOff>38100</xdr:colOff>
      <xdr:row>106</xdr:row>
      <xdr:rowOff>132944</xdr:rowOff>
    </xdr:to>
    <xdr:sp macro="" textlink="">
      <xdr:nvSpPr>
        <xdr:cNvPr id="739" name="楕円 738">
          <a:extLst>
            <a:ext uri="{FF2B5EF4-FFF2-40B4-BE49-F238E27FC236}">
              <a16:creationId xmlns:a16="http://schemas.microsoft.com/office/drawing/2014/main" id="{EB830F70-FD19-4804-9B19-4DD2AD291E86}"/>
            </a:ext>
          </a:extLst>
        </xdr:cNvPr>
        <xdr:cNvSpPr/>
      </xdr:nvSpPr>
      <xdr:spPr>
        <a:xfrm>
          <a:off x="212725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76657</xdr:rowOff>
    </xdr:from>
    <xdr:to>
      <xdr:col>116</xdr:col>
      <xdr:colOff>63500</xdr:colOff>
      <xdr:row>106</xdr:row>
      <xdr:rowOff>82144</xdr:rowOff>
    </xdr:to>
    <xdr:cxnSp macro="">
      <xdr:nvCxnSpPr>
        <xdr:cNvPr id="740" name="直線コネクタ 739">
          <a:extLst>
            <a:ext uri="{FF2B5EF4-FFF2-40B4-BE49-F238E27FC236}">
              <a16:creationId xmlns:a16="http://schemas.microsoft.com/office/drawing/2014/main" id="{BE751893-CEE5-403E-ACAE-A5D1545BEE04}"/>
            </a:ext>
          </a:extLst>
        </xdr:cNvPr>
        <xdr:cNvCxnSpPr/>
      </xdr:nvCxnSpPr>
      <xdr:spPr>
        <a:xfrm flipV="1">
          <a:off x="21323300" y="1825035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xdr:rowOff>
    </xdr:from>
    <xdr:to>
      <xdr:col>107</xdr:col>
      <xdr:colOff>101600</xdr:colOff>
      <xdr:row>106</xdr:row>
      <xdr:rowOff>103682</xdr:rowOff>
    </xdr:to>
    <xdr:sp macro="" textlink="">
      <xdr:nvSpPr>
        <xdr:cNvPr id="741" name="楕円 740">
          <a:extLst>
            <a:ext uri="{FF2B5EF4-FFF2-40B4-BE49-F238E27FC236}">
              <a16:creationId xmlns:a16="http://schemas.microsoft.com/office/drawing/2014/main" id="{6EDDAC21-D76E-400C-927E-2596B452AEB7}"/>
            </a:ext>
          </a:extLst>
        </xdr:cNvPr>
        <xdr:cNvSpPr/>
      </xdr:nvSpPr>
      <xdr:spPr>
        <a:xfrm>
          <a:off x="20383500" y="18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52882</xdr:rowOff>
    </xdr:from>
    <xdr:to>
      <xdr:col>111</xdr:col>
      <xdr:colOff>177800</xdr:colOff>
      <xdr:row>106</xdr:row>
      <xdr:rowOff>82144</xdr:rowOff>
    </xdr:to>
    <xdr:cxnSp macro="">
      <xdr:nvCxnSpPr>
        <xdr:cNvPr id="742" name="直線コネクタ 741">
          <a:extLst>
            <a:ext uri="{FF2B5EF4-FFF2-40B4-BE49-F238E27FC236}">
              <a16:creationId xmlns:a16="http://schemas.microsoft.com/office/drawing/2014/main" id="{4224CBCA-1419-4D36-908D-8EDC26F2BA9E}"/>
            </a:ext>
          </a:extLst>
        </xdr:cNvPr>
        <xdr:cNvCxnSpPr/>
      </xdr:nvCxnSpPr>
      <xdr:spPr>
        <a:xfrm>
          <a:off x="20434300" y="1822658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10770</xdr:rowOff>
    </xdr:from>
    <xdr:to>
      <xdr:col>102</xdr:col>
      <xdr:colOff>165100</xdr:colOff>
      <xdr:row>106</xdr:row>
      <xdr:rowOff>112370</xdr:rowOff>
    </xdr:to>
    <xdr:sp macro="" textlink="">
      <xdr:nvSpPr>
        <xdr:cNvPr id="743" name="楕円 742">
          <a:extLst>
            <a:ext uri="{FF2B5EF4-FFF2-40B4-BE49-F238E27FC236}">
              <a16:creationId xmlns:a16="http://schemas.microsoft.com/office/drawing/2014/main" id="{22520689-D3F7-4259-B818-A9957F094662}"/>
            </a:ext>
          </a:extLst>
        </xdr:cNvPr>
        <xdr:cNvSpPr/>
      </xdr:nvSpPr>
      <xdr:spPr>
        <a:xfrm>
          <a:off x="19494500" y="181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52882</xdr:rowOff>
    </xdr:from>
    <xdr:to>
      <xdr:col>107</xdr:col>
      <xdr:colOff>50800</xdr:colOff>
      <xdr:row>106</xdr:row>
      <xdr:rowOff>61570</xdr:rowOff>
    </xdr:to>
    <xdr:cxnSp macro="">
      <xdr:nvCxnSpPr>
        <xdr:cNvPr id="744" name="直線コネクタ 743">
          <a:extLst>
            <a:ext uri="{FF2B5EF4-FFF2-40B4-BE49-F238E27FC236}">
              <a16:creationId xmlns:a16="http://schemas.microsoft.com/office/drawing/2014/main" id="{B5169356-74D4-4A70-BF31-EC69C4682A45}"/>
            </a:ext>
          </a:extLst>
        </xdr:cNvPr>
        <xdr:cNvCxnSpPr/>
      </xdr:nvCxnSpPr>
      <xdr:spPr>
        <a:xfrm flipV="1">
          <a:off x="19545300" y="1822658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18999</xdr:rowOff>
    </xdr:from>
    <xdr:to>
      <xdr:col>98</xdr:col>
      <xdr:colOff>38100</xdr:colOff>
      <xdr:row>106</xdr:row>
      <xdr:rowOff>120599</xdr:rowOff>
    </xdr:to>
    <xdr:sp macro="" textlink="">
      <xdr:nvSpPr>
        <xdr:cNvPr id="745" name="楕円 744">
          <a:extLst>
            <a:ext uri="{FF2B5EF4-FFF2-40B4-BE49-F238E27FC236}">
              <a16:creationId xmlns:a16="http://schemas.microsoft.com/office/drawing/2014/main" id="{F2DEBC58-37C6-4FFD-9878-0C0B7990DC27}"/>
            </a:ext>
          </a:extLst>
        </xdr:cNvPr>
        <xdr:cNvSpPr/>
      </xdr:nvSpPr>
      <xdr:spPr>
        <a:xfrm>
          <a:off x="18605500" y="181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61570</xdr:rowOff>
    </xdr:from>
    <xdr:to>
      <xdr:col>102</xdr:col>
      <xdr:colOff>114300</xdr:colOff>
      <xdr:row>106</xdr:row>
      <xdr:rowOff>69799</xdr:rowOff>
    </xdr:to>
    <xdr:cxnSp macro="">
      <xdr:nvCxnSpPr>
        <xdr:cNvPr id="746" name="直線コネクタ 745">
          <a:extLst>
            <a:ext uri="{FF2B5EF4-FFF2-40B4-BE49-F238E27FC236}">
              <a16:creationId xmlns:a16="http://schemas.microsoft.com/office/drawing/2014/main" id="{F644A13C-005C-48DC-B72E-1D0323631B94}"/>
            </a:ext>
          </a:extLst>
        </xdr:cNvPr>
        <xdr:cNvCxnSpPr/>
      </xdr:nvCxnSpPr>
      <xdr:spPr>
        <a:xfrm flipV="1">
          <a:off x="18656300" y="182352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A54D25D3-B756-4C6D-914C-72141573809C}"/>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5DFD051C-7203-423C-B0E3-C8B1830E3ED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5406F57C-68C7-43BA-846F-D9664E1E08A6}"/>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a:extLst>
            <a:ext uri="{FF2B5EF4-FFF2-40B4-BE49-F238E27FC236}">
              <a16:creationId xmlns:a16="http://schemas.microsoft.com/office/drawing/2014/main" id="{4583DBF9-50BF-4F87-A00A-677F4EF81353}"/>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149471</xdr:rowOff>
    </xdr:from>
    <xdr:ext cx="469744" cy="259045"/>
    <xdr:sp macro="" textlink="">
      <xdr:nvSpPr>
        <xdr:cNvPr id="751" name="n_1mainValue【公民館】&#10;一人当たり面積">
          <a:extLst>
            <a:ext uri="{FF2B5EF4-FFF2-40B4-BE49-F238E27FC236}">
              <a16:creationId xmlns:a16="http://schemas.microsoft.com/office/drawing/2014/main" id="{CECE81CB-B4F7-4F41-B5B4-005E7A0836B7}"/>
            </a:ext>
          </a:extLst>
        </xdr:cNvPr>
        <xdr:cNvSpPr txBox="1"/>
      </xdr:nvSpPr>
      <xdr:spPr>
        <a:xfrm>
          <a:off x="21075727"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120209</xdr:rowOff>
    </xdr:from>
    <xdr:ext cx="469744" cy="259045"/>
    <xdr:sp macro="" textlink="">
      <xdr:nvSpPr>
        <xdr:cNvPr id="752" name="n_2mainValue【公民館】&#10;一人当たり面積">
          <a:extLst>
            <a:ext uri="{FF2B5EF4-FFF2-40B4-BE49-F238E27FC236}">
              <a16:creationId xmlns:a16="http://schemas.microsoft.com/office/drawing/2014/main" id="{B6A44688-4173-46C0-B31C-1B3FA28D36AA}"/>
            </a:ext>
          </a:extLst>
        </xdr:cNvPr>
        <xdr:cNvSpPr txBox="1"/>
      </xdr:nvSpPr>
      <xdr:spPr>
        <a:xfrm>
          <a:off x="20199427" y="179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128897</xdr:rowOff>
    </xdr:from>
    <xdr:ext cx="469744" cy="259045"/>
    <xdr:sp macro="" textlink="">
      <xdr:nvSpPr>
        <xdr:cNvPr id="753" name="n_3mainValue【公民館】&#10;一人当たり面積">
          <a:extLst>
            <a:ext uri="{FF2B5EF4-FFF2-40B4-BE49-F238E27FC236}">
              <a16:creationId xmlns:a16="http://schemas.microsoft.com/office/drawing/2014/main" id="{3D806B5E-4CBA-41ED-8F6C-04DE52D0EB79}"/>
            </a:ext>
          </a:extLst>
        </xdr:cNvPr>
        <xdr:cNvSpPr txBox="1"/>
      </xdr:nvSpPr>
      <xdr:spPr>
        <a:xfrm>
          <a:off x="19310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137126</xdr:rowOff>
    </xdr:from>
    <xdr:ext cx="469744" cy="259045"/>
    <xdr:sp macro="" textlink="">
      <xdr:nvSpPr>
        <xdr:cNvPr id="754" name="n_4mainValue【公民館】&#10;一人当たり面積">
          <a:extLst>
            <a:ext uri="{FF2B5EF4-FFF2-40B4-BE49-F238E27FC236}">
              <a16:creationId xmlns:a16="http://schemas.microsoft.com/office/drawing/2014/main" id="{96D2F2E2-B3CF-4921-85EA-16A44A6D1138}"/>
            </a:ext>
          </a:extLst>
        </xdr:cNvPr>
        <xdr:cNvSpPr txBox="1"/>
      </xdr:nvSpPr>
      <xdr:spPr>
        <a:xfrm>
          <a:off x="18421427" y="179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D78B3964-BFBF-4888-B31B-78301C4704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B6F6C4DE-D413-4A52-A6FA-1CF1376F3E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29CCA701-E27D-422D-8EE5-242D02CC13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類似団体と比較して、有形固定資産減価償却率が低くなっている施設はこども園、学校施設及び道路施設である。こども園は令和元年度に新築しており、学校も塙中学校が平成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年度に改築しているので有形固定資産減価償却率が類似団体より低くなっている。それに従い、１人あたりの面積も上昇した。なお、塙小学校や笹原小学校は築年数が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計画的に改修を行っているが、今後も定期的な老朽化対策を要する。道路においては当町は面積が広く山間部の延長が長いため、計画的に長寿命化対策を行っている。そのため費用が重なるため、更に優先順位等を定め更新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類似団体と比較し、有形固定資産減価償却率が高いのは橋梁と公営住宅である。橋梁は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橋あり、改修に相当な費用が掛かっている状況である。個別施設計画に基づき毎年度長寿命化事業を図っているが、財源不足もあり事業の進捗もあるので有形固定資産減価償却率が類似団体と比較し高い。今後も計画に基づき適正な事業進捗を図る必要がある。公営住宅は各公営住宅の築年数平均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となっており、有形固定資産減価償却率が高くなっている。定期的に維持修繕を行っているが、老朽化が進み修繕費が年々増加している。また、老朽化のため改修を予定若しくは取り壊しを居住している方の引っ越しを要請しているがなかなか移動してもらえていない状況もある。それらの理由で有形固定資産減価償却率が高くなっている。今後大規模改修を行う予定もあるため、今後も老朽化対策を講じ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32E268-F2B6-4B34-96B6-F4743DA398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8B6467-6CA9-48BA-AE68-0CEA1E3C95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1295C2-534F-497F-B98E-B1BB0D0539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3EC077-E421-4981-8630-C0B19B7A3B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749D2B-DA0B-4742-9373-E8AE4688B8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61C98D-4C9C-46F7-A0A8-9B8C1F0680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32E1DD-E852-4D3C-91CA-DDCCCAA917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9C7FA9-8675-41FA-953B-CD5F3E50FC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183DA9-4C73-46B1-A4DC-72A749A48F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AF2DFB-612A-4198-A618-B473A47CAC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557E1F-FDB3-4849-893C-1A42A35BCB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8499D8-839C-41B5-BCA1-EC79E05D55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81BD1E-B920-42CD-8771-0E5384C3C1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9E08D0-AD7D-4386-A273-9A8D402A20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24E21D-DA12-43BF-8B25-5557D9554E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2ED440-FFB0-4D93-8F26-E935AAE38A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DA8C3C-CFB0-469E-B21E-19B0EB086E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C2DFE4-9DF4-4518-9595-7101642480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7A0015-C3CC-401D-8D63-89EEAD413C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D5BE28-19CC-4983-A4C5-7484509A60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00A60B-1B63-4E4F-BDB2-8FB6F9B336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9B1D50-7187-4E23-AA24-A0EE486CD8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0860D0-F477-4747-BCD8-FB82F1CF48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E714FD-C0A5-47D0-992E-F25C05D81C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503276-CE4F-4730-BCFE-3A74201309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B906E3-7B78-4FDD-8D6A-8A6C3C3716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CCECBB-B831-41C7-B25C-5745CF80AC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40D2D5-11FD-4B15-9C02-082A748169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1DC9580-6089-4367-8D0F-242FFE12A6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3BC902-A9D4-487F-9285-905A1DD786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680E84-761C-4046-8510-F79A982B0D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D6F839-45F4-47D7-BC3E-140945F251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B9C8F6-5D2B-4FAB-9123-539776562D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052D6F-5E20-4426-B181-1AA477BFF6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28AA63-772F-4B40-9439-D14B48E0E2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96B23E-72C8-4608-9D22-995C600AF5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940650-4202-45F5-8AFD-254EEDC0FB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C93DC3-CECF-4496-AF7C-08A3290559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EA8CA2-DD8D-40D7-80F4-9D2DAE5775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656C85-CFD4-4B4B-A72C-9AE6305AAA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2B91FC-E257-48A7-A191-2390898AE1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F2337E-DE38-44F3-B40F-482CBCBC769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F4D6DB1-4726-4BDB-8855-E5D415F2B51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0021F3C-AD14-460D-BC67-5ED63A3FCB3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21F0FA-2A1B-4566-AC70-56B2C7EAE63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CF505F-9725-4CBF-971D-3B592C2F77D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89176F9-6DAF-4DD6-B10C-EE51FB95B7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FB34543-84B0-43F5-BFD3-87EBAD4623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004451-F6F0-476E-920C-27D6D64754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05505A-7561-4C01-8267-D60C096DE1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D46922-FEEF-4C32-AA61-5F638F72A5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E99857-3781-4026-96C5-DB307901C8D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9904A9-946A-4F21-9ED8-3020866412A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78B6325-88BB-4565-86D2-FAFA676A624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53F5B3-5906-4295-B7DF-6308723E33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2CE0E76-E511-4D7D-B309-838779F84D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7102D27F-180C-401C-9AAB-E33202FF8BDA}"/>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A7E6E5BE-F2C6-4CAF-93B5-619EFB0FA0B0}"/>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970CC8E7-E2C5-469D-9999-C21534985128}"/>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2418A88B-F085-49E6-8702-26B04793D3C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13BCDA5-E5CB-44D7-83CC-E8870283FA6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AB70B598-F08E-4649-9BDD-2D6897A05E21}"/>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E13FDCF9-CC52-4BFF-9716-0FCF08C89A5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F032D64C-3E13-442B-96A3-F1423259AA2F}"/>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81ACE0D1-2B35-4413-9264-1DB1CDE524C4}"/>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9BF82BAF-5ED8-410C-BC79-C2DE3A940A73}"/>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12DE19A5-BA92-4A9B-AC7D-00C469EE4B32}"/>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4C27F2-0F20-4C1E-88E2-BCED958115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4A741B-C2A2-4E11-A52E-5B94267678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DF345E-380A-47BD-8629-D4235EA7A5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670BC5-00E7-4954-BF0D-FC1C1DAB03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7AA8111-A441-4B65-9FDD-85E3DC7097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BAE8EE2E-0448-40FB-9606-E6FAC628E7F6}"/>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822AE5FF-B04B-4731-9A82-A1E33195D0FB}"/>
            </a:ext>
          </a:extLst>
        </xdr:cNvPr>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6" name="楕円 75">
          <a:extLst>
            <a:ext uri="{FF2B5EF4-FFF2-40B4-BE49-F238E27FC236}">
              <a16:creationId xmlns:a16="http://schemas.microsoft.com/office/drawing/2014/main" id="{9CC64569-4FEC-4318-A08C-ED023717149E}"/>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67B7310B-2FBF-4525-B924-1FE8FE5F39BF}"/>
            </a:ext>
          </a:extLst>
        </xdr:cNvPr>
        <xdr:cNvCxnSpPr/>
      </xdr:nvCxnSpPr>
      <xdr:spPr>
        <a:xfrm>
          <a:off x="3797300" y="654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6489FF00-0D43-496B-B965-E133A833B00B}"/>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25581</xdr:rowOff>
    </xdr:to>
    <xdr:cxnSp macro="">
      <xdr:nvCxnSpPr>
        <xdr:cNvPr id="79" name="直線コネクタ 78">
          <a:extLst>
            <a:ext uri="{FF2B5EF4-FFF2-40B4-BE49-F238E27FC236}">
              <a16:creationId xmlns:a16="http://schemas.microsoft.com/office/drawing/2014/main" id="{25A31719-BFE2-4A6A-B38B-1A6318AE15B3}"/>
            </a:ext>
          </a:extLst>
        </xdr:cNvPr>
        <xdr:cNvCxnSpPr/>
      </xdr:nvCxnSpPr>
      <xdr:spPr>
        <a:xfrm>
          <a:off x="2908300" y="650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A5AC5416-48A8-4EC0-95EA-48E646D39545}"/>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B811688-C2F2-4115-BA28-A80D41FF76EB}"/>
            </a:ext>
          </a:extLst>
        </xdr:cNvPr>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5AFCD50F-DA57-4CA8-BDB1-D03B2C13950C}"/>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42789425-E1C9-4160-A5EA-5C490BF1023A}"/>
            </a:ext>
          </a:extLst>
        </xdr:cNvPr>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7B02795D-35D2-4B50-8A78-B10E0B7398BF}"/>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541CA7D7-104F-40A9-8D1B-E49A0145EA4C}"/>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81C7DEF3-65CE-46AD-A061-61EB23D8C1A1}"/>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35B4F60E-9A8E-4F4C-A66D-A0C0D48D6032}"/>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8E037A29-42B8-4D44-B722-74B2A0288588}"/>
            </a:ext>
          </a:extLst>
        </xdr:cNvPr>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C5DCB17B-DEE1-401F-B2FD-697DDC8DDA10}"/>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0CCF077A-060A-4E11-9901-8277DEDA7F71}"/>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43B8F168-3BC4-4E59-AA36-A0FF75777AF4}"/>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C84173A-96F0-4F4A-BF6A-ED21008CA6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D88CDF2-4B62-47B9-8EB0-7907ED231B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D2E5221-11F0-4D64-A36C-FAF0743D86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C4D478-97DB-4DA3-8C13-0E723F2067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2CC54A8-2392-4EB9-A585-DBAB2428D6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8A4ECE5-C03C-4031-A222-0558252B41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C819FA5-08C3-4781-8AE6-729678332F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AF9C02E-F19C-43A3-9621-A94B487D6C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80A3074-7C14-4506-A74D-62D553B6F40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22E87C-F466-4A24-BDCB-8FFADCD43E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B0C9FD3-F78C-4FC2-AF87-F4F4B2C472D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39EF267-3F0B-42BA-A66C-56F98E9C909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E319BFA-ADFC-4505-A6C2-A442F2C95B3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BE5CD92-C3E7-4585-A709-DF5B314FFA2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B36FA1E-AA2A-4495-BBF8-2D08C0D80C0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1B2A74A-99BF-4B39-AED7-10EC34B0D3C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EEA793EE-1C97-4408-8530-8328EF3AEC4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41AE84E7-18DE-4302-B147-BB0D4D50EF4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722571AC-457F-4163-8A9D-10F52E82BC1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1129667-88B0-46FD-BD58-2252F819559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F4172DC5-12DE-494E-8D2F-EA23816A905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E6E24CB-A39C-4A31-8D72-D9E6F0B6860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932DE514-C50A-4D6E-BDFF-F7BA40EB43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E3562D4-88AC-44ED-BD67-4EA0391C63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803596B4-B65F-47CF-B4BA-115992763F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6C571CF9-444A-4698-8F9E-A3EB54DADA39}"/>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B5BEFFB1-8C4B-4BB5-8685-7B9470DA574C}"/>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EDD95639-F70D-4243-A9B9-F765AC790D27}"/>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C66D30E-733B-4B4F-AE11-443D050A74EC}"/>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86EB2EE8-6538-46D2-9730-2A3E0E84C58C}"/>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D5C9F8A7-07DF-4577-AA06-6A552C89D693}"/>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80F508EE-0109-41D8-9B43-233FFEE938F0}"/>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1DB80C65-6EAD-4943-94FD-D845A740C516}"/>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345A5DB0-943F-42BB-A2A6-4978BBD19100}"/>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204D15FF-17D5-444F-ADF9-AAF5CA8072C4}"/>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C47A3195-C0EC-47FC-8819-0A9D6CFE01CB}"/>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9302527-D875-484A-8203-2DC125CB26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45DDDD0-0C74-4128-B483-31C16CE59E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A3FC538-2ABA-48D2-81C4-09A9AC09F0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47ABBF8-7CB4-4B94-8BC1-4ACA5C416A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04C2674-90A9-4AC2-B2C5-799A975CCE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54791</xdr:rowOff>
    </xdr:from>
    <xdr:to>
      <xdr:col>55</xdr:col>
      <xdr:colOff>50800</xdr:colOff>
      <xdr:row>40</xdr:row>
      <xdr:rowOff>156391</xdr:rowOff>
    </xdr:to>
    <xdr:sp macro="" textlink="">
      <xdr:nvSpPr>
        <xdr:cNvPr id="133" name="楕円 132">
          <a:extLst>
            <a:ext uri="{FF2B5EF4-FFF2-40B4-BE49-F238E27FC236}">
              <a16:creationId xmlns:a16="http://schemas.microsoft.com/office/drawing/2014/main" id="{B05E7148-0F95-44A6-B6D1-1B2F66BD8061}"/>
            </a:ext>
          </a:extLst>
        </xdr:cNvPr>
        <xdr:cNvSpPr/>
      </xdr:nvSpPr>
      <xdr:spPr>
        <a:xfrm>
          <a:off x="10426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33218</xdr:rowOff>
    </xdr:from>
    <xdr:ext cx="469744" cy="259045"/>
    <xdr:sp macro="" textlink="">
      <xdr:nvSpPr>
        <xdr:cNvPr id="134" name="【図書館】&#10;一人当たり面積該当値テキスト">
          <a:extLst>
            <a:ext uri="{FF2B5EF4-FFF2-40B4-BE49-F238E27FC236}">
              <a16:creationId xmlns:a16="http://schemas.microsoft.com/office/drawing/2014/main" id="{654F3449-ECCE-4117-AF43-286F05C80BB4}"/>
            </a:ext>
          </a:extLst>
        </xdr:cNvPr>
        <xdr:cNvSpPr txBox="1"/>
      </xdr:nvSpPr>
      <xdr:spPr>
        <a:xfrm>
          <a:off x="10515600"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61323</xdr:rowOff>
    </xdr:from>
    <xdr:to>
      <xdr:col>50</xdr:col>
      <xdr:colOff>165100</xdr:colOff>
      <xdr:row>40</xdr:row>
      <xdr:rowOff>162923</xdr:rowOff>
    </xdr:to>
    <xdr:sp macro="" textlink="">
      <xdr:nvSpPr>
        <xdr:cNvPr id="135" name="楕円 134">
          <a:extLst>
            <a:ext uri="{FF2B5EF4-FFF2-40B4-BE49-F238E27FC236}">
              <a16:creationId xmlns:a16="http://schemas.microsoft.com/office/drawing/2014/main" id="{F0552F10-9ACD-43B5-A57A-14127DE34DF6}"/>
            </a:ext>
          </a:extLst>
        </xdr:cNvPr>
        <xdr:cNvSpPr/>
      </xdr:nvSpPr>
      <xdr:spPr>
        <a:xfrm>
          <a:off x="9588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105591</xdr:rowOff>
    </xdr:from>
    <xdr:to>
      <xdr:col>55</xdr:col>
      <xdr:colOff>0</xdr:colOff>
      <xdr:row>40</xdr:row>
      <xdr:rowOff>112123</xdr:rowOff>
    </xdr:to>
    <xdr:cxnSp macro="">
      <xdr:nvCxnSpPr>
        <xdr:cNvPr id="136" name="直線コネクタ 135">
          <a:extLst>
            <a:ext uri="{FF2B5EF4-FFF2-40B4-BE49-F238E27FC236}">
              <a16:creationId xmlns:a16="http://schemas.microsoft.com/office/drawing/2014/main" id="{A0964866-864A-4040-99F4-36F18F7E02FA}"/>
            </a:ext>
          </a:extLst>
        </xdr:cNvPr>
        <xdr:cNvCxnSpPr/>
      </xdr:nvCxnSpPr>
      <xdr:spPr>
        <a:xfrm flipV="1">
          <a:off x="9639300" y="69635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67854</xdr:rowOff>
    </xdr:from>
    <xdr:to>
      <xdr:col>46</xdr:col>
      <xdr:colOff>38100</xdr:colOff>
      <xdr:row>40</xdr:row>
      <xdr:rowOff>169454</xdr:rowOff>
    </xdr:to>
    <xdr:sp macro="" textlink="">
      <xdr:nvSpPr>
        <xdr:cNvPr id="137" name="楕円 136">
          <a:extLst>
            <a:ext uri="{FF2B5EF4-FFF2-40B4-BE49-F238E27FC236}">
              <a16:creationId xmlns:a16="http://schemas.microsoft.com/office/drawing/2014/main" id="{2A4012F2-B77E-4FFF-B893-EC5FA1787D4F}"/>
            </a:ext>
          </a:extLst>
        </xdr:cNvPr>
        <xdr:cNvSpPr/>
      </xdr:nvSpPr>
      <xdr:spPr>
        <a:xfrm>
          <a:off x="8699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112123</xdr:rowOff>
    </xdr:from>
    <xdr:to>
      <xdr:col>50</xdr:col>
      <xdr:colOff>114300</xdr:colOff>
      <xdr:row>40</xdr:row>
      <xdr:rowOff>118654</xdr:rowOff>
    </xdr:to>
    <xdr:cxnSp macro="">
      <xdr:nvCxnSpPr>
        <xdr:cNvPr id="138" name="直線コネクタ 137">
          <a:extLst>
            <a:ext uri="{FF2B5EF4-FFF2-40B4-BE49-F238E27FC236}">
              <a16:creationId xmlns:a16="http://schemas.microsoft.com/office/drawing/2014/main" id="{DD07F0F2-20C9-49A0-A4B6-B2BF1E7C3C7F}"/>
            </a:ext>
          </a:extLst>
        </xdr:cNvPr>
        <xdr:cNvCxnSpPr/>
      </xdr:nvCxnSpPr>
      <xdr:spPr>
        <a:xfrm flipV="1">
          <a:off x="8750300" y="6970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74385</xdr:rowOff>
    </xdr:from>
    <xdr:to>
      <xdr:col>41</xdr:col>
      <xdr:colOff>101600</xdr:colOff>
      <xdr:row>41</xdr:row>
      <xdr:rowOff>4535</xdr:rowOff>
    </xdr:to>
    <xdr:sp macro="" textlink="">
      <xdr:nvSpPr>
        <xdr:cNvPr id="139" name="楕円 138">
          <a:extLst>
            <a:ext uri="{FF2B5EF4-FFF2-40B4-BE49-F238E27FC236}">
              <a16:creationId xmlns:a16="http://schemas.microsoft.com/office/drawing/2014/main" id="{63268A8D-8E4E-46D2-B34E-F37BC2802F82}"/>
            </a:ext>
          </a:extLst>
        </xdr:cNvPr>
        <xdr:cNvSpPr/>
      </xdr:nvSpPr>
      <xdr:spPr>
        <a:xfrm>
          <a:off x="781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118654</xdr:rowOff>
    </xdr:from>
    <xdr:to>
      <xdr:col>45</xdr:col>
      <xdr:colOff>177800</xdr:colOff>
      <xdr:row>40</xdr:row>
      <xdr:rowOff>125185</xdr:rowOff>
    </xdr:to>
    <xdr:cxnSp macro="">
      <xdr:nvCxnSpPr>
        <xdr:cNvPr id="140" name="直線コネクタ 139">
          <a:extLst>
            <a:ext uri="{FF2B5EF4-FFF2-40B4-BE49-F238E27FC236}">
              <a16:creationId xmlns:a16="http://schemas.microsoft.com/office/drawing/2014/main" id="{84556CD2-F153-4775-8403-88FC6D41991C}"/>
            </a:ext>
          </a:extLst>
        </xdr:cNvPr>
        <xdr:cNvCxnSpPr/>
      </xdr:nvCxnSpPr>
      <xdr:spPr>
        <a:xfrm flipV="1">
          <a:off x="7861300" y="6976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80917</xdr:rowOff>
    </xdr:from>
    <xdr:to>
      <xdr:col>36</xdr:col>
      <xdr:colOff>165100</xdr:colOff>
      <xdr:row>41</xdr:row>
      <xdr:rowOff>11067</xdr:rowOff>
    </xdr:to>
    <xdr:sp macro="" textlink="">
      <xdr:nvSpPr>
        <xdr:cNvPr id="141" name="楕円 140">
          <a:extLst>
            <a:ext uri="{FF2B5EF4-FFF2-40B4-BE49-F238E27FC236}">
              <a16:creationId xmlns:a16="http://schemas.microsoft.com/office/drawing/2014/main" id="{1AB0315F-5204-418A-80B8-36836DD620AC}"/>
            </a:ext>
          </a:extLst>
        </xdr:cNvPr>
        <xdr:cNvSpPr/>
      </xdr:nvSpPr>
      <xdr:spPr>
        <a:xfrm>
          <a:off x="692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125185</xdr:rowOff>
    </xdr:from>
    <xdr:to>
      <xdr:col>41</xdr:col>
      <xdr:colOff>50800</xdr:colOff>
      <xdr:row>40</xdr:row>
      <xdr:rowOff>131717</xdr:rowOff>
    </xdr:to>
    <xdr:cxnSp macro="">
      <xdr:nvCxnSpPr>
        <xdr:cNvPr id="142" name="直線コネクタ 141">
          <a:extLst>
            <a:ext uri="{FF2B5EF4-FFF2-40B4-BE49-F238E27FC236}">
              <a16:creationId xmlns:a16="http://schemas.microsoft.com/office/drawing/2014/main" id="{15997B0E-62CD-4F6E-9908-47192B38DA86}"/>
            </a:ext>
          </a:extLst>
        </xdr:cNvPr>
        <xdr:cNvCxnSpPr/>
      </xdr:nvCxnSpPr>
      <xdr:spPr>
        <a:xfrm flipV="1">
          <a:off x="6972300" y="6983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EA3D9EAC-3861-41E6-9825-6C170F1721A2}"/>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659DD585-051E-4EB2-B553-336B48B87942}"/>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D6DCB17F-F551-4341-A379-E0EFF11FB9D9}"/>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58625588-E128-44BA-ABCE-C87539B0F118}"/>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154050</xdr:rowOff>
    </xdr:from>
    <xdr:ext cx="469744" cy="259045"/>
    <xdr:sp macro="" textlink="">
      <xdr:nvSpPr>
        <xdr:cNvPr id="147" name="n_1mainValue【図書館】&#10;一人当たり面積">
          <a:extLst>
            <a:ext uri="{FF2B5EF4-FFF2-40B4-BE49-F238E27FC236}">
              <a16:creationId xmlns:a16="http://schemas.microsoft.com/office/drawing/2014/main" id="{B6903AE0-0F03-4AEC-9680-4A16E644AE76}"/>
            </a:ext>
          </a:extLst>
        </xdr:cNvPr>
        <xdr:cNvSpPr txBox="1"/>
      </xdr:nvSpPr>
      <xdr:spPr>
        <a:xfrm>
          <a:off x="9391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160581</xdr:rowOff>
    </xdr:from>
    <xdr:ext cx="469744" cy="259045"/>
    <xdr:sp macro="" textlink="">
      <xdr:nvSpPr>
        <xdr:cNvPr id="148" name="n_2mainValue【図書館】&#10;一人当たり面積">
          <a:extLst>
            <a:ext uri="{FF2B5EF4-FFF2-40B4-BE49-F238E27FC236}">
              <a16:creationId xmlns:a16="http://schemas.microsoft.com/office/drawing/2014/main" id="{96BD6001-E6DF-4ABA-B8D7-BD3BEBD60E3B}"/>
            </a:ext>
          </a:extLst>
        </xdr:cNvPr>
        <xdr:cNvSpPr txBox="1"/>
      </xdr:nvSpPr>
      <xdr:spPr>
        <a:xfrm>
          <a:off x="8515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167112</xdr:rowOff>
    </xdr:from>
    <xdr:ext cx="469744" cy="259045"/>
    <xdr:sp macro="" textlink="">
      <xdr:nvSpPr>
        <xdr:cNvPr id="149" name="n_3mainValue【図書館】&#10;一人当たり面積">
          <a:extLst>
            <a:ext uri="{FF2B5EF4-FFF2-40B4-BE49-F238E27FC236}">
              <a16:creationId xmlns:a16="http://schemas.microsoft.com/office/drawing/2014/main" id="{85346F9C-C513-485C-9985-EE1D0B4E93EE}"/>
            </a:ext>
          </a:extLst>
        </xdr:cNvPr>
        <xdr:cNvSpPr txBox="1"/>
      </xdr:nvSpPr>
      <xdr:spPr>
        <a:xfrm>
          <a:off x="7626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2194</xdr:rowOff>
    </xdr:from>
    <xdr:ext cx="469744" cy="259045"/>
    <xdr:sp macro="" textlink="">
      <xdr:nvSpPr>
        <xdr:cNvPr id="150" name="n_4mainValue【図書館】&#10;一人当たり面積">
          <a:extLst>
            <a:ext uri="{FF2B5EF4-FFF2-40B4-BE49-F238E27FC236}">
              <a16:creationId xmlns:a16="http://schemas.microsoft.com/office/drawing/2014/main" id="{9C12644F-A0FC-4419-9243-A1CC1FC8A3D4}"/>
            </a:ext>
          </a:extLst>
        </xdr:cNvPr>
        <xdr:cNvSpPr txBox="1"/>
      </xdr:nvSpPr>
      <xdr:spPr>
        <a:xfrm>
          <a:off x="6737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426F988-1DC4-43A0-B348-3BCA536089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3002646-BC33-4296-A2F6-B7E031298C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2BFD704E-5915-43A8-8105-EEC7302C55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BBF628CC-E28F-466B-A397-42021619D6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147750D-7C70-4375-8493-FC7E2AF7C6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5643E0A-1146-4C2D-87C4-F9366FBF9D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AA226BDF-2B35-43CD-AC77-0AFE5226F7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45D6644-4E89-43D7-B51D-39490FED00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52D9A751-DE9E-4A3D-83FE-7067B1C98F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D78A1982-C214-4B1D-A153-7DB2979B7F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2EDAF4C-19BA-4E62-A7E6-C6F55113A5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284DBD9B-A82B-43DD-9B12-C5D3ED3AA94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5328B9A1-DBAF-484B-8E1E-53685819981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D2342464-4EC6-4657-875B-254EAB381E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2BCCD53-869B-41D1-9513-FF717ACA86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851782B-3F71-4067-8A72-E445CB0C18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4E7661ED-D000-482A-81E6-77CCE037F18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1D1A9036-FA6A-443E-8A9A-8689DCD515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11BA2712-4F39-44F7-9FA6-1F7BC7FF6D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3BCEAFC-ED27-4407-AF2A-8F0112F9B96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ED2957E-4E9E-44D2-BC2F-D33C62D5842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ECAE0FB-F811-483D-9594-8282A7FE6F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A79B7564-3422-4A48-8DBA-FBA2AFD0289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36378737-821F-4B53-96F6-2FB4939440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24CA62F2-44B0-4E53-8799-C3762365EAE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6180A436-6D6C-4B53-AA38-584175CCBFE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C8376E56-ADD0-46E8-BF09-2CD47B1FA4B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E24E3CD-D67A-495F-A9EF-1CED004B8B9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F74DCDC6-4DD9-4947-98D4-313703C2EF5C}"/>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885326E1-DCF5-4B61-A80B-1F0F487FBAF4}"/>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9D0292AD-6C22-4DFC-91B2-FB7CD6ECD459}"/>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AB655D3A-A95F-4415-9B6B-A9931B80E7A2}"/>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EB5BC0D8-40C4-4946-8870-251092545AAF}"/>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AA97F63A-0158-4B21-9193-2BC8FF9DBC65}"/>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654CAF54-5A9B-4D32-9F4C-C9515545A5DE}"/>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177CC7-9921-45C5-9ECA-BAD0720718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8132DB-2C67-418C-A194-1A673FF1C7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1A5AB8-169F-4F53-9088-A571246009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B6C695C-079C-40DA-A2EC-2F2D6080CE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C5607DD-78A3-4C8E-AAEC-713F7041C8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91" name="楕円 190">
          <a:extLst>
            <a:ext uri="{FF2B5EF4-FFF2-40B4-BE49-F238E27FC236}">
              <a16:creationId xmlns:a16="http://schemas.microsoft.com/office/drawing/2014/main" id="{936954D7-8C8D-4AFD-ADB6-CF0054232FCE}"/>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8D230EA8-2EAF-4DC6-8366-B5A0405994EF}"/>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3" name="楕円 192">
          <a:extLst>
            <a:ext uri="{FF2B5EF4-FFF2-40B4-BE49-F238E27FC236}">
              <a16:creationId xmlns:a16="http://schemas.microsoft.com/office/drawing/2014/main" id="{5C532EE9-52A4-4B53-8CCC-0EE588A104C7}"/>
            </a:ext>
          </a:extLst>
        </xdr:cNvPr>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152400</xdr:rowOff>
    </xdr:to>
    <xdr:cxnSp macro="">
      <xdr:nvCxnSpPr>
        <xdr:cNvPr id="194" name="直線コネクタ 193">
          <a:extLst>
            <a:ext uri="{FF2B5EF4-FFF2-40B4-BE49-F238E27FC236}">
              <a16:creationId xmlns:a16="http://schemas.microsoft.com/office/drawing/2014/main" id="{9DFF15D3-15E5-4638-A5CC-ECB17728B37B}"/>
            </a:ext>
          </a:extLst>
        </xdr:cNvPr>
        <xdr:cNvCxnSpPr/>
      </xdr:nvCxnSpPr>
      <xdr:spPr>
        <a:xfrm>
          <a:off x="3797300" y="105670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95" name="楕円 194">
          <a:extLst>
            <a:ext uri="{FF2B5EF4-FFF2-40B4-BE49-F238E27FC236}">
              <a16:creationId xmlns:a16="http://schemas.microsoft.com/office/drawing/2014/main" id="{688EE661-CA10-48BC-90E0-9ED3D59C58E6}"/>
            </a:ext>
          </a:extLst>
        </xdr:cNvPr>
        <xdr:cNvSpPr/>
      </xdr:nvSpPr>
      <xdr:spPr>
        <a:xfrm>
          <a:off x="2857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62</xdr:row>
      <xdr:rowOff>66675</xdr:rowOff>
    </xdr:to>
    <xdr:cxnSp macro="">
      <xdr:nvCxnSpPr>
        <xdr:cNvPr id="196" name="直線コネクタ 195">
          <a:extLst>
            <a:ext uri="{FF2B5EF4-FFF2-40B4-BE49-F238E27FC236}">
              <a16:creationId xmlns:a16="http://schemas.microsoft.com/office/drawing/2014/main" id="{21EC2095-F2BB-4B33-9C13-B91747BA6673}"/>
            </a:ext>
          </a:extLst>
        </xdr:cNvPr>
        <xdr:cNvCxnSpPr/>
      </xdr:nvCxnSpPr>
      <xdr:spPr>
        <a:xfrm flipV="1">
          <a:off x="2908300" y="1056703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7" name="楕円 196">
          <a:extLst>
            <a:ext uri="{FF2B5EF4-FFF2-40B4-BE49-F238E27FC236}">
              <a16:creationId xmlns:a16="http://schemas.microsoft.com/office/drawing/2014/main" id="{08F3BE93-5E89-484F-9645-A5333B64F228}"/>
            </a:ext>
          </a:extLst>
        </xdr:cNvPr>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66675</xdr:rowOff>
    </xdr:to>
    <xdr:cxnSp macro="">
      <xdr:nvCxnSpPr>
        <xdr:cNvPr id="198" name="直線コネクタ 197">
          <a:extLst>
            <a:ext uri="{FF2B5EF4-FFF2-40B4-BE49-F238E27FC236}">
              <a16:creationId xmlns:a16="http://schemas.microsoft.com/office/drawing/2014/main" id="{D53EBBA4-E885-44F3-9EA2-2C637E65CF44}"/>
            </a:ext>
          </a:extLst>
        </xdr:cNvPr>
        <xdr:cNvCxnSpPr/>
      </xdr:nvCxnSpPr>
      <xdr:spPr>
        <a:xfrm>
          <a:off x="2019300" y="106051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9" name="楕円 198">
          <a:extLst>
            <a:ext uri="{FF2B5EF4-FFF2-40B4-BE49-F238E27FC236}">
              <a16:creationId xmlns:a16="http://schemas.microsoft.com/office/drawing/2014/main" id="{378F97E7-2F77-4174-B6EE-8E1C171C0315}"/>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146685</xdr:rowOff>
    </xdr:to>
    <xdr:cxnSp macro="">
      <xdr:nvCxnSpPr>
        <xdr:cNvPr id="200" name="直線コネクタ 199">
          <a:extLst>
            <a:ext uri="{FF2B5EF4-FFF2-40B4-BE49-F238E27FC236}">
              <a16:creationId xmlns:a16="http://schemas.microsoft.com/office/drawing/2014/main" id="{29EE6489-DF39-4D93-AE85-AC7772A5D623}"/>
            </a:ext>
          </a:extLst>
        </xdr:cNvPr>
        <xdr:cNvCxnSpPr/>
      </xdr:nvCxnSpPr>
      <xdr:spPr>
        <a:xfrm>
          <a:off x="1130300" y="10561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a:extLst>
            <a:ext uri="{FF2B5EF4-FFF2-40B4-BE49-F238E27FC236}">
              <a16:creationId xmlns:a16="http://schemas.microsoft.com/office/drawing/2014/main" id="{AFE7387E-C78B-45FE-8AA1-DCC1951C9BC2}"/>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a:extLst>
            <a:ext uri="{FF2B5EF4-FFF2-40B4-BE49-F238E27FC236}">
              <a16:creationId xmlns:a16="http://schemas.microsoft.com/office/drawing/2014/main" id="{1C2BE58D-A537-417F-BDA1-990E14FDC0CB}"/>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673B71C0-A390-430A-809B-1C1EFED59D9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a:extLst>
            <a:ext uri="{FF2B5EF4-FFF2-40B4-BE49-F238E27FC236}">
              <a16:creationId xmlns:a16="http://schemas.microsoft.com/office/drawing/2014/main" id="{DB0CD7BA-AB08-487A-A41F-4A9B4A222E13}"/>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5" name="n_1mainValue【体育館・プール】&#10;有形固定資産減価償却率">
          <a:extLst>
            <a:ext uri="{FF2B5EF4-FFF2-40B4-BE49-F238E27FC236}">
              <a16:creationId xmlns:a16="http://schemas.microsoft.com/office/drawing/2014/main" id="{406E5841-BA59-4A4F-907B-8AA3EFC88E92}"/>
            </a:ext>
          </a:extLst>
        </xdr:cNvPr>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108602</xdr:rowOff>
    </xdr:from>
    <xdr:ext cx="405111" cy="259045"/>
    <xdr:sp macro="" textlink="">
      <xdr:nvSpPr>
        <xdr:cNvPr id="206" name="n_2mainValue【体育館・プール】&#10;有形固定資産減価償却率">
          <a:extLst>
            <a:ext uri="{FF2B5EF4-FFF2-40B4-BE49-F238E27FC236}">
              <a16:creationId xmlns:a16="http://schemas.microsoft.com/office/drawing/2014/main" id="{CA168D5D-D44F-4761-97A1-FA905027CF45}"/>
            </a:ext>
          </a:extLst>
        </xdr:cNvPr>
        <xdr:cNvSpPr txBox="1"/>
      </xdr:nvSpPr>
      <xdr:spPr>
        <a:xfrm>
          <a:off x="2705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207" name="n_3mainValue【体育館・プール】&#10;有形固定資産減価償却率">
          <a:extLst>
            <a:ext uri="{FF2B5EF4-FFF2-40B4-BE49-F238E27FC236}">
              <a16:creationId xmlns:a16="http://schemas.microsoft.com/office/drawing/2014/main" id="{347B54D6-05DA-4C73-BD0C-8F93FCC7AAC5}"/>
            </a:ext>
          </a:extLst>
        </xdr:cNvPr>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8" name="n_4mainValue【体育館・プール】&#10;有形固定資産減価償却率">
          <a:extLst>
            <a:ext uri="{FF2B5EF4-FFF2-40B4-BE49-F238E27FC236}">
              <a16:creationId xmlns:a16="http://schemas.microsoft.com/office/drawing/2014/main" id="{3F98A6BB-26F9-41D0-AB01-0FC284E7832D}"/>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B7BA3EA-40EB-46CF-A9A3-3349B87DC0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BE64FFE-95B1-4B67-999B-C4EBA2F1AB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D4A3FA5-F168-428D-86A6-E89C69D79B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11DF2100-4598-4CBE-AE3F-C87ADB2889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BF25E44-7768-48AF-8004-5DF6FD01A3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4076D6A-4BC2-45CB-B01D-2D344EF0A1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4522DBF-AA1A-4B88-8C6A-793895A64D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AB7E709-2084-494D-880F-F63AECF1EA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64DDAAC-A9AB-44A9-8F9F-76F8B70C16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EFAC639-534B-4F3D-A3CE-5E298BED3A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7548B230-9359-4E83-AE4C-0A10005D5FB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96AB150F-B962-46DD-8B54-45898416ACD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B3DFA140-BB06-4C91-B011-7375700C0D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18FC25CC-5356-4DFA-961B-5142C9B1D03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DA436D8C-DE01-45D2-BDFE-90F5648B8C6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6FEEDF52-CA36-49B2-BA39-CE3A02452B7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8E489AE-2DE1-4A98-B96D-4D4691F7F84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DF9C6B4C-C183-4A41-BCED-D9D4935697B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08A8FBA-F08B-4457-80F9-39BACB84D1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724C7F3-C22E-46EA-8F5E-D3BE633EA3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5A9441F1-BD89-42F2-BA2D-F32960465C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0D3383AB-01CA-43EA-8C92-0F716B9365A7}"/>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DC4F4B5C-C7FE-4676-A3DC-4352B6A99CB2}"/>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C4BA395D-DFC5-4991-B447-4D2B98FE281B}"/>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893D6462-376D-4115-8BF8-4C877059607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2E2E3EDE-39A5-4DFB-A208-D541B78B562E}"/>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B6164975-D958-4B66-8F11-DAE067A6DD5B}"/>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BADFD0E2-46F2-4D74-AD8E-C9A3B2DD03A3}"/>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EC4862EF-A9A3-4C5C-8660-830262D7A45E}"/>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8D58119A-AE3D-431E-A016-9F85EE050B69}"/>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0E565F65-F1CC-4412-BBF1-C9052E54A6C1}"/>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C5CB923B-2688-44D3-B002-083A1D02C0F4}"/>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71C5E3F-0113-4679-B020-D87A6B8899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1B824F-80EF-4247-A3B5-25E0A6F0E3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859ADF-B499-480C-B389-18BC5872E3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CCC991-ADC7-4B21-9A4E-19BA09794F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0B7103-C428-4ACA-8CBE-30354D7F3D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78587</xdr:rowOff>
    </xdr:from>
    <xdr:to>
      <xdr:col>55</xdr:col>
      <xdr:colOff>50800</xdr:colOff>
      <xdr:row>63</xdr:row>
      <xdr:rowOff>8737</xdr:rowOff>
    </xdr:to>
    <xdr:sp macro="" textlink="">
      <xdr:nvSpPr>
        <xdr:cNvPr id="246" name="楕円 245">
          <a:extLst>
            <a:ext uri="{FF2B5EF4-FFF2-40B4-BE49-F238E27FC236}">
              <a16:creationId xmlns:a16="http://schemas.microsoft.com/office/drawing/2014/main" id="{B790A211-1A24-489E-AF47-8884D3D9CEA1}"/>
            </a:ext>
          </a:extLst>
        </xdr:cNvPr>
        <xdr:cNvSpPr/>
      </xdr:nvSpPr>
      <xdr:spPr>
        <a:xfrm>
          <a:off x="10426700" y="107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57014</xdr:rowOff>
    </xdr:from>
    <xdr:ext cx="469744" cy="259045"/>
    <xdr:sp macro="" textlink="">
      <xdr:nvSpPr>
        <xdr:cNvPr id="247" name="【体育館・プール】&#10;一人当たり面積該当値テキスト">
          <a:extLst>
            <a:ext uri="{FF2B5EF4-FFF2-40B4-BE49-F238E27FC236}">
              <a16:creationId xmlns:a16="http://schemas.microsoft.com/office/drawing/2014/main" id="{497FB388-4018-4470-AF42-7AFF7FDFF7A7}"/>
            </a:ext>
          </a:extLst>
        </xdr:cNvPr>
        <xdr:cNvSpPr txBox="1"/>
      </xdr:nvSpPr>
      <xdr:spPr>
        <a:xfrm>
          <a:off x="10515600" y="106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82703</xdr:rowOff>
    </xdr:from>
    <xdr:to>
      <xdr:col>50</xdr:col>
      <xdr:colOff>165100</xdr:colOff>
      <xdr:row>63</xdr:row>
      <xdr:rowOff>12853</xdr:rowOff>
    </xdr:to>
    <xdr:sp macro="" textlink="">
      <xdr:nvSpPr>
        <xdr:cNvPr id="248" name="楕円 247">
          <a:extLst>
            <a:ext uri="{FF2B5EF4-FFF2-40B4-BE49-F238E27FC236}">
              <a16:creationId xmlns:a16="http://schemas.microsoft.com/office/drawing/2014/main" id="{1FD6F619-45CD-4A77-AFC5-67D4246A3B82}"/>
            </a:ext>
          </a:extLst>
        </xdr:cNvPr>
        <xdr:cNvSpPr/>
      </xdr:nvSpPr>
      <xdr:spPr>
        <a:xfrm>
          <a:off x="9588500" y="107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129387</xdr:rowOff>
    </xdr:from>
    <xdr:to>
      <xdr:col>55</xdr:col>
      <xdr:colOff>0</xdr:colOff>
      <xdr:row>62</xdr:row>
      <xdr:rowOff>133503</xdr:rowOff>
    </xdr:to>
    <xdr:cxnSp macro="">
      <xdr:nvCxnSpPr>
        <xdr:cNvPr id="249" name="直線コネクタ 248">
          <a:extLst>
            <a:ext uri="{FF2B5EF4-FFF2-40B4-BE49-F238E27FC236}">
              <a16:creationId xmlns:a16="http://schemas.microsoft.com/office/drawing/2014/main" id="{035832AB-8E6F-49C4-8ADC-9C750BE29681}"/>
            </a:ext>
          </a:extLst>
        </xdr:cNvPr>
        <xdr:cNvCxnSpPr/>
      </xdr:nvCxnSpPr>
      <xdr:spPr>
        <a:xfrm flipV="1">
          <a:off x="9639300" y="10759287"/>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0" name="楕円 249">
          <a:extLst>
            <a:ext uri="{FF2B5EF4-FFF2-40B4-BE49-F238E27FC236}">
              <a16:creationId xmlns:a16="http://schemas.microsoft.com/office/drawing/2014/main" id="{F6C36456-B132-429F-8098-F425D86B0865}"/>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133503</xdr:rowOff>
    </xdr:from>
    <xdr:to>
      <xdr:col>50</xdr:col>
      <xdr:colOff>114300</xdr:colOff>
      <xdr:row>62</xdr:row>
      <xdr:rowOff>137160</xdr:rowOff>
    </xdr:to>
    <xdr:cxnSp macro="">
      <xdr:nvCxnSpPr>
        <xdr:cNvPr id="251" name="直線コネクタ 250">
          <a:extLst>
            <a:ext uri="{FF2B5EF4-FFF2-40B4-BE49-F238E27FC236}">
              <a16:creationId xmlns:a16="http://schemas.microsoft.com/office/drawing/2014/main" id="{54F6D74A-2BAB-4747-8AFB-B2342385D59D}"/>
            </a:ext>
          </a:extLst>
        </xdr:cNvPr>
        <xdr:cNvCxnSpPr/>
      </xdr:nvCxnSpPr>
      <xdr:spPr>
        <a:xfrm flipV="1">
          <a:off x="8750300" y="107634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87275</xdr:rowOff>
    </xdr:from>
    <xdr:to>
      <xdr:col>41</xdr:col>
      <xdr:colOff>101600</xdr:colOff>
      <xdr:row>64</xdr:row>
      <xdr:rowOff>17425</xdr:rowOff>
    </xdr:to>
    <xdr:sp macro="" textlink="">
      <xdr:nvSpPr>
        <xdr:cNvPr id="252" name="楕円 251">
          <a:extLst>
            <a:ext uri="{FF2B5EF4-FFF2-40B4-BE49-F238E27FC236}">
              <a16:creationId xmlns:a16="http://schemas.microsoft.com/office/drawing/2014/main" id="{AFB6528A-32A2-48F2-9CFE-704CBDF497AD}"/>
            </a:ext>
          </a:extLst>
        </xdr:cNvPr>
        <xdr:cNvSpPr/>
      </xdr:nvSpPr>
      <xdr:spPr>
        <a:xfrm>
          <a:off x="78105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63</xdr:row>
      <xdr:rowOff>138075</xdr:rowOff>
    </xdr:to>
    <xdr:cxnSp macro="">
      <xdr:nvCxnSpPr>
        <xdr:cNvPr id="253" name="直線コネクタ 252">
          <a:extLst>
            <a:ext uri="{FF2B5EF4-FFF2-40B4-BE49-F238E27FC236}">
              <a16:creationId xmlns:a16="http://schemas.microsoft.com/office/drawing/2014/main" id="{8CB262F6-C1C4-4221-A24D-F327BE5022D8}"/>
            </a:ext>
          </a:extLst>
        </xdr:cNvPr>
        <xdr:cNvCxnSpPr/>
      </xdr:nvCxnSpPr>
      <xdr:spPr>
        <a:xfrm flipV="1">
          <a:off x="7861300" y="10767060"/>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125222</xdr:rowOff>
    </xdr:from>
    <xdr:to>
      <xdr:col>36</xdr:col>
      <xdr:colOff>165100</xdr:colOff>
      <xdr:row>63</xdr:row>
      <xdr:rowOff>55372</xdr:rowOff>
    </xdr:to>
    <xdr:sp macro="" textlink="">
      <xdr:nvSpPr>
        <xdr:cNvPr id="254" name="楕円 253">
          <a:extLst>
            <a:ext uri="{FF2B5EF4-FFF2-40B4-BE49-F238E27FC236}">
              <a16:creationId xmlns:a16="http://schemas.microsoft.com/office/drawing/2014/main" id="{188BEA07-B937-47F8-A033-80FF12A69B34}"/>
            </a:ext>
          </a:extLst>
        </xdr:cNvPr>
        <xdr:cNvSpPr/>
      </xdr:nvSpPr>
      <xdr:spPr>
        <a:xfrm>
          <a:off x="6921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xdr:rowOff>
    </xdr:from>
    <xdr:to>
      <xdr:col>41</xdr:col>
      <xdr:colOff>50800</xdr:colOff>
      <xdr:row>63</xdr:row>
      <xdr:rowOff>138075</xdr:rowOff>
    </xdr:to>
    <xdr:cxnSp macro="">
      <xdr:nvCxnSpPr>
        <xdr:cNvPr id="255" name="直線コネクタ 254">
          <a:extLst>
            <a:ext uri="{FF2B5EF4-FFF2-40B4-BE49-F238E27FC236}">
              <a16:creationId xmlns:a16="http://schemas.microsoft.com/office/drawing/2014/main" id="{75FEF602-CD0D-4BCB-9695-3744A341A86D}"/>
            </a:ext>
          </a:extLst>
        </xdr:cNvPr>
        <xdr:cNvCxnSpPr/>
      </xdr:nvCxnSpPr>
      <xdr:spPr>
        <a:xfrm>
          <a:off x="6972300" y="10805922"/>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2040AF61-5606-4110-9B2D-F5DA700E6744}"/>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6BAF30D7-2F09-4825-8FA3-205284DDFDEF}"/>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05D44681-0D26-470D-9D5F-39DF582BCA55}"/>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B086BBBF-1589-4FCF-BB87-86E4DBA5A304}"/>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3980</xdr:rowOff>
    </xdr:from>
    <xdr:ext cx="469744" cy="259045"/>
    <xdr:sp macro="" textlink="">
      <xdr:nvSpPr>
        <xdr:cNvPr id="260" name="n_1mainValue【体育館・プール】&#10;一人当たり面積">
          <a:extLst>
            <a:ext uri="{FF2B5EF4-FFF2-40B4-BE49-F238E27FC236}">
              <a16:creationId xmlns:a16="http://schemas.microsoft.com/office/drawing/2014/main" id="{64EFF044-6BA7-4B1C-A8F5-224E74EC861D}"/>
            </a:ext>
          </a:extLst>
        </xdr:cNvPr>
        <xdr:cNvSpPr txBox="1"/>
      </xdr:nvSpPr>
      <xdr:spPr>
        <a:xfrm>
          <a:off x="9391727" y="108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61" name="n_2mainValue【体育館・プール】&#10;一人当たり面積">
          <a:extLst>
            <a:ext uri="{FF2B5EF4-FFF2-40B4-BE49-F238E27FC236}">
              <a16:creationId xmlns:a16="http://schemas.microsoft.com/office/drawing/2014/main" id="{E19B7792-1605-4251-BB71-A1E7E642EDA3}"/>
            </a:ext>
          </a:extLst>
        </xdr:cNvPr>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8552</xdr:rowOff>
    </xdr:from>
    <xdr:ext cx="469744" cy="259045"/>
    <xdr:sp macro="" textlink="">
      <xdr:nvSpPr>
        <xdr:cNvPr id="262" name="n_3mainValue【体育館・プール】&#10;一人当たり面積">
          <a:extLst>
            <a:ext uri="{FF2B5EF4-FFF2-40B4-BE49-F238E27FC236}">
              <a16:creationId xmlns:a16="http://schemas.microsoft.com/office/drawing/2014/main" id="{A9AAC0C4-5A03-4744-B36D-5509B44DEA6E}"/>
            </a:ext>
          </a:extLst>
        </xdr:cNvPr>
        <xdr:cNvSpPr txBox="1"/>
      </xdr:nvSpPr>
      <xdr:spPr>
        <a:xfrm>
          <a:off x="7626427" y="109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46499</xdr:rowOff>
    </xdr:from>
    <xdr:ext cx="469744" cy="259045"/>
    <xdr:sp macro="" textlink="">
      <xdr:nvSpPr>
        <xdr:cNvPr id="263" name="n_4mainValue【体育館・プール】&#10;一人当たり面積">
          <a:extLst>
            <a:ext uri="{FF2B5EF4-FFF2-40B4-BE49-F238E27FC236}">
              <a16:creationId xmlns:a16="http://schemas.microsoft.com/office/drawing/2014/main" id="{826DED86-8346-4383-8D49-A293888DB8C2}"/>
            </a:ext>
          </a:extLst>
        </xdr:cNvPr>
        <xdr:cNvSpPr txBox="1"/>
      </xdr:nvSpPr>
      <xdr:spPr>
        <a:xfrm>
          <a:off x="6737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A16FCA9-CEED-4EC0-B400-147B1E3B73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44DC300-261B-46C6-9244-90899898D7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930A6EA-1A3D-4435-A65F-6F96CFC7B7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3C1DEF2-1D4D-405A-BBFD-2CD76D999E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7D95EB0-86B1-4C02-84CF-A9445EE79D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1456478-D529-4886-8CA8-8F6A3D9DE3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E069D50-5048-4193-841A-F32BCE5351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DC3F3F0-2496-47A4-9961-5770E753ED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1CCD048-86B8-4CF0-9864-E9BEF68AFD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555A988-85E4-4FF6-9AC3-389CB00F5F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E59A21A-90E2-4F87-9020-B05D9456C0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08B0704-5201-452E-AD84-C663E6468F8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8D5ACB6-DC63-49A5-B5A2-F29467DF757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D1B7D21B-146D-4BB8-9BED-8482B81104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7BAEC4F-59EB-4DC5-8EB2-8A08F93EA1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BB67A9F-EA95-47B9-8925-84E8487F96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8985F20-45D9-4D33-BB9B-B94B762355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74BF398-7546-4033-B0A7-C182A2A0F0D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176C85D-DB4D-4771-BCD7-23D7409724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0741EA3-BCDA-4CBD-A019-B1141EC21E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60EC846-6194-4F77-A078-67EE2B8CBA1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527E902-EF21-427A-A6C9-65D373917F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5708543-D15B-4FE4-B044-090BC52E435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57CA187-2295-4698-9C96-506B1EC834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BD4603A2-57FF-4CCD-959A-6F27F77E7F94}"/>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DE76F37B-9D8A-4CCB-AE2E-02A36E1D6F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BA48AF5C-977C-4408-A2C6-B75D4845D9E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B980539-EA79-4B19-B66E-6C612E969D1C}"/>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B7CBA80F-7014-4E7D-B28D-38B76BF66B3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A91C34A-75F0-4E0C-A4DD-184D1AF0A5C6}"/>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3D0E9F81-5B50-4903-A5FB-AC76F912F4A8}"/>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06144565-4543-4C18-9DE9-DA569EABDF56}"/>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435936E8-66F7-4925-A0F9-43F7EC1ADE91}"/>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F863D04B-2AB2-4D14-9D5D-3DAAFAB90024}"/>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D9B23070-E87E-44A4-BAC5-BD63750011EE}"/>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98D3883-7B75-4F46-8898-567E51E6D5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883FA0D-C43A-41C4-9CA2-FD137F0994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9841733-972B-43EB-A9DD-6865DEB641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D8598D6-6158-4704-948E-57E4BDDF0E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13E0749-E5B5-4047-AE04-BA93215096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304" name="楕円 303">
          <a:extLst>
            <a:ext uri="{FF2B5EF4-FFF2-40B4-BE49-F238E27FC236}">
              <a16:creationId xmlns:a16="http://schemas.microsoft.com/office/drawing/2014/main" id="{1D55D278-3526-4555-805D-18FD80015A07}"/>
            </a:ext>
          </a:extLst>
        </xdr:cNvPr>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739CC823-4783-4253-B7D1-9663E498BF94}"/>
            </a:ext>
          </a:extLst>
        </xdr:cNvPr>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6" name="楕円 305">
          <a:extLst>
            <a:ext uri="{FF2B5EF4-FFF2-40B4-BE49-F238E27FC236}">
              <a16:creationId xmlns:a16="http://schemas.microsoft.com/office/drawing/2014/main" id="{CB72F732-4516-45E0-B1A8-F604F4A8E94C}"/>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133350</xdr:rowOff>
    </xdr:to>
    <xdr:cxnSp macro="">
      <xdr:nvCxnSpPr>
        <xdr:cNvPr id="307" name="直線コネクタ 306">
          <a:extLst>
            <a:ext uri="{FF2B5EF4-FFF2-40B4-BE49-F238E27FC236}">
              <a16:creationId xmlns:a16="http://schemas.microsoft.com/office/drawing/2014/main" id="{60BAA28A-B637-499A-8974-59AF111D5CA4}"/>
            </a:ext>
          </a:extLst>
        </xdr:cNvPr>
        <xdr:cNvCxnSpPr/>
      </xdr:nvCxnSpPr>
      <xdr:spPr>
        <a:xfrm flipV="1">
          <a:off x="3797300" y="139769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08" name="楕円 307">
          <a:extLst>
            <a:ext uri="{FF2B5EF4-FFF2-40B4-BE49-F238E27FC236}">
              <a16:creationId xmlns:a16="http://schemas.microsoft.com/office/drawing/2014/main" id="{4B6BC178-194E-4BEE-B935-0ABBC33AB8F5}"/>
            </a:ext>
          </a:extLst>
        </xdr:cNvPr>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133350</xdr:rowOff>
    </xdr:to>
    <xdr:cxnSp macro="">
      <xdr:nvCxnSpPr>
        <xdr:cNvPr id="309" name="直線コネクタ 308">
          <a:extLst>
            <a:ext uri="{FF2B5EF4-FFF2-40B4-BE49-F238E27FC236}">
              <a16:creationId xmlns:a16="http://schemas.microsoft.com/office/drawing/2014/main" id="{DF67FC96-5C00-48D6-B191-7248D25D5B1B}"/>
            </a:ext>
          </a:extLst>
        </xdr:cNvPr>
        <xdr:cNvCxnSpPr/>
      </xdr:nvCxnSpPr>
      <xdr:spPr>
        <a:xfrm>
          <a:off x="2908300" y="13961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2539</xdr:rowOff>
    </xdr:from>
    <xdr:to>
      <xdr:col>10</xdr:col>
      <xdr:colOff>165100</xdr:colOff>
      <xdr:row>81</xdr:row>
      <xdr:rowOff>104139</xdr:rowOff>
    </xdr:to>
    <xdr:sp macro="" textlink="">
      <xdr:nvSpPr>
        <xdr:cNvPr id="310" name="楕円 309">
          <a:extLst>
            <a:ext uri="{FF2B5EF4-FFF2-40B4-BE49-F238E27FC236}">
              <a16:creationId xmlns:a16="http://schemas.microsoft.com/office/drawing/2014/main" id="{0029CC71-8087-46CB-9A85-671A395DD80D}"/>
            </a:ext>
          </a:extLst>
        </xdr:cNvPr>
        <xdr:cNvSpPr/>
      </xdr:nvSpPr>
      <xdr:spPr>
        <a:xfrm>
          <a:off x="196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74295</xdr:rowOff>
    </xdr:to>
    <xdr:cxnSp macro="">
      <xdr:nvCxnSpPr>
        <xdr:cNvPr id="311" name="直線コネクタ 310">
          <a:extLst>
            <a:ext uri="{FF2B5EF4-FFF2-40B4-BE49-F238E27FC236}">
              <a16:creationId xmlns:a16="http://schemas.microsoft.com/office/drawing/2014/main" id="{72AB402D-53AA-478F-8A13-FB92C90952F4}"/>
            </a:ext>
          </a:extLst>
        </xdr:cNvPr>
        <xdr:cNvCxnSpPr/>
      </xdr:nvCxnSpPr>
      <xdr:spPr>
        <a:xfrm>
          <a:off x="2019300" y="13940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116839</xdr:rowOff>
    </xdr:from>
    <xdr:to>
      <xdr:col>6</xdr:col>
      <xdr:colOff>38100</xdr:colOff>
      <xdr:row>81</xdr:row>
      <xdr:rowOff>46989</xdr:rowOff>
    </xdr:to>
    <xdr:sp macro="" textlink="">
      <xdr:nvSpPr>
        <xdr:cNvPr id="312" name="楕円 311">
          <a:extLst>
            <a:ext uri="{FF2B5EF4-FFF2-40B4-BE49-F238E27FC236}">
              <a16:creationId xmlns:a16="http://schemas.microsoft.com/office/drawing/2014/main" id="{0D5984BE-4361-4443-92BA-BB8F23AB5D19}"/>
            </a:ext>
          </a:extLst>
        </xdr:cNvPr>
        <xdr:cNvSpPr/>
      </xdr:nvSpPr>
      <xdr:spPr>
        <a:xfrm>
          <a:off x="1079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167639</xdr:rowOff>
    </xdr:from>
    <xdr:to>
      <xdr:col>10</xdr:col>
      <xdr:colOff>114300</xdr:colOff>
      <xdr:row>81</xdr:row>
      <xdr:rowOff>53339</xdr:rowOff>
    </xdr:to>
    <xdr:cxnSp macro="">
      <xdr:nvCxnSpPr>
        <xdr:cNvPr id="313" name="直線コネクタ 312">
          <a:extLst>
            <a:ext uri="{FF2B5EF4-FFF2-40B4-BE49-F238E27FC236}">
              <a16:creationId xmlns:a16="http://schemas.microsoft.com/office/drawing/2014/main" id="{23BA327A-2073-433D-B3D8-F5362B7A9016}"/>
            </a:ext>
          </a:extLst>
        </xdr:cNvPr>
        <xdr:cNvCxnSpPr/>
      </xdr:nvCxnSpPr>
      <xdr:spPr>
        <a:xfrm>
          <a:off x="1130300" y="13883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5A31B1C1-D9F8-413C-8E5D-750DABAECF54}"/>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4E0B539F-41EA-4860-954D-2FB12DFF07CC}"/>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a:extLst>
            <a:ext uri="{FF2B5EF4-FFF2-40B4-BE49-F238E27FC236}">
              <a16:creationId xmlns:a16="http://schemas.microsoft.com/office/drawing/2014/main" id="{A8E77580-9445-44E5-9B03-5DB00119458B}"/>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a:extLst>
            <a:ext uri="{FF2B5EF4-FFF2-40B4-BE49-F238E27FC236}">
              <a16:creationId xmlns:a16="http://schemas.microsoft.com/office/drawing/2014/main" id="{3D9A2283-5839-45DE-94C8-22EA098B5A04}"/>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18" name="n_1mainValue【福祉施設】&#10;有形固定資産減価償却率">
          <a:extLst>
            <a:ext uri="{FF2B5EF4-FFF2-40B4-BE49-F238E27FC236}">
              <a16:creationId xmlns:a16="http://schemas.microsoft.com/office/drawing/2014/main" id="{D70C621E-43FC-46B0-9447-77B434EC9162}"/>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9" name="n_2mainValue【福祉施設】&#10;有形固定資産減価償却率">
          <a:extLst>
            <a:ext uri="{FF2B5EF4-FFF2-40B4-BE49-F238E27FC236}">
              <a16:creationId xmlns:a16="http://schemas.microsoft.com/office/drawing/2014/main" id="{C0C9C2E1-B6C4-4B93-A327-C98DED9B36C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20" name="n_3mainValue【福祉施設】&#10;有形固定資産減価償却率">
          <a:extLst>
            <a:ext uri="{FF2B5EF4-FFF2-40B4-BE49-F238E27FC236}">
              <a16:creationId xmlns:a16="http://schemas.microsoft.com/office/drawing/2014/main" id="{751A4A0C-068E-4D9B-8F16-0768585191C2}"/>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63516</xdr:rowOff>
    </xdr:from>
    <xdr:ext cx="405111" cy="259045"/>
    <xdr:sp macro="" textlink="">
      <xdr:nvSpPr>
        <xdr:cNvPr id="321" name="n_4mainValue【福祉施設】&#10;有形固定資産減価償却率">
          <a:extLst>
            <a:ext uri="{FF2B5EF4-FFF2-40B4-BE49-F238E27FC236}">
              <a16:creationId xmlns:a16="http://schemas.microsoft.com/office/drawing/2014/main" id="{344F376C-BAB1-431D-940A-F9A2391F59BA}"/>
            </a:ext>
          </a:extLst>
        </xdr:cNvPr>
        <xdr:cNvSpPr txBox="1"/>
      </xdr:nvSpPr>
      <xdr:spPr>
        <a:xfrm>
          <a:off x="927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C93BAD2-F3CD-4F6B-9477-B4F653A813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4D5025D-6298-41D4-A485-C05F979F89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E5AD683-D7AB-43F5-81F7-2E4FBCB681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8FF9EFF-696C-4FAE-8BA0-9C07FE57A3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C415EC2-5227-4BA9-92DC-E6068FB13B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5B4C2B5-B8F5-408B-99BA-BACB6F7139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5D516F3-A9FE-4E45-B44F-F722778AD7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6CBF96C-D3D5-47BB-B009-0C8574EA6D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A41C781-1200-4A75-B464-0C7933563D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222A5B0-B24E-4636-A5EA-008E58BE9D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90778C72-B097-4F9D-8988-8757D50A29C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6D94C05A-9D54-4093-9176-7154E47E886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F2D7728-CCC5-4659-9212-BEEB234B04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9435B811-C06A-4E9C-BABB-2C01FFDDD26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4ECF6DE6-C72D-4D84-B057-6169CB34955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ADA8215F-692A-4EC6-B917-A998B8AE349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AD9DB74-9DAA-4C46-8C9A-A484EE115F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89000FC9-2D56-48EA-AD8E-84A93E3B1C0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90C1AF0B-58AE-4BD6-BEB1-BD0531FDAD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F31C7D93-2427-45B5-AE5B-55AE7EE8914E}"/>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1D560277-8CE9-46E7-8CEE-E323D9085799}"/>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A9208D6F-8E26-495B-A563-1D1C13097D37}"/>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791AB302-48F8-4E12-8DB9-051F6A8E179B}"/>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505ADDD6-8482-4337-A96F-139215A9B376}"/>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a:extLst>
            <a:ext uri="{FF2B5EF4-FFF2-40B4-BE49-F238E27FC236}">
              <a16:creationId xmlns:a16="http://schemas.microsoft.com/office/drawing/2014/main" id="{C1170E14-646E-4B7A-99F7-49D4F7A3D365}"/>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C8E7D65B-2401-4754-886B-C109278C3CB1}"/>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C952424B-5D61-4BDA-86EF-F4DB8ED7CEB8}"/>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4C08A810-3C22-47D9-A2E5-D2E110FBC533}"/>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D7BBD9E5-92D4-406E-B87B-D332BD69BDC2}"/>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EB68D829-032F-44F9-8B02-2BD814BBDB96}"/>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55565C7-088F-4733-AE95-23E73038E1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6D9B66-4930-4135-8086-D13310E099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FB9D935-216E-4A55-A576-4E38EE2742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CC86EA6-C6B5-4654-894B-03B0CD4BF5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5EE7902-AE83-4EDB-ABE8-5A5FAECB76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61024</xdr:rowOff>
    </xdr:from>
    <xdr:to>
      <xdr:col>55</xdr:col>
      <xdr:colOff>50800</xdr:colOff>
      <xdr:row>84</xdr:row>
      <xdr:rowOff>162624</xdr:rowOff>
    </xdr:to>
    <xdr:sp macro="" textlink="">
      <xdr:nvSpPr>
        <xdr:cNvPr id="357" name="楕円 356">
          <a:extLst>
            <a:ext uri="{FF2B5EF4-FFF2-40B4-BE49-F238E27FC236}">
              <a16:creationId xmlns:a16="http://schemas.microsoft.com/office/drawing/2014/main" id="{4ABF375F-F8FA-4EC3-8C5D-6A6F5FD09048}"/>
            </a:ext>
          </a:extLst>
        </xdr:cNvPr>
        <xdr:cNvSpPr/>
      </xdr:nvSpPr>
      <xdr:spPr>
        <a:xfrm>
          <a:off x="104267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39451</xdr:rowOff>
    </xdr:from>
    <xdr:ext cx="469744" cy="259045"/>
    <xdr:sp macro="" textlink="">
      <xdr:nvSpPr>
        <xdr:cNvPr id="358" name="【福祉施設】&#10;一人当たり面積該当値テキスト">
          <a:extLst>
            <a:ext uri="{FF2B5EF4-FFF2-40B4-BE49-F238E27FC236}">
              <a16:creationId xmlns:a16="http://schemas.microsoft.com/office/drawing/2014/main" id="{89E165B3-0E0C-4419-BECB-3586FB94EA57}"/>
            </a:ext>
          </a:extLst>
        </xdr:cNvPr>
        <xdr:cNvSpPr txBox="1"/>
      </xdr:nvSpPr>
      <xdr:spPr>
        <a:xfrm>
          <a:off x="10515600" y="1444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59" name="楕円 358">
          <a:extLst>
            <a:ext uri="{FF2B5EF4-FFF2-40B4-BE49-F238E27FC236}">
              <a16:creationId xmlns:a16="http://schemas.microsoft.com/office/drawing/2014/main" id="{058B7593-EB6A-4183-B711-0639BFFCBC81}"/>
            </a:ext>
          </a:extLst>
        </xdr:cNvPr>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111824</xdr:rowOff>
    </xdr:from>
    <xdr:to>
      <xdr:col>55</xdr:col>
      <xdr:colOff>0</xdr:colOff>
      <xdr:row>84</xdr:row>
      <xdr:rowOff>120396</xdr:rowOff>
    </xdr:to>
    <xdr:cxnSp macro="">
      <xdr:nvCxnSpPr>
        <xdr:cNvPr id="360" name="直線コネクタ 359">
          <a:extLst>
            <a:ext uri="{FF2B5EF4-FFF2-40B4-BE49-F238E27FC236}">
              <a16:creationId xmlns:a16="http://schemas.microsoft.com/office/drawing/2014/main" id="{1B032AFA-8FC4-40A1-B361-FAE250D68232}"/>
            </a:ext>
          </a:extLst>
        </xdr:cNvPr>
        <xdr:cNvCxnSpPr/>
      </xdr:nvCxnSpPr>
      <xdr:spPr>
        <a:xfrm flipV="1">
          <a:off x="9639300" y="14513624"/>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72453</xdr:rowOff>
    </xdr:from>
    <xdr:to>
      <xdr:col>46</xdr:col>
      <xdr:colOff>38100</xdr:colOff>
      <xdr:row>85</xdr:row>
      <xdr:rowOff>2603</xdr:rowOff>
    </xdr:to>
    <xdr:sp macro="" textlink="">
      <xdr:nvSpPr>
        <xdr:cNvPr id="361" name="楕円 360">
          <a:extLst>
            <a:ext uri="{FF2B5EF4-FFF2-40B4-BE49-F238E27FC236}">
              <a16:creationId xmlns:a16="http://schemas.microsoft.com/office/drawing/2014/main" id="{77D50438-A326-4A9B-B89C-D827F25D5BA2}"/>
            </a:ext>
          </a:extLst>
        </xdr:cNvPr>
        <xdr:cNvSpPr/>
      </xdr:nvSpPr>
      <xdr:spPr>
        <a:xfrm>
          <a:off x="8699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123253</xdr:rowOff>
    </xdr:to>
    <xdr:cxnSp macro="">
      <xdr:nvCxnSpPr>
        <xdr:cNvPr id="362" name="直線コネクタ 361">
          <a:extLst>
            <a:ext uri="{FF2B5EF4-FFF2-40B4-BE49-F238E27FC236}">
              <a16:creationId xmlns:a16="http://schemas.microsoft.com/office/drawing/2014/main" id="{BE172D2E-D103-461F-849E-919E9A94F02D}"/>
            </a:ext>
          </a:extLst>
        </xdr:cNvPr>
        <xdr:cNvCxnSpPr/>
      </xdr:nvCxnSpPr>
      <xdr:spPr>
        <a:xfrm flipV="1">
          <a:off x="8750300" y="1452219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117030</xdr:rowOff>
    </xdr:from>
    <xdr:to>
      <xdr:col>41</xdr:col>
      <xdr:colOff>101600</xdr:colOff>
      <xdr:row>85</xdr:row>
      <xdr:rowOff>47180</xdr:rowOff>
    </xdr:to>
    <xdr:sp macro="" textlink="">
      <xdr:nvSpPr>
        <xdr:cNvPr id="363" name="楕円 362">
          <a:extLst>
            <a:ext uri="{FF2B5EF4-FFF2-40B4-BE49-F238E27FC236}">
              <a16:creationId xmlns:a16="http://schemas.microsoft.com/office/drawing/2014/main" id="{D3BC11E2-6DBE-497D-9985-6CA5BAE0087B}"/>
            </a:ext>
          </a:extLst>
        </xdr:cNvPr>
        <xdr:cNvSpPr/>
      </xdr:nvSpPr>
      <xdr:spPr>
        <a:xfrm>
          <a:off x="7810500" y="145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123253</xdr:rowOff>
    </xdr:from>
    <xdr:to>
      <xdr:col>45</xdr:col>
      <xdr:colOff>177800</xdr:colOff>
      <xdr:row>84</xdr:row>
      <xdr:rowOff>167830</xdr:rowOff>
    </xdr:to>
    <xdr:cxnSp macro="">
      <xdr:nvCxnSpPr>
        <xdr:cNvPr id="364" name="直線コネクタ 363">
          <a:extLst>
            <a:ext uri="{FF2B5EF4-FFF2-40B4-BE49-F238E27FC236}">
              <a16:creationId xmlns:a16="http://schemas.microsoft.com/office/drawing/2014/main" id="{22DAF5E3-71EC-4CF9-9FCF-E564DFAA9150}"/>
            </a:ext>
          </a:extLst>
        </xdr:cNvPr>
        <xdr:cNvCxnSpPr/>
      </xdr:nvCxnSpPr>
      <xdr:spPr>
        <a:xfrm flipV="1">
          <a:off x="7861300" y="1452505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119317</xdr:rowOff>
    </xdr:from>
    <xdr:to>
      <xdr:col>36</xdr:col>
      <xdr:colOff>165100</xdr:colOff>
      <xdr:row>85</xdr:row>
      <xdr:rowOff>49467</xdr:rowOff>
    </xdr:to>
    <xdr:sp macro="" textlink="">
      <xdr:nvSpPr>
        <xdr:cNvPr id="365" name="楕円 364">
          <a:extLst>
            <a:ext uri="{FF2B5EF4-FFF2-40B4-BE49-F238E27FC236}">
              <a16:creationId xmlns:a16="http://schemas.microsoft.com/office/drawing/2014/main" id="{4A4B3336-348A-48C5-AECA-BB54438DE514}"/>
            </a:ext>
          </a:extLst>
        </xdr:cNvPr>
        <xdr:cNvSpPr/>
      </xdr:nvSpPr>
      <xdr:spPr>
        <a:xfrm>
          <a:off x="6921500" y="145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167830</xdr:rowOff>
    </xdr:from>
    <xdr:to>
      <xdr:col>41</xdr:col>
      <xdr:colOff>50800</xdr:colOff>
      <xdr:row>84</xdr:row>
      <xdr:rowOff>170117</xdr:rowOff>
    </xdr:to>
    <xdr:cxnSp macro="">
      <xdr:nvCxnSpPr>
        <xdr:cNvPr id="366" name="直線コネクタ 365">
          <a:extLst>
            <a:ext uri="{FF2B5EF4-FFF2-40B4-BE49-F238E27FC236}">
              <a16:creationId xmlns:a16="http://schemas.microsoft.com/office/drawing/2014/main" id="{9B3711FD-A037-484F-91C0-0EFD48907CA6}"/>
            </a:ext>
          </a:extLst>
        </xdr:cNvPr>
        <xdr:cNvCxnSpPr/>
      </xdr:nvCxnSpPr>
      <xdr:spPr>
        <a:xfrm flipV="1">
          <a:off x="6972300" y="1456963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a:extLst>
            <a:ext uri="{FF2B5EF4-FFF2-40B4-BE49-F238E27FC236}">
              <a16:creationId xmlns:a16="http://schemas.microsoft.com/office/drawing/2014/main" id="{4D543357-C840-409B-952C-28B76009E2B5}"/>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a:extLst>
            <a:ext uri="{FF2B5EF4-FFF2-40B4-BE49-F238E27FC236}">
              <a16:creationId xmlns:a16="http://schemas.microsoft.com/office/drawing/2014/main" id="{9ECCE86C-E4E7-4E27-BBA0-E6AB2E93BA0E}"/>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a:extLst>
            <a:ext uri="{FF2B5EF4-FFF2-40B4-BE49-F238E27FC236}">
              <a16:creationId xmlns:a16="http://schemas.microsoft.com/office/drawing/2014/main" id="{52E24180-2FE2-4977-B6BD-016B63F99E9B}"/>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a:extLst>
            <a:ext uri="{FF2B5EF4-FFF2-40B4-BE49-F238E27FC236}">
              <a16:creationId xmlns:a16="http://schemas.microsoft.com/office/drawing/2014/main" id="{06D7E14C-84B9-4890-B681-29F363B861EC}"/>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1" name="n_1mainValue【福祉施設】&#10;一人当たり面積">
          <a:extLst>
            <a:ext uri="{FF2B5EF4-FFF2-40B4-BE49-F238E27FC236}">
              <a16:creationId xmlns:a16="http://schemas.microsoft.com/office/drawing/2014/main" id="{A912031E-437F-482F-8523-C8A56413BF13}"/>
            </a:ext>
          </a:extLst>
        </xdr:cNvPr>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165180</xdr:rowOff>
    </xdr:from>
    <xdr:ext cx="469744" cy="259045"/>
    <xdr:sp macro="" textlink="">
      <xdr:nvSpPr>
        <xdr:cNvPr id="372" name="n_2mainValue【福祉施設】&#10;一人当たり面積">
          <a:extLst>
            <a:ext uri="{FF2B5EF4-FFF2-40B4-BE49-F238E27FC236}">
              <a16:creationId xmlns:a16="http://schemas.microsoft.com/office/drawing/2014/main" id="{CF6FFF8B-6F6C-4126-AA55-6203B8DC7A88}"/>
            </a:ext>
          </a:extLst>
        </xdr:cNvPr>
        <xdr:cNvSpPr txBox="1"/>
      </xdr:nvSpPr>
      <xdr:spPr>
        <a:xfrm>
          <a:off x="85154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38307</xdr:rowOff>
    </xdr:from>
    <xdr:ext cx="469744" cy="259045"/>
    <xdr:sp macro="" textlink="">
      <xdr:nvSpPr>
        <xdr:cNvPr id="373" name="n_3mainValue【福祉施設】&#10;一人当たり面積">
          <a:extLst>
            <a:ext uri="{FF2B5EF4-FFF2-40B4-BE49-F238E27FC236}">
              <a16:creationId xmlns:a16="http://schemas.microsoft.com/office/drawing/2014/main" id="{8B9EFD4E-6399-4A53-8A9D-C4FE915F154A}"/>
            </a:ext>
          </a:extLst>
        </xdr:cNvPr>
        <xdr:cNvSpPr txBox="1"/>
      </xdr:nvSpPr>
      <xdr:spPr>
        <a:xfrm>
          <a:off x="7626427" y="146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40594</xdr:rowOff>
    </xdr:from>
    <xdr:ext cx="469744" cy="259045"/>
    <xdr:sp macro="" textlink="">
      <xdr:nvSpPr>
        <xdr:cNvPr id="374" name="n_4mainValue【福祉施設】&#10;一人当たり面積">
          <a:extLst>
            <a:ext uri="{FF2B5EF4-FFF2-40B4-BE49-F238E27FC236}">
              <a16:creationId xmlns:a16="http://schemas.microsoft.com/office/drawing/2014/main" id="{0581274B-1007-40A2-8162-B823A2BE4C9E}"/>
            </a:ext>
          </a:extLst>
        </xdr:cNvPr>
        <xdr:cNvSpPr txBox="1"/>
      </xdr:nvSpPr>
      <xdr:spPr>
        <a:xfrm>
          <a:off x="6737427" y="1461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9E29592-0C1F-427A-85C6-0B95913234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A95248D-053C-4B05-8B77-721AD150FB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1825245-A299-4206-A170-017FB46D99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401DEC6A-0591-4F7B-B1C6-F6FA7E2953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5DE7C2B-6C7A-4A45-8583-A124648DCF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987727E-6A67-41E6-B617-40D5D69F83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0C5BBDC-625F-439A-9A5D-4A90D22DBA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EB47156-EED7-47CC-9DA2-44C7ACC237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358D7533-7AE1-450F-99C5-42534028AD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1E25400-4545-422F-9DC3-98A7DF0820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60A6E84A-DDE3-43B9-BE50-BB5C633DAC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AB4B24CD-DD3B-4258-B0CF-8CCFAB6FC0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9B3AC424-B724-4732-BA56-8A256C95E6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D33F1A7-E13B-4CFD-AFD5-17830986D5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6A4D2A2C-2B91-4E59-82EC-C84C95E968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8A379ED-44E1-465C-90BE-E76E3D61B7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F4CC637-765A-4A24-95F8-4E43E8FE38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DD625814-72D5-4A4F-933D-480188BEBE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D6B5BE5-955D-44FB-91F7-AB5B049D89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FAD22E8-7D23-44E5-B17D-DA65721395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AB87D62-568B-40D0-AFC4-C5602A40D0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185B0305-306A-44CF-A045-71C2BEEB93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23A2B23-D9F7-4F81-A3BB-F6887CB28F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466FEAD-8ADF-485C-A920-BB0CF09E81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7BD45305-2717-4A1D-B7EF-A6A4724E11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D496691F-3921-4DA9-A30A-65FC330857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5358508-19E8-404B-880F-C394960D43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A3212F06-327F-4B77-94F7-D8BB528C064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FC5AA330-A50E-4AC1-AFE4-38C3DA3620E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189EB7E8-AE11-4472-B812-E3A6A586C5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D51BD5F3-B8E0-418F-A374-269EAFD5266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A3E774B1-48D9-45B6-BD3C-7768FB4F87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E7D94C6A-1F47-4CB6-860D-D3D6D0C95ED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58F94A8-7F1F-4DAB-A011-6DDFE85322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B201630B-A152-415E-A306-68920A4E2EA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1DB94C7D-4564-4233-8BC8-5BEE8BF92FD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C3E8F1BC-BF0E-4058-87D8-F421E6F3A9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EB36509-B8CD-45AF-870F-D2217083D4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88E7E192-575A-4877-BEE2-59DC784B5BD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58BB9F01-E655-4A01-865B-E850DE6E83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318C19CB-591E-4DC5-ABC3-51F2CFF0C154}"/>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EC38596E-A7D9-464E-86E2-50274F645AB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BFCC3667-2A55-40C3-BE43-18ACC2D80BE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3A30393B-01C6-4CC2-A24C-52CC01BBC156}"/>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9" name="直線コネクタ 418">
          <a:extLst>
            <a:ext uri="{FF2B5EF4-FFF2-40B4-BE49-F238E27FC236}">
              <a16:creationId xmlns:a16="http://schemas.microsoft.com/office/drawing/2014/main" id="{7DEB5B9D-C0EE-4907-86E3-F4F1540AFC1C}"/>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8233EBC0-EBF3-49A8-8F92-6617C288491F}"/>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1" name="フローチャート: 判断 420">
          <a:extLst>
            <a:ext uri="{FF2B5EF4-FFF2-40B4-BE49-F238E27FC236}">
              <a16:creationId xmlns:a16="http://schemas.microsoft.com/office/drawing/2014/main" id="{017A2CCB-BBE9-4D12-A663-F081A34080FF}"/>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2" name="フローチャート: 判断 421">
          <a:extLst>
            <a:ext uri="{FF2B5EF4-FFF2-40B4-BE49-F238E27FC236}">
              <a16:creationId xmlns:a16="http://schemas.microsoft.com/office/drawing/2014/main" id="{952E773B-FEA6-40FA-A879-3959FC319268}"/>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3" name="フローチャート: 判断 422">
          <a:extLst>
            <a:ext uri="{FF2B5EF4-FFF2-40B4-BE49-F238E27FC236}">
              <a16:creationId xmlns:a16="http://schemas.microsoft.com/office/drawing/2014/main" id="{2F9A9471-78B2-4111-A21A-23AB80BECF5E}"/>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4" name="フローチャート: 判断 423">
          <a:extLst>
            <a:ext uri="{FF2B5EF4-FFF2-40B4-BE49-F238E27FC236}">
              <a16:creationId xmlns:a16="http://schemas.microsoft.com/office/drawing/2014/main" id="{A1D8DACD-A245-409E-8582-C29116C0FFB9}"/>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5" name="フローチャート: 判断 424">
          <a:extLst>
            <a:ext uri="{FF2B5EF4-FFF2-40B4-BE49-F238E27FC236}">
              <a16:creationId xmlns:a16="http://schemas.microsoft.com/office/drawing/2014/main" id="{9EF0A7E3-4FA9-4352-AAD1-01362FCD5F07}"/>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942CAB4-29F1-4EAF-AFEA-8114FA5822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50EE813-4BA5-45E2-91B5-E091A4B8EE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84E1944-AED4-4258-BD82-4898C3B2D9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8805C1B-FD69-4516-A118-3DA5328238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EB95EA8-BFCD-4492-8ED1-CFDD28EBBB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431" name="楕円 430">
          <a:extLst>
            <a:ext uri="{FF2B5EF4-FFF2-40B4-BE49-F238E27FC236}">
              <a16:creationId xmlns:a16="http://schemas.microsoft.com/office/drawing/2014/main" id="{77F7F57E-FEFD-45AC-A5C5-237B65DA72D7}"/>
            </a:ext>
          </a:extLst>
        </xdr:cNvPr>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121DB872-1D90-4104-9A04-8B0D4B1CB8EF}"/>
            </a:ext>
          </a:extLst>
        </xdr:cNvPr>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33" name="楕円 432">
          <a:extLst>
            <a:ext uri="{FF2B5EF4-FFF2-40B4-BE49-F238E27FC236}">
              <a16:creationId xmlns:a16="http://schemas.microsoft.com/office/drawing/2014/main" id="{F0CCA777-53FC-4051-94AC-A462C6ABC555}"/>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36</xdr:row>
      <xdr:rowOff>38100</xdr:rowOff>
    </xdr:to>
    <xdr:cxnSp macro="">
      <xdr:nvCxnSpPr>
        <xdr:cNvPr id="434" name="直線コネクタ 433">
          <a:extLst>
            <a:ext uri="{FF2B5EF4-FFF2-40B4-BE49-F238E27FC236}">
              <a16:creationId xmlns:a16="http://schemas.microsoft.com/office/drawing/2014/main" id="{42945F0C-595C-4A23-9DD1-BCEF5A651126}"/>
            </a:ext>
          </a:extLst>
        </xdr:cNvPr>
        <xdr:cNvCxnSpPr/>
      </xdr:nvCxnSpPr>
      <xdr:spPr>
        <a:xfrm flipV="1">
          <a:off x="15481300" y="60921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435" name="楕円 434">
          <a:extLst>
            <a:ext uri="{FF2B5EF4-FFF2-40B4-BE49-F238E27FC236}">
              <a16:creationId xmlns:a16="http://schemas.microsoft.com/office/drawing/2014/main" id="{E6F77F7E-D56B-4525-9427-305890D54F0E}"/>
            </a:ext>
          </a:extLst>
        </xdr:cNvPr>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38100</xdr:rowOff>
    </xdr:to>
    <xdr:cxnSp macro="">
      <xdr:nvCxnSpPr>
        <xdr:cNvPr id="436" name="直線コネクタ 435">
          <a:extLst>
            <a:ext uri="{FF2B5EF4-FFF2-40B4-BE49-F238E27FC236}">
              <a16:creationId xmlns:a16="http://schemas.microsoft.com/office/drawing/2014/main" id="{D415768D-37A5-468C-BBA2-803A99C2CE77}"/>
            </a:ext>
          </a:extLst>
        </xdr:cNvPr>
        <xdr:cNvCxnSpPr/>
      </xdr:nvCxnSpPr>
      <xdr:spPr>
        <a:xfrm>
          <a:off x="14592300" y="614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73025</xdr:rowOff>
    </xdr:from>
    <xdr:to>
      <xdr:col>72</xdr:col>
      <xdr:colOff>38100</xdr:colOff>
      <xdr:row>36</xdr:row>
      <xdr:rowOff>3175</xdr:rowOff>
    </xdr:to>
    <xdr:sp macro="" textlink="">
      <xdr:nvSpPr>
        <xdr:cNvPr id="437" name="楕円 436">
          <a:extLst>
            <a:ext uri="{FF2B5EF4-FFF2-40B4-BE49-F238E27FC236}">
              <a16:creationId xmlns:a16="http://schemas.microsoft.com/office/drawing/2014/main" id="{9D09CE5F-FC54-4834-A85B-9E2EE38EB93D}"/>
            </a:ext>
          </a:extLst>
        </xdr:cNvPr>
        <xdr:cNvSpPr/>
      </xdr:nvSpPr>
      <xdr:spPr>
        <a:xfrm>
          <a:off x="13652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123825</xdr:rowOff>
    </xdr:from>
    <xdr:to>
      <xdr:col>76</xdr:col>
      <xdr:colOff>114300</xdr:colOff>
      <xdr:row>35</xdr:row>
      <xdr:rowOff>140970</xdr:rowOff>
    </xdr:to>
    <xdr:cxnSp macro="">
      <xdr:nvCxnSpPr>
        <xdr:cNvPr id="438" name="直線コネクタ 437">
          <a:extLst>
            <a:ext uri="{FF2B5EF4-FFF2-40B4-BE49-F238E27FC236}">
              <a16:creationId xmlns:a16="http://schemas.microsoft.com/office/drawing/2014/main" id="{1EF376CA-7010-406E-B5BA-EFD701E1D22C}"/>
            </a:ext>
          </a:extLst>
        </xdr:cNvPr>
        <xdr:cNvCxnSpPr/>
      </xdr:nvCxnSpPr>
      <xdr:spPr>
        <a:xfrm>
          <a:off x="13703300" y="6124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53975</xdr:rowOff>
    </xdr:from>
    <xdr:to>
      <xdr:col>67</xdr:col>
      <xdr:colOff>101600</xdr:colOff>
      <xdr:row>35</xdr:row>
      <xdr:rowOff>155575</xdr:rowOff>
    </xdr:to>
    <xdr:sp macro="" textlink="">
      <xdr:nvSpPr>
        <xdr:cNvPr id="439" name="楕円 438">
          <a:extLst>
            <a:ext uri="{FF2B5EF4-FFF2-40B4-BE49-F238E27FC236}">
              <a16:creationId xmlns:a16="http://schemas.microsoft.com/office/drawing/2014/main" id="{603A36C4-DEAC-4535-AE43-36BAFE602EF7}"/>
            </a:ext>
          </a:extLst>
        </xdr:cNvPr>
        <xdr:cNvSpPr/>
      </xdr:nvSpPr>
      <xdr:spPr>
        <a:xfrm>
          <a:off x="12763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104775</xdr:rowOff>
    </xdr:from>
    <xdr:to>
      <xdr:col>71</xdr:col>
      <xdr:colOff>177800</xdr:colOff>
      <xdr:row>35</xdr:row>
      <xdr:rowOff>123825</xdr:rowOff>
    </xdr:to>
    <xdr:cxnSp macro="">
      <xdr:nvCxnSpPr>
        <xdr:cNvPr id="440" name="直線コネクタ 439">
          <a:extLst>
            <a:ext uri="{FF2B5EF4-FFF2-40B4-BE49-F238E27FC236}">
              <a16:creationId xmlns:a16="http://schemas.microsoft.com/office/drawing/2014/main" id="{D1B1D646-FC06-4FA7-9A55-D7FA21B853BD}"/>
            </a:ext>
          </a:extLst>
        </xdr:cNvPr>
        <xdr:cNvCxnSpPr/>
      </xdr:nvCxnSpPr>
      <xdr:spPr>
        <a:xfrm>
          <a:off x="12814300" y="6105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53D5A7F8-002B-45FA-9E26-726A6AE31AD0}"/>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5555FD99-CB72-421D-B731-444EDC8EE772}"/>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ED0D0DE1-CF39-4B4E-97FF-358CFE7A9A19}"/>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A68A169-70CD-4ADE-B422-E26AB487560C}"/>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AAD74DE-2E76-4CBB-8985-ACAE845E5A16}"/>
            </a:ext>
          </a:extLst>
        </xdr:cNvPr>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43D84889-D80F-4775-9ABA-3816E56CED58}"/>
            </a:ext>
          </a:extLst>
        </xdr:cNvPr>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19702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BD24CDFC-818B-4E00-B615-68D05E6DC445}"/>
            </a:ext>
          </a:extLst>
        </xdr:cNvPr>
        <xdr:cNvSpPr txBox="1"/>
      </xdr:nvSpPr>
      <xdr:spPr>
        <a:xfrm>
          <a:off x="13500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146702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FA54A1FE-5729-4ADF-BA5D-02971D86743C}"/>
            </a:ext>
          </a:extLst>
        </xdr:cNvPr>
        <xdr:cNvSpPr txBox="1"/>
      </xdr:nvSpPr>
      <xdr:spPr>
        <a:xfrm>
          <a:off x="12611744" y="614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F448316-E916-4860-BD25-44F999A831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D20E9077-F081-4577-B818-A9F3468742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4FBDB53-95A2-4279-8805-65782FDC4F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6BB8283A-1EB3-4447-8639-2208ED1DF3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1C84533F-5631-400A-9A10-0882873308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A8779DF9-2BBD-42D3-99D3-D5D6803382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A9F2A13-F8E4-4DFE-B232-7D621132CF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BAC2A56-7888-478A-9A4D-C5D9DFACF1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197CF363-4ED2-4357-B9E3-33A1447455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323A525-8E10-497E-8C3F-94819D27CB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FF55894D-3047-4CD1-BDF6-073C404E72B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CFF5D682-A8A7-4012-B2BF-C3401DC4342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FE1044B2-6DBD-431D-8159-0D2E27D320B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12826C2B-4A0D-48C9-9E4D-375BEA470B9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10FD5C0D-9F29-4246-A74F-2DE3309F691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97C15584-81CF-49CC-81D3-8F45DA50C75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90B867DA-A926-4712-B819-F54C12BF5A3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67D57872-9E69-42B9-8B79-C260FBF03C5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D7897B5C-809B-41FD-980B-ECEC56A010F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a:extLst>
            <a:ext uri="{FF2B5EF4-FFF2-40B4-BE49-F238E27FC236}">
              <a16:creationId xmlns:a16="http://schemas.microsoft.com/office/drawing/2014/main" id="{E0829181-EAB4-42EF-8B76-1E6163A9D8C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9B8AA86B-C606-4028-A639-265F2B0706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692A467B-8FCF-4BB2-82DB-DFE07A3B944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282DB0E4-FDF1-4650-8EEA-C04308E178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72" name="直線コネクタ 471">
          <a:extLst>
            <a:ext uri="{FF2B5EF4-FFF2-40B4-BE49-F238E27FC236}">
              <a16:creationId xmlns:a16="http://schemas.microsoft.com/office/drawing/2014/main" id="{315F688D-3362-4914-BE5E-66F125E10E4B}"/>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25A9C56C-F413-415B-96CC-4DE01552484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4" name="直線コネクタ 473">
          <a:extLst>
            <a:ext uri="{FF2B5EF4-FFF2-40B4-BE49-F238E27FC236}">
              <a16:creationId xmlns:a16="http://schemas.microsoft.com/office/drawing/2014/main" id="{B4AD47D2-048B-4A5C-8B19-D567FBB36FF3}"/>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BECA7F-5A52-41AC-8803-46CA5C55BF9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6" name="直線コネクタ 475">
          <a:extLst>
            <a:ext uri="{FF2B5EF4-FFF2-40B4-BE49-F238E27FC236}">
              <a16:creationId xmlns:a16="http://schemas.microsoft.com/office/drawing/2014/main" id="{C9418EDA-048C-4606-A87E-6C8CC7E93725}"/>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149AA442-349C-4685-B608-7E2715FB322D}"/>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8" name="フローチャート: 判断 477">
          <a:extLst>
            <a:ext uri="{FF2B5EF4-FFF2-40B4-BE49-F238E27FC236}">
              <a16:creationId xmlns:a16="http://schemas.microsoft.com/office/drawing/2014/main" id="{4A24E93A-3628-4882-9D6E-CA01E08ADEAE}"/>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9" name="フローチャート: 判断 478">
          <a:extLst>
            <a:ext uri="{FF2B5EF4-FFF2-40B4-BE49-F238E27FC236}">
              <a16:creationId xmlns:a16="http://schemas.microsoft.com/office/drawing/2014/main" id="{0A8E1AE8-159F-40B1-92C3-AF3264A075D4}"/>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80" name="フローチャート: 判断 479">
          <a:extLst>
            <a:ext uri="{FF2B5EF4-FFF2-40B4-BE49-F238E27FC236}">
              <a16:creationId xmlns:a16="http://schemas.microsoft.com/office/drawing/2014/main" id="{D5C73C99-58BC-4CC1-99BC-DEA25F94BD5E}"/>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81" name="フローチャート: 判断 480">
          <a:extLst>
            <a:ext uri="{FF2B5EF4-FFF2-40B4-BE49-F238E27FC236}">
              <a16:creationId xmlns:a16="http://schemas.microsoft.com/office/drawing/2014/main" id="{84BEE489-F5E0-4880-BA91-80DE6DBC3CCB}"/>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82" name="フローチャート: 判断 481">
          <a:extLst>
            <a:ext uri="{FF2B5EF4-FFF2-40B4-BE49-F238E27FC236}">
              <a16:creationId xmlns:a16="http://schemas.microsoft.com/office/drawing/2014/main" id="{E3C7AF27-1DB7-48A3-88A9-03C620C3E1A7}"/>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00540DB-E867-4092-BE8C-DC3F58BEBC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960254D-6A22-4010-BB4E-B754363FB5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5D4971B-3744-4B4A-AED1-4628DFDBAC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C62CF7F-1074-40EC-94A8-06E319AD79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478C67D-B36A-4C9F-8636-1D1D3E53FE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66263</xdr:rowOff>
    </xdr:from>
    <xdr:to>
      <xdr:col>116</xdr:col>
      <xdr:colOff>114300</xdr:colOff>
      <xdr:row>39</xdr:row>
      <xdr:rowOff>167863</xdr:rowOff>
    </xdr:to>
    <xdr:sp macro="" textlink="">
      <xdr:nvSpPr>
        <xdr:cNvPr id="488" name="楕円 487">
          <a:extLst>
            <a:ext uri="{FF2B5EF4-FFF2-40B4-BE49-F238E27FC236}">
              <a16:creationId xmlns:a16="http://schemas.microsoft.com/office/drawing/2014/main" id="{F59850E6-0A3F-4AB7-BB47-16C8C07ED86B}"/>
            </a:ext>
          </a:extLst>
        </xdr:cNvPr>
        <xdr:cNvSpPr/>
      </xdr:nvSpPr>
      <xdr:spPr>
        <a:xfrm>
          <a:off x="22110700" y="67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152640</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F44F4F64-89B3-4261-81C7-72BC15548B7A}"/>
            </a:ext>
          </a:extLst>
        </xdr:cNvPr>
        <xdr:cNvSpPr txBox="1"/>
      </xdr:nvSpPr>
      <xdr:spPr>
        <a:xfrm>
          <a:off x="22199600" y="666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158200</xdr:rowOff>
    </xdr:from>
    <xdr:to>
      <xdr:col>112</xdr:col>
      <xdr:colOff>38100</xdr:colOff>
      <xdr:row>40</xdr:row>
      <xdr:rowOff>88350</xdr:rowOff>
    </xdr:to>
    <xdr:sp macro="" textlink="">
      <xdr:nvSpPr>
        <xdr:cNvPr id="490" name="楕円 489">
          <a:extLst>
            <a:ext uri="{FF2B5EF4-FFF2-40B4-BE49-F238E27FC236}">
              <a16:creationId xmlns:a16="http://schemas.microsoft.com/office/drawing/2014/main" id="{FD76F163-44DA-4661-8E4A-59CA3B2517FC}"/>
            </a:ext>
          </a:extLst>
        </xdr:cNvPr>
        <xdr:cNvSpPr/>
      </xdr:nvSpPr>
      <xdr:spPr>
        <a:xfrm>
          <a:off x="21272500" y="68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117063</xdr:rowOff>
    </xdr:from>
    <xdr:to>
      <xdr:col>116</xdr:col>
      <xdr:colOff>63500</xdr:colOff>
      <xdr:row>40</xdr:row>
      <xdr:rowOff>37550</xdr:rowOff>
    </xdr:to>
    <xdr:cxnSp macro="">
      <xdr:nvCxnSpPr>
        <xdr:cNvPr id="491" name="直線コネクタ 490">
          <a:extLst>
            <a:ext uri="{FF2B5EF4-FFF2-40B4-BE49-F238E27FC236}">
              <a16:creationId xmlns:a16="http://schemas.microsoft.com/office/drawing/2014/main" id="{2F60254A-46CD-4C04-B1A9-2BD43703BF4F}"/>
            </a:ext>
          </a:extLst>
        </xdr:cNvPr>
        <xdr:cNvCxnSpPr/>
      </xdr:nvCxnSpPr>
      <xdr:spPr>
        <a:xfrm flipV="1">
          <a:off x="21323300" y="6803613"/>
          <a:ext cx="838200" cy="9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163754</xdr:rowOff>
    </xdr:from>
    <xdr:to>
      <xdr:col>107</xdr:col>
      <xdr:colOff>101600</xdr:colOff>
      <xdr:row>40</xdr:row>
      <xdr:rowOff>93904</xdr:rowOff>
    </xdr:to>
    <xdr:sp macro="" textlink="">
      <xdr:nvSpPr>
        <xdr:cNvPr id="492" name="楕円 491">
          <a:extLst>
            <a:ext uri="{FF2B5EF4-FFF2-40B4-BE49-F238E27FC236}">
              <a16:creationId xmlns:a16="http://schemas.microsoft.com/office/drawing/2014/main" id="{798DB64A-B4A3-458F-B3B8-1F9306759BB1}"/>
            </a:ext>
          </a:extLst>
        </xdr:cNvPr>
        <xdr:cNvSpPr/>
      </xdr:nvSpPr>
      <xdr:spPr>
        <a:xfrm>
          <a:off x="20383500" y="68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37550</xdr:rowOff>
    </xdr:from>
    <xdr:to>
      <xdr:col>111</xdr:col>
      <xdr:colOff>177800</xdr:colOff>
      <xdr:row>40</xdr:row>
      <xdr:rowOff>43104</xdr:rowOff>
    </xdr:to>
    <xdr:cxnSp macro="">
      <xdr:nvCxnSpPr>
        <xdr:cNvPr id="493" name="直線コネクタ 492">
          <a:extLst>
            <a:ext uri="{FF2B5EF4-FFF2-40B4-BE49-F238E27FC236}">
              <a16:creationId xmlns:a16="http://schemas.microsoft.com/office/drawing/2014/main" id="{5DBF0F12-7FFA-440B-B568-0B010DF3D932}"/>
            </a:ext>
          </a:extLst>
        </xdr:cNvPr>
        <xdr:cNvCxnSpPr/>
      </xdr:nvCxnSpPr>
      <xdr:spPr>
        <a:xfrm flipV="1">
          <a:off x="20434300" y="6895550"/>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7848</xdr:rowOff>
    </xdr:from>
    <xdr:to>
      <xdr:col>102</xdr:col>
      <xdr:colOff>165100</xdr:colOff>
      <xdr:row>40</xdr:row>
      <xdr:rowOff>109448</xdr:rowOff>
    </xdr:to>
    <xdr:sp macro="" textlink="">
      <xdr:nvSpPr>
        <xdr:cNvPr id="494" name="楕円 493">
          <a:extLst>
            <a:ext uri="{FF2B5EF4-FFF2-40B4-BE49-F238E27FC236}">
              <a16:creationId xmlns:a16="http://schemas.microsoft.com/office/drawing/2014/main" id="{7769D2AF-425C-469E-BE2D-2DA9DEE2903B}"/>
            </a:ext>
          </a:extLst>
        </xdr:cNvPr>
        <xdr:cNvSpPr/>
      </xdr:nvSpPr>
      <xdr:spPr>
        <a:xfrm>
          <a:off x="19494500" y="68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43104</xdr:rowOff>
    </xdr:from>
    <xdr:to>
      <xdr:col>107</xdr:col>
      <xdr:colOff>50800</xdr:colOff>
      <xdr:row>40</xdr:row>
      <xdr:rowOff>58648</xdr:rowOff>
    </xdr:to>
    <xdr:cxnSp macro="">
      <xdr:nvCxnSpPr>
        <xdr:cNvPr id="495" name="直線コネクタ 494">
          <a:extLst>
            <a:ext uri="{FF2B5EF4-FFF2-40B4-BE49-F238E27FC236}">
              <a16:creationId xmlns:a16="http://schemas.microsoft.com/office/drawing/2014/main" id="{73851E1B-4D14-47B2-9E56-86B23DE108F2}"/>
            </a:ext>
          </a:extLst>
        </xdr:cNvPr>
        <xdr:cNvCxnSpPr/>
      </xdr:nvCxnSpPr>
      <xdr:spPr>
        <a:xfrm flipV="1">
          <a:off x="19545300" y="690110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27912</xdr:rowOff>
    </xdr:from>
    <xdr:to>
      <xdr:col>98</xdr:col>
      <xdr:colOff>38100</xdr:colOff>
      <xdr:row>40</xdr:row>
      <xdr:rowOff>129512</xdr:rowOff>
    </xdr:to>
    <xdr:sp macro="" textlink="">
      <xdr:nvSpPr>
        <xdr:cNvPr id="496" name="楕円 495">
          <a:extLst>
            <a:ext uri="{FF2B5EF4-FFF2-40B4-BE49-F238E27FC236}">
              <a16:creationId xmlns:a16="http://schemas.microsoft.com/office/drawing/2014/main" id="{E56B28F6-7FAC-46FF-BCC1-B59860F8F31B}"/>
            </a:ext>
          </a:extLst>
        </xdr:cNvPr>
        <xdr:cNvSpPr/>
      </xdr:nvSpPr>
      <xdr:spPr>
        <a:xfrm>
          <a:off x="18605500" y="68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58648</xdr:rowOff>
    </xdr:from>
    <xdr:to>
      <xdr:col>102</xdr:col>
      <xdr:colOff>114300</xdr:colOff>
      <xdr:row>40</xdr:row>
      <xdr:rowOff>78712</xdr:rowOff>
    </xdr:to>
    <xdr:cxnSp macro="">
      <xdr:nvCxnSpPr>
        <xdr:cNvPr id="497" name="直線コネクタ 496">
          <a:extLst>
            <a:ext uri="{FF2B5EF4-FFF2-40B4-BE49-F238E27FC236}">
              <a16:creationId xmlns:a16="http://schemas.microsoft.com/office/drawing/2014/main" id="{F16924FB-36E9-40D7-A9A9-B964950FE5B7}"/>
            </a:ext>
          </a:extLst>
        </xdr:cNvPr>
        <xdr:cNvCxnSpPr/>
      </xdr:nvCxnSpPr>
      <xdr:spPr>
        <a:xfrm flipV="1">
          <a:off x="18656300" y="6916648"/>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A1FDDF3F-0A7A-4818-8D0E-7865660F912C}"/>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3FF10508-915D-4771-B67C-5DC6F3025112}"/>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ADFF4B8D-4D14-49D6-94F1-8635E0C71D05}"/>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01" name="n_4aveValue【一般廃棄物処理施設】&#10;一人当たり有形固定資産（償却資産）額">
          <a:extLst>
            <a:ext uri="{FF2B5EF4-FFF2-40B4-BE49-F238E27FC236}">
              <a16:creationId xmlns:a16="http://schemas.microsoft.com/office/drawing/2014/main" id="{07842EF0-5106-4139-B457-DDF2388B16F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104877</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1C35937E-7B48-4C7A-BBAB-E06AD2E7E9DD}"/>
            </a:ext>
          </a:extLst>
        </xdr:cNvPr>
        <xdr:cNvSpPr txBox="1"/>
      </xdr:nvSpPr>
      <xdr:spPr>
        <a:xfrm>
          <a:off x="21011095" y="661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110431</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26C8B0A5-F5EC-49A7-925D-A9134A1A395E}"/>
            </a:ext>
          </a:extLst>
        </xdr:cNvPr>
        <xdr:cNvSpPr txBox="1"/>
      </xdr:nvSpPr>
      <xdr:spPr>
        <a:xfrm>
          <a:off x="20134795" y="662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125975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EEB57ED9-09D2-4279-AE81-E0E845F826E4}"/>
            </a:ext>
          </a:extLst>
        </xdr:cNvPr>
        <xdr:cNvSpPr txBox="1"/>
      </xdr:nvSpPr>
      <xdr:spPr>
        <a:xfrm>
          <a:off x="19245795" y="664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120639</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FBDB8E11-E2F9-47D9-B3A4-70CF3930B1CA}"/>
            </a:ext>
          </a:extLst>
        </xdr:cNvPr>
        <xdr:cNvSpPr txBox="1"/>
      </xdr:nvSpPr>
      <xdr:spPr>
        <a:xfrm>
          <a:off x="18356795" y="69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1A66CBAA-4DBD-4086-99CB-EABA50AFF5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8D0A4782-3A71-450B-B0EF-5881F24EBA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578E8652-94BE-4E4C-A1B2-BEDB74E5E1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D812089-2C0C-4C6C-9D56-21A89AD1FB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C14AF1AE-C8BE-44A8-967B-2028CF53E1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845AFB6-C0FE-40E0-8439-13F6B52C49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EA5670F6-A7E7-4154-9938-7F13323730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8B8C410-C66A-4B1C-9B09-52EDA308491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1E8B5254-F9D7-448F-BFD6-09E836A7C0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BC5B10F9-327C-4868-8395-B70ED5EAA9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FFA1771C-BE04-4457-87F5-5E78414BDC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FBBB2E52-E4CE-46CB-9AE0-8C6BA88A88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9EFE55B9-3E1D-45B4-9910-E33F5C7402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E15565A3-9CA5-46FA-A783-615A93E580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7EC3BF6D-7678-46AE-A360-9792F8DD05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59F34E00-4E0B-49AE-A331-131C6F4AB5E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2D09BBFE-4BEF-4304-951E-9344F97D43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9F320FFD-F6E5-4C61-AD0A-0FA4D98E16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53B99865-D9E5-42BA-BBD6-82AE45B3E0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3165EBD9-8260-4DCA-9B5D-4ECC7C226E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EBE61D92-634D-4B6C-8B9C-AAF8593528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437A77-F009-4C7B-B1F9-D2C5E20EA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377FB585-0257-4416-A1DB-6831CF5B70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2C47F732-CAA7-4F4E-B6C2-BC73E794AA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5745A66C-A228-4C94-B963-2325572CAC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ADB6CBDE-8BE3-47B7-8706-50081DEC36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2CBECACD-5A72-47E4-9448-A148AFD48C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7EFBB276-25D6-4BD8-B0B5-8D0669B04F5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B1613926-87F1-4850-9232-7BCF351D0D6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7CD040F7-4E51-471A-A56F-837B55624D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ACC7C658-CC30-4EF9-BE7D-C374BC067B1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FC285043-9559-45D6-9690-6C4F6BF763C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BA142912-9D8D-4BBB-948F-A5AF8A3247E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226B1A06-19E2-489B-A2DB-5A3B911D0F7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A39C94D8-C4B7-4802-9F50-313E958F0B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B63AE973-F3B6-4A05-B26D-262352B82C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05DC8A59-9D9A-4263-A4D1-C447D811EA0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983988AC-5AE2-4DA0-956B-E6349E3E3C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457FA53C-75A4-4FFF-B1B2-EB81CEBAC07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6D37442C-4925-4F0A-8521-2754A72BBD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6" name="直線コネクタ 545">
          <a:extLst>
            <a:ext uri="{FF2B5EF4-FFF2-40B4-BE49-F238E27FC236}">
              <a16:creationId xmlns:a16="http://schemas.microsoft.com/office/drawing/2014/main" id="{BB2E461A-986A-4966-B790-F44A4252FCEF}"/>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06EC421D-A8F3-493F-BB6E-7BD491C31932}"/>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8" name="直線コネクタ 547">
          <a:extLst>
            <a:ext uri="{FF2B5EF4-FFF2-40B4-BE49-F238E27FC236}">
              <a16:creationId xmlns:a16="http://schemas.microsoft.com/office/drawing/2014/main" id="{8300A37E-BE65-4EE0-9C32-375D7169888C}"/>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B98DD213-17C0-465E-BA1C-AAB4C99F7BE5}"/>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50" name="直線コネクタ 549">
          <a:extLst>
            <a:ext uri="{FF2B5EF4-FFF2-40B4-BE49-F238E27FC236}">
              <a16:creationId xmlns:a16="http://schemas.microsoft.com/office/drawing/2014/main" id="{E9957A4A-ED2C-439B-85D1-EAFD4F67FBFD}"/>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CC7382A-802A-41CA-A6AD-9F1531156005}"/>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2" name="フローチャート: 判断 551">
          <a:extLst>
            <a:ext uri="{FF2B5EF4-FFF2-40B4-BE49-F238E27FC236}">
              <a16:creationId xmlns:a16="http://schemas.microsoft.com/office/drawing/2014/main" id="{6C381D3E-ACE9-404F-832C-9CF9CEA8A3C7}"/>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3" name="フローチャート: 判断 552">
          <a:extLst>
            <a:ext uri="{FF2B5EF4-FFF2-40B4-BE49-F238E27FC236}">
              <a16:creationId xmlns:a16="http://schemas.microsoft.com/office/drawing/2014/main" id="{942DB4E2-0C53-488B-BC96-3E9D9C746B15}"/>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4" name="フローチャート: 判断 553">
          <a:extLst>
            <a:ext uri="{FF2B5EF4-FFF2-40B4-BE49-F238E27FC236}">
              <a16:creationId xmlns:a16="http://schemas.microsoft.com/office/drawing/2014/main" id="{DBE90223-42E7-4EFE-8581-61A21FD9583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5" name="フローチャート: 判断 554">
          <a:extLst>
            <a:ext uri="{FF2B5EF4-FFF2-40B4-BE49-F238E27FC236}">
              <a16:creationId xmlns:a16="http://schemas.microsoft.com/office/drawing/2014/main" id="{D4829F61-AE2B-4292-82E4-A52FD8E7A4D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6" name="フローチャート: 判断 555">
          <a:extLst>
            <a:ext uri="{FF2B5EF4-FFF2-40B4-BE49-F238E27FC236}">
              <a16:creationId xmlns:a16="http://schemas.microsoft.com/office/drawing/2014/main" id="{A4D27A59-05D2-4F0B-89F0-831F5AF7A575}"/>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58D3BDBE-F461-44C0-9662-ED1A0D521A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42B07A8A-AD2B-4B4F-80C5-B308C17CB9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3AB1D5C1-91DB-4CEA-AD5C-B77177CE7D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85915D55-660A-49A9-A83E-181CE66ED4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598FB0C9-5080-4852-BEB1-035080FCAF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562" name="楕円 561">
          <a:extLst>
            <a:ext uri="{FF2B5EF4-FFF2-40B4-BE49-F238E27FC236}">
              <a16:creationId xmlns:a16="http://schemas.microsoft.com/office/drawing/2014/main" id="{4DBD89E1-FBD9-490C-A7BB-6C61994C7B31}"/>
            </a:ext>
          </a:extLst>
        </xdr:cNvPr>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5D67E4F2-E21D-4E29-B015-8FC8727BAEBA}"/>
            </a:ext>
          </a:extLst>
        </xdr:cNvPr>
        <xdr:cNvSpPr txBox="1"/>
      </xdr:nvSpPr>
      <xdr:spPr>
        <a:xfrm>
          <a:off x="16357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564" name="楕円 563">
          <a:extLst>
            <a:ext uri="{FF2B5EF4-FFF2-40B4-BE49-F238E27FC236}">
              <a16:creationId xmlns:a16="http://schemas.microsoft.com/office/drawing/2014/main" id="{857A381B-F18D-4EA4-92A7-AA9BE66541C4}"/>
            </a:ext>
          </a:extLst>
        </xdr:cNvPr>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80</xdr:row>
      <xdr:rowOff>169545</xdr:rowOff>
    </xdr:to>
    <xdr:cxnSp macro="">
      <xdr:nvCxnSpPr>
        <xdr:cNvPr id="565" name="直線コネクタ 564">
          <a:extLst>
            <a:ext uri="{FF2B5EF4-FFF2-40B4-BE49-F238E27FC236}">
              <a16:creationId xmlns:a16="http://schemas.microsoft.com/office/drawing/2014/main" id="{47459D95-D1CC-4063-8825-CCD6F5645F2B}"/>
            </a:ext>
          </a:extLst>
        </xdr:cNvPr>
        <xdr:cNvCxnSpPr/>
      </xdr:nvCxnSpPr>
      <xdr:spPr>
        <a:xfrm flipV="1">
          <a:off x="15481300" y="1361884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566" name="楕円 565">
          <a:extLst>
            <a:ext uri="{FF2B5EF4-FFF2-40B4-BE49-F238E27FC236}">
              <a16:creationId xmlns:a16="http://schemas.microsoft.com/office/drawing/2014/main" id="{EF390F50-2D6C-4654-BFD7-DE03D55F3DE2}"/>
            </a:ext>
          </a:extLst>
        </xdr:cNvPr>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20955</xdr:rowOff>
    </xdr:to>
    <xdr:cxnSp macro="">
      <xdr:nvCxnSpPr>
        <xdr:cNvPr id="567" name="直線コネクタ 566">
          <a:extLst>
            <a:ext uri="{FF2B5EF4-FFF2-40B4-BE49-F238E27FC236}">
              <a16:creationId xmlns:a16="http://schemas.microsoft.com/office/drawing/2014/main" id="{8E100CEA-C192-43CE-A468-009B41D49EEE}"/>
            </a:ext>
          </a:extLst>
        </xdr:cNvPr>
        <xdr:cNvCxnSpPr/>
      </xdr:nvCxnSpPr>
      <xdr:spPr>
        <a:xfrm flipV="1">
          <a:off x="14592300" y="13885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568" name="楕円 567">
          <a:extLst>
            <a:ext uri="{FF2B5EF4-FFF2-40B4-BE49-F238E27FC236}">
              <a16:creationId xmlns:a16="http://schemas.microsoft.com/office/drawing/2014/main" id="{55658B6E-62C7-4C24-AD17-047B4DA4F4E9}"/>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26670</xdr:rowOff>
    </xdr:to>
    <xdr:cxnSp macro="">
      <xdr:nvCxnSpPr>
        <xdr:cNvPr id="569" name="直線コネクタ 568">
          <a:extLst>
            <a:ext uri="{FF2B5EF4-FFF2-40B4-BE49-F238E27FC236}">
              <a16:creationId xmlns:a16="http://schemas.microsoft.com/office/drawing/2014/main" id="{8BD87AC7-A14E-4E81-9E07-5E3893020648}"/>
            </a:ext>
          </a:extLst>
        </xdr:cNvPr>
        <xdr:cNvCxnSpPr/>
      </xdr:nvCxnSpPr>
      <xdr:spPr>
        <a:xfrm flipV="1">
          <a:off x="13703300" y="13908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570" name="楕円 569">
          <a:extLst>
            <a:ext uri="{FF2B5EF4-FFF2-40B4-BE49-F238E27FC236}">
              <a16:creationId xmlns:a16="http://schemas.microsoft.com/office/drawing/2014/main" id="{F602A1A4-A0D5-45C6-91BF-93CE408EF08E}"/>
            </a:ext>
          </a:extLst>
        </xdr:cNvPr>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26670</xdr:rowOff>
    </xdr:to>
    <xdr:cxnSp macro="">
      <xdr:nvCxnSpPr>
        <xdr:cNvPr id="571" name="直線コネクタ 570">
          <a:extLst>
            <a:ext uri="{FF2B5EF4-FFF2-40B4-BE49-F238E27FC236}">
              <a16:creationId xmlns:a16="http://schemas.microsoft.com/office/drawing/2014/main" id="{9133772B-3466-46DD-8591-10A9C5F19B19}"/>
            </a:ext>
          </a:extLst>
        </xdr:cNvPr>
        <xdr:cNvCxnSpPr/>
      </xdr:nvCxnSpPr>
      <xdr:spPr>
        <a:xfrm>
          <a:off x="12814300" y="13891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2" name="n_1aveValue【消防施設】&#10;有形固定資産減価償却率">
          <a:extLst>
            <a:ext uri="{FF2B5EF4-FFF2-40B4-BE49-F238E27FC236}">
              <a16:creationId xmlns:a16="http://schemas.microsoft.com/office/drawing/2014/main" id="{895A08A5-00F0-47B5-8BB5-A1907044EBDB}"/>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3" name="n_2aveValue【消防施設】&#10;有形固定資産減価償却率">
          <a:extLst>
            <a:ext uri="{FF2B5EF4-FFF2-40B4-BE49-F238E27FC236}">
              <a16:creationId xmlns:a16="http://schemas.microsoft.com/office/drawing/2014/main" id="{77B88E30-5ADA-4FF1-8BBE-B05BC98A11C5}"/>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4" name="n_3aveValue【消防施設】&#10;有形固定資産減価償却率">
          <a:extLst>
            <a:ext uri="{FF2B5EF4-FFF2-40B4-BE49-F238E27FC236}">
              <a16:creationId xmlns:a16="http://schemas.microsoft.com/office/drawing/2014/main" id="{77DF5065-E72B-4576-ABB5-89CB7ACF1422}"/>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5" name="n_4aveValue【消防施設】&#10;有形固定資産減価償却率">
          <a:extLst>
            <a:ext uri="{FF2B5EF4-FFF2-40B4-BE49-F238E27FC236}">
              <a16:creationId xmlns:a16="http://schemas.microsoft.com/office/drawing/2014/main" id="{F4787D6A-C3EE-4806-A94A-47529D7E4244}"/>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576" name="n_1mainValue【消防施設】&#10;有形固定資産減価償却率">
          <a:extLst>
            <a:ext uri="{FF2B5EF4-FFF2-40B4-BE49-F238E27FC236}">
              <a16:creationId xmlns:a16="http://schemas.microsoft.com/office/drawing/2014/main" id="{23A8F1B3-0B0A-4AF7-8493-AC62FFF8B2D2}"/>
            </a:ext>
          </a:extLst>
        </xdr:cNvPr>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577" name="n_2mainValue【消防施設】&#10;有形固定資産減価償却率">
          <a:extLst>
            <a:ext uri="{FF2B5EF4-FFF2-40B4-BE49-F238E27FC236}">
              <a16:creationId xmlns:a16="http://schemas.microsoft.com/office/drawing/2014/main" id="{C45C4DD5-6A41-4604-B30A-817A59DE9770}"/>
            </a:ext>
          </a:extLst>
        </xdr:cNvPr>
        <xdr:cNvSpPr txBox="1"/>
      </xdr:nvSpPr>
      <xdr:spPr>
        <a:xfrm>
          <a:off x="14389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578" name="n_3mainValue【消防施設】&#10;有形固定資産減価償却率">
          <a:extLst>
            <a:ext uri="{FF2B5EF4-FFF2-40B4-BE49-F238E27FC236}">
              <a16:creationId xmlns:a16="http://schemas.microsoft.com/office/drawing/2014/main" id="{29719012-BAC3-4708-B228-295573265F04}"/>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579" name="n_4mainValue【消防施設】&#10;有形固定資産減価償却率">
          <a:extLst>
            <a:ext uri="{FF2B5EF4-FFF2-40B4-BE49-F238E27FC236}">
              <a16:creationId xmlns:a16="http://schemas.microsoft.com/office/drawing/2014/main" id="{C5950CEF-3B39-4367-8E69-1EAA10E124DA}"/>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25AE6152-4FD2-476D-84AC-A950C7BDFC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D9F8264E-56DB-4F4B-B150-98294D5DBA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E13ECDE4-7A73-4395-AA9F-DE12ABBE78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1178F7D8-3C2F-45ED-96F3-399E145739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74EDFBE0-B2AA-40D8-8A38-053D407486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C46CE912-4FBA-4B9F-8667-597A92F960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9F03FBB3-198E-45CC-8C16-B245C76531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74135196-F5C6-4C08-8687-9840E5BBD72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91BE9427-678D-4E46-BF59-82D6356D12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7F4A51D1-5EB3-4E5A-A30C-58CCA7A464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52F84569-E383-48FE-AF27-6D268DCD0A9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C41EDBFE-6BAB-4A7D-9F9F-77D68AFE64D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C2085770-7B39-4EBE-AB53-643490F4431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E4DAD909-F740-40A8-A340-4039460AE40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73A045D4-C6A6-418E-A2FC-B1081AE888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1977DE35-0ECE-4BE6-A206-935850769D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34F31D2B-CB29-4C22-A8D2-B094A3F9813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805F322B-9019-4AB2-802B-9E9C70D6EFB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C470614-8F96-400D-A1C0-2C79B058A3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6EA83DB3-00A8-40A7-AAE0-5BB5FD50DA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802C7D66-3977-4B94-AE94-040E35E5259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01" name="直線コネクタ 600">
          <a:extLst>
            <a:ext uri="{FF2B5EF4-FFF2-40B4-BE49-F238E27FC236}">
              <a16:creationId xmlns:a16="http://schemas.microsoft.com/office/drawing/2014/main" id="{7F1F06BF-E7C3-4CC4-A664-2466E15BDA75}"/>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2" name="【消防施設】&#10;一人当たり面積最小値テキスト">
          <a:extLst>
            <a:ext uri="{FF2B5EF4-FFF2-40B4-BE49-F238E27FC236}">
              <a16:creationId xmlns:a16="http://schemas.microsoft.com/office/drawing/2014/main" id="{E4325902-1491-4580-A8A7-31B4B3516DAE}"/>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3" name="直線コネクタ 602">
          <a:extLst>
            <a:ext uri="{FF2B5EF4-FFF2-40B4-BE49-F238E27FC236}">
              <a16:creationId xmlns:a16="http://schemas.microsoft.com/office/drawing/2014/main" id="{9360E02D-F038-4B2C-B057-55EE80FEC349}"/>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4" name="【消防施設】&#10;一人当たり面積最大値テキスト">
          <a:extLst>
            <a:ext uri="{FF2B5EF4-FFF2-40B4-BE49-F238E27FC236}">
              <a16:creationId xmlns:a16="http://schemas.microsoft.com/office/drawing/2014/main" id="{6E119978-4C53-4556-8EAE-85D951BAB16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5" name="直線コネクタ 604">
          <a:extLst>
            <a:ext uri="{FF2B5EF4-FFF2-40B4-BE49-F238E27FC236}">
              <a16:creationId xmlns:a16="http://schemas.microsoft.com/office/drawing/2014/main" id="{B35A7078-C8A4-4D1D-A542-7EB70A4A2AE2}"/>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6" name="【消防施設】&#10;一人当たり面積平均値テキスト">
          <a:extLst>
            <a:ext uri="{FF2B5EF4-FFF2-40B4-BE49-F238E27FC236}">
              <a16:creationId xmlns:a16="http://schemas.microsoft.com/office/drawing/2014/main" id="{174A38DB-5F65-483D-99CB-3FDA4E492F1D}"/>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7" name="フローチャート: 判断 606">
          <a:extLst>
            <a:ext uri="{FF2B5EF4-FFF2-40B4-BE49-F238E27FC236}">
              <a16:creationId xmlns:a16="http://schemas.microsoft.com/office/drawing/2014/main" id="{2DF2D648-EC90-4400-8459-67C08CCDA901}"/>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8" name="フローチャート: 判断 607">
          <a:extLst>
            <a:ext uri="{FF2B5EF4-FFF2-40B4-BE49-F238E27FC236}">
              <a16:creationId xmlns:a16="http://schemas.microsoft.com/office/drawing/2014/main" id="{4EA564A3-20C5-47FB-B7A1-13FFF6B0DF4F}"/>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9" name="フローチャート: 判断 608">
          <a:extLst>
            <a:ext uri="{FF2B5EF4-FFF2-40B4-BE49-F238E27FC236}">
              <a16:creationId xmlns:a16="http://schemas.microsoft.com/office/drawing/2014/main" id="{0AD872F5-E938-485C-AE67-A6049A820215}"/>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10" name="フローチャート: 判断 609">
          <a:extLst>
            <a:ext uri="{FF2B5EF4-FFF2-40B4-BE49-F238E27FC236}">
              <a16:creationId xmlns:a16="http://schemas.microsoft.com/office/drawing/2014/main" id="{A393538C-CD36-48BA-8C32-FF8E416F45DA}"/>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11" name="フローチャート: 判断 610">
          <a:extLst>
            <a:ext uri="{FF2B5EF4-FFF2-40B4-BE49-F238E27FC236}">
              <a16:creationId xmlns:a16="http://schemas.microsoft.com/office/drawing/2014/main" id="{BD2939E6-AAA0-4DDC-8975-4711680699D7}"/>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F915E682-B32E-47E1-BFBB-2AEFAF0CF7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C219068-7D25-4341-BC65-BE8B66C4BE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F5553E9-78E0-4B70-94D2-210A0C094B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12FA9164-DCAB-4CAE-B398-01F65313AE7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7FD413BC-C42F-4E3B-BF86-84E3CC0359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617" name="楕円 616">
          <a:extLst>
            <a:ext uri="{FF2B5EF4-FFF2-40B4-BE49-F238E27FC236}">
              <a16:creationId xmlns:a16="http://schemas.microsoft.com/office/drawing/2014/main" id="{4F52AB14-355B-4218-A928-D418255910D4}"/>
            </a:ext>
          </a:extLst>
        </xdr:cNvPr>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33038</xdr:rowOff>
    </xdr:from>
    <xdr:ext cx="469744" cy="259045"/>
    <xdr:sp macro="" textlink="">
      <xdr:nvSpPr>
        <xdr:cNvPr id="618" name="【消防施設】&#10;一人当たり面積該当値テキスト">
          <a:extLst>
            <a:ext uri="{FF2B5EF4-FFF2-40B4-BE49-F238E27FC236}">
              <a16:creationId xmlns:a16="http://schemas.microsoft.com/office/drawing/2014/main" id="{E9446DEC-6821-4061-8DDD-300CBBB321B4}"/>
            </a:ext>
          </a:extLst>
        </xdr:cNvPr>
        <xdr:cNvSpPr txBox="1"/>
      </xdr:nvSpPr>
      <xdr:spPr>
        <a:xfrm>
          <a:off x="22199600"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158293</xdr:rowOff>
    </xdr:from>
    <xdr:to>
      <xdr:col>112</xdr:col>
      <xdr:colOff>38100</xdr:colOff>
      <xdr:row>85</xdr:row>
      <xdr:rowOff>88443</xdr:rowOff>
    </xdr:to>
    <xdr:sp macro="" textlink="">
      <xdr:nvSpPr>
        <xdr:cNvPr id="619" name="楕円 618">
          <a:extLst>
            <a:ext uri="{FF2B5EF4-FFF2-40B4-BE49-F238E27FC236}">
              <a16:creationId xmlns:a16="http://schemas.microsoft.com/office/drawing/2014/main" id="{216321DB-24FA-492F-967F-0C56FCCD8B50}"/>
            </a:ext>
          </a:extLst>
        </xdr:cNvPr>
        <xdr:cNvSpPr/>
      </xdr:nvSpPr>
      <xdr:spPr>
        <a:xfrm>
          <a:off x="21272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37643</xdr:rowOff>
    </xdr:from>
    <xdr:to>
      <xdr:col>116</xdr:col>
      <xdr:colOff>63500</xdr:colOff>
      <xdr:row>85</xdr:row>
      <xdr:rowOff>60961</xdr:rowOff>
    </xdr:to>
    <xdr:cxnSp macro="">
      <xdr:nvCxnSpPr>
        <xdr:cNvPr id="620" name="直線コネクタ 619">
          <a:extLst>
            <a:ext uri="{FF2B5EF4-FFF2-40B4-BE49-F238E27FC236}">
              <a16:creationId xmlns:a16="http://schemas.microsoft.com/office/drawing/2014/main" id="{9764E0EC-7746-4720-9AF7-E6DD67ED88A0}"/>
            </a:ext>
          </a:extLst>
        </xdr:cNvPr>
        <xdr:cNvCxnSpPr/>
      </xdr:nvCxnSpPr>
      <xdr:spPr>
        <a:xfrm>
          <a:off x="21323300" y="14610893"/>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161492</xdr:rowOff>
    </xdr:from>
    <xdr:to>
      <xdr:col>107</xdr:col>
      <xdr:colOff>101600</xdr:colOff>
      <xdr:row>85</xdr:row>
      <xdr:rowOff>91642</xdr:rowOff>
    </xdr:to>
    <xdr:sp macro="" textlink="">
      <xdr:nvSpPr>
        <xdr:cNvPr id="621" name="楕円 620">
          <a:extLst>
            <a:ext uri="{FF2B5EF4-FFF2-40B4-BE49-F238E27FC236}">
              <a16:creationId xmlns:a16="http://schemas.microsoft.com/office/drawing/2014/main" id="{7236088F-28AF-432C-8A36-CBF90C49093A}"/>
            </a:ext>
          </a:extLst>
        </xdr:cNvPr>
        <xdr:cNvSpPr/>
      </xdr:nvSpPr>
      <xdr:spPr>
        <a:xfrm>
          <a:off x="20383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40842</xdr:rowOff>
    </xdr:to>
    <xdr:cxnSp macro="">
      <xdr:nvCxnSpPr>
        <xdr:cNvPr id="622" name="直線コネクタ 621">
          <a:extLst>
            <a:ext uri="{FF2B5EF4-FFF2-40B4-BE49-F238E27FC236}">
              <a16:creationId xmlns:a16="http://schemas.microsoft.com/office/drawing/2014/main" id="{A6F8AAC6-7EE9-40AF-AAA7-DDCCD11E895A}"/>
            </a:ext>
          </a:extLst>
        </xdr:cNvPr>
        <xdr:cNvCxnSpPr/>
      </xdr:nvCxnSpPr>
      <xdr:spPr>
        <a:xfrm flipV="1">
          <a:off x="20434300" y="1461089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23" name="楕円 622">
          <a:extLst>
            <a:ext uri="{FF2B5EF4-FFF2-40B4-BE49-F238E27FC236}">
              <a16:creationId xmlns:a16="http://schemas.microsoft.com/office/drawing/2014/main" id="{F13D4EEF-EF07-4546-A3AE-318C252F1F87}"/>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40842</xdr:rowOff>
    </xdr:from>
    <xdr:to>
      <xdr:col>107</xdr:col>
      <xdr:colOff>50800</xdr:colOff>
      <xdr:row>85</xdr:row>
      <xdr:rowOff>44958</xdr:rowOff>
    </xdr:to>
    <xdr:cxnSp macro="">
      <xdr:nvCxnSpPr>
        <xdr:cNvPr id="624" name="直線コネクタ 623">
          <a:extLst>
            <a:ext uri="{FF2B5EF4-FFF2-40B4-BE49-F238E27FC236}">
              <a16:creationId xmlns:a16="http://schemas.microsoft.com/office/drawing/2014/main" id="{22EA0E60-6192-4C2F-AC41-A14A7719A503}"/>
            </a:ext>
          </a:extLst>
        </xdr:cNvPr>
        <xdr:cNvCxnSpPr/>
      </xdr:nvCxnSpPr>
      <xdr:spPr>
        <a:xfrm flipV="1">
          <a:off x="19545300" y="1461409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625" name="楕円 624">
          <a:extLst>
            <a:ext uri="{FF2B5EF4-FFF2-40B4-BE49-F238E27FC236}">
              <a16:creationId xmlns:a16="http://schemas.microsoft.com/office/drawing/2014/main" id="{60589F64-F10A-4A8B-8D9E-4B8AD1B6C6B6}"/>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122682</xdr:rowOff>
    </xdr:to>
    <xdr:cxnSp macro="">
      <xdr:nvCxnSpPr>
        <xdr:cNvPr id="626" name="直線コネクタ 625">
          <a:extLst>
            <a:ext uri="{FF2B5EF4-FFF2-40B4-BE49-F238E27FC236}">
              <a16:creationId xmlns:a16="http://schemas.microsoft.com/office/drawing/2014/main" id="{F2ABE8D1-F9FB-40A9-B41E-6BACD0A6C10A}"/>
            </a:ext>
          </a:extLst>
        </xdr:cNvPr>
        <xdr:cNvCxnSpPr/>
      </xdr:nvCxnSpPr>
      <xdr:spPr>
        <a:xfrm flipV="1">
          <a:off x="18656300" y="14618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27" name="n_1aveValue【消防施設】&#10;一人当たり面積">
          <a:extLst>
            <a:ext uri="{FF2B5EF4-FFF2-40B4-BE49-F238E27FC236}">
              <a16:creationId xmlns:a16="http://schemas.microsoft.com/office/drawing/2014/main" id="{B54FB181-38BA-4FCC-885D-AF52D101E5C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28" name="n_2aveValue【消防施設】&#10;一人当たり面積">
          <a:extLst>
            <a:ext uri="{FF2B5EF4-FFF2-40B4-BE49-F238E27FC236}">
              <a16:creationId xmlns:a16="http://schemas.microsoft.com/office/drawing/2014/main" id="{82D69F52-5451-4525-848F-AA45ACA18A7A}"/>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29" name="n_3aveValue【消防施設】&#10;一人当たり面積">
          <a:extLst>
            <a:ext uri="{FF2B5EF4-FFF2-40B4-BE49-F238E27FC236}">
              <a16:creationId xmlns:a16="http://schemas.microsoft.com/office/drawing/2014/main" id="{961C6041-B03C-46D4-8FA9-929E0D853FDA}"/>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630" name="n_4aveValue【消防施設】&#10;一人当たり面積">
          <a:extLst>
            <a:ext uri="{FF2B5EF4-FFF2-40B4-BE49-F238E27FC236}">
              <a16:creationId xmlns:a16="http://schemas.microsoft.com/office/drawing/2014/main" id="{1BBF6F87-F22E-4309-9F9F-118DE9747604}"/>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104970</xdr:rowOff>
    </xdr:from>
    <xdr:ext cx="469744" cy="259045"/>
    <xdr:sp macro="" textlink="">
      <xdr:nvSpPr>
        <xdr:cNvPr id="631" name="n_1mainValue【消防施設】&#10;一人当たり面積">
          <a:extLst>
            <a:ext uri="{FF2B5EF4-FFF2-40B4-BE49-F238E27FC236}">
              <a16:creationId xmlns:a16="http://schemas.microsoft.com/office/drawing/2014/main" id="{0152BA9A-7FBF-40A0-9099-00138FEB4FF9}"/>
            </a:ext>
          </a:extLst>
        </xdr:cNvPr>
        <xdr:cNvSpPr txBox="1"/>
      </xdr:nvSpPr>
      <xdr:spPr>
        <a:xfrm>
          <a:off x="210757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108169</xdr:rowOff>
    </xdr:from>
    <xdr:ext cx="469744" cy="259045"/>
    <xdr:sp macro="" textlink="">
      <xdr:nvSpPr>
        <xdr:cNvPr id="632" name="n_2mainValue【消防施設】&#10;一人当たり面積">
          <a:extLst>
            <a:ext uri="{FF2B5EF4-FFF2-40B4-BE49-F238E27FC236}">
              <a16:creationId xmlns:a16="http://schemas.microsoft.com/office/drawing/2014/main" id="{6C0541EB-D2D0-4A1A-ACD9-C5586C9CB6D5}"/>
            </a:ext>
          </a:extLst>
        </xdr:cNvPr>
        <xdr:cNvSpPr txBox="1"/>
      </xdr:nvSpPr>
      <xdr:spPr>
        <a:xfrm>
          <a:off x="201994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33" name="n_3mainValue【消防施設】&#10;一人当たり面積">
          <a:extLst>
            <a:ext uri="{FF2B5EF4-FFF2-40B4-BE49-F238E27FC236}">
              <a16:creationId xmlns:a16="http://schemas.microsoft.com/office/drawing/2014/main" id="{A7973D93-A3E7-4808-9906-138B38489F71}"/>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18559</xdr:rowOff>
    </xdr:from>
    <xdr:ext cx="469744" cy="259045"/>
    <xdr:sp macro="" textlink="">
      <xdr:nvSpPr>
        <xdr:cNvPr id="634" name="n_4mainValue【消防施設】&#10;一人当たり面積">
          <a:extLst>
            <a:ext uri="{FF2B5EF4-FFF2-40B4-BE49-F238E27FC236}">
              <a16:creationId xmlns:a16="http://schemas.microsoft.com/office/drawing/2014/main" id="{0B783D89-23F3-4AD1-808E-0A9671645F69}"/>
            </a:ext>
          </a:extLst>
        </xdr:cNvPr>
        <xdr:cNvSpPr txBox="1"/>
      </xdr:nvSpPr>
      <xdr:spPr>
        <a:xfrm>
          <a:off x="18421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20BA7C78-5A16-41B6-A33F-B8E94057EE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AE0D3BCC-A47A-4CE1-AEEA-D64220E12F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7CCD2D4F-E7FA-4005-A2A5-EF434BF7F0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CFB7D24-1055-4DEF-AE9A-3D2A7CD025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5A3BB5F8-7F15-4361-A1B7-C7F4B5AD1B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D893791C-2658-45C7-8568-6C5DEA617C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AABFE150-7D1B-4FDA-8D0B-C6650AA3BA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BD25CDB6-3CB1-428C-BB10-D2BB0ED074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A3F7A877-52E0-489F-BD0D-5BC24F4142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E626A4DF-5E38-430E-8941-9433472860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24982C27-024F-478F-94B1-74F6FBE920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932C5EF1-FE42-429A-A6F4-3736C3A0D2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E556BB3F-36CB-42AB-A40F-F560BD002B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E94D8BE8-88F6-400E-951E-EAF568D45D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59827786-B7D0-49DF-A052-BEF036CE46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EEF2EF66-D76E-4460-BCD4-523137C19C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0445CABD-D5F4-4F0C-8B69-FDA8B36D996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7A608778-DDAB-4F72-B7E3-ED8025ED9D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CEE4A168-262A-4C65-AA03-EE8F2D57B3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F64B6A21-7CF1-47B4-9CD5-6ACFCE657C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D2E4735D-CBFE-4438-AFEF-80314F9978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72DAD588-DCE9-4CA1-BFB5-7E8F09CA2E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40EE9007-68B3-4249-AE63-BA102DF37B4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814DBF17-AA6E-4A20-8B94-1ABF6E7196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45EAF3A9-1E1B-44BE-B613-AF3767D3A8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60" name="直線コネクタ 659">
          <a:extLst>
            <a:ext uri="{FF2B5EF4-FFF2-40B4-BE49-F238E27FC236}">
              <a16:creationId xmlns:a16="http://schemas.microsoft.com/office/drawing/2014/main" id="{7FFE4188-4392-4FD2-8144-6F82D2E51E3B}"/>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61" name="【庁舎】&#10;有形固定資産減価償却率最小値テキスト">
          <a:extLst>
            <a:ext uri="{FF2B5EF4-FFF2-40B4-BE49-F238E27FC236}">
              <a16:creationId xmlns:a16="http://schemas.microsoft.com/office/drawing/2014/main" id="{3F5AA74D-56AB-4BCB-994E-68D450EF2A56}"/>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2" name="直線コネクタ 661">
          <a:extLst>
            <a:ext uri="{FF2B5EF4-FFF2-40B4-BE49-F238E27FC236}">
              <a16:creationId xmlns:a16="http://schemas.microsoft.com/office/drawing/2014/main" id="{A28A1F92-2E0E-4997-B257-F1626B3F716B}"/>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3" name="【庁舎】&#10;有形固定資産減価償却率最大値テキスト">
          <a:extLst>
            <a:ext uri="{FF2B5EF4-FFF2-40B4-BE49-F238E27FC236}">
              <a16:creationId xmlns:a16="http://schemas.microsoft.com/office/drawing/2014/main" id="{54A469E8-0397-4CEC-B168-6EB5F71BBEE7}"/>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a:extLst>
            <a:ext uri="{FF2B5EF4-FFF2-40B4-BE49-F238E27FC236}">
              <a16:creationId xmlns:a16="http://schemas.microsoft.com/office/drawing/2014/main" id="{B8797595-3BB9-4167-B888-F8A17A080FD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65" name="【庁舎】&#10;有形固定資産減価償却率平均値テキスト">
          <a:extLst>
            <a:ext uri="{FF2B5EF4-FFF2-40B4-BE49-F238E27FC236}">
              <a16:creationId xmlns:a16="http://schemas.microsoft.com/office/drawing/2014/main" id="{A57C6E07-14C9-429F-8FA4-8C09345882DE}"/>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6" name="フローチャート: 判断 665">
          <a:extLst>
            <a:ext uri="{FF2B5EF4-FFF2-40B4-BE49-F238E27FC236}">
              <a16:creationId xmlns:a16="http://schemas.microsoft.com/office/drawing/2014/main" id="{A1D47B57-1029-4510-9FF9-5A21499EBED4}"/>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7" name="フローチャート: 判断 666">
          <a:extLst>
            <a:ext uri="{FF2B5EF4-FFF2-40B4-BE49-F238E27FC236}">
              <a16:creationId xmlns:a16="http://schemas.microsoft.com/office/drawing/2014/main" id="{712FE1E1-B248-4631-A8C1-D940EDFB49D6}"/>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8" name="フローチャート: 判断 667">
          <a:extLst>
            <a:ext uri="{FF2B5EF4-FFF2-40B4-BE49-F238E27FC236}">
              <a16:creationId xmlns:a16="http://schemas.microsoft.com/office/drawing/2014/main" id="{6FC843E3-7E3C-4252-B804-686D7F821C34}"/>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9" name="フローチャート: 判断 668">
          <a:extLst>
            <a:ext uri="{FF2B5EF4-FFF2-40B4-BE49-F238E27FC236}">
              <a16:creationId xmlns:a16="http://schemas.microsoft.com/office/drawing/2014/main" id="{F3D17970-CC08-4061-82E3-421082ABCDE2}"/>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70" name="フローチャート: 判断 669">
          <a:extLst>
            <a:ext uri="{FF2B5EF4-FFF2-40B4-BE49-F238E27FC236}">
              <a16:creationId xmlns:a16="http://schemas.microsoft.com/office/drawing/2014/main" id="{314ADF78-C92C-427E-9C2D-5BA4050E5683}"/>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55757BEE-3574-48F8-8864-4137DB5461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E56F246-1BEF-4ABC-9BAB-591D1B1874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B5DC5A3-073D-4B92-AA36-E01D969603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FCD01B5-5B14-44D0-B1FD-95B9CD0CF2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F30B4CB-5BAA-4952-992F-E6F197FB59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27032</xdr:rowOff>
    </xdr:from>
    <xdr:to>
      <xdr:col>85</xdr:col>
      <xdr:colOff>177800</xdr:colOff>
      <xdr:row>107</xdr:row>
      <xdr:rowOff>128632</xdr:rowOff>
    </xdr:to>
    <xdr:sp macro="" textlink="">
      <xdr:nvSpPr>
        <xdr:cNvPr id="676" name="楕円 675">
          <a:extLst>
            <a:ext uri="{FF2B5EF4-FFF2-40B4-BE49-F238E27FC236}">
              <a16:creationId xmlns:a16="http://schemas.microsoft.com/office/drawing/2014/main" id="{CADDA915-479A-4760-9782-76192C6503BC}"/>
            </a:ext>
          </a:extLst>
        </xdr:cNvPr>
        <xdr:cNvSpPr/>
      </xdr:nvSpPr>
      <xdr:spPr>
        <a:xfrm>
          <a:off x="16268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5459</xdr:rowOff>
    </xdr:from>
    <xdr:ext cx="405111" cy="259045"/>
    <xdr:sp macro="" textlink="">
      <xdr:nvSpPr>
        <xdr:cNvPr id="677" name="【庁舎】&#10;有形固定資産減価償却率該当値テキスト">
          <a:extLst>
            <a:ext uri="{FF2B5EF4-FFF2-40B4-BE49-F238E27FC236}">
              <a16:creationId xmlns:a16="http://schemas.microsoft.com/office/drawing/2014/main" id="{D28B5613-3A72-4402-A8B0-151943951938}"/>
            </a:ext>
          </a:extLst>
        </xdr:cNvPr>
        <xdr:cNvSpPr txBox="1"/>
      </xdr:nvSpPr>
      <xdr:spPr>
        <a:xfrm>
          <a:off x="16357600"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678" name="楕円 677">
          <a:extLst>
            <a:ext uri="{FF2B5EF4-FFF2-40B4-BE49-F238E27FC236}">
              <a16:creationId xmlns:a16="http://schemas.microsoft.com/office/drawing/2014/main" id="{747815A9-2385-4F63-982A-259A2DC0371C}"/>
            </a:ext>
          </a:extLst>
        </xdr:cNvPr>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107</xdr:row>
      <xdr:rowOff>102326</xdr:rowOff>
    </xdr:to>
    <xdr:cxnSp macro="">
      <xdr:nvCxnSpPr>
        <xdr:cNvPr id="679" name="直線コネクタ 678">
          <a:extLst>
            <a:ext uri="{FF2B5EF4-FFF2-40B4-BE49-F238E27FC236}">
              <a16:creationId xmlns:a16="http://schemas.microsoft.com/office/drawing/2014/main" id="{69C74565-5EBB-4D16-BCF3-D7B2086EEC51}"/>
            </a:ext>
          </a:extLst>
        </xdr:cNvPr>
        <xdr:cNvCxnSpPr/>
      </xdr:nvCxnSpPr>
      <xdr:spPr>
        <a:xfrm flipV="1">
          <a:off x="15481300" y="1842298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149498</xdr:rowOff>
    </xdr:from>
    <xdr:to>
      <xdr:col>76</xdr:col>
      <xdr:colOff>165100</xdr:colOff>
      <xdr:row>108</xdr:row>
      <xdr:rowOff>79648</xdr:rowOff>
    </xdr:to>
    <xdr:sp macro="" textlink="">
      <xdr:nvSpPr>
        <xdr:cNvPr id="680" name="楕円 679">
          <a:extLst>
            <a:ext uri="{FF2B5EF4-FFF2-40B4-BE49-F238E27FC236}">
              <a16:creationId xmlns:a16="http://schemas.microsoft.com/office/drawing/2014/main" id="{F1A4F181-2DA2-4A5E-AB79-5051E51BF113}"/>
            </a:ext>
          </a:extLst>
        </xdr:cNvPr>
        <xdr:cNvSpPr/>
      </xdr:nvSpPr>
      <xdr:spPr>
        <a:xfrm>
          <a:off x="1454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108</xdr:row>
      <xdr:rowOff>28848</xdr:rowOff>
    </xdr:to>
    <xdr:cxnSp macro="">
      <xdr:nvCxnSpPr>
        <xdr:cNvPr id="681" name="直線コネクタ 680">
          <a:extLst>
            <a:ext uri="{FF2B5EF4-FFF2-40B4-BE49-F238E27FC236}">
              <a16:creationId xmlns:a16="http://schemas.microsoft.com/office/drawing/2014/main" id="{B7695833-95EC-4B0A-8501-5026049C92AD}"/>
            </a:ext>
          </a:extLst>
        </xdr:cNvPr>
        <xdr:cNvCxnSpPr/>
      </xdr:nvCxnSpPr>
      <xdr:spPr>
        <a:xfrm flipV="1">
          <a:off x="14592300" y="1844747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36830</xdr:rowOff>
    </xdr:from>
    <xdr:to>
      <xdr:col>72</xdr:col>
      <xdr:colOff>38100</xdr:colOff>
      <xdr:row>108</xdr:row>
      <xdr:rowOff>138430</xdr:rowOff>
    </xdr:to>
    <xdr:sp macro="" textlink="">
      <xdr:nvSpPr>
        <xdr:cNvPr id="682" name="楕円 681">
          <a:extLst>
            <a:ext uri="{FF2B5EF4-FFF2-40B4-BE49-F238E27FC236}">
              <a16:creationId xmlns:a16="http://schemas.microsoft.com/office/drawing/2014/main" id="{42CBD5F5-B9BB-4B49-87B2-09436D133211}"/>
            </a:ext>
          </a:extLst>
        </xdr:cNvPr>
        <xdr:cNvSpPr/>
      </xdr:nvSpPr>
      <xdr:spPr>
        <a:xfrm>
          <a:off x="1365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28848</xdr:rowOff>
    </xdr:from>
    <xdr:to>
      <xdr:col>76</xdr:col>
      <xdr:colOff>114300</xdr:colOff>
      <xdr:row>108</xdr:row>
      <xdr:rowOff>87630</xdr:rowOff>
    </xdr:to>
    <xdr:cxnSp macro="">
      <xdr:nvCxnSpPr>
        <xdr:cNvPr id="683" name="直線コネクタ 682">
          <a:extLst>
            <a:ext uri="{FF2B5EF4-FFF2-40B4-BE49-F238E27FC236}">
              <a16:creationId xmlns:a16="http://schemas.microsoft.com/office/drawing/2014/main" id="{8AE304A3-0466-4FB0-8D9A-A2920CD27929}"/>
            </a:ext>
          </a:extLst>
        </xdr:cNvPr>
        <xdr:cNvCxnSpPr/>
      </xdr:nvCxnSpPr>
      <xdr:spPr>
        <a:xfrm flipV="1">
          <a:off x="13703300" y="1854544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xdr:rowOff>
    </xdr:from>
    <xdr:to>
      <xdr:col>67</xdr:col>
      <xdr:colOff>101600</xdr:colOff>
      <xdr:row>108</xdr:row>
      <xdr:rowOff>110671</xdr:rowOff>
    </xdr:to>
    <xdr:sp macro="" textlink="">
      <xdr:nvSpPr>
        <xdr:cNvPr id="684" name="楕円 683">
          <a:extLst>
            <a:ext uri="{FF2B5EF4-FFF2-40B4-BE49-F238E27FC236}">
              <a16:creationId xmlns:a16="http://schemas.microsoft.com/office/drawing/2014/main" id="{D7FFD659-91AA-418B-A7AD-33BC30454B35}"/>
            </a:ext>
          </a:extLst>
        </xdr:cNvPr>
        <xdr:cNvSpPr/>
      </xdr:nvSpPr>
      <xdr:spPr>
        <a:xfrm>
          <a:off x="1276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59871</xdr:rowOff>
    </xdr:from>
    <xdr:to>
      <xdr:col>71</xdr:col>
      <xdr:colOff>177800</xdr:colOff>
      <xdr:row>108</xdr:row>
      <xdr:rowOff>87630</xdr:rowOff>
    </xdr:to>
    <xdr:cxnSp macro="">
      <xdr:nvCxnSpPr>
        <xdr:cNvPr id="685" name="直線コネクタ 684">
          <a:extLst>
            <a:ext uri="{FF2B5EF4-FFF2-40B4-BE49-F238E27FC236}">
              <a16:creationId xmlns:a16="http://schemas.microsoft.com/office/drawing/2014/main" id="{1E7E5AF5-244F-4270-A3E6-D0E957CE4136}"/>
            </a:ext>
          </a:extLst>
        </xdr:cNvPr>
        <xdr:cNvCxnSpPr/>
      </xdr:nvCxnSpPr>
      <xdr:spPr>
        <a:xfrm>
          <a:off x="12814300" y="185764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86" name="n_1aveValue【庁舎】&#10;有形固定資産減価償却率">
          <a:extLst>
            <a:ext uri="{FF2B5EF4-FFF2-40B4-BE49-F238E27FC236}">
              <a16:creationId xmlns:a16="http://schemas.microsoft.com/office/drawing/2014/main" id="{85C77551-F0D4-4AD8-A08F-AB7357D9CF92}"/>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87" name="n_2aveValue【庁舎】&#10;有形固定資産減価償却率">
          <a:extLst>
            <a:ext uri="{FF2B5EF4-FFF2-40B4-BE49-F238E27FC236}">
              <a16:creationId xmlns:a16="http://schemas.microsoft.com/office/drawing/2014/main" id="{D55FE9D1-0138-47F0-A249-C088D2537EA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8" name="n_3aveValue【庁舎】&#10;有形固定資産減価償却率">
          <a:extLst>
            <a:ext uri="{FF2B5EF4-FFF2-40B4-BE49-F238E27FC236}">
              <a16:creationId xmlns:a16="http://schemas.microsoft.com/office/drawing/2014/main" id="{246A5BBA-0F55-4D12-AD6E-108220DC7EAD}"/>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9" name="n_4aveValue【庁舎】&#10;有形固定資産減価償却率">
          <a:extLst>
            <a:ext uri="{FF2B5EF4-FFF2-40B4-BE49-F238E27FC236}">
              <a16:creationId xmlns:a16="http://schemas.microsoft.com/office/drawing/2014/main" id="{8DFEF4D2-AEC1-4CF8-B7AF-D3C6D14B2CC6}"/>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690" name="n_1mainValue【庁舎】&#10;有形固定資産減価償却率">
          <a:extLst>
            <a:ext uri="{FF2B5EF4-FFF2-40B4-BE49-F238E27FC236}">
              <a16:creationId xmlns:a16="http://schemas.microsoft.com/office/drawing/2014/main" id="{A5C01073-5921-4CBB-976C-346F1DF8E0DF}"/>
            </a:ext>
          </a:extLst>
        </xdr:cNvPr>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70775</xdr:rowOff>
    </xdr:from>
    <xdr:ext cx="405111" cy="259045"/>
    <xdr:sp macro="" textlink="">
      <xdr:nvSpPr>
        <xdr:cNvPr id="691" name="n_2mainValue【庁舎】&#10;有形固定資産減価償却率">
          <a:extLst>
            <a:ext uri="{FF2B5EF4-FFF2-40B4-BE49-F238E27FC236}">
              <a16:creationId xmlns:a16="http://schemas.microsoft.com/office/drawing/2014/main" id="{105F035E-37D2-46D3-AF69-FE823568E6CA}"/>
            </a:ext>
          </a:extLst>
        </xdr:cNvPr>
        <xdr:cNvSpPr txBox="1"/>
      </xdr:nvSpPr>
      <xdr:spPr>
        <a:xfrm>
          <a:off x="14389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129557</xdr:rowOff>
    </xdr:from>
    <xdr:ext cx="405111" cy="259045"/>
    <xdr:sp macro="" textlink="">
      <xdr:nvSpPr>
        <xdr:cNvPr id="692" name="n_3mainValue【庁舎】&#10;有形固定資産減価償却率">
          <a:extLst>
            <a:ext uri="{FF2B5EF4-FFF2-40B4-BE49-F238E27FC236}">
              <a16:creationId xmlns:a16="http://schemas.microsoft.com/office/drawing/2014/main" id="{C77D9C04-C182-4947-8B10-6227ADCD9275}"/>
            </a:ext>
          </a:extLst>
        </xdr:cNvPr>
        <xdr:cNvSpPr txBox="1"/>
      </xdr:nvSpPr>
      <xdr:spPr>
        <a:xfrm>
          <a:off x="13500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101798</xdr:rowOff>
    </xdr:from>
    <xdr:ext cx="405111" cy="259045"/>
    <xdr:sp macro="" textlink="">
      <xdr:nvSpPr>
        <xdr:cNvPr id="693" name="n_4mainValue【庁舎】&#10;有形固定資産減価償却率">
          <a:extLst>
            <a:ext uri="{FF2B5EF4-FFF2-40B4-BE49-F238E27FC236}">
              <a16:creationId xmlns:a16="http://schemas.microsoft.com/office/drawing/2014/main" id="{5030AB9C-521D-44F5-8683-644F52E20F5C}"/>
            </a:ext>
          </a:extLst>
        </xdr:cNvPr>
        <xdr:cNvSpPr txBox="1"/>
      </xdr:nvSpPr>
      <xdr:spPr>
        <a:xfrm>
          <a:off x="12611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FE403361-5C51-47B0-8AD7-99CCD6492A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F50F116C-B63F-49C1-A921-C292A86BE0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D8809DB3-0E6F-474C-A75C-A32CCE3878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7AE3DFA5-304B-4428-B05D-F03DB9E0AD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B95157F7-4CDB-4906-A660-8D7AD6758E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33F60D42-DA22-41CA-B367-D4FDFCE437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71611841-22E7-460B-B256-AA416B1AC5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9C5F5712-0631-40CF-8AD5-BB036D1AD3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1503D852-AB5B-479F-8854-128915056C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81D95351-1C01-4F09-B90C-0A04C03897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5CEE75C1-84AB-4302-8B1B-FB169014E8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C84CB3CC-5214-443B-A025-1EEAA02457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80DF3FD2-A2DB-47F0-9DF9-E3E14ACB440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02554994-2F06-4680-A9CA-07D900A583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0344D00B-2308-4661-B4DE-9E9C7447FD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1DC5DB97-BB97-44FA-8067-5AF301A5879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71FB0449-9590-4359-B347-B416E1B0F10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7D3FDD23-DDF5-4103-A2AB-D1CDB26AA24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A830BB3C-7733-4623-8345-2396A82762A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249BFFAA-A48D-43F1-A007-516520B199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C7E42A08-19DD-41D9-ABA4-86B68BE0A7E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FBF15E20-1D9D-4034-A689-CB0EC56BEC4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67EEC1B4-92E3-4D77-BFDA-3082082E18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375D258E-1B0B-4B03-BAD4-F221D1E589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0D915AB2-81A0-4996-9687-77EFE44C8E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9" name="直線コネクタ 718">
          <a:extLst>
            <a:ext uri="{FF2B5EF4-FFF2-40B4-BE49-F238E27FC236}">
              <a16:creationId xmlns:a16="http://schemas.microsoft.com/office/drawing/2014/main" id="{10EBC3A3-8B94-4AE1-A538-6688121E446C}"/>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20" name="【庁舎】&#10;一人当たり面積最小値テキスト">
          <a:extLst>
            <a:ext uri="{FF2B5EF4-FFF2-40B4-BE49-F238E27FC236}">
              <a16:creationId xmlns:a16="http://schemas.microsoft.com/office/drawing/2014/main" id="{9FBEC363-F0A7-4DED-A0A9-E0DCC6460812}"/>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21" name="直線コネクタ 720">
          <a:extLst>
            <a:ext uri="{FF2B5EF4-FFF2-40B4-BE49-F238E27FC236}">
              <a16:creationId xmlns:a16="http://schemas.microsoft.com/office/drawing/2014/main" id="{710F7B0F-3452-44E7-87A3-449EF51F8982}"/>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2" name="【庁舎】&#10;一人当たり面積最大値テキスト">
          <a:extLst>
            <a:ext uri="{FF2B5EF4-FFF2-40B4-BE49-F238E27FC236}">
              <a16:creationId xmlns:a16="http://schemas.microsoft.com/office/drawing/2014/main" id="{8D6B755A-1F71-43E2-B323-41EC037DCA14}"/>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3" name="直線コネクタ 722">
          <a:extLst>
            <a:ext uri="{FF2B5EF4-FFF2-40B4-BE49-F238E27FC236}">
              <a16:creationId xmlns:a16="http://schemas.microsoft.com/office/drawing/2014/main" id="{1CE5AACC-DCB4-46ED-9E53-1DE551B73D4B}"/>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24" name="【庁舎】&#10;一人当たり面積平均値テキスト">
          <a:extLst>
            <a:ext uri="{FF2B5EF4-FFF2-40B4-BE49-F238E27FC236}">
              <a16:creationId xmlns:a16="http://schemas.microsoft.com/office/drawing/2014/main" id="{9D7D851E-6F55-4745-B063-D0FA7BA3B466}"/>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5" name="フローチャート: 判断 724">
          <a:extLst>
            <a:ext uri="{FF2B5EF4-FFF2-40B4-BE49-F238E27FC236}">
              <a16:creationId xmlns:a16="http://schemas.microsoft.com/office/drawing/2014/main" id="{8AAF8ED3-9C1B-4B59-9B42-BFD20DDD196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6" name="フローチャート: 判断 725">
          <a:extLst>
            <a:ext uri="{FF2B5EF4-FFF2-40B4-BE49-F238E27FC236}">
              <a16:creationId xmlns:a16="http://schemas.microsoft.com/office/drawing/2014/main" id="{EE3993CB-1E46-42EB-906C-B9AD830FA433}"/>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7" name="フローチャート: 判断 726">
          <a:extLst>
            <a:ext uri="{FF2B5EF4-FFF2-40B4-BE49-F238E27FC236}">
              <a16:creationId xmlns:a16="http://schemas.microsoft.com/office/drawing/2014/main" id="{BD1A8BAE-8AE6-47C2-8CCE-B8E16A7E092E}"/>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8" name="フローチャート: 判断 727">
          <a:extLst>
            <a:ext uri="{FF2B5EF4-FFF2-40B4-BE49-F238E27FC236}">
              <a16:creationId xmlns:a16="http://schemas.microsoft.com/office/drawing/2014/main" id="{995ACB87-7D24-4230-B5D6-CA0E5563241A}"/>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9" name="フローチャート: 判断 728">
          <a:extLst>
            <a:ext uri="{FF2B5EF4-FFF2-40B4-BE49-F238E27FC236}">
              <a16:creationId xmlns:a16="http://schemas.microsoft.com/office/drawing/2014/main" id="{4C5759C6-95B6-41C3-B671-4A7473A4D31F}"/>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CF78C13-90AB-41C3-8A24-605577B828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57CD602-B9D4-4800-8B81-407EC9AA9C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356517F-205B-439A-8686-4D857D053D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7DA485B-D034-4FAB-8630-6980AFDDA2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07848DD-99CF-434C-B38B-2B333A1649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735" name="楕円 734">
          <a:extLst>
            <a:ext uri="{FF2B5EF4-FFF2-40B4-BE49-F238E27FC236}">
              <a16:creationId xmlns:a16="http://schemas.microsoft.com/office/drawing/2014/main" id="{B131D374-FDAD-46B4-BFB7-2B81B25A04C4}"/>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736" name="【庁舎】&#10;一人当たり面積該当値テキスト">
          <a:extLst>
            <a:ext uri="{FF2B5EF4-FFF2-40B4-BE49-F238E27FC236}">
              <a16:creationId xmlns:a16="http://schemas.microsoft.com/office/drawing/2014/main" id="{2F8E0413-5B89-4E13-B734-B1E076588B48}"/>
            </a:ext>
          </a:extLst>
        </xdr:cNvPr>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37" name="楕円 736">
          <a:extLst>
            <a:ext uri="{FF2B5EF4-FFF2-40B4-BE49-F238E27FC236}">
              <a16:creationId xmlns:a16="http://schemas.microsoft.com/office/drawing/2014/main" id="{5C46DC37-0BD1-45B7-9537-D7B4751ADE03}"/>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54973</xdr:rowOff>
    </xdr:to>
    <xdr:cxnSp macro="">
      <xdr:nvCxnSpPr>
        <xdr:cNvPr id="738" name="直線コネクタ 737">
          <a:extLst>
            <a:ext uri="{FF2B5EF4-FFF2-40B4-BE49-F238E27FC236}">
              <a16:creationId xmlns:a16="http://schemas.microsoft.com/office/drawing/2014/main" id="{D4BF63EB-69CF-4071-B7E5-7C022261CE68}"/>
            </a:ext>
          </a:extLst>
        </xdr:cNvPr>
        <xdr:cNvCxnSpPr/>
      </xdr:nvCxnSpPr>
      <xdr:spPr>
        <a:xfrm flipV="1">
          <a:off x="21323300" y="183946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739" name="楕円 738">
          <a:extLst>
            <a:ext uri="{FF2B5EF4-FFF2-40B4-BE49-F238E27FC236}">
              <a16:creationId xmlns:a16="http://schemas.microsoft.com/office/drawing/2014/main" id="{704BD42D-4918-45CB-BF4C-C2DB917E68B2}"/>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61505</xdr:rowOff>
    </xdr:to>
    <xdr:cxnSp macro="">
      <xdr:nvCxnSpPr>
        <xdr:cNvPr id="740" name="直線コネクタ 739">
          <a:extLst>
            <a:ext uri="{FF2B5EF4-FFF2-40B4-BE49-F238E27FC236}">
              <a16:creationId xmlns:a16="http://schemas.microsoft.com/office/drawing/2014/main" id="{8C0545AF-377F-4D8D-A40E-5575D4869D1D}"/>
            </a:ext>
          </a:extLst>
        </xdr:cNvPr>
        <xdr:cNvCxnSpPr/>
      </xdr:nvCxnSpPr>
      <xdr:spPr>
        <a:xfrm flipV="1">
          <a:off x="20434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18324</xdr:rowOff>
    </xdr:from>
    <xdr:to>
      <xdr:col>102</xdr:col>
      <xdr:colOff>165100</xdr:colOff>
      <xdr:row>107</xdr:row>
      <xdr:rowOff>119924</xdr:rowOff>
    </xdr:to>
    <xdr:sp macro="" textlink="">
      <xdr:nvSpPr>
        <xdr:cNvPr id="741" name="楕円 740">
          <a:extLst>
            <a:ext uri="{FF2B5EF4-FFF2-40B4-BE49-F238E27FC236}">
              <a16:creationId xmlns:a16="http://schemas.microsoft.com/office/drawing/2014/main" id="{54DF9E76-CAE4-4D6D-BCFB-45D3933309EA}"/>
            </a:ext>
          </a:extLst>
        </xdr:cNvPr>
        <xdr:cNvSpPr/>
      </xdr:nvSpPr>
      <xdr:spPr>
        <a:xfrm>
          <a:off x="19494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69124</xdr:rowOff>
    </xdr:to>
    <xdr:cxnSp macro="">
      <xdr:nvCxnSpPr>
        <xdr:cNvPr id="742" name="直線コネクタ 741">
          <a:extLst>
            <a:ext uri="{FF2B5EF4-FFF2-40B4-BE49-F238E27FC236}">
              <a16:creationId xmlns:a16="http://schemas.microsoft.com/office/drawing/2014/main" id="{B5B2D33B-11A5-41C0-8ED1-941D44A01FDA}"/>
            </a:ext>
          </a:extLst>
        </xdr:cNvPr>
        <xdr:cNvCxnSpPr/>
      </xdr:nvCxnSpPr>
      <xdr:spPr>
        <a:xfrm flipV="1">
          <a:off x="19545300" y="184066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25944</xdr:rowOff>
    </xdr:from>
    <xdr:to>
      <xdr:col>98</xdr:col>
      <xdr:colOff>38100</xdr:colOff>
      <xdr:row>107</xdr:row>
      <xdr:rowOff>127544</xdr:rowOff>
    </xdr:to>
    <xdr:sp macro="" textlink="">
      <xdr:nvSpPr>
        <xdr:cNvPr id="743" name="楕円 742">
          <a:extLst>
            <a:ext uri="{FF2B5EF4-FFF2-40B4-BE49-F238E27FC236}">
              <a16:creationId xmlns:a16="http://schemas.microsoft.com/office/drawing/2014/main" id="{F6AA39AA-05E3-44C9-8923-DD9A4A21F930}"/>
            </a:ext>
          </a:extLst>
        </xdr:cNvPr>
        <xdr:cNvSpPr/>
      </xdr:nvSpPr>
      <xdr:spPr>
        <a:xfrm>
          <a:off x="18605500" y="18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69124</xdr:rowOff>
    </xdr:from>
    <xdr:to>
      <xdr:col>102</xdr:col>
      <xdr:colOff>114300</xdr:colOff>
      <xdr:row>107</xdr:row>
      <xdr:rowOff>76744</xdr:rowOff>
    </xdr:to>
    <xdr:cxnSp macro="">
      <xdr:nvCxnSpPr>
        <xdr:cNvPr id="744" name="直線コネクタ 743">
          <a:extLst>
            <a:ext uri="{FF2B5EF4-FFF2-40B4-BE49-F238E27FC236}">
              <a16:creationId xmlns:a16="http://schemas.microsoft.com/office/drawing/2014/main" id="{A6358CB2-05E1-4008-B9A5-59F20866A9DA}"/>
            </a:ext>
          </a:extLst>
        </xdr:cNvPr>
        <xdr:cNvCxnSpPr/>
      </xdr:nvCxnSpPr>
      <xdr:spPr>
        <a:xfrm flipV="1">
          <a:off x="18656300" y="184142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45" name="n_1aveValue【庁舎】&#10;一人当たり面積">
          <a:extLst>
            <a:ext uri="{FF2B5EF4-FFF2-40B4-BE49-F238E27FC236}">
              <a16:creationId xmlns:a16="http://schemas.microsoft.com/office/drawing/2014/main" id="{F1B891CC-8F98-47C8-8BA4-2C7822FAC1D5}"/>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46" name="n_2aveValue【庁舎】&#10;一人当たり面積">
          <a:extLst>
            <a:ext uri="{FF2B5EF4-FFF2-40B4-BE49-F238E27FC236}">
              <a16:creationId xmlns:a16="http://schemas.microsoft.com/office/drawing/2014/main" id="{E8130A51-CAD8-49A8-8655-4B69ED671EEB}"/>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7" name="n_3aveValue【庁舎】&#10;一人当たり面積">
          <a:extLst>
            <a:ext uri="{FF2B5EF4-FFF2-40B4-BE49-F238E27FC236}">
              <a16:creationId xmlns:a16="http://schemas.microsoft.com/office/drawing/2014/main" id="{CA8C7D0E-045E-4D26-8943-291C9DAFC2D2}"/>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8" name="n_4aveValue【庁舎】&#10;一人当たり面積">
          <a:extLst>
            <a:ext uri="{FF2B5EF4-FFF2-40B4-BE49-F238E27FC236}">
              <a16:creationId xmlns:a16="http://schemas.microsoft.com/office/drawing/2014/main" id="{C20904DA-38E8-4AED-A6BC-18EA09E9EED4}"/>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49" name="n_1mainValue【庁舎】&#10;一人当たり面積">
          <a:extLst>
            <a:ext uri="{FF2B5EF4-FFF2-40B4-BE49-F238E27FC236}">
              <a16:creationId xmlns:a16="http://schemas.microsoft.com/office/drawing/2014/main" id="{0484829A-772E-468B-90A5-E6282C4E4DFE}"/>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750" name="n_2mainValue【庁舎】&#10;一人当たり面積">
          <a:extLst>
            <a:ext uri="{FF2B5EF4-FFF2-40B4-BE49-F238E27FC236}">
              <a16:creationId xmlns:a16="http://schemas.microsoft.com/office/drawing/2014/main" id="{29B07D69-51DF-42B3-8DB6-C6F8DF7A77D6}"/>
            </a:ext>
          </a:extLst>
        </xdr:cNvPr>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111051</xdr:rowOff>
    </xdr:from>
    <xdr:ext cx="469744" cy="259045"/>
    <xdr:sp macro="" textlink="">
      <xdr:nvSpPr>
        <xdr:cNvPr id="751" name="n_3mainValue【庁舎】&#10;一人当たり面積">
          <a:extLst>
            <a:ext uri="{FF2B5EF4-FFF2-40B4-BE49-F238E27FC236}">
              <a16:creationId xmlns:a16="http://schemas.microsoft.com/office/drawing/2014/main" id="{FC3818C6-F8AE-45CE-B3DD-64572AB44912}"/>
            </a:ext>
          </a:extLst>
        </xdr:cNvPr>
        <xdr:cNvSpPr txBox="1"/>
      </xdr:nvSpPr>
      <xdr:spPr>
        <a:xfrm>
          <a:off x="19310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118671</xdr:rowOff>
    </xdr:from>
    <xdr:ext cx="469744" cy="259045"/>
    <xdr:sp macro="" textlink="">
      <xdr:nvSpPr>
        <xdr:cNvPr id="752" name="n_4mainValue【庁舎】&#10;一人当たり面積">
          <a:extLst>
            <a:ext uri="{FF2B5EF4-FFF2-40B4-BE49-F238E27FC236}">
              <a16:creationId xmlns:a16="http://schemas.microsoft.com/office/drawing/2014/main" id="{6C3A13E2-4943-495F-9DCD-A483ED5E877E}"/>
            </a:ext>
          </a:extLst>
        </xdr:cNvPr>
        <xdr:cNvSpPr txBox="1"/>
      </xdr:nvSpPr>
      <xdr:spPr>
        <a:xfrm>
          <a:off x="18421427"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49C48D2D-49E0-4152-9669-0E802B908C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F9F6A5A1-8D15-4546-9218-6C9FC8970E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3D1243DB-4CCB-452A-B85A-2D58FC5E86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のは一般廃棄物処理施設、消防施設、福祉施設である。一般廃棄物処理施設は東白衛生組合で最終処分場が新規に整備されたため、有形固定資産減価償却率が低下した。消防施設は各消防団の屯所の改築を防災力を向上のため毎年度計画的に整備しているため、類似団体より低かった。福祉施設において、デイサービスセンター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年度で改修事業を実施し、老朽化対策を施した。しかし、そのほかの福祉施設は建築より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年以上経過しているため今後引き続き老朽化対策を実施する。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続いて有形固定資産減価償却率が高いのは図書館、体育館、庁舎である。図書館は平成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年に建築され、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年経過している。有形固定資産減価償却率は</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％あり、類似団体や全国平均よりも高い水準にあるため、計画的な老朽化対策が必要である。体育館については、町営体育館築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年経過しており、各地区体育館も築年数が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年超経過している。町営体育館においては改修工事を予定しているが、今後においても維持修繕をしつつ、老朽化対策を実施していく。次に庁舎であるが、築年数</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年を経過しており、令和４年度より改築工事を行う。現在有形固定資産減価償却率</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％だが、改築されれば大幅に有形固定資産減価償却率が改善されることが予想される。今後も維持管理経費に留意しつつ、必要な整備に取り組んでいかなければならない。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人口減少が進むとともに、</a:t>
          </a:r>
          <a:r>
            <a:rPr kumimoji="1" lang="en-US" altLang="ja-JP" sz="1300">
              <a:latin typeface="ＭＳ Ｐゴシック" panose="020B0600070205080204" pitchFamily="50" charset="-128"/>
              <a:ea typeface="ＭＳ Ｐゴシック" panose="020B0600070205080204" pitchFamily="50" charset="-128"/>
            </a:rPr>
            <a:t>211.41</a:t>
          </a:r>
          <a:r>
            <a:rPr kumimoji="1" lang="ja-JP" altLang="en-US" sz="1300">
              <a:latin typeface="ＭＳ Ｐゴシック" panose="020B0600070205080204" pitchFamily="50" charset="-128"/>
              <a:ea typeface="ＭＳ Ｐゴシック" panose="020B0600070205080204" pitchFamily="50" charset="-128"/>
            </a:rPr>
            <a:t>㎢という広大な行政面積を抱えているため、行政コストは割高にならざるを得ず、財政力指数は全国・県平均を大きく下回っている。基幹産業である農林業が低迷するなか、企業誘致や産業振興を町の重要施策として位置付けながら、雇用の場と税収の確保に努めているものの、なかなか成果が現れない状況である。今後も、引き続き行政の効率化と合わせた各種取り組み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全国平均を下回っているものの、福島県及び類似団体内平均と比較すると、上回っている状況である。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％と若干改善しているものの、</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起債の償還による公債費の増加や人件費、物件費及び負担金・補助金の増加や固定化が要因のひとつと考えられる。今後は、職員の適正配置や起債の新規発行の抑制、さらには固定化している各種地域団体への補助金の見直しを検討することで、経常経費の削減に努め、経常収支比率の改善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106934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459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9769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24892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大きく上回っているが、人口規模の小さい団体のため、行政コストは高くなっている状況である。経費削減、行税制改革に努めているものの、行政コストの削減よりも人口減少による影響が大きい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145535</xdr:rowOff>
    </xdr:from>
    <xdr:to>
      <xdr:col>23</xdr:col>
      <xdr:colOff>133350</xdr:colOff>
      <xdr:row>83</xdr:row>
      <xdr:rowOff>154161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04435"/>
          <a:ext cx="838200" cy="1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145535</xdr:rowOff>
    </xdr:from>
    <xdr:to>
      <xdr:col>19</xdr:col>
      <xdr:colOff>133350</xdr:colOff>
      <xdr:row>82</xdr:row>
      <xdr:rowOff>162026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204435"/>
          <a:ext cx="889000" cy="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144253</xdr:rowOff>
    </xdr:from>
    <xdr:to>
      <xdr:col>15</xdr:col>
      <xdr:colOff>82550</xdr:colOff>
      <xdr:row>82</xdr:row>
      <xdr:rowOff>162026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03153"/>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75758</xdr:rowOff>
    </xdr:from>
    <xdr:to>
      <xdr:col>11</xdr:col>
      <xdr:colOff>31750</xdr:colOff>
      <xdr:row>82</xdr:row>
      <xdr:rowOff>144253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34658"/>
          <a:ext cx="8890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103361</xdr:rowOff>
    </xdr:from>
    <xdr:to>
      <xdr:col>23</xdr:col>
      <xdr:colOff>184150</xdr:colOff>
      <xdr:row>84</xdr:row>
      <xdr:rowOff>33511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75438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0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94735</xdr:rowOff>
    </xdr:from>
    <xdr:to>
      <xdr:col>19</xdr:col>
      <xdr:colOff>184150</xdr:colOff>
      <xdr:row>83</xdr:row>
      <xdr:rowOff>24885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9662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40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111226</xdr:rowOff>
    </xdr:from>
    <xdr:to>
      <xdr:col>15</xdr:col>
      <xdr:colOff>133350</xdr:colOff>
      <xdr:row>83</xdr:row>
      <xdr:rowOff>41376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26153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5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93453</xdr:rowOff>
    </xdr:from>
    <xdr:to>
      <xdr:col>11</xdr:col>
      <xdr:colOff>82550</xdr:colOff>
      <xdr:row>83</xdr:row>
      <xdr:rowOff>23603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3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24958</xdr:rowOff>
    </xdr:from>
    <xdr:to>
      <xdr:col>7</xdr:col>
      <xdr:colOff>31750</xdr:colOff>
      <xdr:row>82</xdr:row>
      <xdr:rowOff>126558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136735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5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全国市平均は下回っているものの、類似団体内平均や全国町村平均を上回っている状況である。　要因としては、過去に実施した人件費削減のための採用抑制や近年に実施した中間層の採用により新陳代謝が機能せず、比較的給与水準の高い高年職員の割合が高くなっていることが考えられる。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159959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92262"/>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922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いるものの、類似団体内平均値は下回っている状況である。地方分権や業務の多様化により、市町村が担う事務が増大するとともに、社会保障を充実させる施策を行う一方で、人口減少に歯止めがかからない点を考慮すると、本指標の改善は相当困難であるが、職員数の抑制に最大限の努力をしていることろ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16351</xdr:rowOff>
    </xdr:from>
    <xdr:to>
      <xdr:col>81</xdr:col>
      <xdr:colOff>44450</xdr:colOff>
      <xdr:row>60</xdr:row>
      <xdr:rowOff>28416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33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166688</xdr:rowOff>
    </xdr:from>
    <xdr:to>
      <xdr:col>77</xdr:col>
      <xdr:colOff>44450</xdr:colOff>
      <xdr:row>60</xdr:row>
      <xdr:rowOff>16351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2238"/>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143161</xdr:rowOff>
    </xdr:from>
    <xdr:to>
      <xdr:col>72</xdr:col>
      <xdr:colOff>203200</xdr:colOff>
      <xdr:row>59</xdr:row>
      <xdr:rowOff>166688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8711"/>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134715</xdr:rowOff>
    </xdr:from>
    <xdr:to>
      <xdr:col>68</xdr:col>
      <xdr:colOff>152400</xdr:colOff>
      <xdr:row>59</xdr:row>
      <xdr:rowOff>143161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502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149066</xdr:rowOff>
    </xdr:from>
    <xdr:to>
      <xdr:col>81</xdr:col>
      <xdr:colOff>95250</xdr:colOff>
      <xdr:row>60</xdr:row>
      <xdr:rowOff>79216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165593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137001</xdr:rowOff>
    </xdr:from>
    <xdr:to>
      <xdr:col>77</xdr:col>
      <xdr:colOff>95250</xdr:colOff>
      <xdr:row>60</xdr:row>
      <xdr:rowOff>67151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77328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2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92361</xdr:rowOff>
    </xdr:from>
    <xdr:to>
      <xdr:col>68</xdr:col>
      <xdr:colOff>203200</xdr:colOff>
      <xdr:row>60</xdr:row>
      <xdr:rowOff>22511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32688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83915</xdr:rowOff>
    </xdr:from>
    <xdr:to>
      <xdr:col>64</xdr:col>
      <xdr:colOff>152400</xdr:colOff>
      <xdr:row>60</xdr:row>
      <xdr:rowOff>14065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24242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いる状況であり、償還が終了する地方債がある一方で、今後も新規の地方債発行を予定している事業がるため、公債費の平準化を図るとともに、推移を見据えながら事業の取捨選択をしていく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97790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263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5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124460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前年度決算比▲</a:t>
          </a:r>
          <a:r>
            <a:rPr kumimoji="1" lang="en-US" altLang="ja-JP" sz="1300">
              <a:latin typeface="ＭＳ Ｐゴシック" panose="020B0600070205080204" pitchFamily="50" charset="-128"/>
              <a:ea typeface="ＭＳ Ｐゴシック" panose="020B0600070205080204" pitchFamily="50" charset="-128"/>
            </a:rPr>
            <a:t>17.99</a:t>
          </a:r>
          <a:r>
            <a:rPr kumimoji="1" lang="ja-JP" altLang="en-US" sz="1300">
              <a:latin typeface="ＭＳ Ｐゴシック" panose="020B0600070205080204" pitchFamily="50" charset="-128"/>
              <a:ea typeface="ＭＳ Ｐゴシック" panose="020B0600070205080204" pitchFamily="50" charset="-128"/>
            </a:rPr>
            <a:t>％となったものの、福島県及び類似団体平均を大きく上回っている状況である。主な要因は、令和元年度にはなわこども園整備事業や道路整備事業、消防施設整備事業などにより多額の地方債を発行したことが、数値を悪化させたと考えられる。今後予定されている地方債充当事業は、普通交付税措置のある過疎対策事業債などで実施する見込みではあるが、施設の整備、更新、維持修繕にも大きな費用がかかることが見込まれるため、数値の変化に注意しながら事業を進めていき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145711</xdr:rowOff>
    </xdr:from>
    <xdr:to>
      <xdr:col>81</xdr:col>
      <xdr:colOff>44450</xdr:colOff>
      <xdr:row>15</xdr:row>
      <xdr:rowOff>105368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46011"/>
          <a:ext cx="8382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57235</xdr:rowOff>
    </xdr:from>
    <xdr:to>
      <xdr:col>77</xdr:col>
      <xdr:colOff>44450</xdr:colOff>
      <xdr:row>15</xdr:row>
      <xdr:rowOff>105368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57535"/>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35518</xdr:rowOff>
    </xdr:from>
    <xdr:to>
      <xdr:col>72</xdr:col>
      <xdr:colOff>203200</xdr:colOff>
      <xdr:row>14</xdr:row>
      <xdr:rowOff>57235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43581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35518</xdr:rowOff>
    </xdr:from>
    <xdr:to>
      <xdr:col>68</xdr:col>
      <xdr:colOff>152400</xdr:colOff>
      <xdr:row>14</xdr:row>
      <xdr:rowOff>51604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3581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94911</xdr:rowOff>
    </xdr:from>
    <xdr:to>
      <xdr:col>81</xdr:col>
      <xdr:colOff>95250</xdr:colOff>
      <xdr:row>15</xdr:row>
      <xdr:rowOff>25061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66988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54568</xdr:rowOff>
    </xdr:from>
    <xdr:to>
      <xdr:col>77</xdr:col>
      <xdr:colOff>95250</xdr:colOff>
      <xdr:row>15</xdr:row>
      <xdr:rowOff>156168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140945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1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6435</xdr:rowOff>
    </xdr:from>
    <xdr:to>
      <xdr:col>73</xdr:col>
      <xdr:colOff>44450</xdr:colOff>
      <xdr:row>14</xdr:row>
      <xdr:rowOff>108035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92812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9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156168</xdr:rowOff>
    </xdr:from>
    <xdr:to>
      <xdr:col>68</xdr:col>
      <xdr:colOff>203200</xdr:colOff>
      <xdr:row>14</xdr:row>
      <xdr:rowOff>86318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71095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4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xdr:rowOff>
    </xdr:from>
    <xdr:to>
      <xdr:col>64</xdr:col>
      <xdr:colOff>152400</xdr:colOff>
      <xdr:row>14</xdr:row>
      <xdr:rowOff>102404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87181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48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全国平均を下回り、福島県平均とほぼ同値であるが、中間層の採用により新陳代謝が機能していないとともに、会計年度任用職員制度により前年度決算と比較して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下回っているものの、類似団体内平均を若干上回っている状況である。電算業務委託料などをはじめ、必要（≒義務的）経費として対応しているが、それ以外については、今後も歳出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全国平均及び福島県平均を下回っているものの、類似団体内平均を若干上回っている状況である。今後も、社会保障費などの扶助費が増加する可能性があるため、その推移を注視していく必要がある。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46990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76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76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類似団体内平均を上回っている状況である。特別会計の事務費、公債費、維持補修費などに係る繰出金が多額になっていることが要因のひとつと考えられる。今後は、特別会計の収入確保、歳出削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59</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11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0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100330</xdr:rowOff>
    </xdr:from>
    <xdr:to>
      <xdr:col>69</xdr:col>
      <xdr:colOff>92075</xdr:colOff>
      <xdr:row>59</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1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いるものの、類似団体内平均を下回っている状況である。一部事務組合や各種団体への補助が固定化しており、見直しなどについては時間を要すると想定されるが、その必要性や必要額について再考するとともに注視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2206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37</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397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及び類似団体内平均を上回っている状況である。毎年、新規の地方債を発行しているが、償還が終了するものも多く、ほぼ横ばいで推移している。今後も、新規の地方債発行を予定している事業があるため、公債費の平準化を図るとともに、推移を見据えながら事業の取捨選択をして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995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昨年度より改善したものの、類似団体内平均を上回っている状況であり、さらに行財政改革を推進し、全体での歳出削減に努める必要がある。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1434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84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80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141652</xdr:rowOff>
    </xdr:from>
    <xdr:to>
      <xdr:col>29</xdr:col>
      <xdr:colOff>127000</xdr:colOff>
      <xdr:row>18</xdr:row>
      <xdr:rowOff>31448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03927"/>
          <a:ext cx="6477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31448</xdr:rowOff>
    </xdr:from>
    <xdr:to>
      <xdr:col>26</xdr:col>
      <xdr:colOff>50800</xdr:colOff>
      <xdr:row>18</xdr:row>
      <xdr:rowOff>84017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5173"/>
          <a:ext cx="698500" cy="5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84017</xdr:rowOff>
    </xdr:from>
    <xdr:to>
      <xdr:col>22</xdr:col>
      <xdr:colOff>114300</xdr:colOff>
      <xdr:row>18</xdr:row>
      <xdr:rowOff>121572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7742"/>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121572</xdr:rowOff>
    </xdr:from>
    <xdr:to>
      <xdr:col>18</xdr:col>
      <xdr:colOff>177800</xdr:colOff>
      <xdr:row>19</xdr:row>
      <xdr:rowOff>25404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55297"/>
          <a:ext cx="698500" cy="7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90852</xdr:rowOff>
    </xdr:from>
    <xdr:to>
      <xdr:col>29</xdr:col>
      <xdr:colOff>177800</xdr:colOff>
      <xdr:row>18</xdr:row>
      <xdr:rowOff>21002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62929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2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152098</xdr:rowOff>
    </xdr:from>
    <xdr:to>
      <xdr:col>26</xdr:col>
      <xdr:colOff>101600</xdr:colOff>
      <xdr:row>18</xdr:row>
      <xdr:rowOff>82248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67025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0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33217</xdr:rowOff>
    </xdr:from>
    <xdr:to>
      <xdr:col>22</xdr:col>
      <xdr:colOff>165100</xdr:colOff>
      <xdr:row>18</xdr:row>
      <xdr:rowOff>134817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119594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70771</xdr:rowOff>
    </xdr:from>
    <xdr:to>
      <xdr:col>19</xdr:col>
      <xdr:colOff>38100</xdr:colOff>
      <xdr:row>19</xdr:row>
      <xdr:rowOff>922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157149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146054</xdr:rowOff>
    </xdr:from>
    <xdr:to>
      <xdr:col>15</xdr:col>
      <xdr:colOff>101600</xdr:colOff>
      <xdr:row>19</xdr:row>
      <xdr:rowOff>76204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60981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74095</xdr:rowOff>
    </xdr:from>
    <xdr:to>
      <xdr:col>29</xdr:col>
      <xdr:colOff>127000</xdr:colOff>
      <xdr:row>35</xdr:row>
      <xdr:rowOff>195678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84445"/>
          <a:ext cx="647700" cy="12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195678</xdr:rowOff>
    </xdr:from>
    <xdr:to>
      <xdr:col>26</xdr:col>
      <xdr:colOff>50800</xdr:colOff>
      <xdr:row>35</xdr:row>
      <xdr:rowOff>235144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6028"/>
          <a:ext cx="698500" cy="3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235144</xdr:rowOff>
    </xdr:from>
    <xdr:to>
      <xdr:col>22</xdr:col>
      <xdr:colOff>114300</xdr:colOff>
      <xdr:row>35</xdr:row>
      <xdr:rowOff>289127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45494"/>
          <a:ext cx="698500" cy="5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289127</xdr:rowOff>
    </xdr:from>
    <xdr:to>
      <xdr:col>18</xdr:col>
      <xdr:colOff>177800</xdr:colOff>
      <xdr:row>36</xdr:row>
      <xdr:rowOff>21420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9477"/>
          <a:ext cx="698500" cy="75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23295</xdr:rowOff>
    </xdr:from>
    <xdr:to>
      <xdr:col>29</xdr:col>
      <xdr:colOff>177800</xdr:colOff>
      <xdr:row>35</xdr:row>
      <xdr:rowOff>124895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3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211272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7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144878</xdr:rowOff>
    </xdr:from>
    <xdr:to>
      <xdr:col>26</xdr:col>
      <xdr:colOff>101600</xdr:colOff>
      <xdr:row>35</xdr:row>
      <xdr:rowOff>246478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2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184344</xdr:rowOff>
    </xdr:from>
    <xdr:to>
      <xdr:col>22</xdr:col>
      <xdr:colOff>165100</xdr:colOff>
      <xdr:row>35</xdr:row>
      <xdr:rowOff>285944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9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296121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238327</xdr:rowOff>
    </xdr:from>
    <xdr:to>
      <xdr:col>19</xdr:col>
      <xdr:colOff>38100</xdr:colOff>
      <xdr:row>35</xdr:row>
      <xdr:rowOff>339927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324704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313520</xdr:rowOff>
    </xdr:from>
    <xdr:to>
      <xdr:col>15</xdr:col>
      <xdr:colOff>101600</xdr:colOff>
      <xdr:row>36</xdr:row>
      <xdr:rowOff>72220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56997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146307</xdr:rowOff>
    </xdr:from>
    <xdr:to>
      <xdr:col>24</xdr:col>
      <xdr:colOff>63500</xdr:colOff>
      <xdr:row>36</xdr:row>
      <xdr:rowOff>122205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7057"/>
          <a:ext cx="838200" cy="14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122205</xdr:rowOff>
    </xdr:from>
    <xdr:to>
      <xdr:col>19</xdr:col>
      <xdr:colOff>177800</xdr:colOff>
      <xdr:row>36</xdr:row>
      <xdr:rowOff>140393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4405"/>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140393</xdr:rowOff>
    </xdr:from>
    <xdr:to>
      <xdr:col>15</xdr:col>
      <xdr:colOff>50800</xdr:colOff>
      <xdr:row>36</xdr:row>
      <xdr:rowOff>166332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2593"/>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166332</xdr:rowOff>
    </xdr:from>
    <xdr:to>
      <xdr:col>10</xdr:col>
      <xdr:colOff>114300</xdr:colOff>
      <xdr:row>37</xdr:row>
      <xdr:rowOff>31458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8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95507</xdr:rowOff>
    </xdr:from>
    <xdr:to>
      <xdr:col>24</xdr:col>
      <xdr:colOff>114300</xdr:colOff>
      <xdr:row>36</xdr:row>
      <xdr:rowOff>25657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73934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71405</xdr:rowOff>
    </xdr:from>
    <xdr:to>
      <xdr:col>20</xdr:col>
      <xdr:colOff>38100</xdr:colOff>
      <xdr:row>37</xdr:row>
      <xdr:rowOff>1555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164132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89593</xdr:rowOff>
    </xdr:from>
    <xdr:to>
      <xdr:col>15</xdr:col>
      <xdr:colOff>101600</xdr:colOff>
      <xdr:row>37</xdr:row>
      <xdr:rowOff>19743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10870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115532</xdr:rowOff>
    </xdr:from>
    <xdr:to>
      <xdr:col>10</xdr:col>
      <xdr:colOff>165100</xdr:colOff>
      <xdr:row>37</xdr:row>
      <xdr:rowOff>45682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36809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152108</xdr:rowOff>
    </xdr:from>
    <xdr:to>
      <xdr:col>6</xdr:col>
      <xdr:colOff>38100</xdr:colOff>
      <xdr:row>37</xdr:row>
      <xdr:rowOff>82258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127523</xdr:rowOff>
    </xdr:from>
    <xdr:to>
      <xdr:col>24</xdr:col>
      <xdr:colOff>63500</xdr:colOff>
      <xdr:row>56</xdr:row>
      <xdr:rowOff>129211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57273"/>
          <a:ext cx="838200" cy="17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78442</xdr:rowOff>
    </xdr:from>
    <xdr:to>
      <xdr:col>19</xdr:col>
      <xdr:colOff>177800</xdr:colOff>
      <xdr:row>56</xdr:row>
      <xdr:rowOff>129211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79642"/>
          <a:ext cx="8890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76610</xdr:rowOff>
    </xdr:from>
    <xdr:to>
      <xdr:col>15</xdr:col>
      <xdr:colOff>50800</xdr:colOff>
      <xdr:row>56</xdr:row>
      <xdr:rowOff>78442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77810"/>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76610</xdr:rowOff>
    </xdr:from>
    <xdr:to>
      <xdr:col>10</xdr:col>
      <xdr:colOff>114300</xdr:colOff>
      <xdr:row>56</xdr:row>
      <xdr:rowOff>131501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7810"/>
          <a:ext cx="889000" cy="5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76723</xdr:rowOff>
    </xdr:from>
    <xdr:to>
      <xdr:col>24</xdr:col>
      <xdr:colOff>114300</xdr:colOff>
      <xdr:row>56</xdr:row>
      <xdr:rowOff>6873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99600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5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78411</xdr:rowOff>
    </xdr:from>
    <xdr:to>
      <xdr:col>20</xdr:col>
      <xdr:colOff>38100</xdr:colOff>
      <xdr:row>57</xdr:row>
      <xdr:rowOff>8561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171138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27642</xdr:rowOff>
    </xdr:from>
    <xdr:to>
      <xdr:col>15</xdr:col>
      <xdr:colOff>101600</xdr:colOff>
      <xdr:row>56</xdr:row>
      <xdr:rowOff>129242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145769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25810</xdr:rowOff>
    </xdr:from>
    <xdr:to>
      <xdr:col>10</xdr:col>
      <xdr:colOff>165100</xdr:colOff>
      <xdr:row>56</xdr:row>
      <xdr:rowOff>127410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143937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80701</xdr:rowOff>
    </xdr:from>
    <xdr:to>
      <xdr:col>6</xdr:col>
      <xdr:colOff>38100</xdr:colOff>
      <xdr:row>57</xdr:row>
      <xdr:rowOff>10851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1978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109753</xdr:rowOff>
    </xdr:from>
    <xdr:to>
      <xdr:col>24</xdr:col>
      <xdr:colOff>63500</xdr:colOff>
      <xdr:row>78</xdr:row>
      <xdr:rowOff>80518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11403"/>
          <a:ext cx="838200" cy="1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109753</xdr:rowOff>
    </xdr:from>
    <xdr:to>
      <xdr:col>19</xdr:col>
      <xdr:colOff>177800</xdr:colOff>
      <xdr:row>77</xdr:row>
      <xdr:rowOff>158750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1140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158750</xdr:rowOff>
    </xdr:from>
    <xdr:to>
      <xdr:col>15</xdr:col>
      <xdr:colOff>50800</xdr:colOff>
      <xdr:row>78</xdr:row>
      <xdr:rowOff>6389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60400"/>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6389</xdr:rowOff>
    </xdr:from>
    <xdr:to>
      <xdr:col>10</xdr:col>
      <xdr:colOff>114300</xdr:colOff>
      <xdr:row>78</xdr:row>
      <xdr:rowOff>20231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79489"/>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29718</xdr:rowOff>
    </xdr:from>
    <xdr:to>
      <xdr:col>24</xdr:col>
      <xdr:colOff>114300</xdr:colOff>
      <xdr:row>78</xdr:row>
      <xdr:rowOff>131318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126420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58953</xdr:rowOff>
    </xdr:from>
    <xdr:to>
      <xdr:col>20</xdr:col>
      <xdr:colOff>38100</xdr:colOff>
      <xdr:row>77</xdr:row>
      <xdr:rowOff>160553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107950</xdr:rowOff>
    </xdr:from>
    <xdr:to>
      <xdr:col>15</xdr:col>
      <xdr:colOff>101600</xdr:colOff>
      <xdr:row>78</xdr:row>
      <xdr:rowOff>38100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54627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127039</xdr:rowOff>
    </xdr:from>
    <xdr:to>
      <xdr:col>10</xdr:col>
      <xdr:colOff>165100</xdr:colOff>
      <xdr:row>78</xdr:row>
      <xdr:rowOff>57189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73716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140881</xdr:rowOff>
    </xdr:from>
    <xdr:to>
      <xdr:col>6</xdr:col>
      <xdr:colOff>38100</xdr:colOff>
      <xdr:row>78</xdr:row>
      <xdr:rowOff>71031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87558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75031</xdr:rowOff>
    </xdr:from>
    <xdr:to>
      <xdr:col>24</xdr:col>
      <xdr:colOff>63500</xdr:colOff>
      <xdr:row>97</xdr:row>
      <xdr:rowOff>121780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05681"/>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75031</xdr:rowOff>
    </xdr:from>
    <xdr:to>
      <xdr:col>19</xdr:col>
      <xdr:colOff>177800</xdr:colOff>
      <xdr:row>97</xdr:row>
      <xdr:rowOff>101536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5681"/>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101536</xdr:rowOff>
    </xdr:from>
    <xdr:to>
      <xdr:col>15</xdr:col>
      <xdr:colOff>50800</xdr:colOff>
      <xdr:row>97</xdr:row>
      <xdr:rowOff>126885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2186"/>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80429</xdr:rowOff>
    </xdr:from>
    <xdr:to>
      <xdr:col>10</xdr:col>
      <xdr:colOff>114300</xdr:colOff>
      <xdr:row>97</xdr:row>
      <xdr:rowOff>126885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11079"/>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70980</xdr:rowOff>
    </xdr:from>
    <xdr:to>
      <xdr:col>24</xdr:col>
      <xdr:colOff>114300</xdr:colOff>
      <xdr:row>98</xdr:row>
      <xdr:rowOff>1130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49407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24231</xdr:rowOff>
    </xdr:from>
    <xdr:to>
      <xdr:col>20</xdr:col>
      <xdr:colOff>38100</xdr:colOff>
      <xdr:row>97</xdr:row>
      <xdr:rowOff>125831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116958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50736</xdr:rowOff>
    </xdr:from>
    <xdr:to>
      <xdr:col>15</xdr:col>
      <xdr:colOff>101600</xdr:colOff>
      <xdr:row>97</xdr:row>
      <xdr:rowOff>152336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76085</xdr:rowOff>
    </xdr:from>
    <xdr:to>
      <xdr:col>10</xdr:col>
      <xdr:colOff>165100</xdr:colOff>
      <xdr:row>98</xdr:row>
      <xdr:rowOff>6235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29629</xdr:rowOff>
    </xdr:from>
    <xdr:to>
      <xdr:col>6</xdr:col>
      <xdr:colOff>38100</xdr:colOff>
      <xdr:row>97</xdr:row>
      <xdr:rowOff>131229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122356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92648</xdr:rowOff>
    </xdr:from>
    <xdr:to>
      <xdr:col>55</xdr:col>
      <xdr:colOff>0</xdr:colOff>
      <xdr:row>37</xdr:row>
      <xdr:rowOff>149002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4848"/>
          <a:ext cx="838200" cy="2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149002</xdr:rowOff>
    </xdr:from>
    <xdr:to>
      <xdr:col>50</xdr:col>
      <xdr:colOff>114300</xdr:colOff>
      <xdr:row>38</xdr:row>
      <xdr:rowOff>14465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92652"/>
          <a:ext cx="889000" cy="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14465</xdr:rowOff>
    </xdr:from>
    <xdr:to>
      <xdr:col>45</xdr:col>
      <xdr:colOff>177800</xdr:colOff>
      <xdr:row>38</xdr:row>
      <xdr:rowOff>29297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9565"/>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16566</xdr:rowOff>
    </xdr:from>
    <xdr:to>
      <xdr:col>41</xdr:col>
      <xdr:colOff>50800</xdr:colOff>
      <xdr:row>38</xdr:row>
      <xdr:rowOff>29297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1666"/>
          <a:ext cx="88900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41848</xdr:rowOff>
    </xdr:from>
    <xdr:to>
      <xdr:col>55</xdr:col>
      <xdr:colOff>50800</xdr:colOff>
      <xdr:row>36</xdr:row>
      <xdr:rowOff>143448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64725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98202</xdr:rowOff>
    </xdr:from>
    <xdr:to>
      <xdr:col>50</xdr:col>
      <xdr:colOff>165100</xdr:colOff>
      <xdr:row>38</xdr:row>
      <xdr:rowOff>28352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44879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1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135115</xdr:rowOff>
    </xdr:from>
    <xdr:to>
      <xdr:col>46</xdr:col>
      <xdr:colOff>38100</xdr:colOff>
      <xdr:row>38</xdr:row>
      <xdr:rowOff>65266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87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81792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5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149947</xdr:rowOff>
    </xdr:from>
    <xdr:to>
      <xdr:col>41</xdr:col>
      <xdr:colOff>101600</xdr:colOff>
      <xdr:row>38</xdr:row>
      <xdr:rowOff>80097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71224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137216</xdr:rowOff>
    </xdr:from>
    <xdr:to>
      <xdr:col>36</xdr:col>
      <xdr:colOff>165100</xdr:colOff>
      <xdr:row>38</xdr:row>
      <xdr:rowOff>67366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83893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71560</xdr:rowOff>
    </xdr:from>
    <xdr:to>
      <xdr:col>55</xdr:col>
      <xdr:colOff>0</xdr:colOff>
      <xdr:row>58</xdr:row>
      <xdr:rowOff>90426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15660"/>
          <a:ext cx="8382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71560</xdr:rowOff>
    </xdr:from>
    <xdr:to>
      <xdr:col>50</xdr:col>
      <xdr:colOff>114300</xdr:colOff>
      <xdr:row>58</xdr:row>
      <xdr:rowOff>81355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5660"/>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73010</xdr:rowOff>
    </xdr:from>
    <xdr:to>
      <xdr:col>45</xdr:col>
      <xdr:colOff>177800</xdr:colOff>
      <xdr:row>58</xdr:row>
      <xdr:rowOff>81355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110"/>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73010</xdr:rowOff>
    </xdr:from>
    <xdr:to>
      <xdr:col>41</xdr:col>
      <xdr:colOff>50800</xdr:colOff>
      <xdr:row>58</xdr:row>
      <xdr:rowOff>100526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7110"/>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39626</xdr:rowOff>
    </xdr:from>
    <xdr:to>
      <xdr:col>55</xdr:col>
      <xdr:colOff>50800</xdr:colOff>
      <xdr:row>58</xdr:row>
      <xdr:rowOff>141226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20760</xdr:rowOff>
    </xdr:from>
    <xdr:to>
      <xdr:col>50</xdr:col>
      <xdr:colOff>165100</xdr:colOff>
      <xdr:row>58</xdr:row>
      <xdr:rowOff>122360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138887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30555</xdr:rowOff>
    </xdr:from>
    <xdr:to>
      <xdr:col>46</xdr:col>
      <xdr:colOff>38100</xdr:colOff>
      <xdr:row>58</xdr:row>
      <xdr:rowOff>132155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148682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22210</xdr:rowOff>
    </xdr:from>
    <xdr:to>
      <xdr:col>41</xdr:col>
      <xdr:colOff>101600</xdr:colOff>
      <xdr:row>58</xdr:row>
      <xdr:rowOff>123810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140337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49726</xdr:rowOff>
    </xdr:from>
    <xdr:to>
      <xdr:col>36</xdr:col>
      <xdr:colOff>165100</xdr:colOff>
      <xdr:row>58</xdr:row>
      <xdr:rowOff>151326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142453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78735</xdr:rowOff>
    </xdr:from>
    <xdr:to>
      <xdr:col>55</xdr:col>
      <xdr:colOff>0</xdr:colOff>
      <xdr:row>79</xdr:row>
      <xdr:rowOff>13708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51835"/>
          <a:ext cx="838200" cy="10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78735</xdr:rowOff>
    </xdr:from>
    <xdr:to>
      <xdr:col>50</xdr:col>
      <xdr:colOff>114300</xdr:colOff>
      <xdr:row>78</xdr:row>
      <xdr:rowOff>99115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1835"/>
          <a:ext cx="8890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72912</xdr:rowOff>
    </xdr:from>
    <xdr:to>
      <xdr:col>45</xdr:col>
      <xdr:colOff>177800</xdr:colOff>
      <xdr:row>78</xdr:row>
      <xdr:rowOff>99115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46012"/>
          <a:ext cx="889000" cy="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72912</xdr:rowOff>
    </xdr:from>
    <xdr:to>
      <xdr:col>41</xdr:col>
      <xdr:colOff>50800</xdr:colOff>
      <xdr:row>79</xdr:row>
      <xdr:rowOff>16621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46012"/>
          <a:ext cx="889000" cy="1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134358</xdr:rowOff>
    </xdr:from>
    <xdr:to>
      <xdr:col>55</xdr:col>
      <xdr:colOff>50800</xdr:colOff>
      <xdr:row>79</xdr:row>
      <xdr:rowOff>64508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27935</xdr:rowOff>
    </xdr:from>
    <xdr:to>
      <xdr:col>50</xdr:col>
      <xdr:colOff>165100</xdr:colOff>
      <xdr:row>78</xdr:row>
      <xdr:rowOff>129535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146062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48315</xdr:rowOff>
    </xdr:from>
    <xdr:to>
      <xdr:col>46</xdr:col>
      <xdr:colOff>38100</xdr:colOff>
      <xdr:row>78</xdr:row>
      <xdr:rowOff>149915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166442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22112</xdr:rowOff>
    </xdr:from>
    <xdr:to>
      <xdr:col>41</xdr:col>
      <xdr:colOff>101600</xdr:colOff>
      <xdr:row>78</xdr:row>
      <xdr:rowOff>123712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140239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137271</xdr:rowOff>
    </xdr:from>
    <xdr:to>
      <xdr:col>36</xdr:col>
      <xdr:colOff>165100</xdr:colOff>
      <xdr:row>79</xdr:row>
      <xdr:rowOff>67421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58548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110812</xdr:rowOff>
    </xdr:from>
    <xdr:to>
      <xdr:col>55</xdr:col>
      <xdr:colOff>0</xdr:colOff>
      <xdr:row>98</xdr:row>
      <xdr:rowOff>163885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2912"/>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163885</xdr:rowOff>
    </xdr:from>
    <xdr:to>
      <xdr:col>50</xdr:col>
      <xdr:colOff>114300</xdr:colOff>
      <xdr:row>99</xdr:row>
      <xdr:rowOff>3651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598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3651</xdr:rowOff>
    </xdr:from>
    <xdr:to>
      <xdr:col>45</xdr:col>
      <xdr:colOff>177800</xdr:colOff>
      <xdr:row>99</xdr:row>
      <xdr:rowOff>6696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7201"/>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136114</xdr:rowOff>
    </xdr:from>
    <xdr:to>
      <xdr:col>41</xdr:col>
      <xdr:colOff>50800</xdr:colOff>
      <xdr:row>99</xdr:row>
      <xdr:rowOff>6696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8214"/>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60012</xdr:rowOff>
    </xdr:from>
    <xdr:to>
      <xdr:col>55</xdr:col>
      <xdr:colOff>50800</xdr:colOff>
      <xdr:row>98</xdr:row>
      <xdr:rowOff>161612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19389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113085</xdr:rowOff>
    </xdr:from>
    <xdr:to>
      <xdr:col>50</xdr:col>
      <xdr:colOff>165100</xdr:colOff>
      <xdr:row>99</xdr:row>
      <xdr:rowOff>43235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34362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124301</xdr:rowOff>
    </xdr:from>
    <xdr:to>
      <xdr:col>46</xdr:col>
      <xdr:colOff>38100</xdr:colOff>
      <xdr:row>99</xdr:row>
      <xdr:rowOff>54451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45578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127346</xdr:rowOff>
    </xdr:from>
    <xdr:to>
      <xdr:col>41</xdr:col>
      <xdr:colOff>101600</xdr:colOff>
      <xdr:row>99</xdr:row>
      <xdr:rowOff>57496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48623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85314</xdr:rowOff>
    </xdr:from>
    <xdr:to>
      <xdr:col>36</xdr:col>
      <xdr:colOff>165100</xdr:colOff>
      <xdr:row>99</xdr:row>
      <xdr:rowOff>15464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79749</xdr:rowOff>
    </xdr:from>
    <xdr:to>
      <xdr:col>85</xdr:col>
      <xdr:colOff>127000</xdr:colOff>
      <xdr:row>38</xdr:row>
      <xdr:rowOff>125919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4849"/>
          <a:ext cx="8382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125919</xdr:rowOff>
    </xdr:from>
    <xdr:to>
      <xdr:col>81</xdr:col>
      <xdr:colOff>50800</xdr:colOff>
      <xdr:row>39</xdr:row>
      <xdr:rowOff>42496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1019"/>
          <a:ext cx="889000" cy="8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30025</xdr:rowOff>
    </xdr:from>
    <xdr:to>
      <xdr:col>76</xdr:col>
      <xdr:colOff>114300</xdr:colOff>
      <xdr:row>39</xdr:row>
      <xdr:rowOff>42496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6575"/>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14960</xdr:rowOff>
    </xdr:from>
    <xdr:to>
      <xdr:col>71</xdr:col>
      <xdr:colOff>177800</xdr:colOff>
      <xdr:row>39</xdr:row>
      <xdr:rowOff>30025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1510"/>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28949</xdr:rowOff>
    </xdr:from>
    <xdr:to>
      <xdr:col>85</xdr:col>
      <xdr:colOff>177800</xdr:colOff>
      <xdr:row>38</xdr:row>
      <xdr:rowOff>130549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51827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75119</xdr:rowOff>
    </xdr:from>
    <xdr:to>
      <xdr:col>81</xdr:col>
      <xdr:colOff>101600</xdr:colOff>
      <xdr:row>39</xdr:row>
      <xdr:rowOff>5269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21796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163146</xdr:rowOff>
    </xdr:from>
    <xdr:to>
      <xdr:col>76</xdr:col>
      <xdr:colOff>165100</xdr:colOff>
      <xdr:row>39</xdr:row>
      <xdr:rowOff>93296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84423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150675</xdr:rowOff>
    </xdr:from>
    <xdr:to>
      <xdr:col>72</xdr:col>
      <xdr:colOff>38100</xdr:colOff>
      <xdr:row>39</xdr:row>
      <xdr:rowOff>80825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71952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135610</xdr:rowOff>
    </xdr:from>
    <xdr:to>
      <xdr:col>67</xdr:col>
      <xdr:colOff>101600</xdr:colOff>
      <xdr:row>39</xdr:row>
      <xdr:rowOff>65760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56887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73989</xdr:rowOff>
    </xdr:from>
    <xdr:to>
      <xdr:col>85</xdr:col>
      <xdr:colOff>127000</xdr:colOff>
      <xdr:row>75</xdr:row>
      <xdr:rowOff>117406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32739"/>
          <a:ext cx="838200" cy="4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117406</xdr:rowOff>
    </xdr:from>
    <xdr:to>
      <xdr:col>81</xdr:col>
      <xdr:colOff>50800</xdr:colOff>
      <xdr:row>75</xdr:row>
      <xdr:rowOff>138209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76156"/>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138209</xdr:rowOff>
    </xdr:from>
    <xdr:to>
      <xdr:col>76</xdr:col>
      <xdr:colOff>114300</xdr:colOff>
      <xdr:row>75</xdr:row>
      <xdr:rowOff>164709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96959"/>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164503</xdr:rowOff>
    </xdr:from>
    <xdr:to>
      <xdr:col>71</xdr:col>
      <xdr:colOff>177800</xdr:colOff>
      <xdr:row>75</xdr:row>
      <xdr:rowOff>164709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2325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23189</xdr:rowOff>
    </xdr:from>
    <xdr:to>
      <xdr:col>85</xdr:col>
      <xdr:colOff>177800</xdr:colOff>
      <xdr:row>75</xdr:row>
      <xdr:rowOff>124789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46066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66606</xdr:rowOff>
    </xdr:from>
    <xdr:to>
      <xdr:col>81</xdr:col>
      <xdr:colOff>101600</xdr:colOff>
      <xdr:row>75</xdr:row>
      <xdr:rowOff>168207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25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159332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87409</xdr:rowOff>
    </xdr:from>
    <xdr:to>
      <xdr:col>76</xdr:col>
      <xdr:colOff>165100</xdr:colOff>
      <xdr:row>76</xdr:row>
      <xdr:rowOff>17559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34086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2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113909</xdr:rowOff>
    </xdr:from>
    <xdr:to>
      <xdr:col>72</xdr:col>
      <xdr:colOff>38100</xdr:colOff>
      <xdr:row>76</xdr:row>
      <xdr:rowOff>44059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35186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6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113703</xdr:rowOff>
    </xdr:from>
    <xdr:to>
      <xdr:col>67</xdr:col>
      <xdr:colOff>101600</xdr:colOff>
      <xdr:row>76</xdr:row>
      <xdr:rowOff>43853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34980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125599</xdr:rowOff>
    </xdr:from>
    <xdr:to>
      <xdr:col>85</xdr:col>
      <xdr:colOff>127000</xdr:colOff>
      <xdr:row>98</xdr:row>
      <xdr:rowOff>157851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7699"/>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157851</xdr:rowOff>
    </xdr:from>
    <xdr:to>
      <xdr:col>81</xdr:col>
      <xdr:colOff>50800</xdr:colOff>
      <xdr:row>99</xdr:row>
      <xdr:rowOff>40328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9951"/>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40328</xdr:rowOff>
    </xdr:from>
    <xdr:to>
      <xdr:col>76</xdr:col>
      <xdr:colOff>114300</xdr:colOff>
      <xdr:row>99</xdr:row>
      <xdr:rowOff>54128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3878"/>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53175</xdr:rowOff>
    </xdr:from>
    <xdr:to>
      <xdr:col>71</xdr:col>
      <xdr:colOff>177800</xdr:colOff>
      <xdr:row>99</xdr:row>
      <xdr:rowOff>54128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55275"/>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74799</xdr:rowOff>
    </xdr:from>
    <xdr:to>
      <xdr:col>85</xdr:col>
      <xdr:colOff>177800</xdr:colOff>
      <xdr:row>99</xdr:row>
      <xdr:rowOff>4949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53226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107051</xdr:rowOff>
    </xdr:from>
    <xdr:to>
      <xdr:col>81</xdr:col>
      <xdr:colOff>101600</xdr:colOff>
      <xdr:row>99</xdr:row>
      <xdr:rowOff>37201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53728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160978</xdr:rowOff>
    </xdr:from>
    <xdr:to>
      <xdr:col>76</xdr:col>
      <xdr:colOff>165100</xdr:colOff>
      <xdr:row>99</xdr:row>
      <xdr:rowOff>91128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82255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3328</xdr:rowOff>
    </xdr:from>
    <xdr:to>
      <xdr:col>72</xdr:col>
      <xdr:colOff>38100</xdr:colOff>
      <xdr:row>99</xdr:row>
      <xdr:rowOff>104928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96055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2375</xdr:rowOff>
    </xdr:from>
    <xdr:to>
      <xdr:col>67</xdr:col>
      <xdr:colOff>101600</xdr:colOff>
      <xdr:row>98</xdr:row>
      <xdr:rowOff>103975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138520</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41948</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7498"/>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41948</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749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162598</xdr:rowOff>
    </xdr:from>
    <xdr:to>
      <xdr:col>112</xdr:col>
      <xdr:colOff>38100</xdr:colOff>
      <xdr:row>59</xdr:row>
      <xdr:rowOff>92748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83875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9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72089</xdr:rowOff>
    </xdr:from>
    <xdr:to>
      <xdr:col>116</xdr:col>
      <xdr:colOff>63500</xdr:colOff>
      <xdr:row>76</xdr:row>
      <xdr:rowOff>109536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02289"/>
          <a:ext cx="8382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109536</xdr:rowOff>
    </xdr:from>
    <xdr:to>
      <xdr:col>111</xdr:col>
      <xdr:colOff>177800</xdr:colOff>
      <xdr:row>76</xdr:row>
      <xdr:rowOff>135531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39736"/>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92348</xdr:rowOff>
    </xdr:from>
    <xdr:to>
      <xdr:col>107</xdr:col>
      <xdr:colOff>50800</xdr:colOff>
      <xdr:row>76</xdr:row>
      <xdr:rowOff>135531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22548"/>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35654</xdr:rowOff>
    </xdr:from>
    <xdr:to>
      <xdr:col>102</xdr:col>
      <xdr:colOff>114300</xdr:colOff>
      <xdr:row>76</xdr:row>
      <xdr:rowOff>92348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65854"/>
          <a:ext cx="8890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21289</xdr:rowOff>
    </xdr:from>
    <xdr:to>
      <xdr:col>116</xdr:col>
      <xdr:colOff>114300</xdr:colOff>
      <xdr:row>76</xdr:row>
      <xdr:rowOff>122889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44166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58736</xdr:rowOff>
    </xdr:from>
    <xdr:to>
      <xdr:col>112</xdr:col>
      <xdr:colOff>38100</xdr:colOff>
      <xdr:row>76</xdr:row>
      <xdr:rowOff>160336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5413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84731</xdr:rowOff>
    </xdr:from>
    <xdr:to>
      <xdr:col>107</xdr:col>
      <xdr:colOff>101600</xdr:colOff>
      <xdr:row>77</xdr:row>
      <xdr:rowOff>14881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31407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41548</xdr:rowOff>
    </xdr:from>
    <xdr:to>
      <xdr:col>102</xdr:col>
      <xdr:colOff>165100</xdr:colOff>
      <xdr:row>76</xdr:row>
      <xdr:rowOff>143148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159674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156304</xdr:rowOff>
    </xdr:from>
    <xdr:to>
      <xdr:col>98</xdr:col>
      <xdr:colOff>38100</xdr:colOff>
      <xdr:row>76</xdr:row>
      <xdr:rowOff>86454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102981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ける住民一人当たりのコスト（性質別）は、物件費、補助費等、普通建設事業費（うち更新整備）、災害復旧事業費、公債費、積立金、繰出金が類似団体内平均を上回っている状況である。物件費は、情報化推進費や教育振興費や学校管理費での増、補助費等は一部事務組合や各種団体への補助金や特別定額給付金での増、普通建設事業費（うち更新整備）は、湯遊ランドはなわの設備更新事業や道路、橋梁の維持更新による増、公債費は償還額の増加により増、繰出金は各特別会計への繰出金の増が主な要因として考えられる。補助費等を除き、今後も同程度で推移していくと見込まれるが、類似団体平均を参考にするとともに、行財政改革を進めながら歳出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8,373
211.41
8,209,618
7,955,422
136,270
3,790,715
6,379,519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38953</xdr:rowOff>
    </xdr:from>
    <xdr:to>
      <xdr:col>24</xdr:col>
      <xdr:colOff>63500</xdr:colOff>
      <xdr:row>37</xdr:row>
      <xdr:rowOff>107533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26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38953</xdr:rowOff>
    </xdr:from>
    <xdr:to>
      <xdr:col>19</xdr:col>
      <xdr:colOff>177800</xdr:colOff>
      <xdr:row>37</xdr:row>
      <xdr:rowOff>78631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2603"/>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78631</xdr:rowOff>
    </xdr:from>
    <xdr:to>
      <xdr:col>15</xdr:col>
      <xdr:colOff>50800</xdr:colOff>
      <xdr:row>37</xdr:row>
      <xdr:rowOff>113738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2281"/>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113738</xdr:rowOff>
    </xdr:from>
    <xdr:to>
      <xdr:col>10</xdr:col>
      <xdr:colOff>114300</xdr:colOff>
      <xdr:row>37</xdr:row>
      <xdr:rowOff>151293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5738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56733</xdr:rowOff>
    </xdr:from>
    <xdr:to>
      <xdr:col>24</xdr:col>
      <xdr:colOff>114300</xdr:colOff>
      <xdr:row>37</xdr:row>
      <xdr:rowOff>158333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35160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159603</xdr:rowOff>
    </xdr:from>
    <xdr:to>
      <xdr:col>20</xdr:col>
      <xdr:colOff>38100</xdr:colOff>
      <xdr:row>37</xdr:row>
      <xdr:rowOff>89753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80880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2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27831</xdr:rowOff>
    </xdr:from>
    <xdr:to>
      <xdr:col>15</xdr:col>
      <xdr:colOff>101600</xdr:colOff>
      <xdr:row>37</xdr:row>
      <xdr:rowOff>129431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120558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62938</xdr:rowOff>
    </xdr:from>
    <xdr:to>
      <xdr:col>10</xdr:col>
      <xdr:colOff>165100</xdr:colOff>
      <xdr:row>37</xdr:row>
      <xdr:rowOff>164537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6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100493</xdr:rowOff>
    </xdr:from>
    <xdr:to>
      <xdr:col>6</xdr:col>
      <xdr:colOff>38100</xdr:colOff>
      <xdr:row>38</xdr:row>
      <xdr:rowOff>30643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21770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168042</xdr:rowOff>
    </xdr:from>
    <xdr:to>
      <xdr:col>24</xdr:col>
      <xdr:colOff>63500</xdr:colOff>
      <xdr:row>58</xdr:row>
      <xdr:rowOff>137668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40692"/>
          <a:ext cx="838200" cy="1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137668</xdr:rowOff>
    </xdr:from>
    <xdr:to>
      <xdr:col>19</xdr:col>
      <xdr:colOff>177800</xdr:colOff>
      <xdr:row>58</xdr:row>
      <xdr:rowOff>154598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1768"/>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154598</xdr:rowOff>
    </xdr:from>
    <xdr:to>
      <xdr:col>15</xdr:col>
      <xdr:colOff>50800</xdr:colOff>
      <xdr:row>58</xdr:row>
      <xdr:rowOff>163702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8698"/>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108395</xdr:rowOff>
    </xdr:from>
    <xdr:to>
      <xdr:col>10</xdr:col>
      <xdr:colOff>114300</xdr:colOff>
      <xdr:row>58</xdr:row>
      <xdr:rowOff>163702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52495"/>
          <a:ext cx="8890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117242</xdr:rowOff>
    </xdr:from>
    <xdr:to>
      <xdr:col>24</xdr:col>
      <xdr:colOff>114300</xdr:colOff>
      <xdr:row>58</xdr:row>
      <xdr:rowOff>47392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86868</xdr:rowOff>
    </xdr:from>
    <xdr:to>
      <xdr:col>20</xdr:col>
      <xdr:colOff>38100</xdr:colOff>
      <xdr:row>59</xdr:row>
      <xdr:rowOff>17018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8145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103798</xdr:rowOff>
    </xdr:from>
    <xdr:to>
      <xdr:col>15</xdr:col>
      <xdr:colOff>101600</xdr:colOff>
      <xdr:row>59</xdr:row>
      <xdr:rowOff>33948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25075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112902</xdr:rowOff>
    </xdr:from>
    <xdr:to>
      <xdr:col>10</xdr:col>
      <xdr:colOff>165100</xdr:colOff>
      <xdr:row>59</xdr:row>
      <xdr:rowOff>43052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34179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57595</xdr:rowOff>
    </xdr:from>
    <xdr:to>
      <xdr:col>6</xdr:col>
      <xdr:colOff>38100</xdr:colOff>
      <xdr:row>58</xdr:row>
      <xdr:rowOff>159195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4272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136671</xdr:rowOff>
    </xdr:from>
    <xdr:to>
      <xdr:col>24</xdr:col>
      <xdr:colOff>63500</xdr:colOff>
      <xdr:row>77</xdr:row>
      <xdr:rowOff>13433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23971"/>
          <a:ext cx="838200" cy="3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136671</xdr:rowOff>
    </xdr:from>
    <xdr:to>
      <xdr:col>19</xdr:col>
      <xdr:colOff>177800</xdr:colOff>
      <xdr:row>75</xdr:row>
      <xdr:rowOff>131625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3971"/>
          <a:ext cx="889000" cy="1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131625</xdr:rowOff>
    </xdr:from>
    <xdr:to>
      <xdr:col>15</xdr:col>
      <xdr:colOff>50800</xdr:colOff>
      <xdr:row>76</xdr:row>
      <xdr:rowOff>167577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0375"/>
          <a:ext cx="889000" cy="20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167577</xdr:rowOff>
    </xdr:from>
    <xdr:to>
      <xdr:col>10</xdr:col>
      <xdr:colOff>114300</xdr:colOff>
      <xdr:row>77</xdr:row>
      <xdr:rowOff>77149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7777"/>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134083</xdr:rowOff>
    </xdr:from>
    <xdr:to>
      <xdr:col>24</xdr:col>
      <xdr:colOff>114300</xdr:colOff>
      <xdr:row>77</xdr:row>
      <xdr:rowOff>64233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112510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85871</xdr:rowOff>
    </xdr:from>
    <xdr:to>
      <xdr:col>20</xdr:col>
      <xdr:colOff>38100</xdr:colOff>
      <xdr:row>75</xdr:row>
      <xdr:rowOff>16021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80825</xdr:rowOff>
    </xdr:from>
    <xdr:to>
      <xdr:col>15</xdr:col>
      <xdr:colOff>101600</xdr:colOff>
      <xdr:row>76</xdr:row>
      <xdr:rowOff>10975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27502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116777</xdr:rowOff>
    </xdr:from>
    <xdr:to>
      <xdr:col>10</xdr:col>
      <xdr:colOff>165100</xdr:colOff>
      <xdr:row>77</xdr:row>
      <xdr:rowOff>46927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38054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26349</xdr:rowOff>
    </xdr:from>
    <xdr:to>
      <xdr:col>6</xdr:col>
      <xdr:colOff>38100</xdr:colOff>
      <xdr:row>77</xdr:row>
      <xdr:rowOff>127949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119076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141832</xdr:rowOff>
    </xdr:from>
    <xdr:to>
      <xdr:col>24</xdr:col>
      <xdr:colOff>63500</xdr:colOff>
      <xdr:row>95</xdr:row>
      <xdr:rowOff>170664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29582"/>
          <a:ext cx="838200" cy="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141832</xdr:rowOff>
    </xdr:from>
    <xdr:to>
      <xdr:col>19</xdr:col>
      <xdr:colOff>177800</xdr:colOff>
      <xdr:row>96</xdr:row>
      <xdr:rowOff>28315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29582"/>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28315</xdr:rowOff>
    </xdr:from>
    <xdr:to>
      <xdr:col>15</xdr:col>
      <xdr:colOff>50800</xdr:colOff>
      <xdr:row>96</xdr:row>
      <xdr:rowOff>76195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87515"/>
          <a:ext cx="8890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5437</xdr:rowOff>
    </xdr:from>
    <xdr:to>
      <xdr:col>10</xdr:col>
      <xdr:colOff>114300</xdr:colOff>
      <xdr:row>96</xdr:row>
      <xdr:rowOff>76195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64637"/>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119864</xdr:rowOff>
    </xdr:from>
    <xdr:to>
      <xdr:col>24</xdr:col>
      <xdr:colOff>114300</xdr:colOff>
      <xdr:row>96</xdr:row>
      <xdr:rowOff>50014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98291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91032</xdr:rowOff>
    </xdr:from>
    <xdr:to>
      <xdr:col>20</xdr:col>
      <xdr:colOff>38100</xdr:colOff>
      <xdr:row>96</xdr:row>
      <xdr:rowOff>21182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37709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148965</xdr:rowOff>
    </xdr:from>
    <xdr:to>
      <xdr:col>15</xdr:col>
      <xdr:colOff>101600</xdr:colOff>
      <xdr:row>96</xdr:row>
      <xdr:rowOff>79115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95642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25395</xdr:rowOff>
    </xdr:from>
    <xdr:to>
      <xdr:col>10</xdr:col>
      <xdr:colOff>165100</xdr:colOff>
      <xdr:row>96</xdr:row>
      <xdr:rowOff>126995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118122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126087</xdr:rowOff>
    </xdr:from>
    <xdr:to>
      <xdr:col>6</xdr:col>
      <xdr:colOff>38100</xdr:colOff>
      <xdr:row>96</xdr:row>
      <xdr:rowOff>56237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47364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68377</xdr:rowOff>
    </xdr:from>
    <xdr:to>
      <xdr:col>55</xdr:col>
      <xdr:colOff>0</xdr:colOff>
      <xdr:row>37</xdr:row>
      <xdr:rowOff>145186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412027"/>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68377</xdr:rowOff>
    </xdr:from>
    <xdr:to>
      <xdr:col>50</xdr:col>
      <xdr:colOff>114300</xdr:colOff>
      <xdr:row>37</xdr:row>
      <xdr:rowOff>99009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120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113182</xdr:rowOff>
    </xdr:from>
    <xdr:to>
      <xdr:col>45</xdr:col>
      <xdr:colOff>177800</xdr:colOff>
      <xdr:row>37</xdr:row>
      <xdr:rowOff>99009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285382"/>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38</xdr:row>
      <xdr:rowOff>26771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85382"/>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94386</xdr:rowOff>
    </xdr:from>
    <xdr:to>
      <xdr:col>55</xdr:col>
      <xdr:colOff>50800</xdr:colOff>
      <xdr:row>38</xdr:row>
      <xdr:rowOff>24536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72813</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17577</xdr:rowOff>
    </xdr:from>
    <xdr:to>
      <xdr:col>50</xdr:col>
      <xdr:colOff>165100</xdr:colOff>
      <xdr:row>37</xdr:row>
      <xdr:rowOff>119177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135704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13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48209</xdr:rowOff>
    </xdr:from>
    <xdr:to>
      <xdr:col>46</xdr:col>
      <xdr:colOff>38100</xdr:colOff>
      <xdr:row>37</xdr:row>
      <xdr:rowOff>149809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166336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62382</xdr:rowOff>
    </xdr:from>
    <xdr:to>
      <xdr:col>41</xdr:col>
      <xdr:colOff>101600</xdr:colOff>
      <xdr:row>36</xdr:row>
      <xdr:rowOff>163982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9059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147422</xdr:rowOff>
    </xdr:from>
    <xdr:to>
      <xdr:col>36</xdr:col>
      <xdr:colOff>165100</xdr:colOff>
      <xdr:row>38</xdr:row>
      <xdr:rowOff>77572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68698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5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80620</xdr:rowOff>
    </xdr:from>
    <xdr:to>
      <xdr:col>55</xdr:col>
      <xdr:colOff>0</xdr:colOff>
      <xdr:row>58</xdr:row>
      <xdr:rowOff>128853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24720"/>
          <a:ext cx="838200" cy="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81140</xdr:rowOff>
    </xdr:from>
    <xdr:to>
      <xdr:col>50</xdr:col>
      <xdr:colOff>114300</xdr:colOff>
      <xdr:row>58</xdr:row>
      <xdr:rowOff>128853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25240"/>
          <a:ext cx="8890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1104</xdr:rowOff>
    </xdr:from>
    <xdr:to>
      <xdr:col>45</xdr:col>
      <xdr:colOff>177800</xdr:colOff>
      <xdr:row>58</xdr:row>
      <xdr:rowOff>81140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45204"/>
          <a:ext cx="889000" cy="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1104</xdr:rowOff>
    </xdr:from>
    <xdr:to>
      <xdr:col>41</xdr:col>
      <xdr:colOff>50800</xdr:colOff>
      <xdr:row>58</xdr:row>
      <xdr:rowOff>81034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45204"/>
          <a:ext cx="889000" cy="7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29820</xdr:rowOff>
    </xdr:from>
    <xdr:to>
      <xdr:col>55</xdr:col>
      <xdr:colOff>50800</xdr:colOff>
      <xdr:row>58</xdr:row>
      <xdr:rowOff>131420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52697</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78053</xdr:rowOff>
    </xdr:from>
    <xdr:to>
      <xdr:col>50</xdr:col>
      <xdr:colOff>165100</xdr:colOff>
      <xdr:row>59</xdr:row>
      <xdr:rowOff>8203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24730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30340</xdr:rowOff>
    </xdr:from>
    <xdr:to>
      <xdr:col>46</xdr:col>
      <xdr:colOff>38100</xdr:colOff>
      <xdr:row>58</xdr:row>
      <xdr:rowOff>131940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148467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7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121754</xdr:rowOff>
    </xdr:from>
    <xdr:to>
      <xdr:col>41</xdr:col>
      <xdr:colOff>101600</xdr:colOff>
      <xdr:row>58</xdr:row>
      <xdr:rowOff>51904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68431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66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30234</xdr:rowOff>
    </xdr:from>
    <xdr:to>
      <xdr:col>36</xdr:col>
      <xdr:colOff>165100</xdr:colOff>
      <xdr:row>58</xdr:row>
      <xdr:rowOff>131834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148361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74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9883</xdr:rowOff>
    </xdr:from>
    <xdr:to>
      <xdr:col>55</xdr:col>
      <xdr:colOff>0</xdr:colOff>
      <xdr:row>78</xdr:row>
      <xdr:rowOff>43560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1533"/>
          <a:ext cx="838200" cy="20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43560</xdr:rowOff>
    </xdr:from>
    <xdr:to>
      <xdr:col>50</xdr:col>
      <xdr:colOff>114300</xdr:colOff>
      <xdr:row>78</xdr:row>
      <xdr:rowOff>56452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6660"/>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56452</xdr:rowOff>
    </xdr:from>
    <xdr:to>
      <xdr:col>45</xdr:col>
      <xdr:colOff>177800</xdr:colOff>
      <xdr:row>78</xdr:row>
      <xdr:rowOff>78736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29552"/>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78736</xdr:rowOff>
    </xdr:from>
    <xdr:to>
      <xdr:col>41</xdr:col>
      <xdr:colOff>50800</xdr:colOff>
      <xdr:row>78</xdr:row>
      <xdr:rowOff>88553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51836"/>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130533</xdr:rowOff>
    </xdr:from>
    <xdr:to>
      <xdr:col>55</xdr:col>
      <xdr:colOff>50800</xdr:colOff>
      <xdr:row>77</xdr:row>
      <xdr:rowOff>60683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153410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1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164210</xdr:rowOff>
    </xdr:from>
    <xdr:to>
      <xdr:col>50</xdr:col>
      <xdr:colOff>165100</xdr:colOff>
      <xdr:row>78</xdr:row>
      <xdr:rowOff>94360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5652</xdr:rowOff>
    </xdr:from>
    <xdr:to>
      <xdr:col>46</xdr:col>
      <xdr:colOff>38100</xdr:colOff>
      <xdr:row>78</xdr:row>
      <xdr:rowOff>107252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98379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27936</xdr:rowOff>
    </xdr:from>
    <xdr:to>
      <xdr:col>41</xdr:col>
      <xdr:colOff>101600</xdr:colOff>
      <xdr:row>78</xdr:row>
      <xdr:rowOff>129536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120663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37753</xdr:rowOff>
    </xdr:from>
    <xdr:to>
      <xdr:col>36</xdr:col>
      <xdr:colOff>165100</xdr:colOff>
      <xdr:row>78</xdr:row>
      <xdr:rowOff>139353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130480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66607</xdr:rowOff>
    </xdr:from>
    <xdr:to>
      <xdr:col>55</xdr:col>
      <xdr:colOff>0</xdr:colOff>
      <xdr:row>98</xdr:row>
      <xdr:rowOff>68007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68707"/>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66607</xdr:rowOff>
    </xdr:from>
    <xdr:to>
      <xdr:col>50</xdr:col>
      <xdr:colOff>114300</xdr:colOff>
      <xdr:row>98</xdr:row>
      <xdr:rowOff>76445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68707"/>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71521</xdr:rowOff>
    </xdr:from>
    <xdr:to>
      <xdr:col>45</xdr:col>
      <xdr:colOff>177800</xdr:colOff>
      <xdr:row>98</xdr:row>
      <xdr:rowOff>76445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73621"/>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71521</xdr:rowOff>
    </xdr:from>
    <xdr:to>
      <xdr:col>41</xdr:col>
      <xdr:colOff>50800</xdr:colOff>
      <xdr:row>98</xdr:row>
      <xdr:rowOff>81744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73621"/>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17207</xdr:rowOff>
    </xdr:from>
    <xdr:to>
      <xdr:col>55</xdr:col>
      <xdr:colOff>50800</xdr:colOff>
      <xdr:row>98</xdr:row>
      <xdr:rowOff>118807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15807</xdr:rowOff>
    </xdr:from>
    <xdr:to>
      <xdr:col>50</xdr:col>
      <xdr:colOff>165100</xdr:colOff>
      <xdr:row>98</xdr:row>
      <xdr:rowOff>117407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108534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20721</xdr:rowOff>
    </xdr:from>
    <xdr:to>
      <xdr:col>41</xdr:col>
      <xdr:colOff>101600</xdr:colOff>
      <xdr:row>98</xdr:row>
      <xdr:rowOff>122321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113448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30944</xdr:rowOff>
    </xdr:from>
    <xdr:to>
      <xdr:col>36</xdr:col>
      <xdr:colOff>165100</xdr:colOff>
      <xdr:row>98</xdr:row>
      <xdr:rowOff>132544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123671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168439</xdr:rowOff>
    </xdr:from>
    <xdr:to>
      <xdr:col>85</xdr:col>
      <xdr:colOff>127000</xdr:colOff>
      <xdr:row>38</xdr:row>
      <xdr:rowOff>26580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12089"/>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168439</xdr:rowOff>
    </xdr:from>
    <xdr:to>
      <xdr:col>81</xdr:col>
      <xdr:colOff>50800</xdr:colOff>
      <xdr:row>38</xdr:row>
      <xdr:rowOff>27005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12089"/>
          <a:ext cx="8890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27005</xdr:rowOff>
    </xdr:from>
    <xdr:to>
      <xdr:col>76</xdr:col>
      <xdr:colOff>114300</xdr:colOff>
      <xdr:row>38</xdr:row>
      <xdr:rowOff>39491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42105"/>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31087</xdr:rowOff>
    </xdr:from>
    <xdr:to>
      <xdr:col>71</xdr:col>
      <xdr:colOff>177800</xdr:colOff>
      <xdr:row>38</xdr:row>
      <xdr:rowOff>39491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46187"/>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147229</xdr:rowOff>
    </xdr:from>
    <xdr:to>
      <xdr:col>85</xdr:col>
      <xdr:colOff>177800</xdr:colOff>
      <xdr:row>38</xdr:row>
      <xdr:rowOff>77380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08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62156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117640</xdr:rowOff>
    </xdr:from>
    <xdr:to>
      <xdr:col>81</xdr:col>
      <xdr:colOff>101600</xdr:colOff>
      <xdr:row>38</xdr:row>
      <xdr:rowOff>47789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61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38916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147655</xdr:rowOff>
    </xdr:from>
    <xdr:to>
      <xdr:col>76</xdr:col>
      <xdr:colOff>165100</xdr:colOff>
      <xdr:row>38</xdr:row>
      <xdr:rowOff>77805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68932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160141</xdr:rowOff>
    </xdr:from>
    <xdr:to>
      <xdr:col>72</xdr:col>
      <xdr:colOff>38100</xdr:colOff>
      <xdr:row>38</xdr:row>
      <xdr:rowOff>90291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81418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151738</xdr:rowOff>
    </xdr:from>
    <xdr:to>
      <xdr:col>67</xdr:col>
      <xdr:colOff>101600</xdr:colOff>
      <xdr:row>38</xdr:row>
      <xdr:rowOff>81888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122082</xdr:rowOff>
    </xdr:from>
    <xdr:to>
      <xdr:col>85</xdr:col>
      <xdr:colOff>127000</xdr:colOff>
      <xdr:row>58</xdr:row>
      <xdr:rowOff>139873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66182"/>
          <a:ext cx="838200" cy="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139873</xdr:rowOff>
    </xdr:from>
    <xdr:to>
      <xdr:col>81</xdr:col>
      <xdr:colOff>50800</xdr:colOff>
      <xdr:row>58</xdr:row>
      <xdr:rowOff>168095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83973"/>
          <a:ext cx="889000" cy="2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168095</xdr:rowOff>
    </xdr:from>
    <xdr:to>
      <xdr:col>76</xdr:col>
      <xdr:colOff>114300</xdr:colOff>
      <xdr:row>59</xdr:row>
      <xdr:rowOff>3365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12195"/>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151845</xdr:rowOff>
    </xdr:from>
    <xdr:to>
      <xdr:col>71</xdr:col>
      <xdr:colOff>177800</xdr:colOff>
      <xdr:row>59</xdr:row>
      <xdr:rowOff>3365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95945"/>
          <a:ext cx="8890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71282</xdr:rowOff>
    </xdr:from>
    <xdr:to>
      <xdr:col>85</xdr:col>
      <xdr:colOff>177800</xdr:colOff>
      <xdr:row>59</xdr:row>
      <xdr:rowOff>1432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30659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89073</xdr:rowOff>
    </xdr:from>
    <xdr:to>
      <xdr:col>81</xdr:col>
      <xdr:colOff>101600</xdr:colOff>
      <xdr:row>59</xdr:row>
      <xdr:rowOff>19223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35750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117295</xdr:rowOff>
    </xdr:from>
    <xdr:to>
      <xdr:col>76</xdr:col>
      <xdr:colOff>165100</xdr:colOff>
      <xdr:row>59</xdr:row>
      <xdr:rowOff>47445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38572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124015</xdr:rowOff>
    </xdr:from>
    <xdr:to>
      <xdr:col>72</xdr:col>
      <xdr:colOff>38100</xdr:colOff>
      <xdr:row>59</xdr:row>
      <xdr:rowOff>54165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45292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101045</xdr:rowOff>
    </xdr:from>
    <xdr:to>
      <xdr:col>67</xdr:col>
      <xdr:colOff>101600</xdr:colOff>
      <xdr:row>59</xdr:row>
      <xdr:rowOff>31195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22322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79750</xdr:rowOff>
    </xdr:from>
    <xdr:to>
      <xdr:col>85</xdr:col>
      <xdr:colOff>127000</xdr:colOff>
      <xdr:row>78</xdr:row>
      <xdr:rowOff>125919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52850"/>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125919</xdr:rowOff>
    </xdr:from>
    <xdr:to>
      <xdr:col>81</xdr:col>
      <xdr:colOff>50800</xdr:colOff>
      <xdr:row>79</xdr:row>
      <xdr:rowOff>42495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99019"/>
          <a:ext cx="889000" cy="8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30026</xdr:rowOff>
    </xdr:from>
    <xdr:to>
      <xdr:col>76</xdr:col>
      <xdr:colOff>114300</xdr:colOff>
      <xdr:row>79</xdr:row>
      <xdr:rowOff>42495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74576"/>
          <a:ext cx="889000" cy="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14960</xdr:rowOff>
    </xdr:from>
    <xdr:to>
      <xdr:col>71</xdr:col>
      <xdr:colOff>177800</xdr:colOff>
      <xdr:row>79</xdr:row>
      <xdr:rowOff>30026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59510"/>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28950</xdr:rowOff>
    </xdr:from>
    <xdr:to>
      <xdr:col>85</xdr:col>
      <xdr:colOff>177800</xdr:colOff>
      <xdr:row>78</xdr:row>
      <xdr:rowOff>130550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51827</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75119</xdr:rowOff>
    </xdr:from>
    <xdr:to>
      <xdr:col>81</xdr:col>
      <xdr:colOff>101600</xdr:colOff>
      <xdr:row>79</xdr:row>
      <xdr:rowOff>5269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21796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163145</xdr:rowOff>
    </xdr:from>
    <xdr:to>
      <xdr:col>76</xdr:col>
      <xdr:colOff>165100</xdr:colOff>
      <xdr:row>79</xdr:row>
      <xdr:rowOff>93295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150676</xdr:rowOff>
    </xdr:from>
    <xdr:to>
      <xdr:col>72</xdr:col>
      <xdr:colOff>38100</xdr:colOff>
      <xdr:row>79</xdr:row>
      <xdr:rowOff>80826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71953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135610</xdr:rowOff>
    </xdr:from>
    <xdr:to>
      <xdr:col>67</xdr:col>
      <xdr:colOff>101600</xdr:colOff>
      <xdr:row>79</xdr:row>
      <xdr:rowOff>65760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56887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0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73989</xdr:rowOff>
    </xdr:from>
    <xdr:to>
      <xdr:col>85</xdr:col>
      <xdr:colOff>127000</xdr:colOff>
      <xdr:row>95</xdr:row>
      <xdr:rowOff>117405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361739"/>
          <a:ext cx="8382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117405</xdr:rowOff>
    </xdr:from>
    <xdr:to>
      <xdr:col>81</xdr:col>
      <xdr:colOff>50800</xdr:colOff>
      <xdr:row>95</xdr:row>
      <xdr:rowOff>138209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05155"/>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138209</xdr:rowOff>
    </xdr:from>
    <xdr:to>
      <xdr:col>76</xdr:col>
      <xdr:colOff>114300</xdr:colOff>
      <xdr:row>95</xdr:row>
      <xdr:rowOff>164709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425959"/>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164503</xdr:rowOff>
    </xdr:from>
    <xdr:to>
      <xdr:col>71</xdr:col>
      <xdr:colOff>177800</xdr:colOff>
      <xdr:row>95</xdr:row>
      <xdr:rowOff>164709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45225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23189</xdr:rowOff>
    </xdr:from>
    <xdr:to>
      <xdr:col>85</xdr:col>
      <xdr:colOff>177800</xdr:colOff>
      <xdr:row>95</xdr:row>
      <xdr:rowOff>124789</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46066</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66605</xdr:rowOff>
    </xdr:from>
    <xdr:to>
      <xdr:col>81</xdr:col>
      <xdr:colOff>101600</xdr:colOff>
      <xdr:row>95</xdr:row>
      <xdr:rowOff>168205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159332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87409</xdr:rowOff>
    </xdr:from>
    <xdr:to>
      <xdr:col>76</xdr:col>
      <xdr:colOff>165100</xdr:colOff>
      <xdr:row>96</xdr:row>
      <xdr:rowOff>17559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3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34086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113909</xdr:rowOff>
    </xdr:from>
    <xdr:to>
      <xdr:col>72</xdr:col>
      <xdr:colOff>38100</xdr:colOff>
      <xdr:row>96</xdr:row>
      <xdr:rowOff>44059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35186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113703</xdr:rowOff>
    </xdr:from>
    <xdr:to>
      <xdr:col>67</xdr:col>
      <xdr:colOff>101600</xdr:colOff>
      <xdr:row>96</xdr:row>
      <xdr:rowOff>43853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ける住民一人当たりのコスト（目的別）は、農林水産業費、商工費、教育費、災害復旧費、公債費が類似団体内平均を上回っている状況である。農林水産業費は、ふくしま森林再生事業、林道開設事業などによる増、商工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湯遊ランドはなわの設備更新事業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などによる増、教育費は、教育振興費や学校管理費などによる増、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公債費は償還額の増加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などが主な要因と考えられる。特別定額給付金事業により増額となった総務費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を除き、今後も同程度で推移していくと見込まれるが、類似団体平均を参考にするとともに、行財政改革を進めながら歳出削減に努める必要がある。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財政調整基金は、標準財政規模の</a:t>
          </a:r>
          <a:r>
            <a:rPr kumimoji="1" lang="en-US" altLang="ja-JP" sz="1300">
              <a:latin typeface="ＭＳ ゴシック" pitchFamily="49" charset="-128"/>
              <a:ea typeface="ＭＳ ゴシック" pitchFamily="49" charset="-128"/>
            </a:rPr>
            <a:t>26.54</a:t>
          </a:r>
          <a:r>
            <a:rPr kumimoji="1" lang="ja-JP" altLang="en-US" sz="1300">
              <a:latin typeface="ＭＳ ゴシック" pitchFamily="49" charset="-128"/>
              <a:ea typeface="ＭＳ ゴシック" pitchFamily="49" charset="-128"/>
            </a:rPr>
            <a:t>％を積み立てており、適正とされている</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以上の残高を有している。不測の事態に対応できる備えが整っている一方、近年、取り崩しの金額が大きくなっていることから、残高の推移に注意するとともに、基金に依存しない財政運営に努める必要がある。実質収支額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％台で推移しており、今後も同程度で推移していくと思われる。実質単年度収支は、繰越事業の増加や基金の取り崩しなどにより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年連続のマイナスとなった。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各特別会計で赤字額は出ていないものの、一般会計からの繰出金や補助金で賄っている割合も大きいため、各特別会計等での収入の確保や歳出削減に努める必要がある。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837_&#2261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10.1</v>
          </cell>
          <cell r="BX51">
            <v>8.1</v>
          </cell>
          <cell r="CF51">
            <v>10.8</v>
          </cell>
          <cell r="CN51">
            <v>38.1</v>
          </cell>
          <cell r="CV51">
            <v>21.8</v>
          </cell>
        </row>
        <row r="53">
          <cell r="BP53">
            <v>55.8</v>
          </cell>
          <cell r="BX53">
            <v>55.7</v>
          </cell>
          <cell r="CF53">
            <v>57.4</v>
          </cell>
          <cell r="CN53">
            <v>56.3</v>
          </cell>
          <cell r="CV53">
            <v>57.9</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cell r="BP73">
            <v>10.1</v>
          </cell>
          <cell r="BX73">
            <v>8.1</v>
          </cell>
          <cell r="CF73">
            <v>10.8</v>
          </cell>
          <cell r="CN73">
            <v>38.1</v>
          </cell>
          <cell r="CV73">
            <v>21.8</v>
          </cell>
        </row>
        <row r="75">
          <cell r="BP75">
            <v>7.1</v>
          </cell>
          <cell r="BX75">
            <v>6.8</v>
          </cell>
          <cell r="CF75">
            <v>7.1</v>
          </cell>
          <cell r="CN75">
            <v>8</v>
          </cell>
          <cell r="CV75">
            <v>8.9</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P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8209618</v>
      </c>
      <c r="BO4" s="426"/>
      <c r="BP4" s="426"/>
      <c r="BQ4" s="426"/>
      <c r="BR4" s="426"/>
      <c r="BS4" s="426"/>
      <c r="BT4" s="426"/>
      <c r="BU4" s="427"/>
      <c r="BV4" s="425">
        <v>7003592</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3.6</v>
      </c>
      <c r="CU4" s="610"/>
      <c r="CV4" s="610"/>
      <c r="CW4" s="610"/>
      <c r="CX4" s="610"/>
      <c r="CY4" s="610"/>
      <c r="CZ4" s="610"/>
      <c r="DA4" s="611"/>
      <c r="DB4" s="609">
        <v>4.2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7955422</v>
      </c>
      <c r="BO5" s="431"/>
      <c r="BP5" s="431"/>
      <c r="BQ5" s="431"/>
      <c r="BR5" s="431"/>
      <c r="BS5" s="431"/>
      <c r="BT5" s="431"/>
      <c r="BU5" s="432"/>
      <c r="BV5" s="430">
        <v>6709283</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90.2</v>
      </c>
      <c r="CU5" s="401"/>
      <c r="CV5" s="401"/>
      <c r="CW5" s="401"/>
      <c r="CX5" s="401"/>
      <c r="CY5" s="401"/>
      <c r="CZ5" s="401"/>
      <c r="DA5" s="402"/>
      <c r="DB5" s="400">
        <v>90.9</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254196</v>
      </c>
      <c r="BO6" s="431"/>
      <c r="BP6" s="431"/>
      <c r="BQ6" s="431"/>
      <c r="BR6" s="431"/>
      <c r="BS6" s="431"/>
      <c r="BT6" s="431"/>
      <c r="BU6" s="432"/>
      <c r="BV6" s="430">
        <v>294309</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93.1</v>
      </c>
      <c r="CU6" s="584"/>
      <c r="CV6" s="584"/>
      <c r="CW6" s="584"/>
      <c r="CX6" s="584"/>
      <c r="CY6" s="584"/>
      <c r="CZ6" s="584"/>
      <c r="DA6" s="585"/>
      <c r="DB6" s="583">
        <v>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100</v>
      </c>
      <c r="AV7" s="488"/>
      <c r="AW7" s="488"/>
      <c r="AX7" s="488"/>
      <c r="AY7" s="410" t="s">
        <v>104</v>
      </c>
      <c r="AZ7" s="411"/>
      <c r="BA7" s="411"/>
      <c r="BB7" s="411"/>
      <c r="BC7" s="411"/>
      <c r="BD7" s="411"/>
      <c r="BE7" s="411"/>
      <c r="BF7" s="411"/>
      <c r="BG7" s="411"/>
      <c r="BH7" s="411"/>
      <c r="BI7" s="411"/>
      <c r="BJ7" s="411"/>
      <c r="BK7" s="411"/>
      <c r="BL7" s="411"/>
      <c r="BM7" s="412"/>
      <c r="BN7" s="430">
        <v>117926</v>
      </c>
      <c r="BO7" s="431"/>
      <c r="BP7" s="431"/>
      <c r="BQ7" s="431"/>
      <c r="BR7" s="431"/>
      <c r="BS7" s="431"/>
      <c r="BT7" s="431"/>
      <c r="BU7" s="432"/>
      <c r="BV7" s="430">
        <v>148759</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3790715</v>
      </c>
      <c r="CU7" s="431"/>
      <c r="CV7" s="431"/>
      <c r="CW7" s="431"/>
      <c r="CX7" s="431"/>
      <c r="CY7" s="431"/>
      <c r="CZ7" s="431"/>
      <c r="DA7" s="432"/>
      <c r="DB7" s="430">
        <v>3494240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136270</v>
      </c>
      <c r="BO8" s="431"/>
      <c r="BP8" s="431"/>
      <c r="BQ8" s="431"/>
      <c r="BR8" s="431"/>
      <c r="BS8" s="431"/>
      <c r="BT8" s="431"/>
      <c r="BU8" s="432"/>
      <c r="BV8" s="430">
        <v>145550</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0.28999999999999998</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8302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100</v>
      </c>
      <c r="AV9" s="488"/>
      <c r="AW9" s="488"/>
      <c r="AX9" s="488"/>
      <c r="AY9" s="410" t="s">
        <v>114</v>
      </c>
      <c r="AZ9" s="411"/>
      <c r="BA9" s="411"/>
      <c r="BB9" s="411"/>
      <c r="BC9" s="411"/>
      <c r="BD9" s="411"/>
      <c r="BE9" s="411"/>
      <c r="BF9" s="411"/>
      <c r="BG9" s="411"/>
      <c r="BH9" s="411"/>
      <c r="BI9" s="411"/>
      <c r="BJ9" s="411"/>
      <c r="BK9" s="411"/>
      <c r="BL9" s="411"/>
      <c r="BM9" s="412"/>
      <c r="BN9" s="430">
        <v>-9280</v>
      </c>
      <c r="BO9" s="431"/>
      <c r="BP9" s="431"/>
      <c r="BQ9" s="431"/>
      <c r="BR9" s="431"/>
      <c r="BS9" s="431"/>
      <c r="BT9" s="431"/>
      <c r="BU9" s="432"/>
      <c r="BV9" s="430">
        <v>33113</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13.5</v>
      </c>
      <c r="CU9" s="401"/>
      <c r="CV9" s="401"/>
      <c r="CW9" s="401"/>
      <c r="CX9" s="401"/>
      <c r="CY9" s="401"/>
      <c r="CZ9" s="401"/>
      <c r="DA9" s="402"/>
      <c r="DB9" s="400">
        <v>13.8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9157</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73040</v>
      </c>
      <c r="BO10" s="431"/>
      <c r="BP10" s="431"/>
      <c r="BQ10" s="431"/>
      <c r="BR10" s="431"/>
      <c r="BS10" s="431"/>
      <c r="BT10" s="431"/>
      <c r="BU10" s="432"/>
      <c r="BV10" s="430">
        <v>61148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118</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8462</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92</v>
      </c>
      <c r="AV12" s="488"/>
      <c r="AW12" s="488"/>
      <c r="AX12" s="488"/>
      <c r="AY12" s="410" t="s">
        <v>132</v>
      </c>
      <c r="AZ12" s="411"/>
      <c r="BA12" s="411"/>
      <c r="BB12" s="411"/>
      <c r="BC12" s="411"/>
      <c r="BD12" s="411"/>
      <c r="BE12" s="411"/>
      <c r="BF12" s="411"/>
      <c r="BG12" s="411"/>
      <c r="BH12" s="411"/>
      <c r="BI12" s="411"/>
      <c r="BJ12" s="411"/>
      <c r="BK12" s="411"/>
      <c r="BL12" s="411"/>
      <c r="BM12" s="412"/>
      <c r="BN12" s="430">
        <v>300136</v>
      </c>
      <c r="BO12" s="431"/>
      <c r="BP12" s="431"/>
      <c r="BQ12" s="431"/>
      <c r="BR12" s="431"/>
      <c r="BS12" s="431"/>
      <c r="BT12" s="431"/>
      <c r="BU12" s="432"/>
      <c r="BV12" s="430">
        <v>278247</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134</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8373</v>
      </c>
      <c r="S13" s="534"/>
      <c r="T13" s="534"/>
      <c r="U13" s="534"/>
      <c r="V13" s="535"/>
      <c r="W13" s="521" t="s">
        <v>136</v>
      </c>
      <c r="X13" s="443"/>
      <c r="Y13" s="443"/>
      <c r="Z13" s="443"/>
      <c r="AA13" s="443"/>
      <c r="AB13" s="444"/>
      <c r="AC13" s="406">
        <v>837</v>
      </c>
      <c r="AD13" s="407"/>
      <c r="AE13" s="407"/>
      <c r="AF13" s="407"/>
      <c r="AG13" s="408"/>
      <c r="AH13" s="406">
        <v>742</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-236376</v>
      </c>
      <c r="BO13" s="431"/>
      <c r="BP13" s="431"/>
      <c r="BQ13" s="431"/>
      <c r="BR13" s="431"/>
      <c r="BS13" s="431"/>
      <c r="BT13" s="431"/>
      <c r="BU13" s="432"/>
      <c r="BV13" s="430">
        <v>-183986</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8.9</v>
      </c>
      <c r="CU13" s="401"/>
      <c r="CV13" s="401"/>
      <c r="CW13" s="401"/>
      <c r="CX13" s="401"/>
      <c r="CY13" s="401"/>
      <c r="CZ13" s="401"/>
      <c r="DA13" s="402"/>
      <c r="DB13" s="400">
        <v>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8611</v>
      </c>
      <c r="S14" s="534"/>
      <c r="T14" s="534"/>
      <c r="U14" s="534"/>
      <c r="V14" s="535"/>
      <c r="W14" s="536"/>
      <c r="X14" s="446"/>
      <c r="Y14" s="446"/>
      <c r="Z14" s="446"/>
      <c r="AA14" s="446"/>
      <c r="AB14" s="447"/>
      <c r="AC14" s="526">
        <v>17.7</v>
      </c>
      <c r="AD14" s="527"/>
      <c r="AE14" s="527"/>
      <c r="AF14" s="527"/>
      <c r="AG14" s="528"/>
      <c r="AH14" s="526">
        <v>16.2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21.8</v>
      </c>
      <c r="CU14" s="538"/>
      <c r="CV14" s="538"/>
      <c r="CW14" s="538"/>
      <c r="CX14" s="538"/>
      <c r="CY14" s="538"/>
      <c r="CZ14" s="538"/>
      <c r="DA14" s="539"/>
      <c r="DB14" s="537">
        <v>38.1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135</v>
      </c>
      <c r="N15" s="531"/>
      <c r="O15" s="531"/>
      <c r="P15" s="531"/>
      <c r="Q15" s="532"/>
      <c r="R15" s="533">
        <v>8517</v>
      </c>
      <c r="S15" s="534"/>
      <c r="T15" s="534"/>
      <c r="U15" s="534"/>
      <c r="V15" s="535"/>
      <c r="W15" s="521" t="s">
        <v>143</v>
      </c>
      <c r="X15" s="443"/>
      <c r="Y15" s="443"/>
      <c r="Z15" s="443"/>
      <c r="AA15" s="443"/>
      <c r="AB15" s="444"/>
      <c r="AC15" s="406">
        <v>1705</v>
      </c>
      <c r="AD15" s="407"/>
      <c r="AE15" s="407"/>
      <c r="AF15" s="407"/>
      <c r="AG15" s="408"/>
      <c r="AH15" s="406">
        <v>1669</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990245</v>
      </c>
      <c r="BO15" s="426"/>
      <c r="BP15" s="426"/>
      <c r="BQ15" s="426"/>
      <c r="BR15" s="426"/>
      <c r="BS15" s="426"/>
      <c r="BT15" s="426"/>
      <c r="BU15" s="427"/>
      <c r="BV15" s="425">
        <v>924801</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36.1</v>
      </c>
      <c r="AD16" s="527"/>
      <c r="AE16" s="527"/>
      <c r="AF16" s="527"/>
      <c r="AG16" s="528"/>
      <c r="AH16" s="526">
        <v>36.299999999999997</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3433022</v>
      </c>
      <c r="BO16" s="431"/>
      <c r="BP16" s="431"/>
      <c r="BQ16" s="431"/>
      <c r="BR16" s="431"/>
      <c r="BS16" s="431"/>
      <c r="BT16" s="431"/>
      <c r="BU16" s="432"/>
      <c r="BV16" s="430">
        <v>3144590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147</v>
      </c>
      <c r="S17" s="519"/>
      <c r="T17" s="519"/>
      <c r="U17" s="519"/>
      <c r="V17" s="520"/>
      <c r="W17" s="521" t="s">
        <v>150</v>
      </c>
      <c r="X17" s="443"/>
      <c r="Y17" s="443"/>
      <c r="Z17" s="443"/>
      <c r="AA17" s="443"/>
      <c r="AB17" s="444"/>
      <c r="AC17" s="406">
        <v>2175</v>
      </c>
      <c r="AD17" s="407"/>
      <c r="AE17" s="407"/>
      <c r="AF17" s="407"/>
      <c r="AG17" s="408"/>
      <c r="AH17" s="406">
        <v>2181</v>
      </c>
      <c r="AI17" s="407"/>
      <c r="AJ17" s="407"/>
      <c r="AK17" s="407"/>
      <c r="AL17" s="409"/>
      <c r="AM17" s="499"/>
      <c r="AN17" s="404"/>
      <c r="AO17" s="404"/>
      <c r="AP17" s="404"/>
      <c r="AQ17" s="404"/>
      <c r="AR17" s="404"/>
      <c r="AS17" s="404"/>
      <c r="AT17" s="405"/>
      <c r="AU17" s="487"/>
      <c r="AV17" s="488"/>
      <c r="AW17" s="488"/>
      <c r="AX17" s="488"/>
      <c r="AY17" s="410" t="s">
        <v>151</v>
      </c>
      <c r="AZ17" s="411"/>
      <c r="BA17" s="411"/>
      <c r="BB17" s="411"/>
      <c r="BC17" s="411"/>
      <c r="BD17" s="411"/>
      <c r="BE17" s="411"/>
      <c r="BF17" s="411"/>
      <c r="BG17" s="411"/>
      <c r="BH17" s="411"/>
      <c r="BI17" s="411"/>
      <c r="BJ17" s="411"/>
      <c r="BK17" s="411"/>
      <c r="BL17" s="411"/>
      <c r="BM17" s="412"/>
      <c r="BN17" s="430">
        <v>1231477</v>
      </c>
      <c r="BO17" s="431"/>
      <c r="BP17" s="431"/>
      <c r="BQ17" s="431"/>
      <c r="BR17" s="431"/>
      <c r="BS17" s="431"/>
      <c r="BT17" s="431"/>
      <c r="BU17" s="432"/>
      <c r="BV17" s="430">
        <v>1162140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152</v>
      </c>
      <c r="C18" s="493"/>
      <c r="D18" s="493"/>
      <c r="E18" s="494"/>
      <c r="F18" s="494"/>
      <c r="G18" s="494"/>
      <c r="H18" s="494"/>
      <c r="I18" s="494"/>
      <c r="J18" s="494"/>
      <c r="K18" s="494"/>
      <c r="L18" s="495">
        <v>211.41</v>
      </c>
      <c r="M18" s="495"/>
      <c r="N18" s="495"/>
      <c r="O18" s="495"/>
      <c r="P18" s="495"/>
      <c r="Q18" s="495"/>
      <c r="R18" s="496"/>
      <c r="S18" s="496"/>
      <c r="T18" s="496"/>
      <c r="U18" s="496"/>
      <c r="V18" s="497"/>
      <c r="W18" s="511"/>
      <c r="X18" s="512"/>
      <c r="Y18" s="512"/>
      <c r="Z18" s="512"/>
      <c r="AA18" s="512"/>
      <c r="AB18" s="522"/>
      <c r="AC18" s="394">
        <v>46.1</v>
      </c>
      <c r="AD18" s="395"/>
      <c r="AE18" s="395"/>
      <c r="AF18" s="395"/>
      <c r="AG18" s="498"/>
      <c r="AH18" s="394">
        <v>47.5</v>
      </c>
      <c r="AI18" s="395"/>
      <c r="AJ18" s="395"/>
      <c r="AK18" s="395"/>
      <c r="AL18" s="396"/>
      <c r="AM18" s="499"/>
      <c r="AN18" s="404"/>
      <c r="AO18" s="404"/>
      <c r="AP18" s="404"/>
      <c r="AQ18" s="404"/>
      <c r="AR18" s="404"/>
      <c r="AS18" s="404"/>
      <c r="AT18" s="405"/>
      <c r="AU18" s="487"/>
      <c r="AV18" s="488"/>
      <c r="AW18" s="488"/>
      <c r="AX18" s="488"/>
      <c r="AY18" s="410" t="s">
        <v>153</v>
      </c>
      <c r="AZ18" s="411"/>
      <c r="BA18" s="411"/>
      <c r="BB18" s="411"/>
      <c r="BC18" s="411"/>
      <c r="BD18" s="411"/>
      <c r="BE18" s="411"/>
      <c r="BF18" s="411"/>
      <c r="BG18" s="411"/>
      <c r="BH18" s="411"/>
      <c r="BI18" s="411"/>
      <c r="BJ18" s="411"/>
      <c r="BK18" s="411"/>
      <c r="BL18" s="411"/>
      <c r="BM18" s="412"/>
      <c r="BN18" s="430">
        <v>3413499</v>
      </c>
      <c r="BO18" s="431"/>
      <c r="BP18" s="431"/>
      <c r="BQ18" s="431"/>
      <c r="BR18" s="431"/>
      <c r="BS18" s="431"/>
      <c r="BT18" s="431"/>
      <c r="BU18" s="432"/>
      <c r="BV18" s="430">
        <v>3209005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154</v>
      </c>
      <c r="C19" s="493"/>
      <c r="D19" s="493"/>
      <c r="E19" s="494"/>
      <c r="F19" s="494"/>
      <c r="G19" s="494"/>
      <c r="H19" s="494"/>
      <c r="I19" s="494"/>
      <c r="J19" s="494"/>
      <c r="K19" s="494"/>
      <c r="L19" s="500">
        <v>39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155</v>
      </c>
      <c r="AZ19" s="411"/>
      <c r="BA19" s="411"/>
      <c r="BB19" s="411"/>
      <c r="BC19" s="411"/>
      <c r="BD19" s="411"/>
      <c r="BE19" s="411"/>
      <c r="BF19" s="411"/>
      <c r="BG19" s="411"/>
      <c r="BH19" s="411"/>
      <c r="BI19" s="411"/>
      <c r="BJ19" s="411"/>
      <c r="BK19" s="411"/>
      <c r="BL19" s="411"/>
      <c r="BM19" s="412"/>
      <c r="BN19" s="430">
        <v>5039835</v>
      </c>
      <c r="BO19" s="431"/>
      <c r="BP19" s="431"/>
      <c r="BQ19" s="431"/>
      <c r="BR19" s="431"/>
      <c r="BS19" s="431"/>
      <c r="BT19" s="431"/>
      <c r="BU19" s="432"/>
      <c r="BV19" s="430">
        <v>4554695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156</v>
      </c>
      <c r="C20" s="493"/>
      <c r="D20" s="493"/>
      <c r="E20" s="494"/>
      <c r="F20" s="494"/>
      <c r="G20" s="494"/>
      <c r="H20" s="494"/>
      <c r="I20" s="494"/>
      <c r="J20" s="494"/>
      <c r="K20" s="494"/>
      <c r="L20" s="500">
        <v>2935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158</v>
      </c>
      <c r="C22" s="460"/>
      <c r="D22" s="461"/>
      <c r="E22" s="468" t="s">
        <v>1</v>
      </c>
      <c r="F22" s="443"/>
      <c r="G22" s="443"/>
      <c r="H22" s="443"/>
      <c r="I22" s="443"/>
      <c r="J22" s="443"/>
      <c r="K22" s="444"/>
      <c r="L22" s="468" t="s">
        <v>159</v>
      </c>
      <c r="M22" s="443"/>
      <c r="N22" s="443"/>
      <c r="O22" s="443"/>
      <c r="P22" s="444"/>
      <c r="Q22" s="453" t="s">
        <v>160</v>
      </c>
      <c r="R22" s="454"/>
      <c r="S22" s="454"/>
      <c r="T22" s="454"/>
      <c r="U22" s="454"/>
      <c r="V22" s="469"/>
      <c r="W22" s="471" t="s">
        <v>161</v>
      </c>
      <c r="X22" s="460"/>
      <c r="Y22" s="461"/>
      <c r="Z22" s="468" t="s">
        <v>1</v>
      </c>
      <c r="AA22" s="443"/>
      <c r="AB22" s="443"/>
      <c r="AC22" s="443"/>
      <c r="AD22" s="443"/>
      <c r="AE22" s="443"/>
      <c r="AF22" s="443"/>
      <c r="AG22" s="444"/>
      <c r="AH22" s="442" t="s">
        <v>162</v>
      </c>
      <c r="AI22" s="443"/>
      <c r="AJ22" s="443"/>
      <c r="AK22" s="443"/>
      <c r="AL22" s="444"/>
      <c r="AM22" s="442" t="s">
        <v>163</v>
      </c>
      <c r="AN22" s="448"/>
      <c r="AO22" s="448"/>
      <c r="AP22" s="448"/>
      <c r="AQ22" s="448"/>
      <c r="AR22" s="449"/>
      <c r="AS22" s="453" t="s">
        <v>160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164</v>
      </c>
      <c r="AZ23" s="423"/>
      <c r="BA23" s="423"/>
      <c r="BB23" s="423"/>
      <c r="BC23" s="423"/>
      <c r="BD23" s="423"/>
      <c r="BE23" s="423"/>
      <c r="BF23" s="423"/>
      <c r="BG23" s="423"/>
      <c r="BH23" s="423"/>
      <c r="BI23" s="423"/>
      <c r="BJ23" s="423"/>
      <c r="BK23" s="423"/>
      <c r="BL23" s="423"/>
      <c r="BM23" s="424"/>
      <c r="BN23" s="430">
        <v>6379519</v>
      </c>
      <c r="BO23" s="431"/>
      <c r="BP23" s="431"/>
      <c r="BQ23" s="431"/>
      <c r="BR23" s="431"/>
      <c r="BS23" s="431"/>
      <c r="BT23" s="431"/>
      <c r="BU23" s="432"/>
      <c r="BV23" s="430">
        <v>6388008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165</v>
      </c>
      <c r="F24" s="404"/>
      <c r="G24" s="404"/>
      <c r="H24" s="404"/>
      <c r="I24" s="404"/>
      <c r="J24" s="404"/>
      <c r="K24" s="405"/>
      <c r="L24" s="406">
        <v>1</v>
      </c>
      <c r="M24" s="407"/>
      <c r="N24" s="407"/>
      <c r="O24" s="407"/>
      <c r="P24" s="408"/>
      <c r="Q24" s="406">
        <v>7800</v>
      </c>
      <c r="R24" s="407"/>
      <c r="S24" s="407"/>
      <c r="T24" s="407"/>
      <c r="U24" s="407"/>
      <c r="V24" s="408"/>
      <c r="W24" s="472"/>
      <c r="X24" s="463"/>
      <c r="Y24" s="464"/>
      <c r="Z24" s="403" t="s">
        <v>166</v>
      </c>
      <c r="AA24" s="404"/>
      <c r="AB24" s="404"/>
      <c r="AC24" s="404"/>
      <c r="AD24" s="404"/>
      <c r="AE24" s="404"/>
      <c r="AF24" s="404"/>
      <c r="AG24" s="405"/>
      <c r="AH24" s="406">
        <v>88</v>
      </c>
      <c r="AI24" s="407"/>
      <c r="AJ24" s="407"/>
      <c r="AK24" s="407"/>
      <c r="AL24" s="408"/>
      <c r="AM24" s="406">
        <v>278344</v>
      </c>
      <c r="AN24" s="407"/>
      <c r="AO24" s="407"/>
      <c r="AP24" s="407"/>
      <c r="AQ24" s="407"/>
      <c r="AR24" s="408"/>
      <c r="AS24" s="406">
        <v>3163</v>
      </c>
      <c r="AT24" s="407"/>
      <c r="AU24" s="407"/>
      <c r="AV24" s="407"/>
      <c r="AW24" s="407"/>
      <c r="AX24" s="409"/>
      <c r="AY24" s="397" t="s">
        <v>167</v>
      </c>
      <c r="AZ24" s="398"/>
      <c r="BA24" s="398"/>
      <c r="BB24" s="398"/>
      <c r="BC24" s="398"/>
      <c r="BD24" s="398"/>
      <c r="BE24" s="398"/>
      <c r="BF24" s="398"/>
      <c r="BG24" s="398"/>
      <c r="BH24" s="398"/>
      <c r="BI24" s="398"/>
      <c r="BJ24" s="398"/>
      <c r="BK24" s="398"/>
      <c r="BL24" s="398"/>
      <c r="BM24" s="399"/>
      <c r="BN24" s="430">
        <v>4410937</v>
      </c>
      <c r="BO24" s="431"/>
      <c r="BP24" s="431"/>
      <c r="BQ24" s="431"/>
      <c r="BR24" s="431"/>
      <c r="BS24" s="431"/>
      <c r="BT24" s="431"/>
      <c r="BU24" s="432"/>
      <c r="BV24" s="430">
        <v>4640270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168</v>
      </c>
      <c r="F25" s="404"/>
      <c r="G25" s="404"/>
      <c r="H25" s="404"/>
      <c r="I25" s="404"/>
      <c r="J25" s="404"/>
      <c r="K25" s="405"/>
      <c r="L25" s="406">
        <v>1</v>
      </c>
      <c r="M25" s="407"/>
      <c r="N25" s="407"/>
      <c r="O25" s="407"/>
      <c r="P25" s="408"/>
      <c r="Q25" s="406">
        <v>6240</v>
      </c>
      <c r="R25" s="407"/>
      <c r="S25" s="407"/>
      <c r="T25" s="407"/>
      <c r="U25" s="407"/>
      <c r="V25" s="408"/>
      <c r="W25" s="472"/>
      <c r="X25" s="463"/>
      <c r="Y25" s="464"/>
      <c r="Z25" s="403" t="s">
        <v>169</v>
      </c>
      <c r="AA25" s="404"/>
      <c r="AB25" s="404"/>
      <c r="AC25" s="404"/>
      <c r="AD25" s="404"/>
      <c r="AE25" s="404"/>
      <c r="AF25" s="404"/>
      <c r="AG25" s="405"/>
      <c r="AH25" s="406" t="s">
        <v>170</v>
      </c>
      <c r="AI25" s="407"/>
      <c r="AJ25" s="407"/>
      <c r="AK25" s="407"/>
      <c r="AL25" s="408"/>
      <c r="AM25" s="406" t="s">
        <v>170</v>
      </c>
      <c r="AN25" s="407"/>
      <c r="AO25" s="407"/>
      <c r="AP25" s="407"/>
      <c r="AQ25" s="407"/>
      <c r="AR25" s="408"/>
      <c r="AS25" s="406" t="s">
        <v>171</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t="s">
        <v>134</v>
      </c>
      <c r="BO25" s="426"/>
      <c r="BP25" s="426"/>
      <c r="BQ25" s="426"/>
      <c r="BR25" s="426"/>
      <c r="BS25" s="426"/>
      <c r="BT25" s="426"/>
      <c r="BU25" s="427"/>
      <c r="BV25" s="425" t="s">
        <v>170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5890</v>
      </c>
      <c r="R26" s="407"/>
      <c r="S26" s="407"/>
      <c r="T26" s="407"/>
      <c r="U26" s="407"/>
      <c r="V26" s="408"/>
      <c r="W26" s="472"/>
      <c r="X26" s="463"/>
      <c r="Y26" s="464"/>
      <c r="Z26" s="403" t="s">
        <v>174</v>
      </c>
      <c r="AA26" s="485"/>
      <c r="AB26" s="485"/>
      <c r="AC26" s="485"/>
      <c r="AD26" s="485"/>
      <c r="AE26" s="485"/>
      <c r="AF26" s="485"/>
      <c r="AG26" s="486"/>
      <c r="AH26" s="406" t="s">
        <v>134</v>
      </c>
      <c r="AI26" s="407"/>
      <c r="AJ26" s="407"/>
      <c r="AK26" s="407"/>
      <c r="AL26" s="408"/>
      <c r="AM26" s="406" t="s">
        <v>171</v>
      </c>
      <c r="AN26" s="407"/>
      <c r="AO26" s="407"/>
      <c r="AP26" s="407"/>
      <c r="AQ26" s="407"/>
      <c r="AR26" s="408"/>
      <c r="AS26" s="406" t="s">
        <v>170</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170</v>
      </c>
      <c r="BO26" s="431"/>
      <c r="BP26" s="431"/>
      <c r="BQ26" s="431"/>
      <c r="BR26" s="431"/>
      <c r="BS26" s="431"/>
      <c r="BT26" s="431"/>
      <c r="BU26" s="432"/>
      <c r="BV26" s="430" t="s">
        <v>134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2820</v>
      </c>
      <c r="R27" s="407"/>
      <c r="S27" s="407"/>
      <c r="T27" s="407"/>
      <c r="U27" s="407"/>
      <c r="V27" s="408"/>
      <c r="W27" s="472"/>
      <c r="X27" s="463"/>
      <c r="Y27" s="464"/>
      <c r="Z27" s="403" t="s">
        <v>177</v>
      </c>
      <c r="AA27" s="404"/>
      <c r="AB27" s="404"/>
      <c r="AC27" s="404"/>
      <c r="AD27" s="404"/>
      <c r="AE27" s="404"/>
      <c r="AF27" s="404"/>
      <c r="AG27" s="405"/>
      <c r="AH27" s="406">
        <v>14</v>
      </c>
      <c r="AI27" s="407"/>
      <c r="AJ27" s="407"/>
      <c r="AK27" s="407"/>
      <c r="AL27" s="408"/>
      <c r="AM27" s="406">
        <v>39491</v>
      </c>
      <c r="AN27" s="407"/>
      <c r="AO27" s="407"/>
      <c r="AP27" s="407"/>
      <c r="AQ27" s="407"/>
      <c r="AR27" s="408"/>
      <c r="AS27" s="406">
        <v>2821</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102145</v>
      </c>
      <c r="BO27" s="434"/>
      <c r="BP27" s="434"/>
      <c r="BQ27" s="434"/>
      <c r="BR27" s="434"/>
      <c r="BS27" s="434"/>
      <c r="BT27" s="434"/>
      <c r="BU27" s="435"/>
      <c r="BV27" s="433">
        <v>102143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2160</v>
      </c>
      <c r="R28" s="407"/>
      <c r="S28" s="407"/>
      <c r="T28" s="407"/>
      <c r="U28" s="407"/>
      <c r="V28" s="408"/>
      <c r="W28" s="472"/>
      <c r="X28" s="463"/>
      <c r="Y28" s="464"/>
      <c r="Z28" s="403" t="s">
        <v>180</v>
      </c>
      <c r="AA28" s="404"/>
      <c r="AB28" s="404"/>
      <c r="AC28" s="404"/>
      <c r="AD28" s="404"/>
      <c r="AE28" s="404"/>
      <c r="AF28" s="404"/>
      <c r="AG28" s="405"/>
      <c r="AH28" s="406" t="s">
        <v>170</v>
      </c>
      <c r="AI28" s="407"/>
      <c r="AJ28" s="407"/>
      <c r="AK28" s="407"/>
      <c r="AL28" s="408"/>
      <c r="AM28" s="406" t="s">
        <v>134</v>
      </c>
      <c r="AN28" s="407"/>
      <c r="AO28" s="407"/>
      <c r="AP28" s="407"/>
      <c r="AQ28" s="407"/>
      <c r="AR28" s="408"/>
      <c r="AS28" s="406" t="s">
        <v>171</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1006199</v>
      </c>
      <c r="BO28" s="426"/>
      <c r="BP28" s="426"/>
      <c r="BQ28" s="426"/>
      <c r="BR28" s="426"/>
      <c r="BS28" s="426"/>
      <c r="BT28" s="426"/>
      <c r="BU28" s="427"/>
      <c r="BV28" s="425">
        <v>1233295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11</v>
      </c>
      <c r="M29" s="407"/>
      <c r="N29" s="407"/>
      <c r="O29" s="407"/>
      <c r="P29" s="408"/>
      <c r="Q29" s="406">
        <v>1980</v>
      </c>
      <c r="R29" s="407"/>
      <c r="S29" s="407"/>
      <c r="T29" s="407"/>
      <c r="U29" s="407"/>
      <c r="V29" s="408"/>
      <c r="W29" s="473"/>
      <c r="X29" s="474"/>
      <c r="Y29" s="475"/>
      <c r="Z29" s="403" t="s">
        <v>183</v>
      </c>
      <c r="AA29" s="404"/>
      <c r="AB29" s="404"/>
      <c r="AC29" s="404"/>
      <c r="AD29" s="404"/>
      <c r="AE29" s="404"/>
      <c r="AF29" s="404"/>
      <c r="AG29" s="405"/>
      <c r="AH29" s="406">
        <v>102</v>
      </c>
      <c r="AI29" s="407"/>
      <c r="AJ29" s="407"/>
      <c r="AK29" s="407"/>
      <c r="AL29" s="408"/>
      <c r="AM29" s="406">
        <v>317835</v>
      </c>
      <c r="AN29" s="407"/>
      <c r="AO29" s="407"/>
      <c r="AP29" s="407"/>
      <c r="AQ29" s="407"/>
      <c r="AR29" s="408"/>
      <c r="AS29" s="406">
        <v>3116</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33439</v>
      </c>
      <c r="BO29" s="431"/>
      <c r="BP29" s="431"/>
      <c r="BQ29" s="431"/>
      <c r="BR29" s="431"/>
      <c r="BS29" s="431"/>
      <c r="BT29" s="431"/>
      <c r="BU29" s="432"/>
      <c r="BV29" s="430">
        <v>33438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1746772</v>
      </c>
      <c r="BO30" s="434"/>
      <c r="BP30" s="434"/>
      <c r="BQ30" s="434"/>
      <c r="BR30" s="434"/>
      <c r="BS30" s="434"/>
      <c r="BT30" s="434"/>
      <c r="BU30" s="435"/>
      <c r="BV30" s="433">
        <v>1572186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194</v>
      </c>
      <c r="X33" s="392"/>
      <c r="Y33" s="392"/>
      <c r="Z33" s="392"/>
      <c r="AA33" s="392"/>
      <c r="AB33" s="392"/>
      <c r="AC33" s="392"/>
      <c r="AD33" s="392"/>
      <c r="AE33" s="392"/>
      <c r="AF33" s="392"/>
      <c r="AG33" s="392"/>
      <c r="AH33" s="392"/>
      <c r="AI33" s="392"/>
      <c r="AJ33" s="392"/>
      <c r="AK33" s="392"/>
      <c r="AL33" s="216"/>
      <c r="AM33" s="393" t="s">
        <v>192</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199</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上水道事業</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農業集落排水処理事業</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東白衛生組合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白河地方土地開発公社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公共下水道事業</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白河地方広域市町村圏整備組合　一般会計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塙町振興公社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福島県市町村総合事務組合　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福島県市町村総合事務組合　消防補償等特別会計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福島県市町村総合事務組合　消防賞じゅつ金特別会計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福島県市町村総合事務組合　非常勤職員公務災害補償特別会計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福島県市町村総合事務組合　自治会館管理特別会計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福島県後期高齢者医療広域連合　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福島県後期高齢者医療広域連合　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oB10VOBmr4Wxayt+MeVVSV5qv1aDJHSXIFgCqesi0Of5Zg5zEcLUMvQL9fGSo21C4hy3NbztzYmOaip3C6r3g==" saltValue="o1WtykCrIiH2BXtAXGSZ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70" zoomScaleNormal="7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557</v>
      </c>
      <c r="D34" s="1212"/>
      <c r="E34" s="1213"/>
      <c r="F34" s="32">
        <v>5.08</v>
      </c>
      <c r="G34" s="33">
        <v>5.56</v>
      </c>
      <c r="H34" s="33">
        <v>6.56</v>
      </c>
      <c r="I34" s="33">
        <v>7.84</v>
      </c>
      <c r="J34" s="34">
        <v>7.83</v>
      </c>
      <c r="K34" s="22"/>
      <c r="L34" s="22"/>
      <c r="M34" s="22"/>
      <c r="N34" s="22"/>
      <c r="O34" s="22"/>
      <c r="P34" s="22"/>
    </row>
    <row r="35" spans="1:16" ht="39" customHeight="1" x14ac:dyDescent="0.15">
      <c r="A35" s="22"/>
      <c r="B35" s="35"/>
      <c r="C35" s="1206" t="s">
        <v>558</v>
      </c>
      <c r="D35" s="1207"/>
      <c r="E35" s="1208"/>
      <c r="F35" s="36">
        <v>4.12</v>
      </c>
      <c r="G35" s="37">
        <v>4.5599999999999996</v>
      </c>
      <c r="H35" s="37">
        <v>3.2</v>
      </c>
      <c r="I35" s="37">
        <v>4.16</v>
      </c>
      <c r="J35" s="38">
        <v>3.59</v>
      </c>
      <c r="K35" s="22"/>
      <c r="L35" s="22"/>
      <c r="M35" s="22"/>
      <c r="N35" s="22"/>
      <c r="O35" s="22"/>
      <c r="P35" s="22"/>
    </row>
    <row r="36" spans="1:16" ht="39" customHeight="1" x14ac:dyDescent="0.15">
      <c r="A36" s="22"/>
      <c r="B36" s="35"/>
      <c r="C36" s="1206" t="s">
        <v>559</v>
      </c>
      <c r="D36" s="1207"/>
      <c r="E36" s="1208"/>
      <c r="F36" s="36">
        <v>1.76</v>
      </c>
      <c r="G36" s="37">
        <v>2.4</v>
      </c>
      <c r="H36" s="37">
        <v>0.32</v>
      </c>
      <c r="I36" s="37">
        <v>0.01</v>
      </c>
      <c r="J36" s="38">
        <v>0.94</v>
      </c>
      <c r="K36" s="22"/>
      <c r="L36" s="22"/>
      <c r="M36" s="22"/>
      <c r="N36" s="22"/>
      <c r="O36" s="22"/>
      <c r="P36" s="22"/>
    </row>
    <row r="37" spans="1:16" ht="39" customHeight="1" x14ac:dyDescent="0.15">
      <c r="A37" s="22"/>
      <c r="B37" s="35"/>
      <c r="C37" s="1206" t="s">
        <v>560</v>
      </c>
      <c r="D37" s="1207"/>
      <c r="E37" s="1208"/>
      <c r="F37" s="36">
        <v>2.08</v>
      </c>
      <c r="G37" s="37">
        <v>1.55</v>
      </c>
      <c r="H37" s="37">
        <v>1.41</v>
      </c>
      <c r="I37" s="37">
        <v>1.29</v>
      </c>
      <c r="J37" s="38">
        <v>0.63</v>
      </c>
      <c r="K37" s="22"/>
      <c r="L37" s="22"/>
      <c r="M37" s="22"/>
      <c r="N37" s="22"/>
      <c r="O37" s="22"/>
      <c r="P37" s="22"/>
    </row>
    <row r="38" spans="1:16" ht="39" customHeight="1" x14ac:dyDescent="0.15">
      <c r="A38" s="22"/>
      <c r="B38" s="35"/>
      <c r="C38" s="1206" t="s">
        <v>561</v>
      </c>
      <c r="D38" s="1207"/>
      <c r="E38" s="1208"/>
      <c r="F38" s="36">
        <v>0</v>
      </c>
      <c r="G38" s="37">
        <v>0</v>
      </c>
      <c r="H38" s="37">
        <v>0</v>
      </c>
      <c r="I38" s="37">
        <v>0.02</v>
      </c>
      <c r="J38" s="38">
        <v>0</v>
      </c>
      <c r="K38" s="22"/>
      <c r="L38" s="22"/>
      <c r="M38" s="22"/>
      <c r="N38" s="22"/>
      <c r="O38" s="22"/>
      <c r="P38" s="22"/>
    </row>
    <row r="39" spans="1:16" ht="39" customHeight="1" x14ac:dyDescent="0.15">
      <c r="A39" s="22"/>
      <c r="B39" s="35"/>
      <c r="C39" s="1206" t="s">
        <v>562</v>
      </c>
      <c r="D39" s="1207"/>
      <c r="E39" s="1208"/>
      <c r="F39" s="36">
        <v>0</v>
      </c>
      <c r="G39" s="37">
        <v>0</v>
      </c>
      <c r="H39" s="37">
        <v>0</v>
      </c>
      <c r="I39" s="37">
        <v>0.01</v>
      </c>
      <c r="J39" s="38">
        <v>0</v>
      </c>
      <c r="K39" s="22"/>
      <c r="L39" s="22"/>
      <c r="M39" s="22"/>
      <c r="N39" s="22"/>
      <c r="O39" s="22"/>
      <c r="P39" s="22"/>
    </row>
    <row r="40" spans="1:16" ht="39" customHeight="1" x14ac:dyDescent="0.15">
      <c r="A40" s="22"/>
      <c r="B40" s="35"/>
      <c r="C40" s="1206" t="s">
        <v>563</v>
      </c>
      <c r="D40" s="1207"/>
      <c r="E40" s="1208"/>
      <c r="F40" s="36">
        <v>0</v>
      </c>
      <c r="G40" s="37">
        <v>0.01</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565</v>
      </c>
      <c r="D43" s="1210"/>
      <c r="E43" s="1211"/>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jlWidXUPbT8PDejz4a1j343EdtAoMeBLO0w6HTcQGoXUwCWmHNKqctQrOovrmZptLxfMVX4ewh9xxDYf1Tjeg==" saltValue="TLDTfZxFrKJZFh1AYgju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605</v>
      </c>
      <c r="L45" s="60">
        <v>591</v>
      </c>
      <c r="M45" s="60">
        <v>617</v>
      </c>
      <c r="N45" s="60">
        <v>636</v>
      </c>
      <c r="O45" s="61">
        <v>690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x14ac:dyDescent="0.15">
      <c r="A48" s="48"/>
      <c r="B48" s="1234"/>
      <c r="C48" s="1235"/>
      <c r="D48" s="62"/>
      <c r="E48" s="1216" t="s">
        <v>14</v>
      </c>
      <c r="F48" s="1216"/>
      <c r="G48" s="1216"/>
      <c r="H48" s="1216"/>
      <c r="I48" s="1216"/>
      <c r="J48" s="1217"/>
      <c r="K48" s="63">
        <v>239</v>
      </c>
      <c r="L48" s="64">
        <v>254</v>
      </c>
      <c r="M48" s="64">
        <v>230</v>
      </c>
      <c r="N48" s="64">
        <v>228</v>
      </c>
      <c r="O48" s="65">
        <v>223</v>
      </c>
      <c r="P48" s="48"/>
      <c r="Q48" s="48"/>
      <c r="R48" s="48"/>
      <c r="S48" s="48"/>
      <c r="T48" s="48"/>
      <c r="U48" s="48"/>
    </row>
    <row r="49" spans="1:21" ht="30.75" customHeight="1" x14ac:dyDescent="0.15">
      <c r="A49" s="48"/>
      <c r="B49" s="1234"/>
      <c r="C49" s="1235"/>
      <c r="D49" s="62"/>
      <c r="E49" s="1216" t="s">
        <v>15</v>
      </c>
      <c r="F49" s="1216"/>
      <c r="G49" s="1216"/>
      <c r="H49" s="1216"/>
      <c r="I49" s="1216"/>
      <c r="J49" s="1217"/>
      <c r="K49" s="63">
        <v>7</v>
      </c>
      <c r="L49" s="64">
        <v>8</v>
      </c>
      <c r="M49" s="64">
        <v>10</v>
      </c>
      <c r="N49" s="64">
        <v>13</v>
      </c>
      <c r="O49" s="65">
        <v>28</v>
      </c>
      <c r="P49" s="48"/>
      <c r="Q49" s="48"/>
      <c r="R49" s="48"/>
      <c r="S49" s="48"/>
      <c r="T49" s="48"/>
      <c r="U49" s="48"/>
    </row>
    <row r="50" spans="1:21" ht="30.75" customHeight="1" x14ac:dyDescent="0.15">
      <c r="A50" s="48"/>
      <c r="B50" s="1234"/>
      <c r="C50" s="1235"/>
      <c r="D50" s="62"/>
      <c r="E50" s="1216" t="s">
        <v>16</v>
      </c>
      <c r="F50" s="1216"/>
      <c r="G50" s="1216"/>
      <c r="H50" s="1216"/>
      <c r="I50" s="1216"/>
      <c r="J50" s="1217"/>
      <c r="K50" s="63">
        <v>0</v>
      </c>
      <c r="L50" s="64">
        <v>0</v>
      </c>
      <c r="M50" s="64" t="s">
        <v>507</v>
      </c>
      <c r="N50" s="64" t="s">
        <v>507</v>
      </c>
      <c r="O50" s="65" t="s">
        <v>507</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507</v>
      </c>
      <c r="L51" s="64" t="s">
        <v>507</v>
      </c>
      <c r="M51" s="64">
        <v>0</v>
      </c>
      <c r="N51" s="64" t="s">
        <v>507</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677</v>
      </c>
      <c r="L52" s="64">
        <v>641</v>
      </c>
      <c r="M52" s="64">
        <v>621</v>
      </c>
      <c r="N52" s="64">
        <v>625</v>
      </c>
      <c r="O52" s="65">
        <v>629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174</v>
      </c>
      <c r="L53" s="69">
        <v>212</v>
      </c>
      <c r="M53" s="69">
        <v>236</v>
      </c>
      <c r="N53" s="69">
        <v>252</v>
      </c>
      <c r="O53" s="70">
        <v>312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VwkDGLdiCrYJUEC+YzFVTYlgWx+FXnydVEuh1teOZ7kDH6HSe6QufEuC8A+B4js8QiQJpTOXUYcOzqz0o3WQ==" saltValue="Xz+KDBxjaPJz1dc331Yb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52" t="s">
        <v>29</v>
      </c>
      <c r="C41" s="1253"/>
      <c r="D41" s="102"/>
      <c r="E41" s="1254" t="s">
        <v>30</v>
      </c>
      <c r="F41" s="1254"/>
      <c r="G41" s="1254"/>
      <c r="H41" s="1255"/>
      <c r="I41" s="103">
        <v>5836</v>
      </c>
      <c r="J41" s="104">
        <v>5729</v>
      </c>
      <c r="K41" s="104">
        <v>5935</v>
      </c>
      <c r="L41" s="104">
        <v>6392</v>
      </c>
      <c r="M41" s="105">
        <v>6380</v>
      </c>
    </row>
    <row r="42" spans="2:13" ht="27.75" customHeight="1" x14ac:dyDescent="0.15">
      <c r="B42" s="1242"/>
      <c r="C42" s="1243"/>
      <c r="D42" s="106"/>
      <c r="E42" s="1246" t="s">
        <v>31</v>
      </c>
      <c r="F42" s="1246"/>
      <c r="G42" s="1246"/>
      <c r="H42" s="1247"/>
      <c r="I42" s="107" t="s">
        <v>507</v>
      </c>
      <c r="J42" s="108" t="s">
        <v>507</v>
      </c>
      <c r="K42" s="108" t="s">
        <v>507</v>
      </c>
      <c r="L42" s="108" t="s">
        <v>507</v>
      </c>
      <c r="M42" s="109" t="s">
        <v>507</v>
      </c>
    </row>
    <row r="43" spans="2:13" ht="27.75" customHeight="1" x14ac:dyDescent="0.15">
      <c r="B43" s="1242"/>
      <c r="C43" s="1243"/>
      <c r="D43" s="106"/>
      <c r="E43" s="1246" t="s">
        <v>32</v>
      </c>
      <c r="F43" s="1246"/>
      <c r="G43" s="1246"/>
      <c r="H43" s="1247"/>
      <c r="I43" s="107">
        <v>2605</v>
      </c>
      <c r="J43" s="108">
        <v>2486</v>
      </c>
      <c r="K43" s="108">
        <v>2422</v>
      </c>
      <c r="L43" s="108">
        <v>2282</v>
      </c>
      <c r="M43" s="109">
        <v>1988</v>
      </c>
    </row>
    <row r="44" spans="2:13" ht="27.75" customHeight="1" x14ac:dyDescent="0.15">
      <c r="B44" s="1242"/>
      <c r="C44" s="1243"/>
      <c r="D44" s="106"/>
      <c r="E44" s="1246" t="s">
        <v>33</v>
      </c>
      <c r="F44" s="1246"/>
      <c r="G44" s="1246"/>
      <c r="H44" s="1247"/>
      <c r="I44" s="107">
        <v>90</v>
      </c>
      <c r="J44" s="108">
        <v>287</v>
      </c>
      <c r="K44" s="108">
        <v>409</v>
      </c>
      <c r="L44" s="108">
        <v>457</v>
      </c>
      <c r="M44" s="109">
        <v>638</v>
      </c>
    </row>
    <row r="45" spans="2:13" ht="27.75" customHeight="1" x14ac:dyDescent="0.15">
      <c r="B45" s="1242"/>
      <c r="C45" s="1243"/>
      <c r="D45" s="106"/>
      <c r="E45" s="1246" t="s">
        <v>34</v>
      </c>
      <c r="F45" s="1246"/>
      <c r="G45" s="1246"/>
      <c r="H45" s="1247"/>
      <c r="I45" s="107">
        <v>919</v>
      </c>
      <c r="J45" s="108">
        <v>904</v>
      </c>
      <c r="K45" s="108">
        <v>884</v>
      </c>
      <c r="L45" s="108">
        <v>883</v>
      </c>
      <c r="M45" s="109">
        <v>825</v>
      </c>
    </row>
    <row r="46" spans="2:13" ht="27.75" customHeight="1" x14ac:dyDescent="0.15">
      <c r="B46" s="1242"/>
      <c r="C46" s="1243"/>
      <c r="D46" s="110"/>
      <c r="E46" s="1246" t="s">
        <v>35</v>
      </c>
      <c r="F46" s="1246"/>
      <c r="G46" s="1246"/>
      <c r="H46" s="1247"/>
      <c r="I46" s="107" t="s">
        <v>507</v>
      </c>
      <c r="J46" s="108" t="s">
        <v>507</v>
      </c>
      <c r="K46" s="108" t="s">
        <v>507</v>
      </c>
      <c r="L46" s="108" t="s">
        <v>507</v>
      </c>
      <c r="M46" s="109" t="s">
        <v>507</v>
      </c>
    </row>
    <row r="47" spans="2:13" ht="27.75" customHeight="1" x14ac:dyDescent="0.15">
      <c r="B47" s="1242"/>
      <c r="C47" s="1243"/>
      <c r="D47" s="111"/>
      <c r="E47" s="1256" t="s">
        <v>36</v>
      </c>
      <c r="F47" s="1257"/>
      <c r="G47" s="1257"/>
      <c r="H47" s="1258"/>
      <c r="I47" s="107" t="s">
        <v>507</v>
      </c>
      <c r="J47" s="108" t="s">
        <v>507</v>
      </c>
      <c r="K47" s="108" t="s">
        <v>507</v>
      </c>
      <c r="L47" s="108" t="s">
        <v>507</v>
      </c>
      <c r="M47" s="109" t="s">
        <v>507</v>
      </c>
    </row>
    <row r="48" spans="2:13" ht="27.75" customHeight="1" x14ac:dyDescent="0.15">
      <c r="B48" s="1242"/>
      <c r="C48" s="1243"/>
      <c r="D48" s="106"/>
      <c r="E48" s="1246" t="s">
        <v>37</v>
      </c>
      <c r="F48" s="1246"/>
      <c r="G48" s="1246"/>
      <c r="H48" s="1247"/>
      <c r="I48" s="107" t="s">
        <v>507</v>
      </c>
      <c r="J48" s="108" t="s">
        <v>507</v>
      </c>
      <c r="K48" s="108" t="s">
        <v>507</v>
      </c>
      <c r="L48" s="108" t="s">
        <v>507</v>
      </c>
      <c r="M48" s="109" t="s">
        <v>507</v>
      </c>
    </row>
    <row r="49" spans="2:13" ht="27.75" customHeight="1" x14ac:dyDescent="0.15">
      <c r="B49" s="1244"/>
      <c r="C49" s="1245"/>
      <c r="D49" s="106"/>
      <c r="E49" s="1246" t="s">
        <v>38</v>
      </c>
      <c r="F49" s="1246"/>
      <c r="G49" s="1246"/>
      <c r="H49" s="1247"/>
      <c r="I49" s="107" t="s">
        <v>507</v>
      </c>
      <c r="J49" s="108" t="s">
        <v>507</v>
      </c>
      <c r="K49" s="108" t="s">
        <v>507</v>
      </c>
      <c r="L49" s="108" t="s">
        <v>507</v>
      </c>
      <c r="M49" s="109" t="s">
        <v>507</v>
      </c>
    </row>
    <row r="50" spans="2:13" ht="27.75" customHeight="1" x14ac:dyDescent="0.15">
      <c r="B50" s="1240" t="s">
        <v>39</v>
      </c>
      <c r="C50" s="1241"/>
      <c r="D50" s="112"/>
      <c r="E50" s="1246" t="s">
        <v>40</v>
      </c>
      <c r="F50" s="1246"/>
      <c r="G50" s="1246"/>
      <c r="H50" s="1247"/>
      <c r="I50" s="107">
        <v>3065</v>
      </c>
      <c r="J50" s="108">
        <v>3249</v>
      </c>
      <c r="K50" s="108">
        <v>3291</v>
      </c>
      <c r="L50" s="108">
        <v>3169</v>
      </c>
      <c r="M50" s="109">
        <v>3108</v>
      </c>
    </row>
    <row r="51" spans="2:13" ht="27.75" customHeight="1" x14ac:dyDescent="0.15">
      <c r="B51" s="1242"/>
      <c r="C51" s="1243"/>
      <c r="D51" s="106"/>
      <c r="E51" s="1246" t="s">
        <v>41</v>
      </c>
      <c r="F51" s="1246"/>
      <c r="G51" s="1246"/>
      <c r="H51" s="1247"/>
      <c r="I51" s="107">
        <v>55</v>
      </c>
      <c r="J51" s="108">
        <v>60</v>
      </c>
      <c r="K51" s="108">
        <v>50</v>
      </c>
      <c r="L51" s="108">
        <v>43</v>
      </c>
      <c r="M51" s="109">
        <v>35</v>
      </c>
    </row>
    <row r="52" spans="2:13" ht="27.75" customHeight="1" x14ac:dyDescent="0.15">
      <c r="B52" s="1244"/>
      <c r="C52" s="1245"/>
      <c r="D52" s="106"/>
      <c r="E52" s="1246" t="s">
        <v>42</v>
      </c>
      <c r="F52" s="1246"/>
      <c r="G52" s="1246"/>
      <c r="H52" s="1247"/>
      <c r="I52" s="107">
        <v>6035</v>
      </c>
      <c r="J52" s="108">
        <v>5860</v>
      </c>
      <c r="K52" s="108">
        <v>5994</v>
      </c>
      <c r="L52" s="108">
        <v>5703</v>
      </c>
      <c r="M52" s="109">
        <v>5996</v>
      </c>
    </row>
    <row r="53" spans="2:13" ht="27.75" customHeight="1" thickBot="1" x14ac:dyDescent="0.2">
      <c r="B53" s="1248" t="s">
        <v>43</v>
      </c>
      <c r="C53" s="1249"/>
      <c r="D53" s="113"/>
      <c r="E53" s="1250" t="s">
        <v>44</v>
      </c>
      <c r="F53" s="1250"/>
      <c r="G53" s="1250"/>
      <c r="H53" s="1251"/>
      <c r="I53" s="114">
        <v>294</v>
      </c>
      <c r="J53" s="115">
        <v>237</v>
      </c>
      <c r="K53" s="115">
        <v>315</v>
      </c>
      <c r="L53" s="115">
        <v>1099</v>
      </c>
      <c r="M53" s="116">
        <v>691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Fy6cp4kj+g2Avg6sT5z61nBrywJZPjRYP4zkUY2ui0t8H6vTFkyxo8crLYPumQgqpJKZ1cx/TlGuLmn/wvZQ==" saltValue="3VzA5U8nZh//+8fXmF1C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3"/>
  <sheetViews>
    <sheetView showGridLines="0" zoomScale="70" zoomScaleNormal="70"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1450</v>
      </c>
      <c r="G55" s="128">
        <v>1233</v>
      </c>
      <c r="H55" s="129">
        <v>1006</v>
      </c>
    </row>
    <row r="56" spans="2:8" ht="52.5" customHeight="1" x14ac:dyDescent="0.15">
      <c r="B56" s="130"/>
      <c r="C56" s="1269" t="s">
        <v>48</v>
      </c>
      <c r="D56" s="1269"/>
      <c r="E56" s="1270"/>
      <c r="F56" s="131">
        <v>33</v>
      </c>
      <c r="G56" s="131">
        <v>33</v>
      </c>
      <c r="H56" s="132">
        <v>33</v>
      </c>
    </row>
    <row r="57" spans="2:8" ht="53.25" customHeight="1" x14ac:dyDescent="0.15">
      <c r="B57" s="130"/>
      <c r="C57" s="1271" t="s">
        <v>49</v>
      </c>
      <c r="D57" s="1271"/>
      <c r="E57" s="1272"/>
      <c r="F57" s="133">
        <v>1471</v>
      </c>
      <c r="G57" s="133">
        <v>1572</v>
      </c>
      <c r="H57" s="134">
        <v>1747</v>
      </c>
    </row>
    <row r="58" spans="2:8" ht="45.75" customHeight="1" x14ac:dyDescent="0.15">
      <c r="B58" s="135"/>
      <c r="C58" s="1259" t="s">
        <v>585</v>
      </c>
      <c r="D58" s="1260"/>
      <c r="E58" s="1261"/>
      <c r="F58" s="136">
        <v>1033</v>
      </c>
      <c r="G58" s="136">
        <v>1182</v>
      </c>
      <c r="H58" s="137">
        <v>1372</v>
      </c>
    </row>
    <row r="59" spans="2:8" ht="45.75" customHeight="1" x14ac:dyDescent="0.15">
      <c r="B59" s="135"/>
      <c r="C59" s="1259" t="s">
        <v>586</v>
      </c>
      <c r="D59" s="1260"/>
      <c r="E59" s="1261"/>
      <c r="F59" s="136">
        <v>172</v>
      </c>
      <c r="G59" s="136">
        <v>152</v>
      </c>
      <c r="H59" s="137">
        <v>152</v>
      </c>
    </row>
    <row r="60" spans="2:8" ht="45.75" customHeight="1" x14ac:dyDescent="0.15">
      <c r="B60" s="135"/>
      <c r="C60" s="1259" t="s">
        <v>587</v>
      </c>
      <c r="D60" s="1260"/>
      <c r="E60" s="1261"/>
      <c r="F60" s="136">
        <v>153</v>
      </c>
      <c r="G60" s="136">
        <v>122</v>
      </c>
      <c r="H60" s="137">
        <v>93</v>
      </c>
    </row>
    <row r="61" spans="2:8" ht="45.75" customHeight="1" x14ac:dyDescent="0.15">
      <c r="B61" s="135"/>
      <c r="C61" s="1259" t="s">
        <v>588</v>
      </c>
      <c r="D61" s="1260"/>
      <c r="E61" s="1261"/>
      <c r="F61" s="136">
        <v>82</v>
      </c>
      <c r="G61" s="136">
        <v>74</v>
      </c>
      <c r="H61" s="137">
        <v>79</v>
      </c>
    </row>
    <row r="62" spans="2:8" ht="45.75" customHeight="1" thickBot="1" x14ac:dyDescent="0.2">
      <c r="B62" s="138"/>
      <c r="C62" s="1262" t="s">
        <v>589</v>
      </c>
      <c r="D62" s="1263"/>
      <c r="E62" s="1264"/>
      <c r="F62" s="139">
        <v>0</v>
      </c>
      <c r="G62" s="139">
        <v>14</v>
      </c>
      <c r="H62" s="140">
        <v>32</v>
      </c>
    </row>
    <row r="63" spans="2:8" ht="52.5" customHeight="1" thickBot="1" x14ac:dyDescent="0.2">
      <c r="B63" s="141"/>
      <c r="C63" s="1265" t="s">
        <v>50</v>
      </c>
      <c r="D63" s="1265"/>
      <c r="E63" s="1266"/>
      <c r="F63" s="142">
        <v>2955</v>
      </c>
      <c r="G63" s="142">
        <v>2839</v>
      </c>
      <c r="H63" s="143">
        <v>2786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sheetData>
  <sheetProtection algorithmName="SHA-512" hashValue="ZbaPsVCuRlV4Z4ICWnJAcwARBh00jXYwtUxxI/g4X8gicybSJDsyKZW/9SKQQ5SMmvxIWoVpkRaOeDRaDNqGOQ==" saltValue="D3NDYg2p0mpSfbj8hW2X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ABD3-C152-4BE6-82C2-D80D6F9193FD}">
  <sheetPr>
    <pageSetUpPr fitToPage="1"/>
  </sheetPr>
  <dimension ref="A1:WZM160"/>
  <sheetViews>
    <sheetView view="pageBreakPreview" topLeftCell="A40" zoomScale="60" zoomScaleNormal="100"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v>10.1</v>
      </c>
      <c r="BQ51" s="1312"/>
      <c r="BR51" s="1312"/>
      <c r="BS51" s="1312"/>
      <c r="BT51" s="1312"/>
      <c r="BU51" s="1312"/>
      <c r="BV51" s="1312"/>
      <c r="BW51" s="1312"/>
      <c r="BX51" s="1312">
        <v>8.1</v>
      </c>
      <c r="BY51" s="1312"/>
      <c r="BZ51" s="1312"/>
      <c r="CA51" s="1312"/>
      <c r="CB51" s="1312"/>
      <c r="CC51" s="1312"/>
      <c r="CD51" s="1312"/>
      <c r="CE51" s="1312"/>
      <c r="CF51" s="1312">
        <v>10.8</v>
      </c>
      <c r="CG51" s="1312"/>
      <c r="CH51" s="1312"/>
      <c r="CI51" s="1312"/>
      <c r="CJ51" s="1312"/>
      <c r="CK51" s="1312"/>
      <c r="CL51" s="1312"/>
      <c r="CM51" s="1312"/>
      <c r="CN51" s="1312">
        <v>38.1</v>
      </c>
      <c r="CO51" s="1312"/>
      <c r="CP51" s="1312"/>
      <c r="CQ51" s="1312"/>
      <c r="CR51" s="1312"/>
      <c r="CS51" s="1312"/>
      <c r="CT51" s="1312"/>
      <c r="CU51" s="1312"/>
      <c r="CV51" s="1312">
        <v>21.8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55.8</v>
      </c>
      <c r="BQ53" s="1312"/>
      <c r="BR53" s="1312"/>
      <c r="BS53" s="1312"/>
      <c r="BT53" s="1312"/>
      <c r="BU53" s="1312"/>
      <c r="BV53" s="1312"/>
      <c r="BW53" s="1312"/>
      <c r="BX53" s="1312">
        <v>55.7</v>
      </c>
      <c r="BY53" s="1312"/>
      <c r="BZ53" s="1312"/>
      <c r="CA53" s="1312"/>
      <c r="CB53" s="1312"/>
      <c r="CC53" s="1312"/>
      <c r="CD53" s="1312"/>
      <c r="CE53" s="1312"/>
      <c r="CF53" s="1312">
        <v>57.4</v>
      </c>
      <c r="CG53" s="1312"/>
      <c r="CH53" s="1312"/>
      <c r="CI53" s="1312"/>
      <c r="CJ53" s="1312"/>
      <c r="CK53" s="1312"/>
      <c r="CL53" s="1312"/>
      <c r="CM53" s="1312"/>
      <c r="CN53" s="1312">
        <v>56.3</v>
      </c>
      <c r="CO53" s="1312"/>
      <c r="CP53" s="1312"/>
      <c r="CQ53" s="1312"/>
      <c r="CR53" s="1312"/>
      <c r="CS53" s="1312"/>
      <c r="CT53" s="1312"/>
      <c r="CU53" s="1312"/>
      <c r="CV53" s="1312">
        <v>57.9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597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600</v>
      </c>
    </row>
    <row r="64" spans="1:109" x14ac:dyDescent="0.15">
      <c r="B64" s="1282"/>
      <c r="G64" s="1289"/>
      <c r="I64" s="1322"/>
      <c r="J64" s="1322"/>
      <c r="K64" s="1322"/>
      <c r="L64" s="1322"/>
      <c r="M64" s="1322"/>
      <c r="N64" s="1323"/>
      <c r="AM64" s="1289"/>
      <c r="AN64" s="1289" t="s">
        <v>593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v>10.1</v>
      </c>
      <c r="BQ73" s="1312"/>
      <c r="BR73" s="1312"/>
      <c r="BS73" s="1312"/>
      <c r="BT73" s="1312"/>
      <c r="BU73" s="1312"/>
      <c r="BV73" s="1312"/>
      <c r="BW73" s="1312"/>
      <c r="BX73" s="1312">
        <v>8.1</v>
      </c>
      <c r="BY73" s="1312"/>
      <c r="BZ73" s="1312"/>
      <c r="CA73" s="1312"/>
      <c r="CB73" s="1312"/>
      <c r="CC73" s="1312"/>
      <c r="CD73" s="1312"/>
      <c r="CE73" s="1312"/>
      <c r="CF73" s="1312">
        <v>10.8</v>
      </c>
      <c r="CG73" s="1312"/>
      <c r="CH73" s="1312"/>
      <c r="CI73" s="1312"/>
      <c r="CJ73" s="1312"/>
      <c r="CK73" s="1312"/>
      <c r="CL73" s="1312"/>
      <c r="CM73" s="1312"/>
      <c r="CN73" s="1312">
        <v>38.1</v>
      </c>
      <c r="CO73" s="1312"/>
      <c r="CP73" s="1312"/>
      <c r="CQ73" s="1312"/>
      <c r="CR73" s="1312"/>
      <c r="CS73" s="1312"/>
      <c r="CT73" s="1312"/>
      <c r="CU73" s="1312"/>
      <c r="CV73" s="1312">
        <v>21.8</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602</v>
      </c>
      <c r="BC75" s="1311"/>
      <c r="BD75" s="1311"/>
      <c r="BE75" s="1311"/>
      <c r="BF75" s="1311"/>
      <c r="BG75" s="1311"/>
      <c r="BH75" s="1311"/>
      <c r="BI75" s="1311"/>
      <c r="BJ75" s="1311"/>
      <c r="BK75" s="1311"/>
      <c r="BL75" s="1311"/>
      <c r="BM75" s="1311"/>
      <c r="BN75" s="1311"/>
      <c r="BO75" s="1311"/>
      <c r="BP75" s="1312">
        <v>7.1</v>
      </c>
      <c r="BQ75" s="1312"/>
      <c r="BR75" s="1312"/>
      <c r="BS75" s="1312"/>
      <c r="BT75" s="1312"/>
      <c r="BU75" s="1312"/>
      <c r="BV75" s="1312"/>
      <c r="BW75" s="1312"/>
      <c r="BX75" s="1312">
        <v>6.8</v>
      </c>
      <c r="BY75" s="1312"/>
      <c r="BZ75" s="1312"/>
      <c r="CA75" s="1312"/>
      <c r="CB75" s="1312"/>
      <c r="CC75" s="1312"/>
      <c r="CD75" s="1312"/>
      <c r="CE75" s="1312"/>
      <c r="CF75" s="1312">
        <v>7.1</v>
      </c>
      <c r="CG75" s="1312"/>
      <c r="CH75" s="1312"/>
      <c r="CI75" s="1312"/>
      <c r="CJ75" s="1312"/>
      <c r="CK75" s="1312"/>
      <c r="CL75" s="1312"/>
      <c r="CM75" s="1312"/>
      <c r="CN75" s="1312">
        <v>8</v>
      </c>
      <c r="CO75" s="1312"/>
      <c r="CP75" s="1312"/>
      <c r="CQ75" s="1312"/>
      <c r="CR75" s="1312"/>
      <c r="CS75" s="1312"/>
      <c r="CT75" s="1312"/>
      <c r="CU75" s="1312"/>
      <c r="CV75" s="1312">
        <v>8.9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599</v>
      </c>
      <c r="AO77" s="1307"/>
      <c r="AP77" s="1307"/>
      <c r="AQ77" s="1307"/>
      <c r="AR77" s="1307"/>
      <c r="AS77" s="1307"/>
      <c r="AT77" s="1307"/>
      <c r="AU77" s="1307"/>
      <c r="AV77" s="1307"/>
      <c r="AW77" s="1307"/>
      <c r="AX77" s="1307"/>
      <c r="AY77" s="1307"/>
      <c r="AZ77" s="1307"/>
      <c r="BA77" s="1307"/>
      <c r="BB77" s="1311" t="s">
        <v>597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602</v>
      </c>
      <c r="BC79" s="1311"/>
      <c r="BD79" s="1311"/>
      <c r="BE79" s="1311"/>
      <c r="BF79" s="1311"/>
      <c r="BG79" s="1311"/>
      <c r="BH79" s="1311"/>
      <c r="BI79" s="1311"/>
      <c r="BJ79" s="1311"/>
      <c r="BK79" s="1311"/>
      <c r="BL79" s="1311"/>
      <c r="BM79" s="1311"/>
      <c r="BN79" s="1311"/>
      <c r="BO79" s="1311"/>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182C-15A6-4892-B0A3-951BCF561D1E}">
  <sheetPr>
    <pageSetUpPr fitToPage="1"/>
  </sheetPr>
  <dimension ref="A1:DR125"/>
  <sheetViews>
    <sheetView view="pageBreakPreview" topLeftCell="A82" zoomScale="60" zoomScaleNormal="100" workbookViewId="0">
      <selection activeCell="A13" sqref="A1:XFD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6514-F8CD-4345-8848-600DB30DEC02}">
  <sheetPr>
    <pageSetUpPr fitToPage="1"/>
  </sheetPr>
  <dimension ref="A1:DR125"/>
  <sheetViews>
    <sheetView tabSelected="1" view="pageBreakPreview" topLeftCell="A46" zoomScale="60" zoomScaleNormal="100" workbookViewId="0">
      <selection sqref="A1:XFD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85682</v>
      </c>
      <c r="E3" s="162"/>
      <c r="F3" s="163">
        <v>138651</v>
      </c>
      <c r="G3" s="164"/>
      <c r="H3" s="165"/>
    </row>
    <row r="4" spans="1:8" x14ac:dyDescent="0.15">
      <c r="A4" s="166"/>
      <c r="B4" s="167"/>
      <c r="C4" s="168"/>
      <c r="D4" s="169">
        <v>22944</v>
      </c>
      <c r="E4" s="170"/>
      <c r="F4" s="171">
        <v>71211</v>
      </c>
      <c r="G4" s="172"/>
      <c r="H4" s="173"/>
    </row>
    <row r="5" spans="1:8" x14ac:dyDescent="0.15">
      <c r="A5" s="154" t="s">
        <v>541</v>
      </c>
      <c r="B5" s="159"/>
      <c r="C5" s="160"/>
      <c r="D5" s="161">
        <v>145866</v>
      </c>
      <c r="E5" s="162"/>
      <c r="F5" s="163">
        <v>122882</v>
      </c>
      <c r="G5" s="164"/>
      <c r="H5" s="165"/>
    </row>
    <row r="6" spans="1:8" x14ac:dyDescent="0.15">
      <c r="A6" s="166"/>
      <c r="B6" s="167"/>
      <c r="C6" s="168"/>
      <c r="D6" s="169">
        <v>40296</v>
      </c>
      <c r="E6" s="170"/>
      <c r="F6" s="171">
        <v>65785</v>
      </c>
      <c r="G6" s="172"/>
      <c r="H6" s="173"/>
    </row>
    <row r="7" spans="1:8" x14ac:dyDescent="0.15">
      <c r="A7" s="154" t="s">
        <v>542</v>
      </c>
      <c r="B7" s="159"/>
      <c r="C7" s="160"/>
      <c r="D7" s="161">
        <v>127613</v>
      </c>
      <c r="E7" s="162"/>
      <c r="F7" s="163">
        <v>114790</v>
      </c>
      <c r="G7" s="164"/>
      <c r="H7" s="165"/>
    </row>
    <row r="8" spans="1:8" x14ac:dyDescent="0.15">
      <c r="A8" s="166"/>
      <c r="B8" s="167"/>
      <c r="C8" s="168"/>
      <c r="D8" s="169">
        <v>79831</v>
      </c>
      <c r="E8" s="170"/>
      <c r="F8" s="171">
        <v>55601</v>
      </c>
      <c r="G8" s="172"/>
      <c r="H8" s="173"/>
    </row>
    <row r="9" spans="1:8" x14ac:dyDescent="0.15">
      <c r="A9" s="154" t="s">
        <v>543</v>
      </c>
      <c r="B9" s="159"/>
      <c r="C9" s="160"/>
      <c r="D9" s="161">
        <v>149038</v>
      </c>
      <c r="E9" s="162"/>
      <c r="F9" s="163">
        <v>126262</v>
      </c>
      <c r="G9" s="164"/>
      <c r="H9" s="165"/>
    </row>
    <row r="10" spans="1:8" x14ac:dyDescent="0.15">
      <c r="A10" s="166"/>
      <c r="B10" s="167"/>
      <c r="C10" s="168"/>
      <c r="D10" s="169">
        <v>112857</v>
      </c>
      <c r="E10" s="170"/>
      <c r="F10" s="171">
        <v>56769</v>
      </c>
      <c r="G10" s="172"/>
      <c r="H10" s="173"/>
    </row>
    <row r="11" spans="1:8" x14ac:dyDescent="0.15">
      <c r="A11" s="154" t="s">
        <v>544</v>
      </c>
      <c r="B11" s="159"/>
      <c r="C11" s="160"/>
      <c r="D11" s="161">
        <v>107773</v>
      </c>
      <c r="E11" s="162"/>
      <c r="F11" s="163">
        <v>126525</v>
      </c>
      <c r="G11" s="164"/>
      <c r="H11" s="165"/>
    </row>
    <row r="12" spans="1:8" x14ac:dyDescent="0.15">
      <c r="A12" s="166"/>
      <c r="B12" s="167"/>
      <c r="C12" s="174"/>
      <c r="D12" s="169">
        <v>78614</v>
      </c>
      <c r="E12" s="170"/>
      <c r="F12" s="171">
        <v>67052</v>
      </c>
      <c r="G12" s="172"/>
      <c r="H12" s="173"/>
    </row>
    <row r="13" spans="1:8" x14ac:dyDescent="0.15">
      <c r="A13" s="154"/>
      <c r="B13" s="159"/>
      <c r="C13" s="175"/>
      <c r="D13" s="176">
        <v>123194</v>
      </c>
      <c r="E13" s="177"/>
      <c r="F13" s="178">
        <v>125822</v>
      </c>
      <c r="G13" s="179"/>
      <c r="H13" s="165"/>
    </row>
    <row r="14" spans="1:8" x14ac:dyDescent="0.15">
      <c r="A14" s="166"/>
      <c r="B14" s="167"/>
      <c r="C14" s="168"/>
      <c r="D14" s="169">
        <v>66908</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4.13</v>
      </c>
      <c r="C19" s="180">
        <f>ROUND(VALUE(SUBSTITUTE(実質収支比率等に係る経年分析!G$48,"▲","-")),2)</f>
        <v>4.57</v>
      </c>
      <c r="D19" s="180">
        <f>ROUND(VALUE(SUBSTITUTE(実質収支比率等に係る経年分析!H$48,"▲","-")),2)</f>
        <v>3.2</v>
      </c>
      <c r="E19" s="180">
        <f>ROUND(VALUE(SUBSTITUTE(実質収支比率等に係る経年分析!I$48,"▲","-")),2)</f>
        <v>4.17</v>
      </c>
      <c r="F19" s="180">
        <f>ROUND(VALUE(SUBSTITUTE(実質収支比率等に係る経年分析!J$48,"▲","-")),2)</f>
        <v>3.59</v>
      </c>
    </row>
    <row r="20" spans="1:11" x14ac:dyDescent="0.15">
      <c r="A20" s="180" t="s">
        <v>54</v>
      </c>
      <c r="B20" s="180">
        <f>ROUND(VALUE(SUBSTITUTE(実質収支比率等に係る経年分析!F$47,"▲","-")),2)</f>
        <v>40.64</v>
      </c>
      <c r="C20" s="180">
        <f>ROUND(VALUE(SUBSTITUTE(実質収支比率等に係る経年分析!G$47,"▲","-")),2)</f>
        <v>40.99</v>
      </c>
      <c r="D20" s="180">
        <f>ROUND(VALUE(SUBSTITUTE(実質収支比率等に係る経年分析!H$47,"▲","-")),2)</f>
        <v>41.32</v>
      </c>
      <c r="E20" s="180">
        <f>ROUND(VALUE(SUBSTITUTE(実質収支比率等に係る経年分析!I$47,"▲","-")),2)</f>
        <v>35.299999999999997</v>
      </c>
      <c r="F20" s="180">
        <f>ROUND(VALUE(SUBSTITUTE(実質収支比率等に係る経年分析!J$47,"▲","-")),2)</f>
        <v>26.54</v>
      </c>
    </row>
    <row r="21" spans="1:11" x14ac:dyDescent="0.15">
      <c r="A21" s="180" t="s">
        <v>55</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-6.24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農業集落排水処理事業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3.59</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677</v>
      </c>
      <c r="E42" s="182"/>
      <c r="F42" s="182"/>
      <c r="G42" s="182">
        <f>'実質公債費比率（分子）の構造'!L$52</f>
        <v>641</v>
      </c>
      <c r="H42" s="182"/>
      <c r="I42" s="182"/>
      <c r="J42" s="182">
        <f>'実質公債費比率（分子）の構造'!M$52</f>
        <v>621</v>
      </c>
      <c r="K42" s="182"/>
      <c r="L42" s="182"/>
      <c r="M42" s="182">
        <f>'実質公債費比率（分子）の構造'!N$52</f>
        <v>625</v>
      </c>
      <c r="N42" s="182"/>
      <c r="O42" s="182"/>
      <c r="P42" s="182">
        <f>'実質公債費比率（分子）の構造'!O$52</f>
        <v>629</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8</v>
      </c>
      <c r="F45" s="182"/>
      <c r="G45" s="182"/>
      <c r="H45" s="182">
        <f>'実質公債費比率（分子）の構造'!M$49</f>
        <v>10</v>
      </c>
      <c r="I45" s="182"/>
      <c r="J45" s="182"/>
      <c r="K45" s="182">
        <f>'実質公債費比率（分子）の構造'!N$49</f>
        <v>13</v>
      </c>
      <c r="L45" s="182"/>
      <c r="M45" s="182"/>
      <c r="N45" s="182">
        <f>'実質公債費比率（分子）の構造'!O$49</f>
        <v>28</v>
      </c>
      <c r="O45" s="182"/>
      <c r="P45" s="182"/>
    </row>
    <row r="46" spans="1:16" x14ac:dyDescent="0.15">
      <c r="A46" s="182" t="s">
        <v>66</v>
      </c>
      <c r="B46" s="182">
        <f>'実質公債費比率（分子）の構造'!K$48</f>
        <v>239</v>
      </c>
      <c r="C46" s="182"/>
      <c r="D46" s="182"/>
      <c r="E46" s="182">
        <f>'実質公債費比率（分子）の構造'!L$48</f>
        <v>254</v>
      </c>
      <c r="F46" s="182"/>
      <c r="G46" s="182"/>
      <c r="H46" s="182">
        <f>'実質公債費比率（分子）の構造'!M$48</f>
        <v>230</v>
      </c>
      <c r="I46" s="182"/>
      <c r="J46" s="182"/>
      <c r="K46" s="182">
        <f>'実質公債費比率（分子）の構造'!N$48</f>
        <v>228</v>
      </c>
      <c r="L46" s="182"/>
      <c r="M46" s="182"/>
      <c r="N46" s="182">
        <f>'実質公債費比率（分子）の構造'!O$48</f>
        <v>223</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605</v>
      </c>
      <c r="C49" s="182"/>
      <c r="D49" s="182"/>
      <c r="E49" s="182">
        <f>'実質公債費比率（分子）の構造'!L$45</f>
        <v>591</v>
      </c>
      <c r="F49" s="182"/>
      <c r="G49" s="182"/>
      <c r="H49" s="182">
        <f>'実質公債費比率（分子）の構造'!M$45</f>
        <v>617</v>
      </c>
      <c r="I49" s="182"/>
      <c r="J49" s="182"/>
      <c r="K49" s="182">
        <f>'実質公債費比率（分子）の構造'!N$45</f>
        <v>636</v>
      </c>
      <c r="L49" s="182"/>
      <c r="M49" s="182"/>
      <c r="N49" s="182">
        <f>'実質公債費比率（分子）の構造'!O$45</f>
        <v>690</v>
      </c>
      <c r="O49" s="182"/>
      <c r="P49" s="182"/>
    </row>
    <row r="50" spans="1:16" x14ac:dyDescent="0.15">
      <c r="A50" s="182" t="s">
        <v>69</v>
      </c>
      <c r="B50" s="182" t="e">
        <f>NA()</f>
        <v>#N/A</v>
      </c>
      <c r="C50" s="182">
        <f>IF(ISNUMBER('実質公債費比率（分子）の構造'!K$53),'実質公債費比率（分子）の構造'!K$53,NA())</f>
        <v>174</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236</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312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6035</v>
      </c>
      <c r="E56" s="181"/>
      <c r="F56" s="181"/>
      <c r="G56" s="181">
        <f>'将来負担比率（分子）の構造'!J$52</f>
        <v>5860</v>
      </c>
      <c r="H56" s="181"/>
      <c r="I56" s="181"/>
      <c r="J56" s="181">
        <f>'将来負担比率（分子）の構造'!K$52</f>
        <v>5994</v>
      </c>
      <c r="K56" s="181"/>
      <c r="L56" s="181"/>
      <c r="M56" s="181">
        <f>'将来負担比率（分子）の構造'!L$52</f>
        <v>5703</v>
      </c>
      <c r="N56" s="181"/>
      <c r="O56" s="181"/>
      <c r="P56" s="181">
        <f>'将来負担比率（分子）の構造'!M$52</f>
        <v>5996</v>
      </c>
    </row>
    <row r="57" spans="1:16" x14ac:dyDescent="0.15">
      <c r="A57" s="181" t="s">
        <v>41</v>
      </c>
      <c r="B57" s="181"/>
      <c r="C57" s="181"/>
      <c r="D57" s="181">
        <f>'将来負担比率（分子）の構造'!I$51</f>
        <v>55</v>
      </c>
      <c r="E57" s="181"/>
      <c r="F57" s="181"/>
      <c r="G57" s="181">
        <f>'将来負担比率（分子）の構造'!J$51</f>
        <v>60</v>
      </c>
      <c r="H57" s="181"/>
      <c r="I57" s="181"/>
      <c r="J57" s="181">
        <f>'将来負担比率（分子）の構造'!K$51</f>
        <v>50</v>
      </c>
      <c r="K57" s="181"/>
      <c r="L57" s="181"/>
      <c r="M57" s="181">
        <f>'将来負担比率（分子）の構造'!L$51</f>
        <v>43</v>
      </c>
      <c r="N57" s="181"/>
      <c r="O57" s="181"/>
      <c r="P57" s="181">
        <f>'将来負担比率（分子）の構造'!M$51</f>
        <v>35</v>
      </c>
    </row>
    <row r="58" spans="1:16" x14ac:dyDescent="0.15">
      <c r="A58" s="181" t="s">
        <v>40</v>
      </c>
      <c r="B58" s="181"/>
      <c r="C58" s="181"/>
      <c r="D58" s="181">
        <f>'将来負担比率（分子）の構造'!I$50</f>
        <v>3065</v>
      </c>
      <c r="E58" s="181"/>
      <c r="F58" s="181"/>
      <c r="G58" s="181">
        <f>'将来負担比率（分子）の構造'!J$50</f>
        <v>3249</v>
      </c>
      <c r="H58" s="181"/>
      <c r="I58" s="181"/>
      <c r="J58" s="181">
        <f>'将来負担比率（分子）の構造'!K$50</f>
        <v>3291</v>
      </c>
      <c r="K58" s="181"/>
      <c r="L58" s="181"/>
      <c r="M58" s="181">
        <f>'将来負担比率（分子）の構造'!L$50</f>
        <v>3169</v>
      </c>
      <c r="N58" s="181"/>
      <c r="O58" s="181"/>
      <c r="P58" s="181">
        <f>'将来負担比率（分子）の構造'!M$50</f>
        <v>3108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919</v>
      </c>
      <c r="C62" s="181"/>
      <c r="D62" s="181"/>
      <c r="E62" s="181">
        <f>'将来負担比率（分子）の構造'!J$45</f>
        <v>904</v>
      </c>
      <c r="F62" s="181"/>
      <c r="G62" s="181"/>
      <c r="H62" s="181">
        <f>'将来負担比率（分子）の構造'!K$45</f>
        <v>884</v>
      </c>
      <c r="I62" s="181"/>
      <c r="J62" s="181"/>
      <c r="K62" s="181">
        <f>'将来負担比率（分子）の構造'!L$45</f>
        <v>883</v>
      </c>
      <c r="L62" s="181"/>
      <c r="M62" s="181"/>
      <c r="N62" s="181">
        <f>'将来負担比率（分子）の構造'!M$45</f>
        <v>825</v>
      </c>
      <c r="O62" s="181"/>
      <c r="P62" s="181"/>
    </row>
    <row r="63" spans="1:16" x14ac:dyDescent="0.15">
      <c r="A63" s="181" t="s">
        <v>33</v>
      </c>
      <c r="B63" s="181">
        <f>'将来負担比率（分子）の構造'!I$44</f>
        <v>90</v>
      </c>
      <c r="C63" s="181"/>
      <c r="D63" s="181"/>
      <c r="E63" s="181">
        <f>'将来負担比率（分子）の構造'!J$44</f>
        <v>287</v>
      </c>
      <c r="F63" s="181"/>
      <c r="G63" s="181"/>
      <c r="H63" s="181">
        <f>'将来負担比率（分子）の構造'!K$44</f>
        <v>409</v>
      </c>
      <c r="I63" s="181"/>
      <c r="J63" s="181"/>
      <c r="K63" s="181">
        <f>'将来負担比率（分子）の構造'!L$44</f>
        <v>457</v>
      </c>
      <c r="L63" s="181"/>
      <c r="M63" s="181"/>
      <c r="N63" s="181">
        <f>'将来負担比率（分子）の構造'!M$44</f>
        <v>638</v>
      </c>
      <c r="O63" s="181"/>
      <c r="P63" s="181"/>
    </row>
    <row r="64" spans="1:16" x14ac:dyDescent="0.15">
      <c r="A64" s="181" t="s">
        <v>32</v>
      </c>
      <c r="B64" s="181">
        <f>'将来負担比率（分子）の構造'!I$43</f>
        <v>2605</v>
      </c>
      <c r="C64" s="181"/>
      <c r="D64" s="181"/>
      <c r="E64" s="181">
        <f>'将来負担比率（分子）の構造'!J$43</f>
        <v>2486</v>
      </c>
      <c r="F64" s="181"/>
      <c r="G64" s="181"/>
      <c r="H64" s="181">
        <f>'将来負担比率（分子）の構造'!K$43</f>
        <v>2422</v>
      </c>
      <c r="I64" s="181"/>
      <c r="J64" s="181"/>
      <c r="K64" s="181">
        <f>'将来負担比率（分子）の構造'!L$43</f>
        <v>2282</v>
      </c>
      <c r="L64" s="181"/>
      <c r="M64" s="181"/>
      <c r="N64" s="181">
        <f>'将来負担比率（分子）の構造'!M$43</f>
        <v>1988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5836</v>
      </c>
      <c r="C66" s="181"/>
      <c r="D66" s="181"/>
      <c r="E66" s="181">
        <f>'将来負担比率（分子）の構造'!J$41</f>
        <v>5729</v>
      </c>
      <c r="F66" s="181"/>
      <c r="G66" s="181"/>
      <c r="H66" s="181">
        <f>'将来負担比率（分子）の構造'!K$41</f>
        <v>5935</v>
      </c>
      <c r="I66" s="181"/>
      <c r="J66" s="181"/>
      <c r="K66" s="181">
        <f>'将来負担比率（分子）の構造'!L$41</f>
        <v>6392</v>
      </c>
      <c r="L66" s="181"/>
      <c r="M66" s="181"/>
      <c r="N66" s="181">
        <f>'将来負担比率（分子）の構造'!M$41</f>
        <v>6380</v>
      </c>
      <c r="O66" s="181"/>
      <c r="P66" s="181"/>
    </row>
    <row r="67" spans="1:16" x14ac:dyDescent="0.15">
      <c r="A67" s="181" t="s">
        <v>73</v>
      </c>
      <c r="B67" s="181" t="e">
        <f>NA()</f>
        <v>#N/A</v>
      </c>
      <c r="C67" s="181">
        <f>IF(ISNUMBER('将来負担比率（分子）の構造'!I$53), IF('将来負担比率（分子）の構造'!I$53 &lt; 0, 0, '将来負担比率（分子）の構造'!I$53), NA())</f>
        <v>294</v>
      </c>
      <c r="D67" s="181" t="e">
        <f>NA()</f>
        <v>#N/A</v>
      </c>
      <c r="E67" s="181" t="e">
        <f>NA()</f>
        <v>#N/A</v>
      </c>
      <c r="F67" s="181">
        <f>IF(ISNUMBER('将来負担比率（分子）の構造'!J$53), IF('将来負担比率（分子）の構造'!J$53 &lt; 0, 0, '将来負担比率（分子）の構造'!J$53), NA())</f>
        <v>237</v>
      </c>
      <c r="G67" s="181" t="e">
        <f>NA()</f>
        <v>#N/A</v>
      </c>
      <c r="H67" s="181" t="e">
        <f>NA()</f>
        <v>#N/A</v>
      </c>
      <c r="I67" s="181">
        <f>IF(ISNUMBER('将来負担比率（分子）の構造'!K$53), IF('将来負担比率（分子）の構造'!K$53 &lt; 0, 0, '将来負担比率（分子）の構造'!K$53), NA())</f>
        <v>315</v>
      </c>
      <c r="J67" s="181" t="e">
        <f>NA()</f>
        <v>#N/A</v>
      </c>
      <c r="K67" s="181" t="e">
        <f>NA()</f>
        <v>#N/A</v>
      </c>
      <c r="L67" s="181">
        <f>IF(ISNUMBER('将来負担比率（分子）の構造'!L$53), IF('将来負担比率（分子）の構造'!L$53 &lt; 0, 0, '将来負担比率（分子）の構造'!L$53), NA())</f>
        <v>1099</v>
      </c>
      <c r="M67" s="181" t="e">
        <f>NA()</f>
        <v>#N/A</v>
      </c>
      <c r="N67" s="181" t="e">
        <f>NA()</f>
        <v>#N/A</v>
      </c>
      <c r="O67" s="181">
        <f>IF(ISNUMBER('将来負担比率（分子）の構造'!M$53), IF('将来負担比率（分子）の構造'!M$53 &lt; 0, 0, '将来負担比率（分子）の構造'!M$53), NA())</f>
        <v>691</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1450</v>
      </c>
      <c r="C72" s="185">
        <f>基金残高に係る経年分析!G55</f>
        <v>1233</v>
      </c>
      <c r="D72" s="185">
        <f>基金残高に係る経年分析!H55</f>
        <v>1006</v>
      </c>
    </row>
    <row r="73" spans="1:16" x14ac:dyDescent="0.15">
      <c r="A73" s="184" t="s">
        <v>76</v>
      </c>
      <c r="B73" s="185">
        <f>基金残高に係る経年分析!F56</f>
        <v>33</v>
      </c>
      <c r="C73" s="185">
        <f>基金残高に係る経年分析!G56</f>
        <v>33</v>
      </c>
      <c r="D73" s="185">
        <f>基金残高に係る経年分析!H56</f>
        <v>33</v>
      </c>
    </row>
    <row r="74" spans="1:16" x14ac:dyDescent="0.15">
      <c r="A74" s="184" t="s">
        <v>77</v>
      </c>
      <c r="B74" s="185">
        <f>基金残高に係る経年分析!F57</f>
        <v>1471</v>
      </c>
      <c r="C74" s="185">
        <f>基金残高に係る経年分析!G57</f>
        <v>1572</v>
      </c>
      <c r="D74" s="185">
        <f>基金残高に係る経年分析!H57</f>
        <v>1747</v>
      </c>
    </row>
  </sheetData>
  <sheetProtection algorithmName="SHA-512" hashValue="6e3jjNH2vqgdkPUnBaWeIhr2dp6kNEkMKoOJ9mGSmqoI97S9V9AjEmPfVvf7UUxpdErLj68BjnRwnQOsLQnB4Q==" saltValue="9XLtjF1s+UX/VKt6GpYf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election activeCell="A36" sqref="A36:XFD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916891</v>
      </c>
      <c r="S5" s="698"/>
      <c r="T5" s="698"/>
      <c r="U5" s="698"/>
      <c r="V5" s="698"/>
      <c r="W5" s="698"/>
      <c r="X5" s="698"/>
      <c r="Y5" s="741"/>
      <c r="Z5" s="759">
        <v>11.2</v>
      </c>
      <c r="AA5" s="759"/>
      <c r="AB5" s="759"/>
      <c r="AC5" s="759"/>
      <c r="AD5" s="760">
        <v>916891</v>
      </c>
      <c r="AE5" s="760"/>
      <c r="AF5" s="760"/>
      <c r="AG5" s="760"/>
      <c r="AH5" s="760"/>
      <c r="AI5" s="760"/>
      <c r="AJ5" s="760"/>
      <c r="AK5" s="760"/>
      <c r="AL5" s="742">
        <v>25</v>
      </c>
      <c r="AM5" s="713"/>
      <c r="AN5" s="713"/>
      <c r="AO5" s="743"/>
      <c r="AP5" s="708" t="s">
        <v>224</v>
      </c>
      <c r="AQ5" s="709"/>
      <c r="AR5" s="709"/>
      <c r="AS5" s="709"/>
      <c r="AT5" s="709"/>
      <c r="AU5" s="709"/>
      <c r="AV5" s="709"/>
      <c r="AW5" s="709"/>
      <c r="AX5" s="709"/>
      <c r="AY5" s="709"/>
      <c r="AZ5" s="709"/>
      <c r="BA5" s="709"/>
      <c r="BB5" s="709"/>
      <c r="BC5" s="709"/>
      <c r="BD5" s="709"/>
      <c r="BE5" s="709"/>
      <c r="BF5" s="710"/>
      <c r="BG5" s="642">
        <v>912357</v>
      </c>
      <c r="BH5" s="643"/>
      <c r="BI5" s="643"/>
      <c r="BJ5" s="643"/>
      <c r="BK5" s="643"/>
      <c r="BL5" s="643"/>
      <c r="BM5" s="643"/>
      <c r="BN5" s="644"/>
      <c r="BO5" s="675">
        <v>99.5</v>
      </c>
      <c r="BP5" s="675"/>
      <c r="BQ5" s="675"/>
      <c r="BR5" s="675"/>
      <c r="BS5" s="676" t="s">
        <v>171</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79765</v>
      </c>
      <c r="S6" s="643"/>
      <c r="T6" s="643"/>
      <c r="U6" s="643"/>
      <c r="V6" s="643"/>
      <c r="W6" s="643"/>
      <c r="X6" s="643"/>
      <c r="Y6" s="644"/>
      <c r="Z6" s="675">
        <v>1</v>
      </c>
      <c r="AA6" s="675"/>
      <c r="AB6" s="675"/>
      <c r="AC6" s="675"/>
      <c r="AD6" s="676">
        <v>79765</v>
      </c>
      <c r="AE6" s="676"/>
      <c r="AF6" s="676"/>
      <c r="AG6" s="676"/>
      <c r="AH6" s="676"/>
      <c r="AI6" s="676"/>
      <c r="AJ6" s="676"/>
      <c r="AK6" s="676"/>
      <c r="AL6" s="645">
        <v>2.2000000000000002</v>
      </c>
      <c r="AM6" s="646"/>
      <c r="AN6" s="646"/>
      <c r="AO6" s="677"/>
      <c r="AP6" s="639" t="s">
        <v>229</v>
      </c>
      <c r="AQ6" s="640"/>
      <c r="AR6" s="640"/>
      <c r="AS6" s="640"/>
      <c r="AT6" s="640"/>
      <c r="AU6" s="640"/>
      <c r="AV6" s="640"/>
      <c r="AW6" s="640"/>
      <c r="AX6" s="640"/>
      <c r="AY6" s="640"/>
      <c r="AZ6" s="640"/>
      <c r="BA6" s="640"/>
      <c r="BB6" s="640"/>
      <c r="BC6" s="640"/>
      <c r="BD6" s="640"/>
      <c r="BE6" s="640"/>
      <c r="BF6" s="641"/>
      <c r="BG6" s="642">
        <v>912357</v>
      </c>
      <c r="BH6" s="643"/>
      <c r="BI6" s="643"/>
      <c r="BJ6" s="643"/>
      <c r="BK6" s="643"/>
      <c r="BL6" s="643"/>
      <c r="BM6" s="643"/>
      <c r="BN6" s="644"/>
      <c r="BO6" s="675">
        <v>99.5</v>
      </c>
      <c r="BP6" s="675"/>
      <c r="BQ6" s="675"/>
      <c r="BR6" s="675"/>
      <c r="BS6" s="676" t="s">
        <v>230</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68094</v>
      </c>
      <c r="CS6" s="643"/>
      <c r="CT6" s="643"/>
      <c r="CU6" s="643"/>
      <c r="CV6" s="643"/>
      <c r="CW6" s="643"/>
      <c r="CX6" s="643"/>
      <c r="CY6" s="644"/>
      <c r="CZ6" s="742">
        <v>0.9</v>
      </c>
      <c r="DA6" s="713"/>
      <c r="DB6" s="713"/>
      <c r="DC6" s="745"/>
      <c r="DD6" s="648" t="s">
        <v>171</v>
      </c>
      <c r="DE6" s="643"/>
      <c r="DF6" s="643"/>
      <c r="DG6" s="643"/>
      <c r="DH6" s="643"/>
      <c r="DI6" s="643"/>
      <c r="DJ6" s="643"/>
      <c r="DK6" s="643"/>
      <c r="DL6" s="643"/>
      <c r="DM6" s="643"/>
      <c r="DN6" s="643"/>
      <c r="DO6" s="643"/>
      <c r="DP6" s="644"/>
      <c r="DQ6" s="648">
        <v>68094</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721</v>
      </c>
      <c r="S7" s="643"/>
      <c r="T7" s="643"/>
      <c r="U7" s="643"/>
      <c r="V7" s="643"/>
      <c r="W7" s="643"/>
      <c r="X7" s="643"/>
      <c r="Y7" s="644"/>
      <c r="Z7" s="675">
        <v>0</v>
      </c>
      <c r="AA7" s="675"/>
      <c r="AB7" s="675"/>
      <c r="AC7" s="675"/>
      <c r="AD7" s="676">
        <v>721</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380508</v>
      </c>
      <c r="BH7" s="643"/>
      <c r="BI7" s="643"/>
      <c r="BJ7" s="643"/>
      <c r="BK7" s="643"/>
      <c r="BL7" s="643"/>
      <c r="BM7" s="643"/>
      <c r="BN7" s="644"/>
      <c r="BO7" s="675">
        <v>41.5</v>
      </c>
      <c r="BP7" s="675"/>
      <c r="BQ7" s="675"/>
      <c r="BR7" s="675"/>
      <c r="BS7" s="676" t="s">
        <v>171</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2127890</v>
      </c>
      <c r="CS7" s="643"/>
      <c r="CT7" s="643"/>
      <c r="CU7" s="643"/>
      <c r="CV7" s="643"/>
      <c r="CW7" s="643"/>
      <c r="CX7" s="643"/>
      <c r="CY7" s="644"/>
      <c r="CZ7" s="675">
        <v>26.7</v>
      </c>
      <c r="DA7" s="675"/>
      <c r="DB7" s="675"/>
      <c r="DC7" s="675"/>
      <c r="DD7" s="648">
        <v>42642</v>
      </c>
      <c r="DE7" s="643"/>
      <c r="DF7" s="643"/>
      <c r="DG7" s="643"/>
      <c r="DH7" s="643"/>
      <c r="DI7" s="643"/>
      <c r="DJ7" s="643"/>
      <c r="DK7" s="643"/>
      <c r="DL7" s="643"/>
      <c r="DM7" s="643"/>
      <c r="DN7" s="643"/>
      <c r="DO7" s="643"/>
      <c r="DP7" s="644"/>
      <c r="DQ7" s="648">
        <v>1049130</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2451</v>
      </c>
      <c r="S8" s="643"/>
      <c r="T8" s="643"/>
      <c r="U8" s="643"/>
      <c r="V8" s="643"/>
      <c r="W8" s="643"/>
      <c r="X8" s="643"/>
      <c r="Y8" s="644"/>
      <c r="Z8" s="675">
        <v>0</v>
      </c>
      <c r="AA8" s="675"/>
      <c r="AB8" s="675"/>
      <c r="AC8" s="675"/>
      <c r="AD8" s="676">
        <v>2451</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14742</v>
      </c>
      <c r="BH8" s="643"/>
      <c r="BI8" s="643"/>
      <c r="BJ8" s="643"/>
      <c r="BK8" s="643"/>
      <c r="BL8" s="643"/>
      <c r="BM8" s="643"/>
      <c r="BN8" s="644"/>
      <c r="BO8" s="675">
        <v>1.6</v>
      </c>
      <c r="BP8" s="675"/>
      <c r="BQ8" s="675"/>
      <c r="BR8" s="675"/>
      <c r="BS8" s="648" t="s">
        <v>171</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1117781</v>
      </c>
      <c r="CS8" s="643"/>
      <c r="CT8" s="643"/>
      <c r="CU8" s="643"/>
      <c r="CV8" s="643"/>
      <c r="CW8" s="643"/>
      <c r="CX8" s="643"/>
      <c r="CY8" s="644"/>
      <c r="CZ8" s="675">
        <v>14.1</v>
      </c>
      <c r="DA8" s="675"/>
      <c r="DB8" s="675"/>
      <c r="DC8" s="675"/>
      <c r="DD8" s="648">
        <v>20871</v>
      </c>
      <c r="DE8" s="643"/>
      <c r="DF8" s="643"/>
      <c r="DG8" s="643"/>
      <c r="DH8" s="643"/>
      <c r="DI8" s="643"/>
      <c r="DJ8" s="643"/>
      <c r="DK8" s="643"/>
      <c r="DL8" s="643"/>
      <c r="DM8" s="643"/>
      <c r="DN8" s="643"/>
      <c r="DO8" s="643"/>
      <c r="DP8" s="644"/>
      <c r="DQ8" s="648">
        <v>698007</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2770</v>
      </c>
      <c r="S9" s="643"/>
      <c r="T9" s="643"/>
      <c r="U9" s="643"/>
      <c r="V9" s="643"/>
      <c r="W9" s="643"/>
      <c r="X9" s="643"/>
      <c r="Y9" s="644"/>
      <c r="Z9" s="675">
        <v>0</v>
      </c>
      <c r="AA9" s="675"/>
      <c r="AB9" s="675"/>
      <c r="AC9" s="675"/>
      <c r="AD9" s="676">
        <v>2770</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330479</v>
      </c>
      <c r="BH9" s="643"/>
      <c r="BI9" s="643"/>
      <c r="BJ9" s="643"/>
      <c r="BK9" s="643"/>
      <c r="BL9" s="643"/>
      <c r="BM9" s="643"/>
      <c r="BN9" s="644"/>
      <c r="BO9" s="675">
        <v>36</v>
      </c>
      <c r="BP9" s="675"/>
      <c r="BQ9" s="675"/>
      <c r="BR9" s="675"/>
      <c r="BS9" s="648" t="s">
        <v>230</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546494</v>
      </c>
      <c r="CS9" s="643"/>
      <c r="CT9" s="643"/>
      <c r="CU9" s="643"/>
      <c r="CV9" s="643"/>
      <c r="CW9" s="643"/>
      <c r="CX9" s="643"/>
      <c r="CY9" s="644"/>
      <c r="CZ9" s="675">
        <v>6.9</v>
      </c>
      <c r="DA9" s="675"/>
      <c r="DB9" s="675"/>
      <c r="DC9" s="675"/>
      <c r="DD9" s="648">
        <v>3201</v>
      </c>
      <c r="DE9" s="643"/>
      <c r="DF9" s="643"/>
      <c r="DG9" s="643"/>
      <c r="DH9" s="643"/>
      <c r="DI9" s="643"/>
      <c r="DJ9" s="643"/>
      <c r="DK9" s="643"/>
      <c r="DL9" s="643"/>
      <c r="DM9" s="643"/>
      <c r="DN9" s="643"/>
      <c r="DO9" s="643"/>
      <c r="DP9" s="644"/>
      <c r="DQ9" s="648">
        <v>531968</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171</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171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15164</v>
      </c>
      <c r="BH10" s="643"/>
      <c r="BI10" s="643"/>
      <c r="BJ10" s="643"/>
      <c r="BK10" s="643"/>
      <c r="BL10" s="643"/>
      <c r="BM10" s="643"/>
      <c r="BN10" s="644"/>
      <c r="BO10" s="675">
        <v>1.7</v>
      </c>
      <c r="BP10" s="675"/>
      <c r="BQ10" s="675"/>
      <c r="BR10" s="675"/>
      <c r="BS10" s="648" t="s">
        <v>230</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3071</v>
      </c>
      <c r="CS10" s="643"/>
      <c r="CT10" s="643"/>
      <c r="CU10" s="643"/>
      <c r="CV10" s="643"/>
      <c r="CW10" s="643"/>
      <c r="CX10" s="643"/>
      <c r="CY10" s="644"/>
      <c r="CZ10" s="675">
        <v>0</v>
      </c>
      <c r="DA10" s="675"/>
      <c r="DB10" s="675"/>
      <c r="DC10" s="675"/>
      <c r="DD10" s="648" t="s">
        <v>171</v>
      </c>
      <c r="DE10" s="643"/>
      <c r="DF10" s="643"/>
      <c r="DG10" s="643"/>
      <c r="DH10" s="643"/>
      <c r="DI10" s="643"/>
      <c r="DJ10" s="643"/>
      <c r="DK10" s="643"/>
      <c r="DL10" s="643"/>
      <c r="DM10" s="643"/>
      <c r="DN10" s="643"/>
      <c r="DO10" s="643"/>
      <c r="DP10" s="644"/>
      <c r="DQ10" s="648">
        <v>3071</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203412</v>
      </c>
      <c r="S11" s="643"/>
      <c r="T11" s="643"/>
      <c r="U11" s="643"/>
      <c r="V11" s="643"/>
      <c r="W11" s="643"/>
      <c r="X11" s="643"/>
      <c r="Y11" s="644"/>
      <c r="Z11" s="645">
        <v>2.5</v>
      </c>
      <c r="AA11" s="646"/>
      <c r="AB11" s="646"/>
      <c r="AC11" s="647"/>
      <c r="AD11" s="648">
        <v>203412</v>
      </c>
      <c r="AE11" s="643"/>
      <c r="AF11" s="643"/>
      <c r="AG11" s="643"/>
      <c r="AH11" s="643"/>
      <c r="AI11" s="643"/>
      <c r="AJ11" s="643"/>
      <c r="AK11" s="644"/>
      <c r="AL11" s="645">
        <v>5.5</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20123</v>
      </c>
      <c r="BH11" s="643"/>
      <c r="BI11" s="643"/>
      <c r="BJ11" s="643"/>
      <c r="BK11" s="643"/>
      <c r="BL11" s="643"/>
      <c r="BM11" s="643"/>
      <c r="BN11" s="644"/>
      <c r="BO11" s="675">
        <v>2.2000000000000002</v>
      </c>
      <c r="BP11" s="675"/>
      <c r="BQ11" s="675"/>
      <c r="BR11" s="675"/>
      <c r="BS11" s="648" t="s">
        <v>230</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901374</v>
      </c>
      <c r="CS11" s="643"/>
      <c r="CT11" s="643"/>
      <c r="CU11" s="643"/>
      <c r="CV11" s="643"/>
      <c r="CW11" s="643"/>
      <c r="CX11" s="643"/>
      <c r="CY11" s="644"/>
      <c r="CZ11" s="675">
        <v>11.3</v>
      </c>
      <c r="DA11" s="675"/>
      <c r="DB11" s="675"/>
      <c r="DC11" s="675"/>
      <c r="DD11" s="648">
        <v>198106</v>
      </c>
      <c r="DE11" s="643"/>
      <c r="DF11" s="643"/>
      <c r="DG11" s="643"/>
      <c r="DH11" s="643"/>
      <c r="DI11" s="643"/>
      <c r="DJ11" s="643"/>
      <c r="DK11" s="643"/>
      <c r="DL11" s="643"/>
      <c r="DM11" s="643"/>
      <c r="DN11" s="643"/>
      <c r="DO11" s="643"/>
      <c r="DP11" s="644"/>
      <c r="DQ11" s="648">
        <v>387137</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171</v>
      </c>
      <c r="S12" s="643"/>
      <c r="T12" s="643"/>
      <c r="U12" s="643"/>
      <c r="V12" s="643"/>
      <c r="W12" s="643"/>
      <c r="X12" s="643"/>
      <c r="Y12" s="644"/>
      <c r="Z12" s="675" t="s">
        <v>230</v>
      </c>
      <c r="AA12" s="675"/>
      <c r="AB12" s="675"/>
      <c r="AC12" s="675"/>
      <c r="AD12" s="676" t="s">
        <v>230</v>
      </c>
      <c r="AE12" s="676"/>
      <c r="AF12" s="676"/>
      <c r="AG12" s="676"/>
      <c r="AH12" s="676"/>
      <c r="AI12" s="676"/>
      <c r="AJ12" s="676"/>
      <c r="AK12" s="676"/>
      <c r="AL12" s="645" t="s">
        <v>171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456965</v>
      </c>
      <c r="BH12" s="643"/>
      <c r="BI12" s="643"/>
      <c r="BJ12" s="643"/>
      <c r="BK12" s="643"/>
      <c r="BL12" s="643"/>
      <c r="BM12" s="643"/>
      <c r="BN12" s="644"/>
      <c r="BO12" s="675">
        <v>49.8</v>
      </c>
      <c r="BP12" s="675"/>
      <c r="BQ12" s="675"/>
      <c r="BR12" s="675"/>
      <c r="BS12" s="648" t="s">
        <v>134</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557593</v>
      </c>
      <c r="CS12" s="643"/>
      <c r="CT12" s="643"/>
      <c r="CU12" s="643"/>
      <c r="CV12" s="643"/>
      <c r="CW12" s="643"/>
      <c r="CX12" s="643"/>
      <c r="CY12" s="644"/>
      <c r="CZ12" s="675">
        <v>7</v>
      </c>
      <c r="DA12" s="675"/>
      <c r="DB12" s="675"/>
      <c r="DC12" s="675"/>
      <c r="DD12" s="648">
        <v>138777</v>
      </c>
      <c r="DE12" s="643"/>
      <c r="DF12" s="643"/>
      <c r="DG12" s="643"/>
      <c r="DH12" s="643"/>
      <c r="DI12" s="643"/>
      <c r="DJ12" s="643"/>
      <c r="DK12" s="643"/>
      <c r="DL12" s="643"/>
      <c r="DM12" s="643"/>
      <c r="DN12" s="643"/>
      <c r="DO12" s="643"/>
      <c r="DP12" s="644"/>
      <c r="DQ12" s="648">
        <v>382129</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171</v>
      </c>
      <c r="S13" s="643"/>
      <c r="T13" s="643"/>
      <c r="U13" s="643"/>
      <c r="V13" s="643"/>
      <c r="W13" s="643"/>
      <c r="X13" s="643"/>
      <c r="Y13" s="644"/>
      <c r="Z13" s="675" t="s">
        <v>230</v>
      </c>
      <c r="AA13" s="675"/>
      <c r="AB13" s="675"/>
      <c r="AC13" s="675"/>
      <c r="AD13" s="676" t="s">
        <v>171</v>
      </c>
      <c r="AE13" s="676"/>
      <c r="AF13" s="676"/>
      <c r="AG13" s="676"/>
      <c r="AH13" s="676"/>
      <c r="AI13" s="676"/>
      <c r="AJ13" s="676"/>
      <c r="AK13" s="676"/>
      <c r="AL13" s="645" t="s">
        <v>171</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441114</v>
      </c>
      <c r="BH13" s="643"/>
      <c r="BI13" s="643"/>
      <c r="BJ13" s="643"/>
      <c r="BK13" s="643"/>
      <c r="BL13" s="643"/>
      <c r="BM13" s="643"/>
      <c r="BN13" s="644"/>
      <c r="BO13" s="675">
        <v>48.1</v>
      </c>
      <c r="BP13" s="675"/>
      <c r="BQ13" s="675"/>
      <c r="BR13" s="675"/>
      <c r="BS13" s="648" t="s">
        <v>171</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663460</v>
      </c>
      <c r="CS13" s="643"/>
      <c r="CT13" s="643"/>
      <c r="CU13" s="643"/>
      <c r="CV13" s="643"/>
      <c r="CW13" s="643"/>
      <c r="CX13" s="643"/>
      <c r="CY13" s="644"/>
      <c r="CZ13" s="675">
        <v>8.3000000000000007</v>
      </c>
      <c r="DA13" s="675"/>
      <c r="DB13" s="675"/>
      <c r="DC13" s="675"/>
      <c r="DD13" s="648">
        <v>373575</v>
      </c>
      <c r="DE13" s="643"/>
      <c r="DF13" s="643"/>
      <c r="DG13" s="643"/>
      <c r="DH13" s="643"/>
      <c r="DI13" s="643"/>
      <c r="DJ13" s="643"/>
      <c r="DK13" s="643"/>
      <c r="DL13" s="643"/>
      <c r="DM13" s="643"/>
      <c r="DN13" s="643"/>
      <c r="DO13" s="643"/>
      <c r="DP13" s="644"/>
      <c r="DQ13" s="648">
        <v>253314</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33807</v>
      </c>
      <c r="BH14" s="643"/>
      <c r="BI14" s="643"/>
      <c r="BJ14" s="643"/>
      <c r="BK14" s="643"/>
      <c r="BL14" s="643"/>
      <c r="BM14" s="643"/>
      <c r="BN14" s="644"/>
      <c r="BO14" s="675">
        <v>3.7</v>
      </c>
      <c r="BP14" s="675"/>
      <c r="BQ14" s="675"/>
      <c r="BR14" s="675"/>
      <c r="BS14" s="648" t="s">
        <v>171</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209371</v>
      </c>
      <c r="CS14" s="643"/>
      <c r="CT14" s="643"/>
      <c r="CU14" s="643"/>
      <c r="CV14" s="643"/>
      <c r="CW14" s="643"/>
      <c r="CX14" s="643"/>
      <c r="CY14" s="644"/>
      <c r="CZ14" s="675">
        <v>2.6</v>
      </c>
      <c r="DA14" s="675"/>
      <c r="DB14" s="675"/>
      <c r="DC14" s="675"/>
      <c r="DD14" s="648">
        <v>19976</v>
      </c>
      <c r="DE14" s="643"/>
      <c r="DF14" s="643"/>
      <c r="DG14" s="643"/>
      <c r="DH14" s="643"/>
      <c r="DI14" s="643"/>
      <c r="DJ14" s="643"/>
      <c r="DK14" s="643"/>
      <c r="DL14" s="643"/>
      <c r="DM14" s="643"/>
      <c r="DN14" s="643"/>
      <c r="DO14" s="643"/>
      <c r="DP14" s="644"/>
      <c r="DQ14" s="648">
        <v>190499</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171</v>
      </c>
      <c r="S15" s="643"/>
      <c r="T15" s="643"/>
      <c r="U15" s="643"/>
      <c r="V15" s="643"/>
      <c r="W15" s="643"/>
      <c r="X15" s="643"/>
      <c r="Y15" s="644"/>
      <c r="Z15" s="675" t="s">
        <v>230</v>
      </c>
      <c r="AA15" s="675"/>
      <c r="AB15" s="675"/>
      <c r="AC15" s="675"/>
      <c r="AD15" s="676" t="s">
        <v>171</v>
      </c>
      <c r="AE15" s="676"/>
      <c r="AF15" s="676"/>
      <c r="AG15" s="676"/>
      <c r="AH15" s="676"/>
      <c r="AI15" s="676"/>
      <c r="AJ15" s="676"/>
      <c r="AK15" s="676"/>
      <c r="AL15" s="645" t="s">
        <v>230</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41056</v>
      </c>
      <c r="BH15" s="643"/>
      <c r="BI15" s="643"/>
      <c r="BJ15" s="643"/>
      <c r="BK15" s="643"/>
      <c r="BL15" s="643"/>
      <c r="BM15" s="643"/>
      <c r="BN15" s="644"/>
      <c r="BO15" s="675">
        <v>4.5</v>
      </c>
      <c r="BP15" s="675"/>
      <c r="BQ15" s="675"/>
      <c r="BR15" s="675"/>
      <c r="BS15" s="648" t="s">
        <v>171</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768268</v>
      </c>
      <c r="CS15" s="643"/>
      <c r="CT15" s="643"/>
      <c r="CU15" s="643"/>
      <c r="CV15" s="643"/>
      <c r="CW15" s="643"/>
      <c r="CX15" s="643"/>
      <c r="CY15" s="644"/>
      <c r="CZ15" s="675">
        <v>9.6999999999999993</v>
      </c>
      <c r="DA15" s="675"/>
      <c r="DB15" s="675"/>
      <c r="DC15" s="675"/>
      <c r="DD15" s="648">
        <v>114829</v>
      </c>
      <c r="DE15" s="643"/>
      <c r="DF15" s="643"/>
      <c r="DG15" s="643"/>
      <c r="DH15" s="643"/>
      <c r="DI15" s="643"/>
      <c r="DJ15" s="643"/>
      <c r="DK15" s="643"/>
      <c r="DL15" s="643"/>
      <c r="DM15" s="643"/>
      <c r="DN15" s="643"/>
      <c r="DO15" s="643"/>
      <c r="DP15" s="644"/>
      <c r="DQ15" s="648">
        <v>539808</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3220</v>
      </c>
      <c r="S16" s="643"/>
      <c r="T16" s="643"/>
      <c r="U16" s="643"/>
      <c r="V16" s="643"/>
      <c r="W16" s="643"/>
      <c r="X16" s="643"/>
      <c r="Y16" s="644"/>
      <c r="Z16" s="675">
        <v>0</v>
      </c>
      <c r="AA16" s="675"/>
      <c r="AB16" s="675"/>
      <c r="AC16" s="675"/>
      <c r="AD16" s="676">
        <v>3220</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v>21</v>
      </c>
      <c r="BH16" s="643"/>
      <c r="BI16" s="643"/>
      <c r="BJ16" s="643"/>
      <c r="BK16" s="643"/>
      <c r="BL16" s="643"/>
      <c r="BM16" s="643"/>
      <c r="BN16" s="644"/>
      <c r="BO16" s="675">
        <v>0</v>
      </c>
      <c r="BP16" s="675"/>
      <c r="BQ16" s="675"/>
      <c r="BR16" s="675"/>
      <c r="BS16" s="648" t="s">
        <v>230</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302386</v>
      </c>
      <c r="CS16" s="643"/>
      <c r="CT16" s="643"/>
      <c r="CU16" s="643"/>
      <c r="CV16" s="643"/>
      <c r="CW16" s="643"/>
      <c r="CX16" s="643"/>
      <c r="CY16" s="644"/>
      <c r="CZ16" s="675">
        <v>3.8</v>
      </c>
      <c r="DA16" s="675"/>
      <c r="DB16" s="675"/>
      <c r="DC16" s="675"/>
      <c r="DD16" s="648" t="s">
        <v>171</v>
      </c>
      <c r="DE16" s="643"/>
      <c r="DF16" s="643"/>
      <c r="DG16" s="643"/>
      <c r="DH16" s="643"/>
      <c r="DI16" s="643"/>
      <c r="DJ16" s="643"/>
      <c r="DK16" s="643"/>
      <c r="DL16" s="643"/>
      <c r="DM16" s="643"/>
      <c r="DN16" s="643"/>
      <c r="DO16" s="643"/>
      <c r="DP16" s="644"/>
      <c r="DQ16" s="648">
        <v>29</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5479</v>
      </c>
      <c r="S17" s="643"/>
      <c r="T17" s="643"/>
      <c r="U17" s="643"/>
      <c r="V17" s="643"/>
      <c r="W17" s="643"/>
      <c r="X17" s="643"/>
      <c r="Y17" s="644"/>
      <c r="Z17" s="675">
        <v>0.1</v>
      </c>
      <c r="AA17" s="675"/>
      <c r="AB17" s="675"/>
      <c r="AC17" s="675"/>
      <c r="AD17" s="676">
        <v>5479</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134</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689640</v>
      </c>
      <c r="CS17" s="643"/>
      <c r="CT17" s="643"/>
      <c r="CU17" s="643"/>
      <c r="CV17" s="643"/>
      <c r="CW17" s="643"/>
      <c r="CX17" s="643"/>
      <c r="CY17" s="644"/>
      <c r="CZ17" s="675">
        <v>8.6999999999999993</v>
      </c>
      <c r="DA17" s="675"/>
      <c r="DB17" s="675"/>
      <c r="DC17" s="675"/>
      <c r="DD17" s="648" t="s">
        <v>230</v>
      </c>
      <c r="DE17" s="643"/>
      <c r="DF17" s="643"/>
      <c r="DG17" s="643"/>
      <c r="DH17" s="643"/>
      <c r="DI17" s="643"/>
      <c r="DJ17" s="643"/>
      <c r="DK17" s="643"/>
      <c r="DL17" s="643"/>
      <c r="DM17" s="643"/>
      <c r="DN17" s="643"/>
      <c r="DO17" s="643"/>
      <c r="DP17" s="644"/>
      <c r="DQ17" s="648">
        <v>682453</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6380</v>
      </c>
      <c r="S18" s="643"/>
      <c r="T18" s="643"/>
      <c r="U18" s="643"/>
      <c r="V18" s="643"/>
      <c r="W18" s="643"/>
      <c r="X18" s="643"/>
      <c r="Y18" s="644"/>
      <c r="Z18" s="675">
        <v>0.1</v>
      </c>
      <c r="AA18" s="675"/>
      <c r="AB18" s="675"/>
      <c r="AC18" s="675"/>
      <c r="AD18" s="676">
        <v>6380</v>
      </c>
      <c r="AE18" s="676"/>
      <c r="AF18" s="676"/>
      <c r="AG18" s="676"/>
      <c r="AH18" s="676"/>
      <c r="AI18" s="676"/>
      <c r="AJ18" s="676"/>
      <c r="AK18" s="676"/>
      <c r="AL18" s="645">
        <v>0.2</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171</v>
      </c>
      <c r="BH18" s="643"/>
      <c r="BI18" s="643"/>
      <c r="BJ18" s="643"/>
      <c r="BK18" s="643"/>
      <c r="BL18" s="643"/>
      <c r="BM18" s="643"/>
      <c r="BN18" s="644"/>
      <c r="BO18" s="675" t="s">
        <v>171</v>
      </c>
      <c r="BP18" s="675"/>
      <c r="BQ18" s="675"/>
      <c r="BR18" s="675"/>
      <c r="BS18" s="648" t="s">
        <v>171</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171</v>
      </c>
      <c r="CS18" s="643"/>
      <c r="CT18" s="643"/>
      <c r="CU18" s="643"/>
      <c r="CV18" s="643"/>
      <c r="CW18" s="643"/>
      <c r="CX18" s="643"/>
      <c r="CY18" s="644"/>
      <c r="CZ18" s="675" t="s">
        <v>171</v>
      </c>
      <c r="DA18" s="675"/>
      <c r="DB18" s="675"/>
      <c r="DC18" s="675"/>
      <c r="DD18" s="648" t="s">
        <v>171</v>
      </c>
      <c r="DE18" s="643"/>
      <c r="DF18" s="643"/>
      <c r="DG18" s="643"/>
      <c r="DH18" s="643"/>
      <c r="DI18" s="643"/>
      <c r="DJ18" s="643"/>
      <c r="DK18" s="643"/>
      <c r="DL18" s="643"/>
      <c r="DM18" s="643"/>
      <c r="DN18" s="643"/>
      <c r="DO18" s="643"/>
      <c r="DP18" s="644"/>
      <c r="DQ18" s="648" t="s">
        <v>171</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4300</v>
      </c>
      <c r="S19" s="643"/>
      <c r="T19" s="643"/>
      <c r="U19" s="643"/>
      <c r="V19" s="643"/>
      <c r="W19" s="643"/>
      <c r="X19" s="643"/>
      <c r="Y19" s="644"/>
      <c r="Z19" s="675">
        <v>0.1</v>
      </c>
      <c r="AA19" s="675"/>
      <c r="AB19" s="675"/>
      <c r="AC19" s="675"/>
      <c r="AD19" s="676">
        <v>4300</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4534</v>
      </c>
      <c r="BH19" s="643"/>
      <c r="BI19" s="643"/>
      <c r="BJ19" s="643"/>
      <c r="BK19" s="643"/>
      <c r="BL19" s="643"/>
      <c r="BM19" s="643"/>
      <c r="BN19" s="644"/>
      <c r="BO19" s="675">
        <v>0.5</v>
      </c>
      <c r="BP19" s="675"/>
      <c r="BQ19" s="675"/>
      <c r="BR19" s="675"/>
      <c r="BS19" s="648" t="s">
        <v>230</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230</v>
      </c>
      <c r="CS19" s="643"/>
      <c r="CT19" s="643"/>
      <c r="CU19" s="643"/>
      <c r="CV19" s="643"/>
      <c r="CW19" s="643"/>
      <c r="CX19" s="643"/>
      <c r="CY19" s="644"/>
      <c r="CZ19" s="675" t="s">
        <v>171</v>
      </c>
      <c r="DA19" s="675"/>
      <c r="DB19" s="675"/>
      <c r="DC19" s="675"/>
      <c r="DD19" s="648" t="s">
        <v>171</v>
      </c>
      <c r="DE19" s="643"/>
      <c r="DF19" s="643"/>
      <c r="DG19" s="643"/>
      <c r="DH19" s="643"/>
      <c r="DI19" s="643"/>
      <c r="DJ19" s="643"/>
      <c r="DK19" s="643"/>
      <c r="DL19" s="643"/>
      <c r="DM19" s="643"/>
      <c r="DN19" s="643"/>
      <c r="DO19" s="643"/>
      <c r="DP19" s="644"/>
      <c r="DQ19" s="648" t="s">
        <v>171</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1495</v>
      </c>
      <c r="S20" s="643"/>
      <c r="T20" s="643"/>
      <c r="U20" s="643"/>
      <c r="V20" s="643"/>
      <c r="W20" s="643"/>
      <c r="X20" s="643"/>
      <c r="Y20" s="644"/>
      <c r="Z20" s="675">
        <v>0</v>
      </c>
      <c r="AA20" s="675"/>
      <c r="AB20" s="675"/>
      <c r="AC20" s="675"/>
      <c r="AD20" s="676">
        <v>1495</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4534</v>
      </c>
      <c r="BH20" s="643"/>
      <c r="BI20" s="643"/>
      <c r="BJ20" s="643"/>
      <c r="BK20" s="643"/>
      <c r="BL20" s="643"/>
      <c r="BM20" s="643"/>
      <c r="BN20" s="644"/>
      <c r="BO20" s="675">
        <v>0.5</v>
      </c>
      <c r="BP20" s="675"/>
      <c r="BQ20" s="675"/>
      <c r="BR20" s="675"/>
      <c r="BS20" s="648" t="s">
        <v>134</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7955422</v>
      </c>
      <c r="CS20" s="643"/>
      <c r="CT20" s="643"/>
      <c r="CU20" s="643"/>
      <c r="CV20" s="643"/>
      <c r="CW20" s="643"/>
      <c r="CX20" s="643"/>
      <c r="CY20" s="644"/>
      <c r="CZ20" s="675">
        <v>100</v>
      </c>
      <c r="DA20" s="675"/>
      <c r="DB20" s="675"/>
      <c r="DC20" s="675"/>
      <c r="DD20" s="648">
        <v>911977</v>
      </c>
      <c r="DE20" s="643"/>
      <c r="DF20" s="643"/>
      <c r="DG20" s="643"/>
      <c r="DH20" s="643"/>
      <c r="DI20" s="643"/>
      <c r="DJ20" s="643"/>
      <c r="DK20" s="643"/>
      <c r="DL20" s="643"/>
      <c r="DM20" s="643"/>
      <c r="DN20" s="643"/>
      <c r="DO20" s="643"/>
      <c r="DP20" s="644"/>
      <c r="DQ20" s="648">
        <v>4785639</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585</v>
      </c>
      <c r="S21" s="643"/>
      <c r="T21" s="643"/>
      <c r="U21" s="643"/>
      <c r="V21" s="643"/>
      <c r="W21" s="643"/>
      <c r="X21" s="643"/>
      <c r="Y21" s="644"/>
      <c r="Z21" s="675">
        <v>0</v>
      </c>
      <c r="AA21" s="675"/>
      <c r="AB21" s="675"/>
      <c r="AC21" s="675"/>
      <c r="AD21" s="676">
        <v>585</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4534</v>
      </c>
      <c r="BH21" s="643"/>
      <c r="BI21" s="643"/>
      <c r="BJ21" s="643"/>
      <c r="BK21" s="643"/>
      <c r="BL21" s="643"/>
      <c r="BM21" s="643"/>
      <c r="BN21" s="644"/>
      <c r="BO21" s="675">
        <v>0.5</v>
      </c>
      <c r="BP21" s="675"/>
      <c r="BQ21" s="675"/>
      <c r="BR21" s="675"/>
      <c r="BS21" s="648" t="s">
        <v>171</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2845736</v>
      </c>
      <c r="S22" s="643"/>
      <c r="T22" s="643"/>
      <c r="U22" s="643"/>
      <c r="V22" s="643"/>
      <c r="W22" s="643"/>
      <c r="X22" s="643"/>
      <c r="Y22" s="644"/>
      <c r="Z22" s="675">
        <v>34.700000000000003</v>
      </c>
      <c r="AA22" s="675"/>
      <c r="AB22" s="675"/>
      <c r="AC22" s="675"/>
      <c r="AD22" s="676">
        <v>2441023</v>
      </c>
      <c r="AE22" s="676"/>
      <c r="AF22" s="676"/>
      <c r="AG22" s="676"/>
      <c r="AH22" s="676"/>
      <c r="AI22" s="676"/>
      <c r="AJ22" s="676"/>
      <c r="AK22" s="676"/>
      <c r="AL22" s="645">
        <v>66.599999999999994</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171</v>
      </c>
      <c r="BH22" s="643"/>
      <c r="BI22" s="643"/>
      <c r="BJ22" s="643"/>
      <c r="BK22" s="643"/>
      <c r="BL22" s="643"/>
      <c r="BM22" s="643"/>
      <c r="BN22" s="644"/>
      <c r="BO22" s="675" t="s">
        <v>134</v>
      </c>
      <c r="BP22" s="675"/>
      <c r="BQ22" s="675"/>
      <c r="BR22" s="675"/>
      <c r="BS22" s="648" t="s">
        <v>230</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2441023</v>
      </c>
      <c r="S23" s="643"/>
      <c r="T23" s="643"/>
      <c r="U23" s="643"/>
      <c r="V23" s="643"/>
      <c r="W23" s="643"/>
      <c r="X23" s="643"/>
      <c r="Y23" s="644"/>
      <c r="Z23" s="675">
        <v>29.7</v>
      </c>
      <c r="AA23" s="675"/>
      <c r="AB23" s="675"/>
      <c r="AC23" s="675"/>
      <c r="AD23" s="676">
        <v>2441023</v>
      </c>
      <c r="AE23" s="676"/>
      <c r="AF23" s="676"/>
      <c r="AG23" s="676"/>
      <c r="AH23" s="676"/>
      <c r="AI23" s="676"/>
      <c r="AJ23" s="676"/>
      <c r="AK23" s="676"/>
      <c r="AL23" s="645">
        <v>66.599999999999994</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230</v>
      </c>
      <c r="BH23" s="643"/>
      <c r="BI23" s="643"/>
      <c r="BJ23" s="643"/>
      <c r="BK23" s="643"/>
      <c r="BL23" s="643"/>
      <c r="BM23" s="643"/>
      <c r="BN23" s="644"/>
      <c r="BO23" s="675" t="s">
        <v>171</v>
      </c>
      <c r="BP23" s="675"/>
      <c r="BQ23" s="675"/>
      <c r="BR23" s="675"/>
      <c r="BS23" s="648" t="s">
        <v>230</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200080</v>
      </c>
      <c r="S24" s="643"/>
      <c r="T24" s="643"/>
      <c r="U24" s="643"/>
      <c r="V24" s="643"/>
      <c r="W24" s="643"/>
      <c r="X24" s="643"/>
      <c r="Y24" s="644"/>
      <c r="Z24" s="675">
        <v>2.4</v>
      </c>
      <c r="AA24" s="675"/>
      <c r="AB24" s="675"/>
      <c r="AC24" s="675"/>
      <c r="AD24" s="676" t="s">
        <v>171</v>
      </c>
      <c r="AE24" s="676"/>
      <c r="AF24" s="676"/>
      <c r="AG24" s="676"/>
      <c r="AH24" s="676"/>
      <c r="AI24" s="676"/>
      <c r="AJ24" s="676"/>
      <c r="AK24" s="676"/>
      <c r="AL24" s="645" t="s">
        <v>230</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230</v>
      </c>
      <c r="BH24" s="643"/>
      <c r="BI24" s="643"/>
      <c r="BJ24" s="643"/>
      <c r="BK24" s="643"/>
      <c r="BL24" s="643"/>
      <c r="BM24" s="643"/>
      <c r="BN24" s="644"/>
      <c r="BO24" s="675" t="s">
        <v>171</v>
      </c>
      <c r="BP24" s="675"/>
      <c r="BQ24" s="675"/>
      <c r="BR24" s="675"/>
      <c r="BS24" s="648" t="s">
        <v>171</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2192015</v>
      </c>
      <c r="CS24" s="698"/>
      <c r="CT24" s="698"/>
      <c r="CU24" s="698"/>
      <c r="CV24" s="698"/>
      <c r="CW24" s="698"/>
      <c r="CX24" s="698"/>
      <c r="CY24" s="741"/>
      <c r="CZ24" s="742">
        <v>27.6</v>
      </c>
      <c r="DA24" s="713"/>
      <c r="DB24" s="713"/>
      <c r="DC24" s="745"/>
      <c r="DD24" s="740">
        <v>1783517</v>
      </c>
      <c r="DE24" s="698"/>
      <c r="DF24" s="698"/>
      <c r="DG24" s="698"/>
      <c r="DH24" s="698"/>
      <c r="DI24" s="698"/>
      <c r="DJ24" s="698"/>
      <c r="DK24" s="741"/>
      <c r="DL24" s="740">
        <v>1755542</v>
      </c>
      <c r="DM24" s="698"/>
      <c r="DN24" s="698"/>
      <c r="DO24" s="698"/>
      <c r="DP24" s="698"/>
      <c r="DQ24" s="698"/>
      <c r="DR24" s="698"/>
      <c r="DS24" s="698"/>
      <c r="DT24" s="698"/>
      <c r="DU24" s="698"/>
      <c r="DV24" s="741"/>
      <c r="DW24" s="742">
        <v>46.4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204633</v>
      </c>
      <c r="S25" s="643"/>
      <c r="T25" s="643"/>
      <c r="U25" s="643"/>
      <c r="V25" s="643"/>
      <c r="W25" s="643"/>
      <c r="X25" s="643"/>
      <c r="Y25" s="644"/>
      <c r="Z25" s="675">
        <v>2.5</v>
      </c>
      <c r="AA25" s="675"/>
      <c r="AB25" s="675"/>
      <c r="AC25" s="675"/>
      <c r="AD25" s="676" t="s">
        <v>230</v>
      </c>
      <c r="AE25" s="676"/>
      <c r="AF25" s="676"/>
      <c r="AG25" s="676"/>
      <c r="AH25" s="676"/>
      <c r="AI25" s="676"/>
      <c r="AJ25" s="676"/>
      <c r="AK25" s="676"/>
      <c r="AL25" s="645" t="s">
        <v>171</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230</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1071567</v>
      </c>
      <c r="CS25" s="661"/>
      <c r="CT25" s="661"/>
      <c r="CU25" s="661"/>
      <c r="CV25" s="661"/>
      <c r="CW25" s="661"/>
      <c r="CX25" s="661"/>
      <c r="CY25" s="662"/>
      <c r="CZ25" s="645">
        <v>13.5</v>
      </c>
      <c r="DA25" s="663"/>
      <c r="DB25" s="663"/>
      <c r="DC25" s="664"/>
      <c r="DD25" s="648">
        <v>966872</v>
      </c>
      <c r="DE25" s="661"/>
      <c r="DF25" s="661"/>
      <c r="DG25" s="661"/>
      <c r="DH25" s="661"/>
      <c r="DI25" s="661"/>
      <c r="DJ25" s="661"/>
      <c r="DK25" s="662"/>
      <c r="DL25" s="648">
        <v>940373</v>
      </c>
      <c r="DM25" s="661"/>
      <c r="DN25" s="661"/>
      <c r="DO25" s="661"/>
      <c r="DP25" s="661"/>
      <c r="DQ25" s="661"/>
      <c r="DR25" s="661"/>
      <c r="DS25" s="661"/>
      <c r="DT25" s="661"/>
      <c r="DU25" s="661"/>
      <c r="DV25" s="662"/>
      <c r="DW25" s="645">
        <v>24.8</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4066826</v>
      </c>
      <c r="S26" s="643"/>
      <c r="T26" s="643"/>
      <c r="U26" s="643"/>
      <c r="V26" s="643"/>
      <c r="W26" s="643"/>
      <c r="X26" s="643"/>
      <c r="Y26" s="644"/>
      <c r="Z26" s="675">
        <v>49.5</v>
      </c>
      <c r="AA26" s="675"/>
      <c r="AB26" s="675"/>
      <c r="AC26" s="675"/>
      <c r="AD26" s="676">
        <v>3662113</v>
      </c>
      <c r="AE26" s="676"/>
      <c r="AF26" s="676"/>
      <c r="AG26" s="676"/>
      <c r="AH26" s="676"/>
      <c r="AI26" s="676"/>
      <c r="AJ26" s="676"/>
      <c r="AK26" s="676"/>
      <c r="AL26" s="645">
        <v>99.9</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230</v>
      </c>
      <c r="BH26" s="643"/>
      <c r="BI26" s="643"/>
      <c r="BJ26" s="643"/>
      <c r="BK26" s="643"/>
      <c r="BL26" s="643"/>
      <c r="BM26" s="643"/>
      <c r="BN26" s="644"/>
      <c r="BO26" s="675" t="s">
        <v>230</v>
      </c>
      <c r="BP26" s="675"/>
      <c r="BQ26" s="675"/>
      <c r="BR26" s="675"/>
      <c r="BS26" s="648" t="s">
        <v>171</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665547</v>
      </c>
      <c r="CS26" s="643"/>
      <c r="CT26" s="643"/>
      <c r="CU26" s="643"/>
      <c r="CV26" s="643"/>
      <c r="CW26" s="643"/>
      <c r="CX26" s="643"/>
      <c r="CY26" s="644"/>
      <c r="CZ26" s="645">
        <v>8.4</v>
      </c>
      <c r="DA26" s="663"/>
      <c r="DB26" s="663"/>
      <c r="DC26" s="664"/>
      <c r="DD26" s="648">
        <v>614752</v>
      </c>
      <c r="DE26" s="643"/>
      <c r="DF26" s="643"/>
      <c r="DG26" s="643"/>
      <c r="DH26" s="643"/>
      <c r="DI26" s="643"/>
      <c r="DJ26" s="643"/>
      <c r="DK26" s="644"/>
      <c r="DL26" s="648" t="s">
        <v>171</v>
      </c>
      <c r="DM26" s="643"/>
      <c r="DN26" s="643"/>
      <c r="DO26" s="643"/>
      <c r="DP26" s="643"/>
      <c r="DQ26" s="643"/>
      <c r="DR26" s="643"/>
      <c r="DS26" s="643"/>
      <c r="DT26" s="643"/>
      <c r="DU26" s="643"/>
      <c r="DV26" s="644"/>
      <c r="DW26" s="645" t="s">
        <v>171</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723</v>
      </c>
      <c r="S27" s="643"/>
      <c r="T27" s="643"/>
      <c r="U27" s="643"/>
      <c r="V27" s="643"/>
      <c r="W27" s="643"/>
      <c r="X27" s="643"/>
      <c r="Y27" s="644"/>
      <c r="Z27" s="675">
        <v>0</v>
      </c>
      <c r="AA27" s="675"/>
      <c r="AB27" s="675"/>
      <c r="AC27" s="675"/>
      <c r="AD27" s="676">
        <v>723</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916891</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430808</v>
      </c>
      <c r="CS27" s="661"/>
      <c r="CT27" s="661"/>
      <c r="CU27" s="661"/>
      <c r="CV27" s="661"/>
      <c r="CW27" s="661"/>
      <c r="CX27" s="661"/>
      <c r="CY27" s="662"/>
      <c r="CZ27" s="645">
        <v>5.4</v>
      </c>
      <c r="DA27" s="663"/>
      <c r="DB27" s="663"/>
      <c r="DC27" s="664"/>
      <c r="DD27" s="648">
        <v>134192</v>
      </c>
      <c r="DE27" s="661"/>
      <c r="DF27" s="661"/>
      <c r="DG27" s="661"/>
      <c r="DH27" s="661"/>
      <c r="DI27" s="661"/>
      <c r="DJ27" s="661"/>
      <c r="DK27" s="662"/>
      <c r="DL27" s="648">
        <v>132716</v>
      </c>
      <c r="DM27" s="661"/>
      <c r="DN27" s="661"/>
      <c r="DO27" s="661"/>
      <c r="DP27" s="661"/>
      <c r="DQ27" s="661"/>
      <c r="DR27" s="661"/>
      <c r="DS27" s="661"/>
      <c r="DT27" s="661"/>
      <c r="DU27" s="661"/>
      <c r="DV27" s="662"/>
      <c r="DW27" s="645">
        <v>3.5</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14164</v>
      </c>
      <c r="S28" s="643"/>
      <c r="T28" s="643"/>
      <c r="U28" s="643"/>
      <c r="V28" s="643"/>
      <c r="W28" s="643"/>
      <c r="X28" s="643"/>
      <c r="Y28" s="644"/>
      <c r="Z28" s="675">
        <v>0.2</v>
      </c>
      <c r="AA28" s="675"/>
      <c r="AB28" s="675"/>
      <c r="AC28" s="675"/>
      <c r="AD28" s="676" t="s">
        <v>230</v>
      </c>
      <c r="AE28" s="676"/>
      <c r="AF28" s="676"/>
      <c r="AG28" s="676"/>
      <c r="AH28" s="676"/>
      <c r="AI28" s="676"/>
      <c r="AJ28" s="676"/>
      <c r="AK28" s="676"/>
      <c r="AL28" s="645" t="s">
        <v>171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689640</v>
      </c>
      <c r="CS28" s="643"/>
      <c r="CT28" s="643"/>
      <c r="CU28" s="643"/>
      <c r="CV28" s="643"/>
      <c r="CW28" s="643"/>
      <c r="CX28" s="643"/>
      <c r="CY28" s="644"/>
      <c r="CZ28" s="645">
        <v>8.6999999999999993</v>
      </c>
      <c r="DA28" s="663"/>
      <c r="DB28" s="663"/>
      <c r="DC28" s="664"/>
      <c r="DD28" s="648">
        <v>682453</v>
      </c>
      <c r="DE28" s="643"/>
      <c r="DF28" s="643"/>
      <c r="DG28" s="643"/>
      <c r="DH28" s="643"/>
      <c r="DI28" s="643"/>
      <c r="DJ28" s="643"/>
      <c r="DK28" s="644"/>
      <c r="DL28" s="648">
        <v>682453</v>
      </c>
      <c r="DM28" s="643"/>
      <c r="DN28" s="643"/>
      <c r="DO28" s="643"/>
      <c r="DP28" s="643"/>
      <c r="DQ28" s="643"/>
      <c r="DR28" s="643"/>
      <c r="DS28" s="643"/>
      <c r="DT28" s="643"/>
      <c r="DU28" s="643"/>
      <c r="DV28" s="644"/>
      <c r="DW28" s="645">
        <v>18</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72244</v>
      </c>
      <c r="S29" s="643"/>
      <c r="T29" s="643"/>
      <c r="U29" s="643"/>
      <c r="V29" s="643"/>
      <c r="W29" s="643"/>
      <c r="X29" s="643"/>
      <c r="Y29" s="644"/>
      <c r="Z29" s="675">
        <v>0.9</v>
      </c>
      <c r="AA29" s="675"/>
      <c r="AB29" s="675"/>
      <c r="AC29" s="675"/>
      <c r="AD29" s="676">
        <v>1986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689640</v>
      </c>
      <c r="CS29" s="661"/>
      <c r="CT29" s="661"/>
      <c r="CU29" s="661"/>
      <c r="CV29" s="661"/>
      <c r="CW29" s="661"/>
      <c r="CX29" s="661"/>
      <c r="CY29" s="662"/>
      <c r="CZ29" s="645">
        <v>8.6999999999999993</v>
      </c>
      <c r="DA29" s="663"/>
      <c r="DB29" s="663"/>
      <c r="DC29" s="664"/>
      <c r="DD29" s="648">
        <v>682453</v>
      </c>
      <c r="DE29" s="661"/>
      <c r="DF29" s="661"/>
      <c r="DG29" s="661"/>
      <c r="DH29" s="661"/>
      <c r="DI29" s="661"/>
      <c r="DJ29" s="661"/>
      <c r="DK29" s="662"/>
      <c r="DL29" s="648">
        <v>682453</v>
      </c>
      <c r="DM29" s="661"/>
      <c r="DN29" s="661"/>
      <c r="DO29" s="661"/>
      <c r="DP29" s="661"/>
      <c r="DQ29" s="661"/>
      <c r="DR29" s="661"/>
      <c r="DS29" s="661"/>
      <c r="DT29" s="661"/>
      <c r="DU29" s="661"/>
      <c r="DV29" s="662"/>
      <c r="DW29" s="645">
        <v>18</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4550</v>
      </c>
      <c r="S30" s="643"/>
      <c r="T30" s="643"/>
      <c r="U30" s="643"/>
      <c r="V30" s="643"/>
      <c r="W30" s="643"/>
      <c r="X30" s="643"/>
      <c r="Y30" s="644"/>
      <c r="Z30" s="675">
        <v>0.1</v>
      </c>
      <c r="AA30" s="675"/>
      <c r="AB30" s="675"/>
      <c r="AC30" s="675"/>
      <c r="AD30" s="676" t="s">
        <v>230</v>
      </c>
      <c r="AE30" s="676"/>
      <c r="AF30" s="676"/>
      <c r="AG30" s="676"/>
      <c r="AH30" s="676"/>
      <c r="AI30" s="676"/>
      <c r="AJ30" s="676"/>
      <c r="AK30" s="676"/>
      <c r="AL30" s="645" t="s">
        <v>230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671089</v>
      </c>
      <c r="CS30" s="643"/>
      <c r="CT30" s="643"/>
      <c r="CU30" s="643"/>
      <c r="CV30" s="643"/>
      <c r="CW30" s="643"/>
      <c r="CX30" s="643"/>
      <c r="CY30" s="644"/>
      <c r="CZ30" s="645">
        <v>8.4</v>
      </c>
      <c r="DA30" s="663"/>
      <c r="DB30" s="663"/>
      <c r="DC30" s="664"/>
      <c r="DD30" s="648">
        <v>664365</v>
      </c>
      <c r="DE30" s="643"/>
      <c r="DF30" s="643"/>
      <c r="DG30" s="643"/>
      <c r="DH30" s="643"/>
      <c r="DI30" s="643"/>
      <c r="DJ30" s="643"/>
      <c r="DK30" s="644"/>
      <c r="DL30" s="648">
        <v>664365</v>
      </c>
      <c r="DM30" s="643"/>
      <c r="DN30" s="643"/>
      <c r="DO30" s="643"/>
      <c r="DP30" s="643"/>
      <c r="DQ30" s="643"/>
      <c r="DR30" s="643"/>
      <c r="DS30" s="643"/>
      <c r="DT30" s="643"/>
      <c r="DU30" s="643"/>
      <c r="DV30" s="644"/>
      <c r="DW30" s="645">
        <v>17.600000000000001</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1714937</v>
      </c>
      <c r="S31" s="643"/>
      <c r="T31" s="643"/>
      <c r="U31" s="643"/>
      <c r="V31" s="643"/>
      <c r="W31" s="643"/>
      <c r="X31" s="643"/>
      <c r="Y31" s="644"/>
      <c r="Z31" s="675">
        <v>20.9</v>
      </c>
      <c r="AA31" s="675"/>
      <c r="AB31" s="675"/>
      <c r="AC31" s="675"/>
      <c r="AD31" s="676" t="s">
        <v>230</v>
      </c>
      <c r="AE31" s="676"/>
      <c r="AF31" s="676"/>
      <c r="AG31" s="676"/>
      <c r="AH31" s="676"/>
      <c r="AI31" s="676"/>
      <c r="AJ31" s="676"/>
      <c r="AK31" s="676"/>
      <c r="AL31" s="645" t="s">
        <v>230</v>
      </c>
      <c r="AM31" s="646"/>
      <c r="AN31" s="646"/>
      <c r="AO31" s="677"/>
      <c r="AP31" s="716" t="s">
        <v>308</v>
      </c>
      <c r="AQ31" s="717"/>
      <c r="AR31" s="717"/>
      <c r="AS31" s="717"/>
      <c r="AT31" s="722" t="s">
        <v>309</v>
      </c>
      <c r="AU31" s="231"/>
      <c r="AV31" s="231"/>
      <c r="AW31" s="231"/>
      <c r="AX31" s="708" t="s">
        <v>183</v>
      </c>
      <c r="AY31" s="709"/>
      <c r="AZ31" s="709"/>
      <c r="BA31" s="709"/>
      <c r="BB31" s="709"/>
      <c r="BC31" s="709"/>
      <c r="BD31" s="709"/>
      <c r="BE31" s="709"/>
      <c r="BF31" s="710"/>
      <c r="BG31" s="711">
        <v>99.2</v>
      </c>
      <c r="BH31" s="712"/>
      <c r="BI31" s="712"/>
      <c r="BJ31" s="712"/>
      <c r="BK31" s="712"/>
      <c r="BL31" s="712"/>
      <c r="BM31" s="713">
        <v>94.5</v>
      </c>
      <c r="BN31" s="712"/>
      <c r="BO31" s="712"/>
      <c r="BP31" s="712"/>
      <c r="BQ31" s="714"/>
      <c r="BR31" s="711">
        <v>99</v>
      </c>
      <c r="BS31" s="712"/>
      <c r="BT31" s="712"/>
      <c r="BU31" s="712"/>
      <c r="BV31" s="712"/>
      <c r="BW31" s="712"/>
      <c r="BX31" s="713">
        <v>93.5</v>
      </c>
      <c r="BY31" s="712"/>
      <c r="BZ31" s="712"/>
      <c r="CA31" s="712"/>
      <c r="CB31" s="714"/>
      <c r="CD31" s="733"/>
      <c r="CE31" s="734"/>
      <c r="CF31" s="689" t="s">
        <v>310</v>
      </c>
      <c r="CG31" s="686"/>
      <c r="CH31" s="686"/>
      <c r="CI31" s="686"/>
      <c r="CJ31" s="686"/>
      <c r="CK31" s="686"/>
      <c r="CL31" s="686"/>
      <c r="CM31" s="686"/>
      <c r="CN31" s="686"/>
      <c r="CO31" s="686"/>
      <c r="CP31" s="686"/>
      <c r="CQ31" s="687"/>
      <c r="CR31" s="642">
        <v>18551</v>
      </c>
      <c r="CS31" s="661"/>
      <c r="CT31" s="661"/>
      <c r="CU31" s="661"/>
      <c r="CV31" s="661"/>
      <c r="CW31" s="661"/>
      <c r="CX31" s="661"/>
      <c r="CY31" s="662"/>
      <c r="CZ31" s="645">
        <v>0.2</v>
      </c>
      <c r="DA31" s="663"/>
      <c r="DB31" s="663"/>
      <c r="DC31" s="664"/>
      <c r="DD31" s="648">
        <v>18088</v>
      </c>
      <c r="DE31" s="661"/>
      <c r="DF31" s="661"/>
      <c r="DG31" s="661"/>
      <c r="DH31" s="661"/>
      <c r="DI31" s="661"/>
      <c r="DJ31" s="661"/>
      <c r="DK31" s="662"/>
      <c r="DL31" s="648">
        <v>18088</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171</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230</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99.1</v>
      </c>
      <c r="BH32" s="661"/>
      <c r="BI32" s="661"/>
      <c r="BJ32" s="661"/>
      <c r="BK32" s="661"/>
      <c r="BL32" s="661"/>
      <c r="BM32" s="646">
        <v>95.6</v>
      </c>
      <c r="BN32" s="707"/>
      <c r="BO32" s="707"/>
      <c r="BP32" s="707"/>
      <c r="BQ32" s="685"/>
      <c r="BR32" s="715">
        <v>99.1</v>
      </c>
      <c r="BS32" s="661"/>
      <c r="BT32" s="661"/>
      <c r="BU32" s="661"/>
      <c r="BV32" s="661"/>
      <c r="BW32" s="661"/>
      <c r="BX32" s="646">
        <v>94.9</v>
      </c>
      <c r="BY32" s="707"/>
      <c r="BZ32" s="707"/>
      <c r="CA32" s="707"/>
      <c r="CB32" s="685"/>
      <c r="CD32" s="735"/>
      <c r="CE32" s="736"/>
      <c r="CF32" s="689" t="s">
        <v>314</v>
      </c>
      <c r="CG32" s="686"/>
      <c r="CH32" s="686"/>
      <c r="CI32" s="686"/>
      <c r="CJ32" s="686"/>
      <c r="CK32" s="686"/>
      <c r="CL32" s="686"/>
      <c r="CM32" s="686"/>
      <c r="CN32" s="686"/>
      <c r="CO32" s="686"/>
      <c r="CP32" s="686"/>
      <c r="CQ32" s="687"/>
      <c r="CR32" s="642" t="s">
        <v>230</v>
      </c>
      <c r="CS32" s="643"/>
      <c r="CT32" s="643"/>
      <c r="CU32" s="643"/>
      <c r="CV32" s="643"/>
      <c r="CW32" s="643"/>
      <c r="CX32" s="643"/>
      <c r="CY32" s="644"/>
      <c r="CZ32" s="645" t="s">
        <v>171</v>
      </c>
      <c r="DA32" s="663"/>
      <c r="DB32" s="663"/>
      <c r="DC32" s="664"/>
      <c r="DD32" s="648" t="s">
        <v>171</v>
      </c>
      <c r="DE32" s="643"/>
      <c r="DF32" s="643"/>
      <c r="DG32" s="643"/>
      <c r="DH32" s="643"/>
      <c r="DI32" s="643"/>
      <c r="DJ32" s="643"/>
      <c r="DK32" s="644"/>
      <c r="DL32" s="648" t="s">
        <v>134</v>
      </c>
      <c r="DM32" s="643"/>
      <c r="DN32" s="643"/>
      <c r="DO32" s="643"/>
      <c r="DP32" s="643"/>
      <c r="DQ32" s="643"/>
      <c r="DR32" s="643"/>
      <c r="DS32" s="643"/>
      <c r="DT32" s="643"/>
      <c r="DU32" s="643"/>
      <c r="DV32" s="644"/>
      <c r="DW32" s="645" t="s">
        <v>230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758287</v>
      </c>
      <c r="S33" s="643"/>
      <c r="T33" s="643"/>
      <c r="U33" s="643"/>
      <c r="V33" s="643"/>
      <c r="W33" s="643"/>
      <c r="X33" s="643"/>
      <c r="Y33" s="644"/>
      <c r="Z33" s="675">
        <v>9.1999999999999993</v>
      </c>
      <c r="AA33" s="675"/>
      <c r="AB33" s="675"/>
      <c r="AC33" s="675"/>
      <c r="AD33" s="676" t="s">
        <v>171</v>
      </c>
      <c r="AE33" s="676"/>
      <c r="AF33" s="676"/>
      <c r="AG33" s="676"/>
      <c r="AH33" s="676"/>
      <c r="AI33" s="676"/>
      <c r="AJ33" s="676"/>
      <c r="AK33" s="676"/>
      <c r="AL33" s="645" t="s">
        <v>171</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99.1</v>
      </c>
      <c r="BH33" s="627"/>
      <c r="BI33" s="627"/>
      <c r="BJ33" s="627"/>
      <c r="BK33" s="627"/>
      <c r="BL33" s="627"/>
      <c r="BM33" s="669">
        <v>93</v>
      </c>
      <c r="BN33" s="627"/>
      <c r="BO33" s="627"/>
      <c r="BP33" s="627"/>
      <c r="BQ33" s="671"/>
      <c r="BR33" s="706">
        <v>98.8</v>
      </c>
      <c r="BS33" s="627"/>
      <c r="BT33" s="627"/>
      <c r="BU33" s="627"/>
      <c r="BV33" s="627"/>
      <c r="BW33" s="627"/>
      <c r="BX33" s="669">
        <v>91.6</v>
      </c>
      <c r="BY33" s="627"/>
      <c r="BZ33" s="627"/>
      <c r="CA33" s="627"/>
      <c r="CB33" s="671"/>
      <c r="CD33" s="689" t="s">
        <v>317</v>
      </c>
      <c r="CE33" s="686"/>
      <c r="CF33" s="686"/>
      <c r="CG33" s="686"/>
      <c r="CH33" s="686"/>
      <c r="CI33" s="686"/>
      <c r="CJ33" s="686"/>
      <c r="CK33" s="686"/>
      <c r="CL33" s="686"/>
      <c r="CM33" s="686"/>
      <c r="CN33" s="686"/>
      <c r="CO33" s="686"/>
      <c r="CP33" s="686"/>
      <c r="CQ33" s="687"/>
      <c r="CR33" s="642">
        <v>4549044</v>
      </c>
      <c r="CS33" s="661"/>
      <c r="CT33" s="661"/>
      <c r="CU33" s="661"/>
      <c r="CV33" s="661"/>
      <c r="CW33" s="661"/>
      <c r="CX33" s="661"/>
      <c r="CY33" s="662"/>
      <c r="CZ33" s="645">
        <v>57.2</v>
      </c>
      <c r="DA33" s="663"/>
      <c r="DB33" s="663"/>
      <c r="DC33" s="664"/>
      <c r="DD33" s="648">
        <v>2899752</v>
      </c>
      <c r="DE33" s="661"/>
      <c r="DF33" s="661"/>
      <c r="DG33" s="661"/>
      <c r="DH33" s="661"/>
      <c r="DI33" s="661"/>
      <c r="DJ33" s="661"/>
      <c r="DK33" s="662"/>
      <c r="DL33" s="648">
        <v>1657957</v>
      </c>
      <c r="DM33" s="661"/>
      <c r="DN33" s="661"/>
      <c r="DO33" s="661"/>
      <c r="DP33" s="661"/>
      <c r="DQ33" s="661"/>
      <c r="DR33" s="661"/>
      <c r="DS33" s="661"/>
      <c r="DT33" s="661"/>
      <c r="DU33" s="661"/>
      <c r="DV33" s="662"/>
      <c r="DW33" s="645">
        <v>43.8</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39241</v>
      </c>
      <c r="S34" s="643"/>
      <c r="T34" s="643"/>
      <c r="U34" s="643"/>
      <c r="V34" s="643"/>
      <c r="W34" s="643"/>
      <c r="X34" s="643"/>
      <c r="Y34" s="644"/>
      <c r="Z34" s="675">
        <v>0.5</v>
      </c>
      <c r="AA34" s="675"/>
      <c r="AB34" s="675"/>
      <c r="AC34" s="675"/>
      <c r="AD34" s="676">
        <v>1848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1338653</v>
      </c>
      <c r="CS34" s="643"/>
      <c r="CT34" s="643"/>
      <c r="CU34" s="643"/>
      <c r="CV34" s="643"/>
      <c r="CW34" s="643"/>
      <c r="CX34" s="643"/>
      <c r="CY34" s="644"/>
      <c r="CZ34" s="645">
        <v>16.8</v>
      </c>
      <c r="DA34" s="663"/>
      <c r="DB34" s="663"/>
      <c r="DC34" s="664"/>
      <c r="DD34" s="648">
        <v>778494</v>
      </c>
      <c r="DE34" s="643"/>
      <c r="DF34" s="643"/>
      <c r="DG34" s="643"/>
      <c r="DH34" s="643"/>
      <c r="DI34" s="643"/>
      <c r="DJ34" s="643"/>
      <c r="DK34" s="644"/>
      <c r="DL34" s="648">
        <v>520584</v>
      </c>
      <c r="DM34" s="643"/>
      <c r="DN34" s="643"/>
      <c r="DO34" s="643"/>
      <c r="DP34" s="643"/>
      <c r="DQ34" s="643"/>
      <c r="DR34" s="643"/>
      <c r="DS34" s="643"/>
      <c r="DT34" s="643"/>
      <c r="DU34" s="643"/>
      <c r="DV34" s="644"/>
      <c r="DW34" s="645">
        <v>13.8</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10606</v>
      </c>
      <c r="S35" s="643"/>
      <c r="T35" s="643"/>
      <c r="U35" s="643"/>
      <c r="V35" s="643"/>
      <c r="W35" s="643"/>
      <c r="X35" s="643"/>
      <c r="Y35" s="644"/>
      <c r="Z35" s="675">
        <v>0.1</v>
      </c>
      <c r="AA35" s="675"/>
      <c r="AB35" s="675"/>
      <c r="AC35" s="675"/>
      <c r="AD35" s="676" t="s">
        <v>171</v>
      </c>
      <c r="AE35" s="676"/>
      <c r="AF35" s="676"/>
      <c r="AG35" s="676"/>
      <c r="AH35" s="676"/>
      <c r="AI35" s="676"/>
      <c r="AJ35" s="676"/>
      <c r="AK35" s="676"/>
      <c r="AL35" s="645" t="s">
        <v>171</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90206</v>
      </c>
      <c r="CS35" s="661"/>
      <c r="CT35" s="661"/>
      <c r="CU35" s="661"/>
      <c r="CV35" s="661"/>
      <c r="CW35" s="661"/>
      <c r="CX35" s="661"/>
      <c r="CY35" s="662"/>
      <c r="CZ35" s="645">
        <v>1.1000000000000001</v>
      </c>
      <c r="DA35" s="663"/>
      <c r="DB35" s="663"/>
      <c r="DC35" s="664"/>
      <c r="DD35" s="648">
        <v>62422</v>
      </c>
      <c r="DE35" s="661"/>
      <c r="DF35" s="661"/>
      <c r="DG35" s="661"/>
      <c r="DH35" s="661"/>
      <c r="DI35" s="661"/>
      <c r="DJ35" s="661"/>
      <c r="DK35" s="662"/>
      <c r="DL35" s="648">
        <v>46138</v>
      </c>
      <c r="DM35" s="661"/>
      <c r="DN35" s="661"/>
      <c r="DO35" s="661"/>
      <c r="DP35" s="661"/>
      <c r="DQ35" s="661"/>
      <c r="DR35" s="661"/>
      <c r="DS35" s="661"/>
      <c r="DT35" s="661"/>
      <c r="DU35" s="661"/>
      <c r="DV35" s="662"/>
      <c r="DW35" s="645">
        <v>1.2</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427534</v>
      </c>
      <c r="S36" s="643"/>
      <c r="T36" s="643"/>
      <c r="U36" s="643"/>
      <c r="V36" s="643"/>
      <c r="W36" s="643"/>
      <c r="X36" s="643"/>
      <c r="Y36" s="644"/>
      <c r="Z36" s="675">
        <v>5.2</v>
      </c>
      <c r="AA36" s="675"/>
      <c r="AB36" s="675"/>
      <c r="AC36" s="675"/>
      <c r="AD36" s="676" t="s">
        <v>171</v>
      </c>
      <c r="AE36" s="676"/>
      <c r="AF36" s="676"/>
      <c r="AG36" s="676"/>
      <c r="AH36" s="676"/>
      <c r="AI36" s="676"/>
      <c r="AJ36" s="676"/>
      <c r="AK36" s="676"/>
      <c r="AL36" s="645" t="s">
        <v>134</v>
      </c>
      <c r="AM36" s="646"/>
      <c r="AN36" s="646"/>
      <c r="AO36" s="677"/>
      <c r="AP36" s="235"/>
      <c r="AQ36" s="694" t="s">
        <v>325</v>
      </c>
      <c r="AR36" s="695"/>
      <c r="AS36" s="695"/>
      <c r="AT36" s="695"/>
      <c r="AU36" s="695"/>
      <c r="AV36" s="695"/>
      <c r="AW36" s="695"/>
      <c r="AX36" s="695"/>
      <c r="AY36" s="696"/>
      <c r="AZ36" s="697">
        <v>781517</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35804</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2070645</v>
      </c>
      <c r="CS36" s="643"/>
      <c r="CT36" s="643"/>
      <c r="CU36" s="643"/>
      <c r="CV36" s="643"/>
      <c r="CW36" s="643"/>
      <c r="CX36" s="643"/>
      <c r="CY36" s="644"/>
      <c r="CZ36" s="645">
        <v>26</v>
      </c>
      <c r="DA36" s="663"/>
      <c r="DB36" s="663"/>
      <c r="DC36" s="664"/>
      <c r="DD36" s="648">
        <v>1082726</v>
      </c>
      <c r="DE36" s="643"/>
      <c r="DF36" s="643"/>
      <c r="DG36" s="643"/>
      <c r="DH36" s="643"/>
      <c r="DI36" s="643"/>
      <c r="DJ36" s="643"/>
      <c r="DK36" s="644"/>
      <c r="DL36" s="648">
        <v>493256</v>
      </c>
      <c r="DM36" s="643"/>
      <c r="DN36" s="643"/>
      <c r="DO36" s="643"/>
      <c r="DP36" s="643"/>
      <c r="DQ36" s="643"/>
      <c r="DR36" s="643"/>
      <c r="DS36" s="643"/>
      <c r="DT36" s="643"/>
      <c r="DU36" s="643"/>
      <c r="DV36" s="644"/>
      <c r="DW36" s="645">
        <v>13</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294309</v>
      </c>
      <c r="S37" s="643"/>
      <c r="T37" s="643"/>
      <c r="U37" s="643"/>
      <c r="V37" s="643"/>
      <c r="W37" s="643"/>
      <c r="X37" s="643"/>
      <c r="Y37" s="644"/>
      <c r="Z37" s="675">
        <v>3.6</v>
      </c>
      <c r="AA37" s="675"/>
      <c r="AB37" s="675"/>
      <c r="AC37" s="675"/>
      <c r="AD37" s="676" t="s">
        <v>230</v>
      </c>
      <c r="AE37" s="676"/>
      <c r="AF37" s="676"/>
      <c r="AG37" s="676"/>
      <c r="AH37" s="676"/>
      <c r="AI37" s="676"/>
      <c r="AJ37" s="676"/>
      <c r="AK37" s="676"/>
      <c r="AL37" s="645" t="s">
        <v>171</v>
      </c>
      <c r="AM37" s="646"/>
      <c r="AN37" s="646"/>
      <c r="AO37" s="677"/>
      <c r="AQ37" s="682" t="s">
        <v>329</v>
      </c>
      <c r="AR37" s="683"/>
      <c r="AS37" s="683"/>
      <c r="AT37" s="683"/>
      <c r="AU37" s="683"/>
      <c r="AV37" s="683"/>
      <c r="AW37" s="683"/>
      <c r="AX37" s="683"/>
      <c r="AY37" s="684"/>
      <c r="AZ37" s="642">
        <v>240240</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30523</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480905</v>
      </c>
      <c r="CS37" s="661"/>
      <c r="CT37" s="661"/>
      <c r="CU37" s="661"/>
      <c r="CV37" s="661"/>
      <c r="CW37" s="661"/>
      <c r="CX37" s="661"/>
      <c r="CY37" s="662"/>
      <c r="CZ37" s="645">
        <v>6</v>
      </c>
      <c r="DA37" s="663"/>
      <c r="DB37" s="663"/>
      <c r="DC37" s="664"/>
      <c r="DD37" s="648">
        <v>480905</v>
      </c>
      <c r="DE37" s="661"/>
      <c r="DF37" s="661"/>
      <c r="DG37" s="661"/>
      <c r="DH37" s="661"/>
      <c r="DI37" s="661"/>
      <c r="DJ37" s="661"/>
      <c r="DK37" s="662"/>
      <c r="DL37" s="648">
        <v>233538</v>
      </c>
      <c r="DM37" s="661"/>
      <c r="DN37" s="661"/>
      <c r="DO37" s="661"/>
      <c r="DP37" s="661"/>
      <c r="DQ37" s="661"/>
      <c r="DR37" s="661"/>
      <c r="DS37" s="661"/>
      <c r="DT37" s="661"/>
      <c r="DU37" s="661"/>
      <c r="DV37" s="662"/>
      <c r="DW37" s="645">
        <v>6.2</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143597</v>
      </c>
      <c r="S38" s="643"/>
      <c r="T38" s="643"/>
      <c r="U38" s="643"/>
      <c r="V38" s="643"/>
      <c r="W38" s="643"/>
      <c r="X38" s="643"/>
      <c r="Y38" s="644"/>
      <c r="Z38" s="675">
        <v>1.7</v>
      </c>
      <c r="AA38" s="675"/>
      <c r="AB38" s="675"/>
      <c r="AC38" s="675"/>
      <c r="AD38" s="676">
        <v>15</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107000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1240</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674517</v>
      </c>
      <c r="CS38" s="643"/>
      <c r="CT38" s="643"/>
      <c r="CU38" s="643"/>
      <c r="CV38" s="643"/>
      <c r="CW38" s="643"/>
      <c r="CX38" s="643"/>
      <c r="CY38" s="644"/>
      <c r="CZ38" s="645">
        <v>8.5</v>
      </c>
      <c r="DA38" s="663"/>
      <c r="DB38" s="663"/>
      <c r="DC38" s="664"/>
      <c r="DD38" s="648">
        <v>608691</v>
      </c>
      <c r="DE38" s="643"/>
      <c r="DF38" s="643"/>
      <c r="DG38" s="643"/>
      <c r="DH38" s="643"/>
      <c r="DI38" s="643"/>
      <c r="DJ38" s="643"/>
      <c r="DK38" s="644"/>
      <c r="DL38" s="648">
        <v>597979</v>
      </c>
      <c r="DM38" s="643"/>
      <c r="DN38" s="643"/>
      <c r="DO38" s="643"/>
      <c r="DP38" s="643"/>
      <c r="DQ38" s="643"/>
      <c r="DR38" s="643"/>
      <c r="DS38" s="643"/>
      <c r="DT38" s="643"/>
      <c r="DU38" s="643"/>
      <c r="DV38" s="644"/>
      <c r="DW38" s="645">
        <v>15.8</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662600</v>
      </c>
      <c r="S39" s="643"/>
      <c r="T39" s="643"/>
      <c r="U39" s="643"/>
      <c r="V39" s="643"/>
      <c r="W39" s="643"/>
      <c r="X39" s="643"/>
      <c r="Y39" s="644"/>
      <c r="Z39" s="675">
        <v>8.1</v>
      </c>
      <c r="AA39" s="675"/>
      <c r="AB39" s="675"/>
      <c r="AC39" s="675"/>
      <c r="AD39" s="676" t="s">
        <v>171</v>
      </c>
      <c r="AE39" s="676"/>
      <c r="AF39" s="676"/>
      <c r="AG39" s="676"/>
      <c r="AH39" s="676"/>
      <c r="AI39" s="676"/>
      <c r="AJ39" s="676"/>
      <c r="AK39" s="676"/>
      <c r="AL39" s="645" t="s">
        <v>171</v>
      </c>
      <c r="AM39" s="646"/>
      <c r="AN39" s="646"/>
      <c r="AO39" s="677"/>
      <c r="AQ39" s="682" t="s">
        <v>337</v>
      </c>
      <c r="AR39" s="683"/>
      <c r="AS39" s="683"/>
      <c r="AT39" s="683"/>
      <c r="AU39" s="683"/>
      <c r="AV39" s="683"/>
      <c r="AW39" s="683"/>
      <c r="AX39" s="683"/>
      <c r="AY39" s="684"/>
      <c r="AZ39" s="642" t="s">
        <v>230</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2051</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375023</v>
      </c>
      <c r="CS39" s="661"/>
      <c r="CT39" s="661"/>
      <c r="CU39" s="661"/>
      <c r="CV39" s="661"/>
      <c r="CW39" s="661"/>
      <c r="CX39" s="661"/>
      <c r="CY39" s="662"/>
      <c r="CZ39" s="645">
        <v>4.7</v>
      </c>
      <c r="DA39" s="663"/>
      <c r="DB39" s="663"/>
      <c r="DC39" s="664"/>
      <c r="DD39" s="648">
        <v>367419</v>
      </c>
      <c r="DE39" s="661"/>
      <c r="DF39" s="661"/>
      <c r="DG39" s="661"/>
      <c r="DH39" s="661"/>
      <c r="DI39" s="661"/>
      <c r="DJ39" s="661"/>
      <c r="DK39" s="662"/>
      <c r="DL39" s="648" t="s">
        <v>171</v>
      </c>
      <c r="DM39" s="661"/>
      <c r="DN39" s="661"/>
      <c r="DO39" s="661"/>
      <c r="DP39" s="661"/>
      <c r="DQ39" s="661"/>
      <c r="DR39" s="661"/>
      <c r="DS39" s="661"/>
      <c r="DT39" s="661"/>
      <c r="DU39" s="661"/>
      <c r="DV39" s="662"/>
      <c r="DW39" s="645" t="s">
        <v>230</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171</v>
      </c>
      <c r="AE40" s="676"/>
      <c r="AF40" s="676"/>
      <c r="AG40" s="676"/>
      <c r="AH40" s="676"/>
      <c r="AI40" s="676"/>
      <c r="AJ40" s="676"/>
      <c r="AK40" s="676"/>
      <c r="AL40" s="645" t="s">
        <v>230</v>
      </c>
      <c r="AM40" s="646"/>
      <c r="AN40" s="646"/>
      <c r="AO40" s="677"/>
      <c r="AQ40" s="682" t="s">
        <v>341</v>
      </c>
      <c r="AR40" s="683"/>
      <c r="AS40" s="683"/>
      <c r="AT40" s="683"/>
      <c r="AU40" s="683"/>
      <c r="AV40" s="683"/>
      <c r="AW40" s="683"/>
      <c r="AX40" s="683"/>
      <c r="AY40" s="684"/>
      <c r="AZ40" s="642" t="s">
        <v>230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89</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t="s">
        <v>230</v>
      </c>
      <c r="CS40" s="643"/>
      <c r="CT40" s="643"/>
      <c r="CU40" s="643"/>
      <c r="CV40" s="643"/>
      <c r="CW40" s="643"/>
      <c r="CX40" s="643"/>
      <c r="CY40" s="644"/>
      <c r="CZ40" s="645" t="s">
        <v>171</v>
      </c>
      <c r="DA40" s="663"/>
      <c r="DB40" s="663"/>
      <c r="DC40" s="664"/>
      <c r="DD40" s="648" t="s">
        <v>230</v>
      </c>
      <c r="DE40" s="643"/>
      <c r="DF40" s="643"/>
      <c r="DG40" s="643"/>
      <c r="DH40" s="643"/>
      <c r="DI40" s="643"/>
      <c r="DJ40" s="643"/>
      <c r="DK40" s="644"/>
      <c r="DL40" s="648" t="s">
        <v>230</v>
      </c>
      <c r="DM40" s="643"/>
      <c r="DN40" s="643"/>
      <c r="DO40" s="643"/>
      <c r="DP40" s="643"/>
      <c r="DQ40" s="643"/>
      <c r="DR40" s="643"/>
      <c r="DS40" s="643"/>
      <c r="DT40" s="643"/>
      <c r="DU40" s="643"/>
      <c r="DV40" s="644"/>
      <c r="DW40" s="645" t="s">
        <v>171</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171</v>
      </c>
      <c r="AA41" s="675"/>
      <c r="AB41" s="675"/>
      <c r="AC41" s="675"/>
      <c r="AD41" s="676" t="s">
        <v>171</v>
      </c>
      <c r="AE41" s="676"/>
      <c r="AF41" s="676"/>
      <c r="AG41" s="676"/>
      <c r="AH41" s="676"/>
      <c r="AI41" s="676"/>
      <c r="AJ41" s="676"/>
      <c r="AK41" s="676"/>
      <c r="AL41" s="645" t="s">
        <v>134</v>
      </c>
      <c r="AM41" s="646"/>
      <c r="AN41" s="646"/>
      <c r="AO41" s="677"/>
      <c r="AQ41" s="682" t="s">
        <v>346</v>
      </c>
      <c r="AR41" s="683"/>
      <c r="AS41" s="683"/>
      <c r="AT41" s="683"/>
      <c r="AU41" s="683"/>
      <c r="AV41" s="683"/>
      <c r="AW41" s="683"/>
      <c r="AX41" s="683"/>
      <c r="AY41" s="684"/>
      <c r="AZ41" s="642">
        <v>96551</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t="s">
        <v>171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230</v>
      </c>
      <c r="CS41" s="661"/>
      <c r="CT41" s="661"/>
      <c r="CU41" s="661"/>
      <c r="CV41" s="661"/>
      <c r="CW41" s="661"/>
      <c r="CX41" s="661"/>
      <c r="CY41" s="662"/>
      <c r="CZ41" s="645" t="s">
        <v>171</v>
      </c>
      <c r="DA41" s="663"/>
      <c r="DB41" s="663"/>
      <c r="DC41" s="664"/>
      <c r="DD41" s="648" t="s">
        <v>171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118200</v>
      </c>
      <c r="S42" s="643"/>
      <c r="T42" s="643"/>
      <c r="U42" s="643"/>
      <c r="V42" s="643"/>
      <c r="W42" s="643"/>
      <c r="X42" s="643"/>
      <c r="Y42" s="644"/>
      <c r="Z42" s="675">
        <v>1.4</v>
      </c>
      <c r="AA42" s="675"/>
      <c r="AB42" s="675"/>
      <c r="AC42" s="675"/>
      <c r="AD42" s="676" t="s">
        <v>230</v>
      </c>
      <c r="AE42" s="676"/>
      <c r="AF42" s="676"/>
      <c r="AG42" s="676"/>
      <c r="AH42" s="676"/>
      <c r="AI42" s="676"/>
      <c r="AJ42" s="676"/>
      <c r="AK42" s="676"/>
      <c r="AL42" s="645" t="s">
        <v>230</v>
      </c>
      <c r="AM42" s="646"/>
      <c r="AN42" s="646"/>
      <c r="AO42" s="677"/>
      <c r="AQ42" s="678" t="s">
        <v>350</v>
      </c>
      <c r="AR42" s="679"/>
      <c r="AS42" s="679"/>
      <c r="AT42" s="679"/>
      <c r="AU42" s="679"/>
      <c r="AV42" s="679"/>
      <c r="AW42" s="679"/>
      <c r="AX42" s="679"/>
      <c r="AY42" s="680"/>
      <c r="AZ42" s="626">
        <v>337726</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300</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1214363</v>
      </c>
      <c r="CS42" s="643"/>
      <c r="CT42" s="643"/>
      <c r="CU42" s="643"/>
      <c r="CV42" s="643"/>
      <c r="CW42" s="643"/>
      <c r="CX42" s="643"/>
      <c r="CY42" s="644"/>
      <c r="CZ42" s="645">
        <v>15.3</v>
      </c>
      <c r="DA42" s="646"/>
      <c r="DB42" s="646"/>
      <c r="DC42" s="647"/>
      <c r="DD42" s="648">
        <v>102370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8209618</v>
      </c>
      <c r="S43" s="665"/>
      <c r="T43" s="665"/>
      <c r="U43" s="665"/>
      <c r="V43" s="665"/>
      <c r="W43" s="665"/>
      <c r="X43" s="665"/>
      <c r="Y43" s="666"/>
      <c r="Z43" s="667">
        <v>100</v>
      </c>
      <c r="AA43" s="667"/>
      <c r="AB43" s="667"/>
      <c r="AC43" s="667"/>
      <c r="AD43" s="668">
        <v>3666685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t="s">
        <v>134</v>
      </c>
      <c r="CS43" s="661"/>
      <c r="CT43" s="661"/>
      <c r="CU43" s="661"/>
      <c r="CV43" s="661"/>
      <c r="CW43" s="661"/>
      <c r="CX43" s="661"/>
      <c r="CY43" s="662"/>
      <c r="CZ43" s="645" t="s">
        <v>230</v>
      </c>
      <c r="DA43" s="663"/>
      <c r="DB43" s="663"/>
      <c r="DC43" s="664"/>
      <c r="DD43" s="648" t="s">
        <v>171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911977</v>
      </c>
      <c r="CS44" s="643"/>
      <c r="CT44" s="643"/>
      <c r="CU44" s="643"/>
      <c r="CV44" s="643"/>
      <c r="CW44" s="643"/>
      <c r="CX44" s="643"/>
      <c r="CY44" s="644"/>
      <c r="CZ44" s="645">
        <v>11.5</v>
      </c>
      <c r="DA44" s="646"/>
      <c r="DB44" s="646"/>
      <c r="DC44" s="647"/>
      <c r="DD44" s="648">
        <v>102341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240346</v>
      </c>
      <c r="CS45" s="661"/>
      <c r="CT45" s="661"/>
      <c r="CU45" s="661"/>
      <c r="CV45" s="661"/>
      <c r="CW45" s="661"/>
      <c r="CX45" s="661"/>
      <c r="CY45" s="662"/>
      <c r="CZ45" s="645">
        <v>3</v>
      </c>
      <c r="DA45" s="663"/>
      <c r="DB45" s="663"/>
      <c r="DC45" s="664"/>
      <c r="DD45" s="648">
        <v>10151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665231</v>
      </c>
      <c r="CS46" s="643"/>
      <c r="CT46" s="643"/>
      <c r="CU46" s="643"/>
      <c r="CV46" s="643"/>
      <c r="CW46" s="643"/>
      <c r="CX46" s="643"/>
      <c r="CY46" s="644"/>
      <c r="CZ46" s="645">
        <v>8.4</v>
      </c>
      <c r="DA46" s="646"/>
      <c r="DB46" s="646"/>
      <c r="DC46" s="647"/>
      <c r="DD46" s="648">
        <v>91507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302386</v>
      </c>
      <c r="CS47" s="661"/>
      <c r="CT47" s="661"/>
      <c r="CU47" s="661"/>
      <c r="CV47" s="661"/>
      <c r="CW47" s="661"/>
      <c r="CX47" s="661"/>
      <c r="CY47" s="662"/>
      <c r="CZ47" s="645">
        <v>3.8</v>
      </c>
      <c r="DA47" s="663"/>
      <c r="DB47" s="663"/>
      <c r="DC47" s="664"/>
      <c r="DD47" s="648">
        <v>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230</v>
      </c>
      <c r="CS48" s="643"/>
      <c r="CT48" s="643"/>
      <c r="CU48" s="643"/>
      <c r="CV48" s="643"/>
      <c r="CW48" s="643"/>
      <c r="CX48" s="643"/>
      <c r="CY48" s="644"/>
      <c r="CZ48" s="645" t="s">
        <v>171</v>
      </c>
      <c r="DA48" s="646"/>
      <c r="DB48" s="646"/>
      <c r="DC48" s="647"/>
      <c r="DD48" s="648" t="s">
        <v>171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7955422</v>
      </c>
      <c r="CS49" s="627"/>
      <c r="CT49" s="627"/>
      <c r="CU49" s="627"/>
      <c r="CV49" s="627"/>
      <c r="CW49" s="627"/>
      <c r="CX49" s="627"/>
      <c r="CY49" s="628"/>
      <c r="CZ49" s="629">
        <v>100</v>
      </c>
      <c r="DA49" s="630"/>
      <c r="DB49" s="630"/>
      <c r="DC49" s="631"/>
      <c r="DD49" s="632">
        <v>4785639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1haPACeeeLjR0lsfdh1nYp7ARnUko/a5aC95tPtGoKjKTOLlgNN7IDKW+/byhE1iGVn5ZD1yQ3VoofS7/16lg==" saltValue="p+h+vTsbj50mAh+XUED6/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68" sqref="AZ68:BD6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8210</v>
      </c>
      <c r="R7" s="1162"/>
      <c r="S7" s="1162"/>
      <c r="T7" s="1162"/>
      <c r="U7" s="1162"/>
      <c r="V7" s="1162">
        <v>7955</v>
      </c>
      <c r="W7" s="1162"/>
      <c r="X7" s="1162"/>
      <c r="Y7" s="1162"/>
      <c r="Z7" s="1162"/>
      <c r="AA7" s="1162">
        <v>255</v>
      </c>
      <c r="AB7" s="1162"/>
      <c r="AC7" s="1162"/>
      <c r="AD7" s="1162"/>
      <c r="AE7" s="1163"/>
      <c r="AF7" s="1164">
        <v>136</v>
      </c>
      <c r="AG7" s="1165"/>
      <c r="AH7" s="1165"/>
      <c r="AI7" s="1165"/>
      <c r="AJ7" s="1166"/>
      <c r="AK7" s="1148">
        <v>428</v>
      </c>
      <c r="AL7" s="1149"/>
      <c r="AM7" s="1149"/>
      <c r="AN7" s="1149"/>
      <c r="AO7" s="1149"/>
      <c r="AP7" s="1149">
        <v>6380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583</v>
      </c>
      <c r="BT7" s="1153"/>
      <c r="BU7" s="1153"/>
      <c r="BV7" s="1153"/>
      <c r="BW7" s="1153"/>
      <c r="BX7" s="1153"/>
      <c r="BY7" s="1153"/>
      <c r="BZ7" s="1153"/>
      <c r="CA7" s="1153"/>
      <c r="CB7" s="1153"/>
      <c r="CC7" s="1153"/>
      <c r="CD7" s="1153"/>
      <c r="CE7" s="1153"/>
      <c r="CF7" s="1153"/>
      <c r="CG7" s="1154"/>
      <c r="CH7" s="1145">
        <v>-1</v>
      </c>
      <c r="CI7" s="1146"/>
      <c r="CJ7" s="1146"/>
      <c r="CK7" s="1146"/>
      <c r="CL7" s="1147"/>
      <c r="CM7" s="1145">
        <v>70</v>
      </c>
      <c r="CN7" s="1146"/>
      <c r="CO7" s="1146"/>
      <c r="CP7" s="1146"/>
      <c r="CQ7" s="1147"/>
      <c r="CR7" s="1145">
        <v>1</v>
      </c>
      <c r="CS7" s="1146"/>
      <c r="CT7" s="1146"/>
      <c r="CU7" s="1146"/>
      <c r="CV7" s="1147"/>
      <c r="CW7" s="1145" t="s">
        <v>573</v>
      </c>
      <c r="CX7" s="1146"/>
      <c r="CY7" s="1146"/>
      <c r="CZ7" s="1146"/>
      <c r="DA7" s="1147"/>
      <c r="DB7" s="1145" t="s">
        <v>573</v>
      </c>
      <c r="DC7" s="1146"/>
      <c r="DD7" s="1146"/>
      <c r="DE7" s="1146"/>
      <c r="DF7" s="1147"/>
      <c r="DG7" s="1145" t="s">
        <v>573</v>
      </c>
      <c r="DH7" s="1146"/>
      <c r="DI7" s="1146"/>
      <c r="DJ7" s="1146"/>
      <c r="DK7" s="1147"/>
      <c r="DL7" s="1145" t="s">
        <v>573</v>
      </c>
      <c r="DM7" s="1146"/>
      <c r="DN7" s="1146"/>
      <c r="DO7" s="1146"/>
      <c r="DP7" s="1147"/>
      <c r="DQ7" s="1145" t="s">
        <v>573</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-22</v>
      </c>
      <c r="CI8" s="1047"/>
      <c r="CJ8" s="1047"/>
      <c r="CK8" s="1047"/>
      <c r="CL8" s="1048"/>
      <c r="CM8" s="1046">
        <v>-20</v>
      </c>
      <c r="CN8" s="1047"/>
      <c r="CO8" s="1047"/>
      <c r="CP8" s="1047"/>
      <c r="CQ8" s="1048"/>
      <c r="CR8" s="1046">
        <v>55</v>
      </c>
      <c r="CS8" s="1047"/>
      <c r="CT8" s="1047"/>
      <c r="CU8" s="1047"/>
      <c r="CV8" s="1048"/>
      <c r="CW8" s="1046" t="s">
        <v>573</v>
      </c>
      <c r="CX8" s="1047"/>
      <c r="CY8" s="1047"/>
      <c r="CZ8" s="1047"/>
      <c r="DA8" s="1048"/>
      <c r="DB8" s="1046" t="s">
        <v>573</v>
      </c>
      <c r="DC8" s="1047"/>
      <c r="DD8" s="1047"/>
      <c r="DE8" s="1047"/>
      <c r="DF8" s="1048"/>
      <c r="DG8" s="1046" t="s">
        <v>573</v>
      </c>
      <c r="DH8" s="1047"/>
      <c r="DI8" s="1047"/>
      <c r="DJ8" s="1047"/>
      <c r="DK8" s="1048"/>
      <c r="DL8" s="1046" t="s">
        <v>573</v>
      </c>
      <c r="DM8" s="1047"/>
      <c r="DN8" s="1047"/>
      <c r="DO8" s="1047"/>
      <c r="DP8" s="1048"/>
      <c r="DQ8" s="1046" t="s">
        <v>573</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136</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171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962</v>
      </c>
      <c r="R28" s="1111"/>
      <c r="S28" s="1111"/>
      <c r="T28" s="1111"/>
      <c r="U28" s="1111"/>
      <c r="V28" s="1111">
        <v>926</v>
      </c>
      <c r="W28" s="1111"/>
      <c r="X28" s="1111"/>
      <c r="Y28" s="1111"/>
      <c r="Z28" s="1111"/>
      <c r="AA28" s="1111">
        <v>36</v>
      </c>
      <c r="AB28" s="1111"/>
      <c r="AC28" s="1111"/>
      <c r="AD28" s="1111"/>
      <c r="AE28" s="1112"/>
      <c r="AF28" s="1113">
        <v>36</v>
      </c>
      <c r="AG28" s="1111"/>
      <c r="AH28" s="1111"/>
      <c r="AI28" s="1111"/>
      <c r="AJ28" s="1114"/>
      <c r="AK28" s="1115">
        <v>141</v>
      </c>
      <c r="AL28" s="1103"/>
      <c r="AM28" s="1103"/>
      <c r="AN28" s="1103"/>
      <c r="AO28" s="1103"/>
      <c r="AP28" s="1103" t="s">
        <v>572</v>
      </c>
      <c r="AQ28" s="1103"/>
      <c r="AR28" s="1103"/>
      <c r="AS28" s="1103"/>
      <c r="AT28" s="1103"/>
      <c r="AU28" s="1103" t="s">
        <v>572</v>
      </c>
      <c r="AV28" s="1103"/>
      <c r="AW28" s="1103"/>
      <c r="AX28" s="1103"/>
      <c r="AY28" s="1103"/>
      <c r="AZ28" s="1104" t="s">
        <v>572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1072</v>
      </c>
      <c r="R29" s="1101"/>
      <c r="S29" s="1101"/>
      <c r="T29" s="1101"/>
      <c r="U29" s="1101"/>
      <c r="V29" s="1101">
        <v>1048</v>
      </c>
      <c r="W29" s="1101"/>
      <c r="X29" s="1101"/>
      <c r="Y29" s="1101"/>
      <c r="Z29" s="1101"/>
      <c r="AA29" s="1101">
        <v>24</v>
      </c>
      <c r="AB29" s="1101"/>
      <c r="AC29" s="1101"/>
      <c r="AD29" s="1101"/>
      <c r="AE29" s="1102"/>
      <c r="AF29" s="1076">
        <v>24</v>
      </c>
      <c r="AG29" s="1077"/>
      <c r="AH29" s="1077"/>
      <c r="AI29" s="1077"/>
      <c r="AJ29" s="1078"/>
      <c r="AK29" s="1037">
        <v>175</v>
      </c>
      <c r="AL29" s="1028"/>
      <c r="AM29" s="1028"/>
      <c r="AN29" s="1028"/>
      <c r="AO29" s="1028"/>
      <c r="AP29" s="1028" t="s">
        <v>572</v>
      </c>
      <c r="AQ29" s="1028"/>
      <c r="AR29" s="1028"/>
      <c r="AS29" s="1028"/>
      <c r="AT29" s="1028"/>
      <c r="AU29" s="1028" t="s">
        <v>572</v>
      </c>
      <c r="AV29" s="1028"/>
      <c r="AW29" s="1028"/>
      <c r="AX29" s="1028"/>
      <c r="AY29" s="1028"/>
      <c r="AZ29" s="1099" t="s">
        <v>572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110</v>
      </c>
      <c r="R30" s="1101"/>
      <c r="S30" s="1101"/>
      <c r="T30" s="1101"/>
      <c r="U30" s="1101"/>
      <c r="V30" s="1101">
        <v>110</v>
      </c>
      <c r="W30" s="1101"/>
      <c r="X30" s="1101"/>
      <c r="Y30" s="1101"/>
      <c r="Z30" s="1101"/>
      <c r="AA30" s="1101">
        <v>0</v>
      </c>
      <c r="AB30" s="1101"/>
      <c r="AC30" s="1101"/>
      <c r="AD30" s="1101"/>
      <c r="AE30" s="1102"/>
      <c r="AF30" s="1076">
        <v>0</v>
      </c>
      <c r="AG30" s="1077"/>
      <c r="AH30" s="1077"/>
      <c r="AI30" s="1077"/>
      <c r="AJ30" s="1078"/>
      <c r="AK30" s="1037">
        <v>32</v>
      </c>
      <c r="AL30" s="1028"/>
      <c r="AM30" s="1028"/>
      <c r="AN30" s="1028"/>
      <c r="AO30" s="1028"/>
      <c r="AP30" s="1028" t="s">
        <v>572</v>
      </c>
      <c r="AQ30" s="1028"/>
      <c r="AR30" s="1028"/>
      <c r="AS30" s="1028"/>
      <c r="AT30" s="1028"/>
      <c r="AU30" s="1028" t="s">
        <v>572</v>
      </c>
      <c r="AV30" s="1028"/>
      <c r="AW30" s="1028"/>
      <c r="AX30" s="1028"/>
      <c r="AY30" s="1028"/>
      <c r="AZ30" s="1099" t="s">
        <v>572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257</v>
      </c>
      <c r="R31" s="1101"/>
      <c r="S31" s="1101"/>
      <c r="T31" s="1101"/>
      <c r="U31" s="1101"/>
      <c r="V31" s="1101">
        <v>241</v>
      </c>
      <c r="W31" s="1101"/>
      <c r="X31" s="1101"/>
      <c r="Y31" s="1101"/>
      <c r="Z31" s="1101"/>
      <c r="AA31" s="1101">
        <v>16</v>
      </c>
      <c r="AB31" s="1101"/>
      <c r="AC31" s="1101"/>
      <c r="AD31" s="1101"/>
      <c r="AE31" s="1102"/>
      <c r="AF31" s="1076">
        <v>297</v>
      </c>
      <c r="AG31" s="1077"/>
      <c r="AH31" s="1077"/>
      <c r="AI31" s="1077"/>
      <c r="AJ31" s="1078"/>
      <c r="AK31" s="1037">
        <v>107</v>
      </c>
      <c r="AL31" s="1028"/>
      <c r="AM31" s="1028"/>
      <c r="AN31" s="1028"/>
      <c r="AO31" s="1028"/>
      <c r="AP31" s="1028">
        <v>858</v>
      </c>
      <c r="AQ31" s="1028"/>
      <c r="AR31" s="1028"/>
      <c r="AS31" s="1028"/>
      <c r="AT31" s="1028"/>
      <c r="AU31" s="1028">
        <v>107</v>
      </c>
      <c r="AV31" s="1028"/>
      <c r="AW31" s="1028"/>
      <c r="AX31" s="1028"/>
      <c r="AY31" s="1028"/>
      <c r="AZ31" s="1099" t="s">
        <v>573</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128</v>
      </c>
      <c r="R32" s="1101"/>
      <c r="S32" s="1101"/>
      <c r="T32" s="1101"/>
      <c r="U32" s="1101"/>
      <c r="V32" s="1101">
        <v>128</v>
      </c>
      <c r="W32" s="1101"/>
      <c r="X32" s="1101"/>
      <c r="Y32" s="1101"/>
      <c r="Z32" s="1101"/>
      <c r="AA32" s="1101">
        <v>0</v>
      </c>
      <c r="AB32" s="1101"/>
      <c r="AC32" s="1101"/>
      <c r="AD32" s="1101"/>
      <c r="AE32" s="1102"/>
      <c r="AF32" s="1076">
        <v>0</v>
      </c>
      <c r="AG32" s="1077"/>
      <c r="AH32" s="1077"/>
      <c r="AI32" s="1077"/>
      <c r="AJ32" s="1078"/>
      <c r="AK32" s="1037">
        <v>92</v>
      </c>
      <c r="AL32" s="1028"/>
      <c r="AM32" s="1028"/>
      <c r="AN32" s="1028"/>
      <c r="AO32" s="1028"/>
      <c r="AP32" s="1028">
        <v>475</v>
      </c>
      <c r="AQ32" s="1028"/>
      <c r="AR32" s="1028"/>
      <c r="AS32" s="1028"/>
      <c r="AT32" s="1028"/>
      <c r="AU32" s="1028">
        <v>92</v>
      </c>
      <c r="AV32" s="1028"/>
      <c r="AW32" s="1028"/>
      <c r="AX32" s="1028"/>
      <c r="AY32" s="1028"/>
      <c r="AZ32" s="1099" t="s">
        <v>573</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206</v>
      </c>
      <c r="R33" s="1101"/>
      <c r="S33" s="1101"/>
      <c r="T33" s="1101"/>
      <c r="U33" s="1101"/>
      <c r="V33" s="1101">
        <v>205</v>
      </c>
      <c r="W33" s="1101"/>
      <c r="X33" s="1101"/>
      <c r="Y33" s="1101"/>
      <c r="Z33" s="1101"/>
      <c r="AA33" s="1101">
        <v>0</v>
      </c>
      <c r="AB33" s="1101"/>
      <c r="AC33" s="1101"/>
      <c r="AD33" s="1101"/>
      <c r="AE33" s="1102"/>
      <c r="AF33" s="1076">
        <v>0</v>
      </c>
      <c r="AG33" s="1077"/>
      <c r="AH33" s="1077"/>
      <c r="AI33" s="1077"/>
      <c r="AJ33" s="1078"/>
      <c r="AK33" s="1037">
        <v>148</v>
      </c>
      <c r="AL33" s="1028"/>
      <c r="AM33" s="1028"/>
      <c r="AN33" s="1028"/>
      <c r="AO33" s="1028"/>
      <c r="AP33" s="1028">
        <v>920</v>
      </c>
      <c r="AQ33" s="1028"/>
      <c r="AR33" s="1028"/>
      <c r="AS33" s="1028"/>
      <c r="AT33" s="1028"/>
      <c r="AU33" s="1028">
        <v>148</v>
      </c>
      <c r="AV33" s="1028"/>
      <c r="AW33" s="1028"/>
      <c r="AX33" s="1028"/>
      <c r="AY33" s="1028"/>
      <c r="AZ33" s="1099" t="s">
        <v>573</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357</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171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393</v>
      </c>
      <c r="W66" s="1059"/>
      <c r="X66" s="1059"/>
      <c r="Y66" s="1059"/>
      <c r="Z66" s="1060"/>
      <c r="AA66" s="1058" t="s">
        <v>414</v>
      </c>
      <c r="AB66" s="1059"/>
      <c r="AC66" s="1059"/>
      <c r="AD66" s="1059"/>
      <c r="AE66" s="1060"/>
      <c r="AF66" s="1064" t="s">
        <v>395</v>
      </c>
      <c r="AG66" s="1065"/>
      <c r="AH66" s="1065"/>
      <c r="AI66" s="1065"/>
      <c r="AJ66" s="1066"/>
      <c r="AK66" s="1058" t="s">
        <v>396</v>
      </c>
      <c r="AL66" s="1053"/>
      <c r="AM66" s="1053"/>
      <c r="AN66" s="1053"/>
      <c r="AO66" s="1054"/>
      <c r="AP66" s="1058" t="s">
        <v>415</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574</v>
      </c>
      <c r="C68" s="1043"/>
      <c r="D68" s="1043"/>
      <c r="E68" s="1043"/>
      <c r="F68" s="1043"/>
      <c r="G68" s="1043"/>
      <c r="H68" s="1043"/>
      <c r="I68" s="1043"/>
      <c r="J68" s="1043"/>
      <c r="K68" s="1043"/>
      <c r="L68" s="1043"/>
      <c r="M68" s="1043"/>
      <c r="N68" s="1043"/>
      <c r="O68" s="1043"/>
      <c r="P68" s="1044"/>
      <c r="Q68" s="1045">
        <v>1994</v>
      </c>
      <c r="R68" s="1039"/>
      <c r="S68" s="1039"/>
      <c r="T68" s="1039"/>
      <c r="U68" s="1039"/>
      <c r="V68" s="1039">
        <v>1891</v>
      </c>
      <c r="W68" s="1039"/>
      <c r="X68" s="1039"/>
      <c r="Y68" s="1039"/>
      <c r="Z68" s="1039"/>
      <c r="AA68" s="1039">
        <v>103</v>
      </c>
      <c r="AB68" s="1039"/>
      <c r="AC68" s="1039"/>
      <c r="AD68" s="1039"/>
      <c r="AE68" s="1039"/>
      <c r="AF68" s="1039">
        <v>103</v>
      </c>
      <c r="AG68" s="1039"/>
      <c r="AH68" s="1039"/>
      <c r="AI68" s="1039"/>
      <c r="AJ68" s="1039"/>
      <c r="AK68" s="1039" t="s">
        <v>590</v>
      </c>
      <c r="AL68" s="1039"/>
      <c r="AM68" s="1039"/>
      <c r="AN68" s="1039"/>
      <c r="AO68" s="1039"/>
      <c r="AP68" s="1039">
        <v>586</v>
      </c>
      <c r="AQ68" s="1039"/>
      <c r="AR68" s="1039"/>
      <c r="AS68" s="1039"/>
      <c r="AT68" s="1039"/>
      <c r="AU68" s="1039">
        <v>586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575</v>
      </c>
      <c r="C69" s="1032"/>
      <c r="D69" s="1032"/>
      <c r="E69" s="1032"/>
      <c r="F69" s="1032"/>
      <c r="G69" s="1032"/>
      <c r="H69" s="1032"/>
      <c r="I69" s="1032"/>
      <c r="J69" s="1032"/>
      <c r="K69" s="1032"/>
      <c r="L69" s="1032"/>
      <c r="M69" s="1032"/>
      <c r="N69" s="1032"/>
      <c r="O69" s="1032"/>
      <c r="P69" s="1033"/>
      <c r="Q69" s="1034">
        <v>4667</v>
      </c>
      <c r="R69" s="1028"/>
      <c r="S69" s="1028"/>
      <c r="T69" s="1028"/>
      <c r="U69" s="1028"/>
      <c r="V69" s="1028">
        <v>4460</v>
      </c>
      <c r="W69" s="1028"/>
      <c r="X69" s="1028"/>
      <c r="Y69" s="1028"/>
      <c r="Z69" s="1028"/>
      <c r="AA69" s="1028">
        <v>207</v>
      </c>
      <c r="AB69" s="1028"/>
      <c r="AC69" s="1028"/>
      <c r="AD69" s="1028"/>
      <c r="AE69" s="1028"/>
      <c r="AF69" s="1028">
        <v>200</v>
      </c>
      <c r="AG69" s="1028"/>
      <c r="AH69" s="1028"/>
      <c r="AI69" s="1028"/>
      <c r="AJ69" s="1028"/>
      <c r="AK69" s="1028">
        <v>23</v>
      </c>
      <c r="AL69" s="1028"/>
      <c r="AM69" s="1028"/>
      <c r="AN69" s="1028"/>
      <c r="AO69" s="1028"/>
      <c r="AP69" s="1028">
        <v>707</v>
      </c>
      <c r="AQ69" s="1028"/>
      <c r="AR69" s="1028"/>
      <c r="AS69" s="1028"/>
      <c r="AT69" s="1028"/>
      <c r="AU69" s="1028">
        <v>53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576</v>
      </c>
      <c r="C70" s="1032"/>
      <c r="D70" s="1032"/>
      <c r="E70" s="1032"/>
      <c r="F70" s="1032"/>
      <c r="G70" s="1032"/>
      <c r="H70" s="1032"/>
      <c r="I70" s="1032"/>
      <c r="J70" s="1032"/>
      <c r="K70" s="1032"/>
      <c r="L70" s="1032"/>
      <c r="M70" s="1032"/>
      <c r="N70" s="1032"/>
      <c r="O70" s="1032"/>
      <c r="P70" s="1033"/>
      <c r="Q70" s="1034">
        <v>7549</v>
      </c>
      <c r="R70" s="1028"/>
      <c r="S70" s="1028"/>
      <c r="T70" s="1028"/>
      <c r="U70" s="1028"/>
      <c r="V70" s="1028">
        <v>6819</v>
      </c>
      <c r="W70" s="1028"/>
      <c r="X70" s="1028"/>
      <c r="Y70" s="1028"/>
      <c r="Z70" s="1028"/>
      <c r="AA70" s="1028">
        <v>730</v>
      </c>
      <c r="AB70" s="1028"/>
      <c r="AC70" s="1028"/>
      <c r="AD70" s="1028"/>
      <c r="AE70" s="1028"/>
      <c r="AF70" s="1028" t="s">
        <v>573</v>
      </c>
      <c r="AG70" s="1028"/>
      <c r="AH70" s="1028"/>
      <c r="AI70" s="1028"/>
      <c r="AJ70" s="1028"/>
      <c r="AK70" s="1028">
        <v>15</v>
      </c>
      <c r="AL70" s="1028"/>
      <c r="AM70" s="1028"/>
      <c r="AN70" s="1028"/>
      <c r="AO70" s="1028"/>
      <c r="AP70" s="1028" t="s">
        <v>573</v>
      </c>
      <c r="AQ70" s="1028"/>
      <c r="AR70" s="1028"/>
      <c r="AS70" s="1028"/>
      <c r="AT70" s="1028"/>
      <c r="AU70" s="1028" t="s">
        <v>573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577</v>
      </c>
      <c r="C71" s="1032"/>
      <c r="D71" s="1032"/>
      <c r="E71" s="1032"/>
      <c r="F71" s="1032"/>
      <c r="G71" s="1032"/>
      <c r="H71" s="1032"/>
      <c r="I71" s="1032"/>
      <c r="J71" s="1032"/>
      <c r="K71" s="1032"/>
      <c r="L71" s="1032"/>
      <c r="M71" s="1032"/>
      <c r="N71" s="1032"/>
      <c r="O71" s="1032"/>
      <c r="P71" s="1033"/>
      <c r="Q71" s="1034">
        <v>1576</v>
      </c>
      <c r="R71" s="1028"/>
      <c r="S71" s="1028"/>
      <c r="T71" s="1028"/>
      <c r="U71" s="1028"/>
      <c r="V71" s="1028">
        <v>1575</v>
      </c>
      <c r="W71" s="1028"/>
      <c r="X71" s="1028"/>
      <c r="Y71" s="1028"/>
      <c r="Z71" s="1028"/>
      <c r="AA71" s="1028">
        <v>1</v>
      </c>
      <c r="AB71" s="1028"/>
      <c r="AC71" s="1028"/>
      <c r="AD71" s="1028"/>
      <c r="AE71" s="1028"/>
      <c r="AF71" s="1028" t="s">
        <v>573</v>
      </c>
      <c r="AG71" s="1028"/>
      <c r="AH71" s="1028"/>
      <c r="AI71" s="1028"/>
      <c r="AJ71" s="1028"/>
      <c r="AK71" s="1028" t="s">
        <v>573</v>
      </c>
      <c r="AL71" s="1028"/>
      <c r="AM71" s="1028"/>
      <c r="AN71" s="1028"/>
      <c r="AO71" s="1028"/>
      <c r="AP71" s="1028" t="s">
        <v>573</v>
      </c>
      <c r="AQ71" s="1028"/>
      <c r="AR71" s="1028"/>
      <c r="AS71" s="1028"/>
      <c r="AT71" s="1028"/>
      <c r="AU71" s="1028" t="s">
        <v>573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578</v>
      </c>
      <c r="C72" s="1032"/>
      <c r="D72" s="1032"/>
      <c r="E72" s="1032"/>
      <c r="F72" s="1032"/>
      <c r="G72" s="1032"/>
      <c r="H72" s="1032"/>
      <c r="I72" s="1032"/>
      <c r="J72" s="1032"/>
      <c r="K72" s="1032"/>
      <c r="L72" s="1032"/>
      <c r="M72" s="1032"/>
      <c r="N72" s="1032"/>
      <c r="O72" s="1032"/>
      <c r="P72" s="1033"/>
      <c r="Q72" s="1034">
        <v>20</v>
      </c>
      <c r="R72" s="1028"/>
      <c r="S72" s="1028"/>
      <c r="T72" s="1028"/>
      <c r="U72" s="1028"/>
      <c r="V72" s="1028">
        <v>19</v>
      </c>
      <c r="W72" s="1028"/>
      <c r="X72" s="1028"/>
      <c r="Y72" s="1028"/>
      <c r="Z72" s="1028"/>
      <c r="AA72" s="1028">
        <v>1</v>
      </c>
      <c r="AB72" s="1028"/>
      <c r="AC72" s="1028"/>
      <c r="AD72" s="1028"/>
      <c r="AE72" s="1028"/>
      <c r="AF72" s="1028" t="s">
        <v>573</v>
      </c>
      <c r="AG72" s="1028"/>
      <c r="AH72" s="1028"/>
      <c r="AI72" s="1028"/>
      <c r="AJ72" s="1028"/>
      <c r="AK72" s="1028">
        <v>19</v>
      </c>
      <c r="AL72" s="1028"/>
      <c r="AM72" s="1028"/>
      <c r="AN72" s="1028"/>
      <c r="AO72" s="1028"/>
      <c r="AP72" s="1028" t="s">
        <v>573</v>
      </c>
      <c r="AQ72" s="1028"/>
      <c r="AR72" s="1028"/>
      <c r="AS72" s="1028"/>
      <c r="AT72" s="1028"/>
      <c r="AU72" s="1028" t="s">
        <v>573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579</v>
      </c>
      <c r="C73" s="1032"/>
      <c r="D73" s="1032"/>
      <c r="E73" s="1032"/>
      <c r="F73" s="1032"/>
      <c r="G73" s="1032"/>
      <c r="H73" s="1032"/>
      <c r="I73" s="1032"/>
      <c r="J73" s="1032"/>
      <c r="K73" s="1032"/>
      <c r="L73" s="1032"/>
      <c r="M73" s="1032"/>
      <c r="N73" s="1032"/>
      <c r="O73" s="1032"/>
      <c r="P73" s="1033"/>
      <c r="Q73" s="1034">
        <v>52</v>
      </c>
      <c r="R73" s="1028"/>
      <c r="S73" s="1028"/>
      <c r="T73" s="1028"/>
      <c r="U73" s="1028"/>
      <c r="V73" s="1028">
        <v>30</v>
      </c>
      <c r="W73" s="1028"/>
      <c r="X73" s="1028"/>
      <c r="Y73" s="1028"/>
      <c r="Z73" s="1028"/>
      <c r="AA73" s="1028">
        <v>22</v>
      </c>
      <c r="AB73" s="1028"/>
      <c r="AC73" s="1028"/>
      <c r="AD73" s="1028"/>
      <c r="AE73" s="1028"/>
      <c r="AF73" s="1028" t="s">
        <v>573</v>
      </c>
      <c r="AG73" s="1028"/>
      <c r="AH73" s="1028"/>
      <c r="AI73" s="1028"/>
      <c r="AJ73" s="1028"/>
      <c r="AK73" s="1028" t="s">
        <v>573</v>
      </c>
      <c r="AL73" s="1028"/>
      <c r="AM73" s="1028"/>
      <c r="AN73" s="1028"/>
      <c r="AO73" s="1028"/>
      <c r="AP73" s="1028" t="s">
        <v>573</v>
      </c>
      <c r="AQ73" s="1028"/>
      <c r="AR73" s="1028"/>
      <c r="AS73" s="1028"/>
      <c r="AT73" s="1028"/>
      <c r="AU73" s="1028" t="s">
        <v>573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580</v>
      </c>
      <c r="C74" s="1032"/>
      <c r="D74" s="1032"/>
      <c r="E74" s="1032"/>
      <c r="F74" s="1032"/>
      <c r="G74" s="1032"/>
      <c r="H74" s="1032"/>
      <c r="I74" s="1032"/>
      <c r="J74" s="1032"/>
      <c r="K74" s="1032"/>
      <c r="L74" s="1032"/>
      <c r="M74" s="1032"/>
      <c r="N74" s="1032"/>
      <c r="O74" s="1032"/>
      <c r="P74" s="1033"/>
      <c r="Q74" s="1034">
        <v>36</v>
      </c>
      <c r="R74" s="1028"/>
      <c r="S74" s="1028"/>
      <c r="T74" s="1028"/>
      <c r="U74" s="1028"/>
      <c r="V74" s="1028">
        <v>32</v>
      </c>
      <c r="W74" s="1028"/>
      <c r="X74" s="1028"/>
      <c r="Y74" s="1028"/>
      <c r="Z74" s="1028"/>
      <c r="AA74" s="1028">
        <v>4</v>
      </c>
      <c r="AB74" s="1028"/>
      <c r="AC74" s="1028"/>
      <c r="AD74" s="1028"/>
      <c r="AE74" s="1028"/>
      <c r="AF74" s="1028" t="s">
        <v>573</v>
      </c>
      <c r="AG74" s="1028"/>
      <c r="AH74" s="1028"/>
      <c r="AI74" s="1028"/>
      <c r="AJ74" s="1028"/>
      <c r="AK74" s="1028" t="s">
        <v>573</v>
      </c>
      <c r="AL74" s="1028"/>
      <c r="AM74" s="1028"/>
      <c r="AN74" s="1028"/>
      <c r="AO74" s="1028"/>
      <c r="AP74" s="1028" t="s">
        <v>573</v>
      </c>
      <c r="AQ74" s="1028"/>
      <c r="AR74" s="1028"/>
      <c r="AS74" s="1028"/>
      <c r="AT74" s="1028"/>
      <c r="AU74" s="1028" t="s">
        <v>573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581</v>
      </c>
      <c r="C75" s="1032"/>
      <c r="D75" s="1032"/>
      <c r="E75" s="1032"/>
      <c r="F75" s="1032"/>
      <c r="G75" s="1032"/>
      <c r="H75" s="1032"/>
      <c r="I75" s="1032"/>
      <c r="J75" s="1032"/>
      <c r="K75" s="1032"/>
      <c r="L75" s="1032"/>
      <c r="M75" s="1032"/>
      <c r="N75" s="1032"/>
      <c r="O75" s="1032"/>
      <c r="P75" s="1033"/>
      <c r="Q75" s="1035">
        <v>748</v>
      </c>
      <c r="R75" s="1036"/>
      <c r="S75" s="1036"/>
      <c r="T75" s="1036"/>
      <c r="U75" s="1037"/>
      <c r="V75" s="1038">
        <v>694</v>
      </c>
      <c r="W75" s="1036"/>
      <c r="X75" s="1036"/>
      <c r="Y75" s="1036"/>
      <c r="Z75" s="1037"/>
      <c r="AA75" s="1038">
        <v>54</v>
      </c>
      <c r="AB75" s="1036"/>
      <c r="AC75" s="1036"/>
      <c r="AD75" s="1036"/>
      <c r="AE75" s="1037"/>
      <c r="AF75" s="1038">
        <v>54</v>
      </c>
      <c r="AG75" s="1036"/>
      <c r="AH75" s="1036"/>
      <c r="AI75" s="1036"/>
      <c r="AJ75" s="1037"/>
      <c r="AK75" s="1038" t="s">
        <v>573</v>
      </c>
      <c r="AL75" s="1036"/>
      <c r="AM75" s="1036"/>
      <c r="AN75" s="1036"/>
      <c r="AO75" s="1037"/>
      <c r="AP75" s="1038" t="s">
        <v>573</v>
      </c>
      <c r="AQ75" s="1036"/>
      <c r="AR75" s="1036"/>
      <c r="AS75" s="1036"/>
      <c r="AT75" s="1037"/>
      <c r="AU75" s="1038" t="s">
        <v>573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582</v>
      </c>
      <c r="C76" s="1032"/>
      <c r="D76" s="1032"/>
      <c r="E76" s="1032"/>
      <c r="F76" s="1032"/>
      <c r="G76" s="1032"/>
      <c r="H76" s="1032"/>
      <c r="I76" s="1032"/>
      <c r="J76" s="1032"/>
      <c r="K76" s="1032"/>
      <c r="L76" s="1032"/>
      <c r="M76" s="1032"/>
      <c r="N76" s="1032"/>
      <c r="O76" s="1032"/>
      <c r="P76" s="1033"/>
      <c r="Q76" s="1035">
        <v>252648</v>
      </c>
      <c r="R76" s="1036"/>
      <c r="S76" s="1036"/>
      <c r="T76" s="1036"/>
      <c r="U76" s="1037"/>
      <c r="V76" s="1038">
        <v>232839</v>
      </c>
      <c r="W76" s="1036"/>
      <c r="X76" s="1036"/>
      <c r="Y76" s="1036"/>
      <c r="Z76" s="1037"/>
      <c r="AA76" s="1038">
        <v>19809</v>
      </c>
      <c r="AB76" s="1036"/>
      <c r="AC76" s="1036"/>
      <c r="AD76" s="1036"/>
      <c r="AE76" s="1037"/>
      <c r="AF76" s="1038">
        <v>19809</v>
      </c>
      <c r="AG76" s="1036"/>
      <c r="AH76" s="1036"/>
      <c r="AI76" s="1036"/>
      <c r="AJ76" s="1037"/>
      <c r="AK76" s="1038">
        <v>485</v>
      </c>
      <c r="AL76" s="1036"/>
      <c r="AM76" s="1036"/>
      <c r="AN76" s="1036"/>
      <c r="AO76" s="1037"/>
      <c r="AP76" s="1038" t="s">
        <v>573</v>
      </c>
      <c r="AQ76" s="1036"/>
      <c r="AR76" s="1036"/>
      <c r="AS76" s="1036"/>
      <c r="AT76" s="1037"/>
      <c r="AU76" s="1038" t="s">
        <v>573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304</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304</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304</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616962</v>
      </c>
      <c r="AB110" s="944"/>
      <c r="AC110" s="944"/>
      <c r="AD110" s="944"/>
      <c r="AE110" s="945"/>
      <c r="AF110" s="946">
        <v>636358</v>
      </c>
      <c r="AG110" s="944"/>
      <c r="AH110" s="944"/>
      <c r="AI110" s="944"/>
      <c r="AJ110" s="945"/>
      <c r="AK110" s="946">
        <v>689640</v>
      </c>
      <c r="AL110" s="944"/>
      <c r="AM110" s="944"/>
      <c r="AN110" s="944"/>
      <c r="AO110" s="945"/>
      <c r="AP110" s="947">
        <v>21.8</v>
      </c>
      <c r="AQ110" s="948"/>
      <c r="AR110" s="948"/>
      <c r="AS110" s="948"/>
      <c r="AT110" s="949"/>
      <c r="AU110" s="983" t="s">
        <v>71</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5935280</v>
      </c>
      <c r="BR110" s="891"/>
      <c r="BS110" s="891"/>
      <c r="BT110" s="891"/>
      <c r="BU110" s="891"/>
      <c r="BV110" s="891">
        <v>6391508</v>
      </c>
      <c r="BW110" s="891"/>
      <c r="BX110" s="891"/>
      <c r="BY110" s="891"/>
      <c r="BZ110" s="891"/>
      <c r="CA110" s="891">
        <v>6379519</v>
      </c>
      <c r="CB110" s="891"/>
      <c r="CC110" s="891"/>
      <c r="CD110" s="891"/>
      <c r="CE110" s="891"/>
      <c r="CF110" s="915">
        <v>201.3</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171</v>
      </c>
      <c r="DH110" s="891"/>
      <c r="DI110" s="891"/>
      <c r="DJ110" s="891"/>
      <c r="DK110" s="891"/>
      <c r="DL110" s="891" t="s">
        <v>171</v>
      </c>
      <c r="DM110" s="891"/>
      <c r="DN110" s="891"/>
      <c r="DO110" s="891"/>
      <c r="DP110" s="891"/>
      <c r="DQ110" s="891" t="s">
        <v>171</v>
      </c>
      <c r="DR110" s="891"/>
      <c r="DS110" s="891"/>
      <c r="DT110" s="891"/>
      <c r="DU110" s="891"/>
      <c r="DV110" s="892" t="s">
        <v>171</v>
      </c>
      <c r="DW110" s="892"/>
      <c r="DX110" s="892"/>
      <c r="DY110" s="892"/>
      <c r="DZ110" s="893"/>
    </row>
    <row r="111" spans="1:131" s="248" customFormat="1" ht="26.25" customHeight="1" x14ac:dyDescent="0.15">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435</v>
      </c>
      <c r="AB111" s="972"/>
      <c r="AC111" s="972"/>
      <c r="AD111" s="972"/>
      <c r="AE111" s="973"/>
      <c r="AF111" s="974" t="s">
        <v>435</v>
      </c>
      <c r="AG111" s="972"/>
      <c r="AH111" s="972"/>
      <c r="AI111" s="972"/>
      <c r="AJ111" s="973"/>
      <c r="AK111" s="974" t="s">
        <v>435</v>
      </c>
      <c r="AL111" s="972"/>
      <c r="AM111" s="972"/>
      <c r="AN111" s="972"/>
      <c r="AO111" s="973"/>
      <c r="AP111" s="975" t="s">
        <v>435</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171</v>
      </c>
      <c r="BR111" s="863"/>
      <c r="BS111" s="863"/>
      <c r="BT111" s="863"/>
      <c r="BU111" s="863"/>
      <c r="BV111" s="863" t="s">
        <v>171</v>
      </c>
      <c r="BW111" s="863"/>
      <c r="BX111" s="863"/>
      <c r="BY111" s="863"/>
      <c r="BZ111" s="863"/>
      <c r="CA111" s="863" t="s">
        <v>171</v>
      </c>
      <c r="CB111" s="863"/>
      <c r="CC111" s="863"/>
      <c r="CD111" s="863"/>
      <c r="CE111" s="863"/>
      <c r="CF111" s="924" t="s">
        <v>171</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171</v>
      </c>
      <c r="DH111" s="863"/>
      <c r="DI111" s="863"/>
      <c r="DJ111" s="863"/>
      <c r="DK111" s="863"/>
      <c r="DL111" s="863" t="s">
        <v>171</v>
      </c>
      <c r="DM111" s="863"/>
      <c r="DN111" s="863"/>
      <c r="DO111" s="863"/>
      <c r="DP111" s="863"/>
      <c r="DQ111" s="863" t="s">
        <v>171</v>
      </c>
      <c r="DR111" s="863"/>
      <c r="DS111" s="863"/>
      <c r="DT111" s="863"/>
      <c r="DU111" s="863"/>
      <c r="DV111" s="840" t="s">
        <v>171</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171</v>
      </c>
      <c r="AB112" s="826"/>
      <c r="AC112" s="826"/>
      <c r="AD112" s="826"/>
      <c r="AE112" s="827"/>
      <c r="AF112" s="828" t="s">
        <v>171</v>
      </c>
      <c r="AG112" s="826"/>
      <c r="AH112" s="826"/>
      <c r="AI112" s="826"/>
      <c r="AJ112" s="827"/>
      <c r="AK112" s="828" t="s">
        <v>171</v>
      </c>
      <c r="AL112" s="826"/>
      <c r="AM112" s="826"/>
      <c r="AN112" s="826"/>
      <c r="AO112" s="827"/>
      <c r="AP112" s="873" t="s">
        <v>171</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2422130</v>
      </c>
      <c r="BR112" s="863"/>
      <c r="BS112" s="863"/>
      <c r="BT112" s="863"/>
      <c r="BU112" s="863"/>
      <c r="BV112" s="863">
        <v>2282153</v>
      </c>
      <c r="BW112" s="863"/>
      <c r="BX112" s="863"/>
      <c r="BY112" s="863"/>
      <c r="BZ112" s="863"/>
      <c r="CA112" s="863">
        <v>1988468</v>
      </c>
      <c r="CB112" s="863"/>
      <c r="CC112" s="863"/>
      <c r="CD112" s="863"/>
      <c r="CE112" s="863"/>
      <c r="CF112" s="924">
        <v>62.8</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171</v>
      </c>
      <c r="DH112" s="863"/>
      <c r="DI112" s="863"/>
      <c r="DJ112" s="863"/>
      <c r="DK112" s="863"/>
      <c r="DL112" s="863" t="s">
        <v>171</v>
      </c>
      <c r="DM112" s="863"/>
      <c r="DN112" s="863"/>
      <c r="DO112" s="863"/>
      <c r="DP112" s="863"/>
      <c r="DQ112" s="863" t="s">
        <v>171</v>
      </c>
      <c r="DR112" s="863"/>
      <c r="DS112" s="863"/>
      <c r="DT112" s="863"/>
      <c r="DU112" s="863"/>
      <c r="DV112" s="840" t="s">
        <v>171</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230073</v>
      </c>
      <c r="AB113" s="972"/>
      <c r="AC113" s="972"/>
      <c r="AD113" s="972"/>
      <c r="AE113" s="973"/>
      <c r="AF113" s="974">
        <v>227860</v>
      </c>
      <c r="AG113" s="972"/>
      <c r="AH113" s="972"/>
      <c r="AI113" s="972"/>
      <c r="AJ113" s="973"/>
      <c r="AK113" s="974">
        <v>222869</v>
      </c>
      <c r="AL113" s="972"/>
      <c r="AM113" s="972"/>
      <c r="AN113" s="972"/>
      <c r="AO113" s="973"/>
      <c r="AP113" s="975">
        <v>7</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409292</v>
      </c>
      <c r="BR113" s="863"/>
      <c r="BS113" s="863"/>
      <c r="BT113" s="863"/>
      <c r="BU113" s="863"/>
      <c r="BV113" s="863">
        <v>457148</v>
      </c>
      <c r="BW113" s="863"/>
      <c r="BX113" s="863"/>
      <c r="BY113" s="863"/>
      <c r="BZ113" s="863"/>
      <c r="CA113" s="863">
        <v>638113</v>
      </c>
      <c r="CB113" s="863"/>
      <c r="CC113" s="863"/>
      <c r="CD113" s="863"/>
      <c r="CE113" s="863"/>
      <c r="CF113" s="924">
        <v>20.100000000000001</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171</v>
      </c>
      <c r="DH113" s="826"/>
      <c r="DI113" s="826"/>
      <c r="DJ113" s="826"/>
      <c r="DK113" s="827"/>
      <c r="DL113" s="828" t="s">
        <v>171</v>
      </c>
      <c r="DM113" s="826"/>
      <c r="DN113" s="826"/>
      <c r="DO113" s="826"/>
      <c r="DP113" s="827"/>
      <c r="DQ113" s="828" t="s">
        <v>171</v>
      </c>
      <c r="DR113" s="826"/>
      <c r="DS113" s="826"/>
      <c r="DT113" s="826"/>
      <c r="DU113" s="827"/>
      <c r="DV113" s="873" t="s">
        <v>171</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9743</v>
      </c>
      <c r="AB114" s="826"/>
      <c r="AC114" s="826"/>
      <c r="AD114" s="826"/>
      <c r="AE114" s="827"/>
      <c r="AF114" s="828">
        <v>12739</v>
      </c>
      <c r="AG114" s="826"/>
      <c r="AH114" s="826"/>
      <c r="AI114" s="826"/>
      <c r="AJ114" s="827"/>
      <c r="AK114" s="828">
        <v>27810</v>
      </c>
      <c r="AL114" s="826"/>
      <c r="AM114" s="826"/>
      <c r="AN114" s="826"/>
      <c r="AO114" s="827"/>
      <c r="AP114" s="873">
        <v>0.9</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884140</v>
      </c>
      <c r="BR114" s="863"/>
      <c r="BS114" s="863"/>
      <c r="BT114" s="863"/>
      <c r="BU114" s="863"/>
      <c r="BV114" s="863">
        <v>882727</v>
      </c>
      <c r="BW114" s="863"/>
      <c r="BX114" s="863"/>
      <c r="BY114" s="863"/>
      <c r="BZ114" s="863"/>
      <c r="CA114" s="863">
        <v>824580</v>
      </c>
      <c r="CB114" s="863"/>
      <c r="CC114" s="863"/>
      <c r="CD114" s="863"/>
      <c r="CE114" s="863"/>
      <c r="CF114" s="924">
        <v>26</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171</v>
      </c>
      <c r="DH114" s="826"/>
      <c r="DI114" s="826"/>
      <c r="DJ114" s="826"/>
      <c r="DK114" s="827"/>
      <c r="DL114" s="828" t="s">
        <v>448</v>
      </c>
      <c r="DM114" s="826"/>
      <c r="DN114" s="826"/>
      <c r="DO114" s="826"/>
      <c r="DP114" s="827"/>
      <c r="DQ114" s="828" t="s">
        <v>171</v>
      </c>
      <c r="DR114" s="826"/>
      <c r="DS114" s="826"/>
      <c r="DT114" s="826"/>
      <c r="DU114" s="827"/>
      <c r="DV114" s="873" t="s">
        <v>171</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171</v>
      </c>
      <c r="AB115" s="972"/>
      <c r="AC115" s="972"/>
      <c r="AD115" s="972"/>
      <c r="AE115" s="973"/>
      <c r="AF115" s="974" t="s">
        <v>171</v>
      </c>
      <c r="AG115" s="972"/>
      <c r="AH115" s="972"/>
      <c r="AI115" s="972"/>
      <c r="AJ115" s="973"/>
      <c r="AK115" s="974" t="s">
        <v>171</v>
      </c>
      <c r="AL115" s="972"/>
      <c r="AM115" s="972"/>
      <c r="AN115" s="972"/>
      <c r="AO115" s="973"/>
      <c r="AP115" s="975" t="s">
        <v>171</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451</v>
      </c>
      <c r="BR115" s="863"/>
      <c r="BS115" s="863"/>
      <c r="BT115" s="863"/>
      <c r="BU115" s="863"/>
      <c r="BV115" s="863" t="s">
        <v>171</v>
      </c>
      <c r="BW115" s="863"/>
      <c r="BX115" s="863"/>
      <c r="BY115" s="863"/>
      <c r="BZ115" s="863"/>
      <c r="CA115" s="863" t="s">
        <v>171</v>
      </c>
      <c r="CB115" s="863"/>
      <c r="CC115" s="863"/>
      <c r="CD115" s="863"/>
      <c r="CE115" s="863"/>
      <c r="CF115" s="924" t="s">
        <v>171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171</v>
      </c>
      <c r="DH115" s="826"/>
      <c r="DI115" s="826"/>
      <c r="DJ115" s="826"/>
      <c r="DK115" s="827"/>
      <c r="DL115" s="828" t="s">
        <v>448</v>
      </c>
      <c r="DM115" s="826"/>
      <c r="DN115" s="826"/>
      <c r="DO115" s="826"/>
      <c r="DP115" s="827"/>
      <c r="DQ115" s="828" t="s">
        <v>171</v>
      </c>
      <c r="DR115" s="826"/>
      <c r="DS115" s="826"/>
      <c r="DT115" s="826"/>
      <c r="DU115" s="827"/>
      <c r="DV115" s="873" t="s">
        <v>448</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7</v>
      </c>
      <c r="AB116" s="826"/>
      <c r="AC116" s="826"/>
      <c r="AD116" s="826"/>
      <c r="AE116" s="827"/>
      <c r="AF116" s="828" t="s">
        <v>171</v>
      </c>
      <c r="AG116" s="826"/>
      <c r="AH116" s="826"/>
      <c r="AI116" s="826"/>
      <c r="AJ116" s="827"/>
      <c r="AK116" s="828">
        <v>1</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171</v>
      </c>
      <c r="BR116" s="863"/>
      <c r="BS116" s="863"/>
      <c r="BT116" s="863"/>
      <c r="BU116" s="863"/>
      <c r="BV116" s="863" t="s">
        <v>448</v>
      </c>
      <c r="BW116" s="863"/>
      <c r="BX116" s="863"/>
      <c r="BY116" s="863"/>
      <c r="BZ116" s="863"/>
      <c r="CA116" s="863" t="s">
        <v>171</v>
      </c>
      <c r="CB116" s="863"/>
      <c r="CC116" s="863"/>
      <c r="CD116" s="863"/>
      <c r="CE116" s="863"/>
      <c r="CF116" s="924" t="s">
        <v>171</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171</v>
      </c>
      <c r="DH116" s="826"/>
      <c r="DI116" s="826"/>
      <c r="DJ116" s="826"/>
      <c r="DK116" s="827"/>
      <c r="DL116" s="828" t="s">
        <v>171</v>
      </c>
      <c r="DM116" s="826"/>
      <c r="DN116" s="826"/>
      <c r="DO116" s="826"/>
      <c r="DP116" s="827"/>
      <c r="DQ116" s="828" t="s">
        <v>171</v>
      </c>
      <c r="DR116" s="826"/>
      <c r="DS116" s="826"/>
      <c r="DT116" s="826"/>
      <c r="DU116" s="827"/>
      <c r="DV116" s="873" t="s">
        <v>171</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856785</v>
      </c>
      <c r="AB117" s="958"/>
      <c r="AC117" s="958"/>
      <c r="AD117" s="958"/>
      <c r="AE117" s="959"/>
      <c r="AF117" s="960">
        <v>876957</v>
      </c>
      <c r="AG117" s="958"/>
      <c r="AH117" s="958"/>
      <c r="AI117" s="958"/>
      <c r="AJ117" s="959"/>
      <c r="AK117" s="960">
        <v>940320</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171</v>
      </c>
      <c r="BR117" s="863"/>
      <c r="BS117" s="863"/>
      <c r="BT117" s="863"/>
      <c r="BU117" s="863"/>
      <c r="BV117" s="863" t="s">
        <v>171</v>
      </c>
      <c r="BW117" s="863"/>
      <c r="BX117" s="863"/>
      <c r="BY117" s="863"/>
      <c r="BZ117" s="863"/>
      <c r="CA117" s="863" t="s">
        <v>171</v>
      </c>
      <c r="CB117" s="863"/>
      <c r="CC117" s="863"/>
      <c r="CD117" s="863"/>
      <c r="CE117" s="863"/>
      <c r="CF117" s="924" t="s">
        <v>171</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171</v>
      </c>
      <c r="DH117" s="826"/>
      <c r="DI117" s="826"/>
      <c r="DJ117" s="826"/>
      <c r="DK117" s="827"/>
      <c r="DL117" s="828" t="s">
        <v>171</v>
      </c>
      <c r="DM117" s="826"/>
      <c r="DN117" s="826"/>
      <c r="DO117" s="826"/>
      <c r="DP117" s="827"/>
      <c r="DQ117" s="828" t="s">
        <v>171</v>
      </c>
      <c r="DR117" s="826"/>
      <c r="DS117" s="826"/>
      <c r="DT117" s="826"/>
      <c r="DU117" s="827"/>
      <c r="DV117" s="873" t="s">
        <v>171</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304</v>
      </c>
      <c r="AL118" s="951"/>
      <c r="AM118" s="951"/>
      <c r="AN118" s="951"/>
      <c r="AO118" s="952"/>
      <c r="AP118" s="954" t="s">
        <v>428</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171</v>
      </c>
      <c r="BR118" s="894"/>
      <c r="BS118" s="894"/>
      <c r="BT118" s="894"/>
      <c r="BU118" s="894"/>
      <c r="BV118" s="894" t="s">
        <v>171</v>
      </c>
      <c r="BW118" s="894"/>
      <c r="BX118" s="894"/>
      <c r="BY118" s="894"/>
      <c r="BZ118" s="894"/>
      <c r="CA118" s="894" t="s">
        <v>171</v>
      </c>
      <c r="CB118" s="894"/>
      <c r="CC118" s="894"/>
      <c r="CD118" s="894"/>
      <c r="CE118" s="894"/>
      <c r="CF118" s="924" t="s">
        <v>171</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171</v>
      </c>
      <c r="DH118" s="826"/>
      <c r="DI118" s="826"/>
      <c r="DJ118" s="826"/>
      <c r="DK118" s="827"/>
      <c r="DL118" s="828" t="s">
        <v>171</v>
      </c>
      <c r="DM118" s="826"/>
      <c r="DN118" s="826"/>
      <c r="DO118" s="826"/>
      <c r="DP118" s="827"/>
      <c r="DQ118" s="828" t="s">
        <v>171</v>
      </c>
      <c r="DR118" s="826"/>
      <c r="DS118" s="826"/>
      <c r="DT118" s="826"/>
      <c r="DU118" s="827"/>
      <c r="DV118" s="873" t="s">
        <v>171</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171</v>
      </c>
      <c r="AB119" s="944"/>
      <c r="AC119" s="944"/>
      <c r="AD119" s="944"/>
      <c r="AE119" s="945"/>
      <c r="AF119" s="946" t="s">
        <v>171</v>
      </c>
      <c r="AG119" s="944"/>
      <c r="AH119" s="944"/>
      <c r="AI119" s="944"/>
      <c r="AJ119" s="945"/>
      <c r="AK119" s="946" t="s">
        <v>171</v>
      </c>
      <c r="AL119" s="944"/>
      <c r="AM119" s="944"/>
      <c r="AN119" s="944"/>
      <c r="AO119" s="945"/>
      <c r="AP119" s="947" t="s">
        <v>171</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461</v>
      </c>
      <c r="BP119" s="927"/>
      <c r="BQ119" s="931">
        <v>9650842</v>
      </c>
      <c r="BR119" s="894"/>
      <c r="BS119" s="894"/>
      <c r="BT119" s="894"/>
      <c r="BU119" s="894"/>
      <c r="BV119" s="894">
        <v>10013536</v>
      </c>
      <c r="BW119" s="894"/>
      <c r="BX119" s="894"/>
      <c r="BY119" s="894"/>
      <c r="BZ119" s="894"/>
      <c r="CA119" s="894">
        <v>9830680</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171</v>
      </c>
      <c r="DH119" s="809"/>
      <c r="DI119" s="809"/>
      <c r="DJ119" s="809"/>
      <c r="DK119" s="810"/>
      <c r="DL119" s="811" t="s">
        <v>171</v>
      </c>
      <c r="DM119" s="809"/>
      <c r="DN119" s="809"/>
      <c r="DO119" s="809"/>
      <c r="DP119" s="810"/>
      <c r="DQ119" s="811" t="s">
        <v>448</v>
      </c>
      <c r="DR119" s="809"/>
      <c r="DS119" s="809"/>
      <c r="DT119" s="809"/>
      <c r="DU119" s="810"/>
      <c r="DV119" s="897" t="s">
        <v>171</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451</v>
      </c>
      <c r="AB120" s="826"/>
      <c r="AC120" s="826"/>
      <c r="AD120" s="826"/>
      <c r="AE120" s="827"/>
      <c r="AF120" s="828" t="s">
        <v>171</v>
      </c>
      <c r="AG120" s="826"/>
      <c r="AH120" s="826"/>
      <c r="AI120" s="826"/>
      <c r="AJ120" s="827"/>
      <c r="AK120" s="828" t="s">
        <v>171</v>
      </c>
      <c r="AL120" s="826"/>
      <c r="AM120" s="826"/>
      <c r="AN120" s="826"/>
      <c r="AO120" s="827"/>
      <c r="AP120" s="873" t="s">
        <v>171</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3291198</v>
      </c>
      <c r="BR120" s="891"/>
      <c r="BS120" s="891"/>
      <c r="BT120" s="891"/>
      <c r="BU120" s="891"/>
      <c r="BV120" s="891">
        <v>3169083</v>
      </c>
      <c r="BW120" s="891"/>
      <c r="BX120" s="891"/>
      <c r="BY120" s="891"/>
      <c r="BZ120" s="891"/>
      <c r="CA120" s="891">
        <v>3108480</v>
      </c>
      <c r="CB120" s="891"/>
      <c r="CC120" s="891"/>
      <c r="CD120" s="891"/>
      <c r="CE120" s="891"/>
      <c r="CF120" s="915">
        <v>98.1</v>
      </c>
      <c r="CG120" s="916"/>
      <c r="CH120" s="916"/>
      <c r="CI120" s="916"/>
      <c r="CJ120" s="916"/>
      <c r="CK120" s="917" t="s">
        <v>465</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1002104</v>
      </c>
      <c r="DH120" s="891"/>
      <c r="DI120" s="891"/>
      <c r="DJ120" s="891"/>
      <c r="DK120" s="891"/>
      <c r="DL120" s="891">
        <v>986581</v>
      </c>
      <c r="DM120" s="891"/>
      <c r="DN120" s="891"/>
      <c r="DO120" s="891"/>
      <c r="DP120" s="891"/>
      <c r="DQ120" s="891">
        <v>919496</v>
      </c>
      <c r="DR120" s="891"/>
      <c r="DS120" s="891"/>
      <c r="DT120" s="891"/>
      <c r="DU120" s="891"/>
      <c r="DV120" s="892">
        <v>29</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171</v>
      </c>
      <c r="AB121" s="826"/>
      <c r="AC121" s="826"/>
      <c r="AD121" s="826"/>
      <c r="AE121" s="827"/>
      <c r="AF121" s="828" t="s">
        <v>171</v>
      </c>
      <c r="AG121" s="826"/>
      <c r="AH121" s="826"/>
      <c r="AI121" s="826"/>
      <c r="AJ121" s="827"/>
      <c r="AK121" s="828" t="s">
        <v>171</v>
      </c>
      <c r="AL121" s="826"/>
      <c r="AM121" s="826"/>
      <c r="AN121" s="826"/>
      <c r="AO121" s="827"/>
      <c r="AP121" s="873" t="s">
        <v>171</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50010</v>
      </c>
      <c r="BR121" s="863"/>
      <c r="BS121" s="863"/>
      <c r="BT121" s="863"/>
      <c r="BU121" s="863"/>
      <c r="BV121" s="863">
        <v>42868</v>
      </c>
      <c r="BW121" s="863"/>
      <c r="BX121" s="863"/>
      <c r="BY121" s="863"/>
      <c r="BZ121" s="863"/>
      <c r="CA121" s="863">
        <v>35323</v>
      </c>
      <c r="CB121" s="863"/>
      <c r="CC121" s="863"/>
      <c r="CD121" s="863"/>
      <c r="CE121" s="863"/>
      <c r="CF121" s="924">
        <v>1.1000000000000001</v>
      </c>
      <c r="CG121" s="925"/>
      <c r="CH121" s="925"/>
      <c r="CI121" s="925"/>
      <c r="CJ121" s="925"/>
      <c r="CK121" s="918"/>
      <c r="CL121" s="904"/>
      <c r="CM121" s="904"/>
      <c r="CN121" s="904"/>
      <c r="CO121" s="905"/>
      <c r="CP121" s="884" t="s">
        <v>403</v>
      </c>
      <c r="CQ121" s="885"/>
      <c r="CR121" s="885"/>
      <c r="CS121" s="885"/>
      <c r="CT121" s="885"/>
      <c r="CU121" s="885"/>
      <c r="CV121" s="885"/>
      <c r="CW121" s="885"/>
      <c r="CX121" s="885"/>
      <c r="CY121" s="885"/>
      <c r="CZ121" s="885"/>
      <c r="DA121" s="885"/>
      <c r="DB121" s="885"/>
      <c r="DC121" s="885"/>
      <c r="DD121" s="885"/>
      <c r="DE121" s="885"/>
      <c r="DF121" s="886"/>
      <c r="DG121" s="862">
        <v>894932</v>
      </c>
      <c r="DH121" s="863"/>
      <c r="DI121" s="863"/>
      <c r="DJ121" s="863"/>
      <c r="DK121" s="863"/>
      <c r="DL121" s="863">
        <v>815074</v>
      </c>
      <c r="DM121" s="863"/>
      <c r="DN121" s="863"/>
      <c r="DO121" s="863"/>
      <c r="DP121" s="863"/>
      <c r="DQ121" s="863">
        <v>699776</v>
      </c>
      <c r="DR121" s="863"/>
      <c r="DS121" s="863"/>
      <c r="DT121" s="863"/>
      <c r="DU121" s="863"/>
      <c r="DV121" s="840">
        <v>22.1</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171</v>
      </c>
      <c r="AB122" s="826"/>
      <c r="AC122" s="826"/>
      <c r="AD122" s="826"/>
      <c r="AE122" s="827"/>
      <c r="AF122" s="828" t="s">
        <v>171</v>
      </c>
      <c r="AG122" s="826"/>
      <c r="AH122" s="826"/>
      <c r="AI122" s="826"/>
      <c r="AJ122" s="827"/>
      <c r="AK122" s="828" t="s">
        <v>171</v>
      </c>
      <c r="AL122" s="826"/>
      <c r="AM122" s="826"/>
      <c r="AN122" s="826"/>
      <c r="AO122" s="827"/>
      <c r="AP122" s="873" t="s">
        <v>171</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5994337</v>
      </c>
      <c r="BR122" s="894"/>
      <c r="BS122" s="894"/>
      <c r="BT122" s="894"/>
      <c r="BU122" s="894"/>
      <c r="BV122" s="894">
        <v>5702660</v>
      </c>
      <c r="BW122" s="894"/>
      <c r="BX122" s="894"/>
      <c r="BY122" s="894"/>
      <c r="BZ122" s="894"/>
      <c r="CA122" s="894">
        <v>5995876</v>
      </c>
      <c r="CB122" s="894"/>
      <c r="CC122" s="894"/>
      <c r="CD122" s="894"/>
      <c r="CE122" s="894"/>
      <c r="CF122" s="895">
        <v>189.2</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525094</v>
      </c>
      <c r="DH122" s="863"/>
      <c r="DI122" s="863"/>
      <c r="DJ122" s="863"/>
      <c r="DK122" s="863"/>
      <c r="DL122" s="863">
        <v>480498</v>
      </c>
      <c r="DM122" s="863"/>
      <c r="DN122" s="863"/>
      <c r="DO122" s="863"/>
      <c r="DP122" s="863"/>
      <c r="DQ122" s="863">
        <v>369196</v>
      </c>
      <c r="DR122" s="863"/>
      <c r="DS122" s="863"/>
      <c r="DT122" s="863"/>
      <c r="DU122" s="863"/>
      <c r="DV122" s="840">
        <v>11.7</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171</v>
      </c>
      <c r="AB123" s="826"/>
      <c r="AC123" s="826"/>
      <c r="AD123" s="826"/>
      <c r="AE123" s="827"/>
      <c r="AF123" s="828" t="s">
        <v>171</v>
      </c>
      <c r="AG123" s="826"/>
      <c r="AH123" s="826"/>
      <c r="AI123" s="826"/>
      <c r="AJ123" s="827"/>
      <c r="AK123" s="828" t="s">
        <v>171</v>
      </c>
      <c r="AL123" s="826"/>
      <c r="AM123" s="826"/>
      <c r="AN123" s="826"/>
      <c r="AO123" s="827"/>
      <c r="AP123" s="873" t="s">
        <v>171</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469</v>
      </c>
      <c r="BP123" s="927"/>
      <c r="BQ123" s="881">
        <v>9335545</v>
      </c>
      <c r="BR123" s="882"/>
      <c r="BS123" s="882"/>
      <c r="BT123" s="882"/>
      <c r="BU123" s="882"/>
      <c r="BV123" s="882">
        <v>8914611</v>
      </c>
      <c r="BW123" s="882"/>
      <c r="BX123" s="882"/>
      <c r="BY123" s="882"/>
      <c r="BZ123" s="882"/>
      <c r="CA123" s="882">
        <v>9139679</v>
      </c>
      <c r="CB123" s="882"/>
      <c r="CC123" s="882"/>
      <c r="CD123" s="882"/>
      <c r="CE123" s="882"/>
      <c r="CF123" s="792"/>
      <c r="CG123" s="793"/>
      <c r="CH123" s="793"/>
      <c r="CI123" s="793"/>
      <c r="CJ123" s="883"/>
      <c r="CK123" s="918"/>
      <c r="CL123" s="904"/>
      <c r="CM123" s="904"/>
      <c r="CN123" s="904"/>
      <c r="CO123" s="905"/>
      <c r="CP123" s="884" t="s">
        <v>470</v>
      </c>
      <c r="CQ123" s="885"/>
      <c r="CR123" s="885"/>
      <c r="CS123" s="885"/>
      <c r="CT123" s="885"/>
      <c r="CU123" s="885"/>
      <c r="CV123" s="885"/>
      <c r="CW123" s="885"/>
      <c r="CX123" s="885"/>
      <c r="CY123" s="885"/>
      <c r="CZ123" s="885"/>
      <c r="DA123" s="885"/>
      <c r="DB123" s="885"/>
      <c r="DC123" s="885"/>
      <c r="DD123" s="885"/>
      <c r="DE123" s="885"/>
      <c r="DF123" s="886"/>
      <c r="DG123" s="825" t="s">
        <v>171</v>
      </c>
      <c r="DH123" s="826"/>
      <c r="DI123" s="826"/>
      <c r="DJ123" s="826"/>
      <c r="DK123" s="827"/>
      <c r="DL123" s="828" t="s">
        <v>171</v>
      </c>
      <c r="DM123" s="826"/>
      <c r="DN123" s="826"/>
      <c r="DO123" s="826"/>
      <c r="DP123" s="827"/>
      <c r="DQ123" s="828" t="s">
        <v>171</v>
      </c>
      <c r="DR123" s="826"/>
      <c r="DS123" s="826"/>
      <c r="DT123" s="826"/>
      <c r="DU123" s="827"/>
      <c r="DV123" s="873" t="s">
        <v>171</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171</v>
      </c>
      <c r="AB124" s="826"/>
      <c r="AC124" s="826"/>
      <c r="AD124" s="826"/>
      <c r="AE124" s="827"/>
      <c r="AF124" s="828" t="s">
        <v>171</v>
      </c>
      <c r="AG124" s="826"/>
      <c r="AH124" s="826"/>
      <c r="AI124" s="826"/>
      <c r="AJ124" s="827"/>
      <c r="AK124" s="828" t="s">
        <v>171</v>
      </c>
      <c r="AL124" s="826"/>
      <c r="AM124" s="826"/>
      <c r="AN124" s="826"/>
      <c r="AO124" s="827"/>
      <c r="AP124" s="873" t="s">
        <v>171</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10.8</v>
      </c>
      <c r="BR124" s="880"/>
      <c r="BS124" s="880"/>
      <c r="BT124" s="880"/>
      <c r="BU124" s="880"/>
      <c r="BV124" s="880">
        <v>38.1</v>
      </c>
      <c r="BW124" s="880"/>
      <c r="BX124" s="880"/>
      <c r="BY124" s="880"/>
      <c r="BZ124" s="880"/>
      <c r="CA124" s="880">
        <v>21.8</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171</v>
      </c>
      <c r="DH124" s="809"/>
      <c r="DI124" s="809"/>
      <c r="DJ124" s="809"/>
      <c r="DK124" s="810"/>
      <c r="DL124" s="811" t="s">
        <v>171</v>
      </c>
      <c r="DM124" s="809"/>
      <c r="DN124" s="809"/>
      <c r="DO124" s="809"/>
      <c r="DP124" s="810"/>
      <c r="DQ124" s="811" t="s">
        <v>171</v>
      </c>
      <c r="DR124" s="809"/>
      <c r="DS124" s="809"/>
      <c r="DT124" s="809"/>
      <c r="DU124" s="810"/>
      <c r="DV124" s="897" t="s">
        <v>171</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171</v>
      </c>
      <c r="AB125" s="826"/>
      <c r="AC125" s="826"/>
      <c r="AD125" s="826"/>
      <c r="AE125" s="827"/>
      <c r="AF125" s="828" t="s">
        <v>171</v>
      </c>
      <c r="AG125" s="826"/>
      <c r="AH125" s="826"/>
      <c r="AI125" s="826"/>
      <c r="AJ125" s="827"/>
      <c r="AK125" s="828" t="s">
        <v>171</v>
      </c>
      <c r="AL125" s="826"/>
      <c r="AM125" s="826"/>
      <c r="AN125" s="826"/>
      <c r="AO125" s="827"/>
      <c r="AP125" s="873" t="s">
        <v>171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171</v>
      </c>
      <c r="DH125" s="891"/>
      <c r="DI125" s="891"/>
      <c r="DJ125" s="891"/>
      <c r="DK125" s="891"/>
      <c r="DL125" s="891" t="s">
        <v>451</v>
      </c>
      <c r="DM125" s="891"/>
      <c r="DN125" s="891"/>
      <c r="DO125" s="891"/>
      <c r="DP125" s="891"/>
      <c r="DQ125" s="891" t="s">
        <v>171</v>
      </c>
      <c r="DR125" s="891"/>
      <c r="DS125" s="891"/>
      <c r="DT125" s="891"/>
      <c r="DU125" s="891"/>
      <c r="DV125" s="892" t="s">
        <v>171</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171</v>
      </c>
      <c r="AB126" s="826"/>
      <c r="AC126" s="826"/>
      <c r="AD126" s="826"/>
      <c r="AE126" s="827"/>
      <c r="AF126" s="828" t="s">
        <v>171</v>
      </c>
      <c r="AG126" s="826"/>
      <c r="AH126" s="826"/>
      <c r="AI126" s="826"/>
      <c r="AJ126" s="827"/>
      <c r="AK126" s="828" t="s">
        <v>171</v>
      </c>
      <c r="AL126" s="826"/>
      <c r="AM126" s="826"/>
      <c r="AN126" s="826"/>
      <c r="AO126" s="827"/>
      <c r="AP126" s="873" t="s">
        <v>171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171</v>
      </c>
      <c r="DH126" s="863"/>
      <c r="DI126" s="863"/>
      <c r="DJ126" s="863"/>
      <c r="DK126" s="863"/>
      <c r="DL126" s="863" t="s">
        <v>171</v>
      </c>
      <c r="DM126" s="863"/>
      <c r="DN126" s="863"/>
      <c r="DO126" s="863"/>
      <c r="DP126" s="863"/>
      <c r="DQ126" s="863" t="s">
        <v>171</v>
      </c>
      <c r="DR126" s="863"/>
      <c r="DS126" s="863"/>
      <c r="DT126" s="863"/>
      <c r="DU126" s="863"/>
      <c r="DV126" s="840" t="s">
        <v>171</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171</v>
      </c>
      <c r="AB127" s="826"/>
      <c r="AC127" s="826"/>
      <c r="AD127" s="826"/>
      <c r="AE127" s="827"/>
      <c r="AF127" s="828" t="s">
        <v>171</v>
      </c>
      <c r="AG127" s="826"/>
      <c r="AH127" s="826"/>
      <c r="AI127" s="826"/>
      <c r="AJ127" s="827"/>
      <c r="AK127" s="828" t="s">
        <v>171</v>
      </c>
      <c r="AL127" s="826"/>
      <c r="AM127" s="826"/>
      <c r="AN127" s="826"/>
      <c r="AO127" s="827"/>
      <c r="AP127" s="873" t="s">
        <v>448</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171</v>
      </c>
      <c r="DH127" s="863"/>
      <c r="DI127" s="863"/>
      <c r="DJ127" s="863"/>
      <c r="DK127" s="863"/>
      <c r="DL127" s="863" t="s">
        <v>171</v>
      </c>
      <c r="DM127" s="863"/>
      <c r="DN127" s="863"/>
      <c r="DO127" s="863"/>
      <c r="DP127" s="863"/>
      <c r="DQ127" s="863" t="s">
        <v>171</v>
      </c>
      <c r="DR127" s="863"/>
      <c r="DS127" s="863"/>
      <c r="DT127" s="863"/>
      <c r="DU127" s="863"/>
      <c r="DV127" s="840" t="s">
        <v>171</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10818</v>
      </c>
      <c r="AB128" s="847"/>
      <c r="AC128" s="847"/>
      <c r="AD128" s="847"/>
      <c r="AE128" s="848"/>
      <c r="AF128" s="849">
        <v>7814</v>
      </c>
      <c r="AG128" s="847"/>
      <c r="AH128" s="847"/>
      <c r="AI128" s="847"/>
      <c r="AJ128" s="848"/>
      <c r="AK128" s="849">
        <v>7187</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451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171</v>
      </c>
      <c r="DH128" s="837"/>
      <c r="DI128" s="837"/>
      <c r="DJ128" s="837"/>
      <c r="DK128" s="837"/>
      <c r="DL128" s="837" t="s">
        <v>171</v>
      </c>
      <c r="DM128" s="837"/>
      <c r="DN128" s="837"/>
      <c r="DO128" s="837"/>
      <c r="DP128" s="837"/>
      <c r="DQ128" s="837" t="s">
        <v>171</v>
      </c>
      <c r="DR128" s="837"/>
      <c r="DS128" s="837"/>
      <c r="DT128" s="837"/>
      <c r="DU128" s="837"/>
      <c r="DV128" s="838" t="s">
        <v>171</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3510397</v>
      </c>
      <c r="AB129" s="826"/>
      <c r="AC129" s="826"/>
      <c r="AD129" s="826"/>
      <c r="AE129" s="827"/>
      <c r="AF129" s="828">
        <v>3494240</v>
      </c>
      <c r="AG129" s="826"/>
      <c r="AH129" s="826"/>
      <c r="AI129" s="826"/>
      <c r="AJ129" s="827"/>
      <c r="AK129" s="828">
        <v>3790715</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171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609964</v>
      </c>
      <c r="AB130" s="826"/>
      <c r="AC130" s="826"/>
      <c r="AD130" s="826"/>
      <c r="AE130" s="827"/>
      <c r="AF130" s="828">
        <v>616894</v>
      </c>
      <c r="AG130" s="826"/>
      <c r="AH130" s="826"/>
      <c r="AI130" s="826"/>
      <c r="AJ130" s="827"/>
      <c r="AK130" s="828">
        <v>622239</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8.9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2900433</v>
      </c>
      <c r="AB131" s="809"/>
      <c r="AC131" s="809"/>
      <c r="AD131" s="809"/>
      <c r="AE131" s="810"/>
      <c r="AF131" s="811">
        <v>2877346</v>
      </c>
      <c r="AG131" s="809"/>
      <c r="AH131" s="809"/>
      <c r="AI131" s="809"/>
      <c r="AJ131" s="810"/>
      <c r="AK131" s="811">
        <v>3168476</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v>21.8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8.1368195710000002</v>
      </c>
      <c r="AB132" s="789"/>
      <c r="AC132" s="789"/>
      <c r="AD132" s="789"/>
      <c r="AE132" s="790"/>
      <c r="AF132" s="791">
        <v>8.7667246139999992</v>
      </c>
      <c r="AG132" s="789"/>
      <c r="AH132" s="789"/>
      <c r="AI132" s="789"/>
      <c r="AJ132" s="790"/>
      <c r="AK132" s="791">
        <v>9.8120989400000003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7.1</v>
      </c>
      <c r="AB133" s="768"/>
      <c r="AC133" s="768"/>
      <c r="AD133" s="768"/>
      <c r="AE133" s="769"/>
      <c r="AF133" s="767">
        <v>8</v>
      </c>
      <c r="AG133" s="768"/>
      <c r="AH133" s="768"/>
      <c r="AI133" s="768"/>
      <c r="AJ133" s="769"/>
      <c r="AK133" s="767">
        <v>8.9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N8VzqB0IglN5IKeZpMJARWOPIKrMTf2JkN7OT4N29tXz7Rr9UTy4WnTcKBKliVsKFkvXp8Wr8irotU9Sew8eA==" saltValue="VmZ9uU2Nz2SamSy9Ru5E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S13" zoomScale="85" zoomScaleNormal="85" zoomScaleSheetLayoutView="85" workbookViewId="0">
      <selection activeCell="DJ31" sqref="DJ3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m3R4pu/3NBMEfxM2Dk8JCfqhgcm/+qjkEMzwIgNGPewwAiS+qoJs/4JCfeYGmkyTPt+oE5bND3MRfHwdG0UkA==" saltValue="yTwzWELcIZHIL2MuTXwx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MB2h0/XLdjwQKCG8khgjBzkFDLxLGOlOUpvHjf/5V6XLjp74nJHg6OAgv7KreL9XRXkR31SSZ+37UmMvEnOA==" saltValue="Pp2gwzeAyiaTdIsRaqv6M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9"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1071567</v>
      </c>
      <c r="AP9" s="314">
        <v>126633</v>
      </c>
      <c r="AQ9" s="315">
        <v>131552</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133944</v>
      </c>
      <c r="AP10" s="317">
        <v>15829</v>
      </c>
      <c r="AQ10" s="318">
        <v>15222</v>
      </c>
      <c r="AR10" s="319">
        <v>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t="s">
        <v>507</v>
      </c>
      <c r="AP11" s="317" t="s">
        <v>507</v>
      </c>
      <c r="AQ11" s="318">
        <v>927</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68507</v>
      </c>
      <c r="AP13" s="317">
        <v>8096</v>
      </c>
      <c r="AQ13" s="318">
        <v>5186</v>
      </c>
      <c r="AR13" s="319">
        <v>56.1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t="s">
        <v>507</v>
      </c>
      <c r="AP14" s="317" t="s">
        <v>507</v>
      </c>
      <c r="AQ14" s="318">
        <v>3097</v>
      </c>
      <c r="AR14" s="319" t="s">
        <v>507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-79978</v>
      </c>
      <c r="AP15" s="317">
        <v>-9451</v>
      </c>
      <c r="AQ15" s="318">
        <v>-10369</v>
      </c>
      <c r="AR15" s="319">
        <v>-8.9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1194040</v>
      </c>
      <c r="AP16" s="317">
        <v>141106</v>
      </c>
      <c r="AQ16" s="318">
        <v>145615</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12.05</v>
      </c>
      <c r="AP21" s="331">
        <v>13.36</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98.6</v>
      </c>
      <c r="AP22" s="336">
        <v>95.8</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689640</v>
      </c>
      <c r="AP32" s="345">
        <v>81498</v>
      </c>
      <c r="AQ32" s="346">
        <v>74764</v>
      </c>
      <c r="AR32" s="347">
        <v>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507</v>
      </c>
      <c r="AP34" s="345" t="s">
        <v>507</v>
      </c>
      <c r="AQ34" s="346" t="s">
        <v>507</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222869</v>
      </c>
      <c r="AP35" s="345">
        <v>26338</v>
      </c>
      <c r="AQ35" s="346">
        <v>25584</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27810</v>
      </c>
      <c r="AP36" s="345">
        <v>3286</v>
      </c>
      <c r="AQ36" s="346">
        <v>3670</v>
      </c>
      <c r="AR36" s="347">
        <v>-10.5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t="s">
        <v>507</v>
      </c>
      <c r="AP37" s="345" t="s">
        <v>507</v>
      </c>
      <c r="AQ37" s="346">
        <v>420</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v>1</v>
      </c>
      <c r="AP38" s="348">
        <v>0</v>
      </c>
      <c r="AQ38" s="349">
        <v>9</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-7187</v>
      </c>
      <c r="AP39" s="345">
        <v>-849</v>
      </c>
      <c r="AQ39" s="346">
        <v>-2239</v>
      </c>
      <c r="AR39" s="347">
        <v>-62.1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-622239</v>
      </c>
      <c r="AP40" s="345">
        <v>-73533</v>
      </c>
      <c r="AQ40" s="346">
        <v>-71783</v>
      </c>
      <c r="AR40" s="347">
        <v>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310894</v>
      </c>
      <c r="AP41" s="345">
        <v>36740</v>
      </c>
      <c r="AQ41" s="346">
        <v>30425</v>
      </c>
      <c r="AR41" s="347">
        <v>20.8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789134</v>
      </c>
      <c r="AN51" s="367">
        <v>85682</v>
      </c>
      <c r="AO51" s="368">
        <v>-40.700000000000003</v>
      </c>
      <c r="AP51" s="369">
        <v>138651</v>
      </c>
      <c r="AQ51" s="370">
        <v>-14.5</v>
      </c>
      <c r="AR51" s="371">
        <v>-26.2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211313</v>
      </c>
      <c r="AN52" s="375">
        <v>22944</v>
      </c>
      <c r="AO52" s="376">
        <v>-74.099999999999994</v>
      </c>
      <c r="AP52" s="377">
        <v>71211</v>
      </c>
      <c r="AQ52" s="378">
        <v>-11</v>
      </c>
      <c r="AR52" s="379">
        <v>-63.1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1313376</v>
      </c>
      <c r="AN53" s="367">
        <v>145866</v>
      </c>
      <c r="AO53" s="368">
        <v>70.2</v>
      </c>
      <c r="AP53" s="369">
        <v>122882</v>
      </c>
      <c r="AQ53" s="370">
        <v>-11.4</v>
      </c>
      <c r="AR53" s="371">
        <v>81.599999999999994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362826</v>
      </c>
      <c r="AN54" s="375">
        <v>40296</v>
      </c>
      <c r="AO54" s="376">
        <v>75.599999999999994</v>
      </c>
      <c r="AP54" s="377">
        <v>65785</v>
      </c>
      <c r="AQ54" s="378">
        <v>-7.6</v>
      </c>
      <c r="AR54" s="379">
        <v>83.2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1120567</v>
      </c>
      <c r="AN55" s="367">
        <v>127613</v>
      </c>
      <c r="AO55" s="368">
        <v>-12.5</v>
      </c>
      <c r="AP55" s="369">
        <v>114790</v>
      </c>
      <c r="AQ55" s="370">
        <v>-6.6</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700998</v>
      </c>
      <c r="AN56" s="375">
        <v>79831</v>
      </c>
      <c r="AO56" s="376">
        <v>98.1</v>
      </c>
      <c r="AP56" s="377">
        <v>55601</v>
      </c>
      <c r="AQ56" s="378">
        <v>-15.5</v>
      </c>
      <c r="AR56" s="379">
        <v>113.6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1283369</v>
      </c>
      <c r="AN57" s="367">
        <v>149038</v>
      </c>
      <c r="AO57" s="368">
        <v>16.8</v>
      </c>
      <c r="AP57" s="369">
        <v>126262</v>
      </c>
      <c r="AQ57" s="370">
        <v>10</v>
      </c>
      <c r="AR57" s="371">
        <v>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971809</v>
      </c>
      <c r="AN58" s="375">
        <v>112857</v>
      </c>
      <c r="AO58" s="376">
        <v>41.4</v>
      </c>
      <c r="AP58" s="377">
        <v>56769</v>
      </c>
      <c r="AQ58" s="378">
        <v>2.1</v>
      </c>
      <c r="AR58" s="379">
        <v>39.299999999999997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911977</v>
      </c>
      <c r="AN59" s="367">
        <v>107773</v>
      </c>
      <c r="AO59" s="368">
        <v>-27.7</v>
      </c>
      <c r="AP59" s="369">
        <v>126525</v>
      </c>
      <c r="AQ59" s="370">
        <v>0.2</v>
      </c>
      <c r="AR59" s="371">
        <v>-27.9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665231</v>
      </c>
      <c r="AN60" s="375">
        <v>78614</v>
      </c>
      <c r="AO60" s="376">
        <v>-30.3</v>
      </c>
      <c r="AP60" s="377">
        <v>67052</v>
      </c>
      <c r="AQ60" s="378">
        <v>18.100000000000001</v>
      </c>
      <c r="AR60" s="379">
        <v>-48.4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1083685</v>
      </c>
      <c r="AN61" s="382">
        <v>123194</v>
      </c>
      <c r="AO61" s="383">
        <v>1.2</v>
      </c>
      <c r="AP61" s="384">
        <v>125822</v>
      </c>
      <c r="AQ61" s="385">
        <v>-4.5</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582435</v>
      </c>
      <c r="AN62" s="375">
        <v>66908</v>
      </c>
      <c r="AO62" s="376">
        <v>22.1</v>
      </c>
      <c r="AP62" s="377">
        <v>63284</v>
      </c>
      <c r="AQ62" s="378">
        <v>-2.8</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7xWo8TtqJ+6tcDNnGgaru4d2x+MQNLjmQh4+eqXCiTRfhzld5PzYVXbQW9q7qo61dj9kqMIXiVQpE+acRkCBQ==" saltValue="OlnfZFZeP/yn0buZCAsO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E101" sqref="AE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8G9+WxlQIrSZpn/kMbXLS5glL8yqqiIuLZAldPa4hE+b9yGG/DeWVpEzqaoQbPvlYqzLoie6aN48eeG8ItDiUQ==" saltValue="zhHcPiiT1872mH0fSfm2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94" zoomScale="70" zoomScaleNormal="70" zoomScaleSheetLayoutView="55" workbookViewId="0">
      <selection activeCell="CV96" sqref="CV9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68sS6OrW9GRYns6m38XTeGYIRPkTagCMHa+OmwJPqR6OOX6zC7pBgCduIQ0WmITjnOEXwIyzLLjAL5uv985NgQ==" saltValue="g6lltMmwT+7gP5rvw7h4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1" zoomScale="70" zoomScaleNormal="70" zoomScaleSheetLayoutView="100" workbookViewId="0">
      <selection activeCell="D44" sqref="D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40.64</v>
      </c>
      <c r="G47" s="12">
        <v>40.99</v>
      </c>
      <c r="H47" s="12">
        <v>41.32</v>
      </c>
      <c r="I47" s="12">
        <v>35.299999999999997</v>
      </c>
      <c r="J47" s="13">
        <v>26.54</v>
      </c>
    </row>
    <row r="48" spans="2:10" ht="57.75" customHeight="1" x14ac:dyDescent="0.15">
      <c r="B48" s="14"/>
      <c r="C48" s="1202" t="s">
        <v>4</v>
      </c>
      <c r="D48" s="1202"/>
      <c r="E48" s="1203"/>
      <c r="F48" s="15">
        <v>4.13</v>
      </c>
      <c r="G48" s="16">
        <v>4.57</v>
      </c>
      <c r="H48" s="16">
        <v>3.2</v>
      </c>
      <c r="I48" s="16">
        <v>4.17</v>
      </c>
      <c r="J48" s="17">
        <v>3.59</v>
      </c>
    </row>
    <row r="49" spans="2:10" ht="57.75" customHeight="1" thickBot="1" x14ac:dyDescent="0.2">
      <c r="B49" s="18"/>
      <c r="C49" s="1204" t="s">
        <v>5</v>
      </c>
      <c r="D49" s="1204"/>
      <c r="E49" s="1205"/>
      <c r="F49" s="19">
        <v>0.02</v>
      </c>
      <c r="G49" s="20">
        <v>0.52</v>
      </c>
      <c r="H49" s="20" t="s">
        <v>554</v>
      </c>
      <c r="I49" s="20" t="s">
        <v>555</v>
      </c>
      <c r="J49" s="21" t="s">
        <v>556</v>
      </c>
    </row>
    <row r="50" spans="2:10" ht="13.5" customHeight="1" x14ac:dyDescent="0.15"/>
  </sheetData>
  <sheetProtection algorithmName="SHA-512" hashValue="KwJNoeZYv0tvgPMZSJQqVVta0GpXYXaMe1RrZgtJ9z/MsN+q1VpB2fDhScLieJT8XYzCI5v2EoZ/Ene0SiA1bA==" saltValue="ulI0dsG3564wThuH3FbV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施設累計別ストック情報分析表①</vt:lpstr>
      <vt:lpstr>施設累計別ストック情報分析表②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2022-09-15T05:40:52Z</dcterms:modified>
</cp:coreProperties>
</file>