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24.31.150\企画\財政担当\お仕事\自立総務課仕事\企画財政\報告文書関係\市町村財政比較・歳出分析表財・財政状況資料集\令和２年度分\財政状況資料集\2回目\"/>
    </mc:Choice>
  </mc:AlternateContent>
  <xr:revisionPtr revIDLastSave="0" documentId="13_ncr:1_{E257D5A0-9165-4BB9-8379-6BC2D02DE4C2}" xr6:coauthVersionLast="43" xr6:coauthVersionMax="45"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E39" i="10"/>
  <c r="AM39" i="10"/>
  <c r="U39" i="10"/>
  <c r="C39" i="10"/>
  <c r="CO38" i="10"/>
  <c r="BE38" i="10"/>
  <c r="AM38" i="10"/>
  <c r="U38" i="10"/>
  <c r="C38" i="10"/>
  <c r="CO37" i="10"/>
  <c r="BE37" i="10"/>
  <c r="AM37" i="10"/>
  <c r="U37" i="10"/>
  <c r="C37" i="10"/>
  <c r="CO36" i="10"/>
  <c r="AM36" i="10"/>
  <c r="C36" i="10"/>
  <c r="CO35" i="10"/>
  <c r="BW35" i="10"/>
  <c r="BW36" i="10" s="1"/>
  <c r="BW37" i="10" s="1"/>
  <c r="BW38" i="10" s="1"/>
  <c r="BW39" i="10" s="1"/>
  <c r="AM35" i="10"/>
  <c r="CO34" i="10"/>
  <c r="BW34" i="10"/>
  <c r="C34" i="10"/>
  <c r="AM34" i="10" l="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<sst xmlns="http://schemas.openxmlformats.org/spreadsheetml/2006/main" count="1152" uniqueCount="625">
  <si>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</si>
  <si>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</si>
  <si>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</si>
  <si>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</si>
  <si>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</si>
  <si>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</si>
  <si>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</si>
  <si>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</si>
  <si>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</si>
  <si>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</si>
  <si>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</si>
  <si>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</si>
  <si>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</si>
  <si>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</si>
  <si>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</si>
  <si>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</si>
  <si>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</si>
  <si>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</si>
  <si>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</si>
  <si>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</si>
  <si>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</si>
  <si>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</si>
  <si>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</si>
  <si>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</si>
  <si>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</si>
  <si>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</si>
  <si>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</si>
  <si>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</si>
  <si>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</si>
  <si>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</si>
  <si>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</si>
  <si>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</si>
  <si>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</si>
  <si>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</si>
  <si>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</si>
  <si>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</si>
  <si>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</si>
  <si>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</si>
  <si>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</si>
  <si>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</si>
  <si>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</si>
  <si>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</si>
  <si>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</si>
  <si>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</si>
  <si>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</si>
  <si>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</si>
  <si>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</si>
  <si>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</si>
  <si>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</si>
  <si>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</si>
  <si>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</si>
  <si>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</si>
  <si>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</si>
  <si>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</si>
  <si>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</si>
  <si>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</si>
  <si>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</si>
  <si>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</si>
  <si>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</si>
  <si>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</si>
  <si>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</si>
  <si>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</si>
  <si>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</si>
  <si>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</si>
  <si>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</si>
  <si>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</si>
  <si>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</si>
  <si>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</si>
  <si>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</si>
  <si>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</si>
  <si>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</si>
  <si>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</si>
  <si>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</si>
  <si>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</si>
  <si>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</si>
  <si>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</si>
  <si>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</si>
  <si>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</si>
  <si>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</si>
  <si>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</si>
  <si>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</si>
  <si>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</si>
  <si>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</si>
  <si>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</si>
  <si>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</si>
  <si>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</si>
  <si>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</si>
  <si>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</si>
  <si>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</si>
  <si>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</si>
  <si>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</si>
  <si>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</si>
  <si>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</si>
  <si>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</si>
  <si>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</si>
  <si>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</si>
  <si>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</si>
  <si>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</si>
  <si>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</si>
  <si>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</si>
  <si>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</si>
  <si>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</si>
  <si>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</si>
  <si>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</si>
  <si>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</si>
  <si>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</si>
  <si>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</si>
  <si>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</si>
  <si>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</si>
  <si>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</si>
  <si>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</si>
  <si>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</si>
  <si>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</si>
  <si>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</si>
  <si>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</si>
  <si>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</si>
  <si>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</si>
  <si>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</si>
  <si>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</si>
  <si>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</si>
  <si>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</si>
  <si>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</si>
  <si>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</si>
  <si>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</si>
  <si>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</si>
  <si>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</si>
  <si>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</si>
  <si>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</si>
  <si>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</si>
  <si>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</si>
  <si>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</si>
  <si>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</si>
  <si>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</si>
  <si>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</si>
  <si>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</si>
  <si>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</si>
  <si>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</si>
  <si>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</si>
  <si>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</si>
  <si>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</si>
  <si>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</si>
  <si>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</si>
  <si>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</si>
  <si>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</si>
  <si>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</si>
  <si>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</si>
  <si>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</si>
  <si>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</si>
  <si>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</si>
  <si>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</si>
  <si>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</si>
  <si>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</si>
  <si>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</si>
  <si>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</si>
  <si>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</si>
  <si>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</si>
  <si>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</si>
  <si>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</si>
  <si>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</si>
  <si>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</si>
  <si>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</si>
  <si>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</si>
  <si>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</si>
  <si>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</si>
  <si>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</si>
  <si>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</si>
  <si>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</si>
  <si>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</si>
  <si>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</si>
  <si>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</si>
  <si>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</si>
  <si>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</si>
  <si>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</si>
  <si>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</si>
  <si>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</si>
  <si>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</si>
  <si>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</si>
  <si>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</si>
  <si>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</si>
  <si>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</si>
  <si>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</si>
  <si>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</si>
  <si>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</si>
  <si>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</si>
  <si>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</si>
  <si>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</si>
  <si>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</si>
  <si>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</si>
  <si>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</si>
  <si>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</si>
  <si>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</si>
  <si>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</si>
  <si>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</si>
  <si>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</si>
  <si>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</si>
  <si>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</si>
  <si>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</si>
  <si>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</si>
  <si>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</si>
  <si>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</si>
  <si>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</si>
  <si>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</si>
  <si>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</si>
  <si>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</si>
  <si>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</si>
  <si>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</si>
  <si>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</si>
  <si>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</si>
  <si>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</si>
  <si>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</si>
  <si>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</si>
  <si>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</si>
  <si>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</si>
  <si>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</si>
  <si>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</si>
  <si>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</si>
  <si>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福島県矢祭町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</si>
  <si>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</si>
  <si>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</si>
  <si>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</si>
  <si>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</si>
  <si>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</si>
  <si>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</si>
  <si>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</si>
  <si>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</si>
  <si>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</si>
  <si>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</si>
  <si>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</si>
  <si>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</si>
  <si>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</si>
  <si>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</si>
  <si>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</si>
  <si>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</si>
  <si>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</si>
  <si>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</si>
  <si>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</si>
  <si>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</si>
  <si>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</si>
  <si>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</si>
  <si>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</si>
  <si>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</si>
  <si>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</si>
  <si>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</si>
  <si>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</si>
  <si>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</si>
  <si>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</si>
  <si>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</si>
  <si>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</si>
  <si>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</si>
  <si>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</si>
  <si>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</si>
  <si>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</si>
  <si>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</si>
  <si>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</si>
  <si>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</si>
  <si>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</si>
  <si>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</si>
  <si>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</si>
  <si>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</si>
  <si>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</si>
  <si>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</si>
  <si>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</si>
  <si>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</si>
  <si>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</si>
  <si>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</si>
  <si>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</si>
  <si>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</si>
  <si>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</si>
  <si>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</si>
  <si>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</si>
  <si>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</si>
  <si>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</si>
  <si>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</si>
  <si>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</si>
  <si>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</si>
  <si>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</si>
  <si>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</si>
  <si>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</si>
  <si>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</si>
  <si>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</si>
  <si>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</si>
  <si>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</si>
  <si>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</si>
  <si>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</si>
  <si>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</si>
  <si>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</si>
  <si>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</si>
  <si>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</si>
  <si>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</si>
  <si>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</si>
  <si>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</si>
  <si>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</si>
  <si>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</si>
  <si>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</si>
  <si>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</si>
  <si>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</si>
  <si>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</si>
  <si>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</si>
  <si>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</si>
  <si>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</si>
  <si>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</si>
  <si>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</si>
  <si>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</si>
  <si>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</si>
  <si>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</si>
  <si>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</si>
  <si>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</si>
  <si>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</si>
  <si>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</si>
  <si>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</si>
  <si>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</si>
  <si>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</si>
  <si>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</si>
  <si>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</si>
  <si>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</si>
  <si>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</si>
  <si>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</si>
  <si>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</si>
  <si>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</si>
  <si>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</si>
  <si>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</si>
  <si>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</si>
  <si>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</si>
  <si>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</si>
  <si>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</si>
  <si>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</si>
  <si>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</si>
  <si>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</si>
  <si>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</si>
  <si>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</si>
  <si>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</si>
  <si>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</si>
  <si>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</si>
  <si>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</si>
  <si>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</si>
  <si>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</si>
  <si>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</si>
  <si>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</si>
  <si>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</si>
  <si>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</si>
  <si>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</si>
  <si>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</si>
  <si>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</si>
  <si>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</si>
  <si>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</si>
  <si>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</si>
  <si>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</si>
  <si>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</si>
  <si>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</si>
  <si>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</si>
  <si>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</si>
  <si>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</si>
  <si>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</si>
  <si>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</si>
  <si>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</si>
  <si>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</si>
  <si>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</si>
  <si>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</si>
  <si>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</si>
  <si>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</si>
  <si>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</si>
  <si>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</si>
  <si>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</si>
  <si>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</si>
  <si>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</si>
  <si>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</si>
  <si>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</si>
  <si>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</si>
  <si>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</si>
  <si>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</si>
  <si>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</si>
  <si>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福島県矢祭町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</si>
  <si>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</si>
  <si>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</si>
  <si>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</si>
  <si>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</si>
  <si>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</si>
  <si>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</si>
  <si>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</si>
  <si>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</si>
  <si>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</si>
  <si>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</si>
  <si>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</si>
  <si>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</si>
  <si>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</si>
  <si>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</si>
  <si>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</si>
  <si>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</si>
  <si>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</si>
  <si>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</si>
  <si>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</si>
  <si>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</si>
  <si>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</si>
  <si>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</si>
  <si>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</si>
  <si>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</si>
  <si>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</si>
  <si>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</si>
  <si>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</si>
  <si>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</si>
  <si>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</si>
  <si>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</si>
  <si>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</si>
  <si>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</si>
  <si>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</si>
  <si>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</si>
  <si>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</si>
  <si>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</si>
  <si>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</si>
  <si>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</si>
  <si>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</si>
  <si>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</si>
  <si>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農業集落排水処理事業特別会計</t>
    <phoneticPr fontId="5"/>
  </si>
  <si>
    <t>法非適用企業</t>
    <phoneticPr fontId="5"/>
  </si>
  <si>
    <t>工場団地造成事業特別会計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</si>
  <si>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</si>
  <si>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</si>
  <si>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</si>
  <si>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</si>
  <si>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</si>
  <si>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</si>
  <si>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</si>
  <si>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</si>
  <si>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</si>
  <si>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</si>
  <si>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</si>
  <si>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</si>
  <si>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</si>
  <si>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</si>
  <si>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</si>
  <si>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</si>
  <si>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</si>
  <si>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</si>
  <si>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</si>
  <si>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</si>
  <si>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</si>
  <si>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</si>
  <si>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</si>
  <si>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</si>
  <si>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</si>
  <si>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</si>
  <si>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</si>
  <si>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</si>
  <si>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</si>
  <si>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</si>
  <si>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</si>
  <si>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</si>
  <si>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</si>
  <si>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</si>
  <si>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</si>
  <si>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</si>
  <si>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</si>
  <si>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</si>
  <si>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</si>
  <si>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</si>
  <si>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</si>
  <si>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</si>
  <si>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</si>
  <si>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</si>
  <si>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</si>
  <si>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</si>
  <si>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</si>
  <si>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</si>
  <si>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</si>
  <si>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</si>
  <si>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</si>
  <si>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</si>
  <si>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</si>
  <si>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</si>
  <si>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</si>
  <si>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</si>
  <si>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</si>
  <si>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</si>
  <si>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</si>
  <si>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</si>
  <si>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</si>
  <si>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</si>
  <si>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</si>
  <si>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</si>
  <si>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</si>
  <si>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</si>
  <si>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</si>
  <si>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</si>
  <si>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</si>
  <si>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</si>
  <si>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</si>
  <si>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</si>
  <si>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</si>
  <si>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</si>
  <si>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</si>
  <si>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</si>
  <si>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</si>
  <si>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</si>
  <si>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</si>
  <si>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</si>
  <si>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</si>
  <si>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</si>
  <si>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</si>
  <si>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</si>
  <si>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</si>
  <si>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</si>
  <si>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</si>
  <si>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</si>
  <si>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</si>
  <si>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</si>
  <si>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</si>
  <si>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</si>
  <si>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</si>
  <si>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</si>
  <si>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</si>
  <si>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</si>
  <si>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</si>
  <si>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</si>
  <si>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</si>
  <si>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</si>
  <si>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</si>
  <si>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</si>
  <si>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</si>
  <si>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</si>
  <si>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</si>
  <si>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</si>
  <si>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</si>
  <si>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</si>
  <si>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</si>
  <si>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</si>
  <si>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</si>
  <si>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</si>
  <si>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</si>
  <si>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</si>
  <si>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</si>
  <si>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</si>
  <si>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</si>
  <si>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</si>
  <si>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</si>
  <si>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</si>
  <si>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</si>
  <si>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</si>
  <si>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</si>
  <si>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</si>
  <si>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</si>
  <si>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</si>
  <si>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</si>
  <si>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</si>
  <si>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</si>
  <si>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</si>
  <si>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</si>
  <si>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</si>
  <si>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</si>
  <si>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</si>
  <si>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</si>
  <si>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</si>
  <si>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</si>
  <si>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</si>
  <si>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</si>
  <si>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</si>
  <si>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</si>
  <si>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</si>
  <si>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</si>
  <si>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</si>
  <si>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</si>
  <si>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</si>
  <si>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</si>
  <si>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</si>
  <si>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</si>
  <si>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</si>
  <si>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</si>
  <si>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</si>
  <si>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</si>
  <si>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</si>
  <si>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</si>
  <si>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</si>
  <si>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</si>
  <si>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</si>
  <si>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</si>
  <si>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</si>
  <si>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</si>
  <si>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</si>
  <si>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1.27</t>
  </si>
  <si>
    <t>▲ 9.99</t>
  </si>
  <si>
    <t>▲ 19.55</t>
  </si>
  <si>
    <t>一般会計</t>
  </si>
  <si>
    <t>宅地造成事業特別会計</t>
  </si>
  <si>
    <t>水道事業会計</t>
  </si>
  <si>
    <t>介護保険特別会計</t>
  </si>
  <si>
    <t>国民健康保険特別会計</t>
  </si>
  <si>
    <t>後期高齢者医療保険特別会計</t>
  </si>
  <si>
    <t>霊園事業特別会計</t>
  </si>
  <si>
    <t>農業集落排水処理事業特別会計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</si>
  <si>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</si>
  <si>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</si>
  <si>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</si>
  <si>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</si>
  <si>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</si>
  <si>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</si>
  <si>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</si>
  <si>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</si>
  <si>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2"/>
  </si>
  <si>
    <t>福祉基金</t>
    <rPh sb="0" eb="2">
      <t>フクシ</t>
    </rPh>
    <rPh sb="2" eb="4">
      <t>キキン</t>
    </rPh>
    <phoneticPr fontId="5"/>
  </si>
  <si>
    <t>矢祭町地域産業振興基金</t>
    <rPh sb="0" eb="3">
      <t>ヤマツリマチ</t>
    </rPh>
    <rPh sb="3" eb="5">
      <t>チイキ</t>
    </rPh>
    <rPh sb="5" eb="7">
      <t>サンギョウ</t>
    </rPh>
    <rPh sb="7" eb="9">
      <t>シンコウ</t>
    </rPh>
    <rPh sb="9" eb="11">
      <t>キキン</t>
    </rPh>
    <phoneticPr fontId="5"/>
  </si>
  <si>
    <t>高田基金</t>
    <rPh sb="0" eb="2">
      <t>タカダ</t>
    </rPh>
    <rPh sb="2" eb="4">
      <t>キキン</t>
    </rPh>
    <phoneticPr fontId="5"/>
  </si>
  <si>
    <t>矢祭町21・ふるさと人づくり基金</t>
    <rPh sb="0" eb="3">
      <t>ヤマツリマチ</t>
    </rPh>
    <rPh sb="10" eb="11">
      <t>ヒト</t>
    </rPh>
    <rPh sb="14" eb="16">
      <t>キキン</t>
    </rPh>
    <phoneticPr fontId="5"/>
  </si>
  <si>
    <t>東白衛生組合</t>
    <rPh sb="0" eb="1">
      <t>ヒガシ</t>
    </rPh>
    <rPh sb="1" eb="2">
      <t>シロ</t>
    </rPh>
    <rPh sb="2" eb="4">
      <t>エイセイ</t>
    </rPh>
    <rPh sb="4" eb="6">
      <t>クミアイ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</si>
  <si>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</si>
  <si>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</si>
  <si>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</si>
  <si>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4">
      <t>ヒ</t>
    </rPh>
    <rPh sb="14" eb="16">
      <t>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</si>
  <si>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</si>
  <si>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</si>
  <si>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</si>
  <si>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</si>
  <si>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トクベツ</t>
    </rPh>
    <rPh sb="21" eb="23">
      <t>カイケイ</t>
    </rPh>
    <phoneticPr fontId="2"/>
  </si>
  <si>
    <t>白河地方土地開発公社</t>
    <rPh sb="0" eb="2">
      <t>シラカワ</t>
    </rPh>
    <rPh sb="2" eb="4">
      <t>チホウ</t>
    </rPh>
    <rPh sb="4" eb="6">
      <t>トチ</t>
    </rPh>
    <rPh sb="6" eb="8">
      <t>カイハツ</t>
    </rPh>
    <rPh sb="8" eb="10">
      <t>コウシャ</t>
    </rPh>
    <phoneticPr fontId="2"/>
  </si>
  <si>
    <t>矢祭振興公社</t>
    <rPh sb="0" eb="6">
      <t>ヤマツリシンコウコウシャ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</si>
  <si>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</si>
  <si>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</si>
  <si>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</si>
  <si>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本町では、基準財政需要額に算入される交付税措置率の高い過疎債を積極的に活用しており、将来負担比率は平成21年度からゼロになった。</t>
    <rPh sb="0" eb="2">
      <t>ホンチョウ</t>
    </rPh>
    <rPh sb="5" eb="9">
      <t>キジュンザイセイ</t>
    </rPh>
    <rPh sb="9" eb="11">
      <t>ジュヨウ</t>
    </rPh>
    <rPh sb="11" eb="12">
      <t>ガク</t>
    </rPh>
    <rPh sb="13" eb="15">
      <t>サンニュウ</t>
    </rPh>
    <rPh sb="18" eb="21">
      <t>コウフゼイ</t>
    </rPh>
    <rPh sb="21" eb="23">
      <t>ソチ</t>
    </rPh>
    <rPh sb="23" eb="24">
      <t>リツ</t>
    </rPh>
    <rPh sb="25" eb="26">
      <t>タカ</t>
    </rPh>
    <rPh sb="27" eb="29">
      <t>カソ</t>
    </rPh>
    <rPh sb="29" eb="30">
      <t>サイ</t>
    </rPh>
    <rPh sb="31" eb="34">
      <t>セッキョクテキ</t>
    </rPh>
    <rPh sb="35" eb="37">
      <t>カツヨウ</t>
    </rPh>
    <rPh sb="42" eb="44">
      <t>ショウライ</t>
    </rPh>
    <rPh sb="44" eb="46">
      <t>フタン</t>
    </rPh>
    <rPh sb="46" eb="48">
      <t>ヒリツ</t>
    </rPh>
    <rPh sb="49" eb="51">
      <t>ヘイセイ</t>
    </rPh>
    <rPh sb="53" eb="55">
      <t>ネンド</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</si>
  <si>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</si>
  <si>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</si>
  <si>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</si>
  <si>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</si>
  <si>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</si>
  <si>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</si>
  <si>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2年度は借入額の大きかった平成28年度過疎対策事業債(統合小学校建設事業外)の元金償還が始まったため、実質公債費比率が微増となった。公債費の多くは交付税措置率の高い過疎債の償還であるため、実質公債費比率は類似団体平均値より低く抑えられている。</t>
    <rPh sb="0" eb="2">
      <t>レイワ</t>
    </rPh>
    <rPh sb="3" eb="5">
      <t>ネンド</t>
    </rPh>
    <rPh sb="6" eb="8">
      <t>カリイレ</t>
    </rPh>
    <rPh sb="8" eb="9">
      <t>ガク</t>
    </rPh>
    <rPh sb="10" eb="11">
      <t>オオ</t>
    </rPh>
    <rPh sb="15" eb="17">
      <t>ヘイセイ</t>
    </rPh>
    <rPh sb="19" eb="21">
      <t>ネンド</t>
    </rPh>
    <rPh sb="21" eb="28">
      <t>カソタイサクジギョウサイ</t>
    </rPh>
    <rPh sb="29" eb="31">
      <t>トウゴウ</t>
    </rPh>
    <rPh sb="31" eb="34">
      <t>ショウガッコウ</t>
    </rPh>
    <rPh sb="34" eb="36">
      <t>ケンセツ</t>
    </rPh>
    <rPh sb="36" eb="38">
      <t>ジギョウ</t>
    </rPh>
    <rPh sb="38" eb="39">
      <t>ホカ</t>
    </rPh>
    <rPh sb="41" eb="43">
      <t>ガンキン</t>
    </rPh>
    <rPh sb="43" eb="45">
      <t>ショウカン</t>
    </rPh>
    <rPh sb="46" eb="47">
      <t>ハジ</t>
    </rPh>
    <rPh sb="53" eb="55">
      <t>ジッシツ</t>
    </rPh>
    <rPh sb="55" eb="58">
      <t>コウサイヒ</t>
    </rPh>
    <rPh sb="58" eb="60">
      <t>ヒリツ</t>
    </rPh>
    <rPh sb="61" eb="63">
      <t>ビゾウ</t>
    </rPh>
    <rPh sb="88" eb="90">
      <t>ショウカン</t>
    </rPh>
    <rPh sb="96" eb="98">
      <t>ジッシツ</t>
    </rPh>
    <rPh sb="98" eb="101">
      <t>コウサイヒ</t>
    </rPh>
    <rPh sb="101" eb="103">
      <t>ヒリツ</t>
    </rPh>
    <rPh sb="104" eb="111">
      <t>ルイジダンタイヘイキンチ</t>
    </rPh>
    <rPh sb="113" eb="114">
      <t>ヒク</t>
    </rPh>
    <rPh sb="115" eb="116">
      <t>オサ</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</si>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</sst>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4A61640-D02C-4182-BAD9-CACB2037AD9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24A-4F37-9195-A6196AC280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346599</c:v>
                </c:pt>
                <c:pt idx="1">
                  <c:v>152884</c:v>
                </c:pt>
                <c:pt idx="2">
                  <c:v>143058</c:v>
                </c:pt>
                <c:pt idx="3">
                  <c:v>97445</c:v>
                </c:pt>
                <c:pt idx="4">
                  <c:v>126206</c:v>
                </c:pt>
              </c:numCache>
            </c:numRef>
          </c:val>
          <c:smooth val="0"/>
          <c:extLst>
            <c:ext xmlns:c16="http://schemas.microsoft.com/office/drawing/2014/chart" uri="{C3380CC4-5D6E-409C-BE32-E72D297353CC}">
              <c16:uniqueId val="{00000001-524A-4F37-9195-A6196AC280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6.94</c:v>
                </c:pt>
                <c:pt idx="1">
                  <c:v>17.77</c:v>
                </c:pt>
                <c:pt idx="2">
                  <c:v>14.81</c:v>
                </c:pt>
                <c:pt idx="3">
                  <c:v>10.72</c:v>
                </c:pt>
                <c:pt idx="4">
                  <c:v>12.72</c:v>
                </c:pt>
              </c:numCache>
            </c:numRef>
          </c:val>
          <c:extLst>
            <c:ext xmlns:c16="http://schemas.microsoft.com/office/drawing/2014/chart" uri="{C3380CC4-5D6E-409C-BE32-E72D297353CC}">
              <c16:uniqueId val="{00000000-220C-48BF-AC87-302282B21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75.180000000000007</c:v>
                </c:pt>
                <c:pt idx="1">
                  <c:v>85.69</c:v>
                </c:pt>
                <c:pt idx="2">
                  <c:v>74.599999999999994</c:v>
                </c:pt>
                <c:pt idx="3">
                  <c:v>60.27</c:v>
                </c:pt>
                <c:pt idx="4">
                  <c:v>55.86</c:v>
                </c:pt>
              </c:numCache>
            </c:numRef>
          </c:val>
          <c:extLst>
            <c:ext xmlns:c16="http://schemas.microsoft.com/office/drawing/2014/chart" uri="{C3380CC4-5D6E-409C-BE32-E72D297353CC}">
              <c16:uniqueId val="{00000001-220C-48BF-AC87-302282B213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-1.27</c:v>
                </c:pt>
                <c:pt idx="1">
                  <c:v>30.16</c:v>
                </c:pt>
                <c:pt idx="2">
                  <c:v>-9.99</c:v>
                </c:pt>
                <c:pt idx="3">
                  <c:v>-19.55</c:v>
                </c:pt>
                <c:pt idx="4">
                  <c:v>2.83</c:v>
                </c:pt>
              </c:numCache>
            </c:numRef>
          </c:val>
          <c:smooth val="0"/>
          <c:extLst>
            <c:ext xmlns:c16="http://schemas.microsoft.com/office/drawing/2014/chart" uri="{C3380CC4-5D6E-409C-BE32-E72D297353CC}">
              <c16:uniqueId val="{00000002-220C-48BF-AC87-302282B213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0.01</c:v>
                </c:pt>
                <c:pt idx="4">
                  <c:v>#N/A</c:v>
                </c:pt>
                <c:pt idx="5">
                  <c:v>0.02</c:v>
                </c:pt>
                <c:pt idx="6">
                  <c:v>#N/A</c:v>
                </c:pt>
                <c:pt idx="7">
                  <c:v>0.04</c:v>
                </c:pt>
                <c:pt idx="8">
                  <c:v>#N/A</c:v>
                </c:pt>
                <c:pt idx="9">
                  <c:v>0.01</c:v>
                </c:pt>
              </c:numCache>
            </c:numRef>
          </c:val>
          <c:extLst>
            <c:ext xmlns:c16="http://schemas.microsoft.com/office/drawing/2014/chart" uri="{C3380CC4-5D6E-409C-BE32-E72D297353CC}">
              <c16:uniqueId val="{00000000-A4C9-4EE2-BF2F-9C25E3928D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C9-4EE2-BF2F-9C25E3928D03}"/>
            </c:ext>
          </c:extLst>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A4C9-4EE2-BF2F-9C25E3928D03}"/>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0.06</c:v>
                </c:pt>
                <c:pt idx="4">
                  <c:v>#N/A</c:v>
                </c:pt>
                <c:pt idx="5">
                  <c:v>0.03</c:v>
                </c:pt>
                <c:pt idx="6">
                  <c:v>#N/A</c:v>
                </c:pt>
                <c:pt idx="7">
                  <c:v>0.03</c:v>
                </c:pt>
                <c:pt idx="8">
                  <c:v>#N/A</c:v>
                </c:pt>
                <c:pt idx="9">
                  <c:v>0.02</c:v>
                </c:pt>
              </c:numCache>
            </c:numRef>
          </c:val>
          <c:extLst>
            <c:ext xmlns:c16="http://schemas.microsoft.com/office/drawing/2014/chart" uri="{C3380CC4-5D6E-409C-BE32-E72D297353CC}">
              <c16:uniqueId val="{00000003-A4C9-4EE2-BF2F-9C25E3928D03}"/>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0.24</c:v>
                </c:pt>
                <c:pt idx="4">
                  <c:v>#N/A</c:v>
                </c:pt>
                <c:pt idx="5">
                  <c:v>0.17</c:v>
                </c:pt>
                <c:pt idx="6">
                  <c:v>#N/A</c:v>
                </c:pt>
                <c:pt idx="7">
                  <c:v>0.23</c:v>
                </c:pt>
                <c:pt idx="8">
                  <c:v>#N/A</c:v>
                </c:pt>
                <c:pt idx="9">
                  <c:v>0.04</c:v>
                </c:pt>
              </c:numCache>
            </c:numRef>
          </c:val>
          <c:extLst>
            <c:ext xmlns:c16="http://schemas.microsoft.com/office/drawing/2014/chart" uri="{C3380CC4-5D6E-409C-BE32-E72D297353CC}">
              <c16:uniqueId val="{00000004-A4C9-4EE2-BF2F-9C25E3928D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2.31</c:v>
                </c:pt>
                <c:pt idx="4">
                  <c:v>#N/A</c:v>
                </c:pt>
                <c:pt idx="5">
                  <c:v>2.39</c:v>
                </c:pt>
                <c:pt idx="6">
                  <c:v>#N/A</c:v>
                </c:pt>
                <c:pt idx="7">
                  <c:v>1.87</c:v>
                </c:pt>
                <c:pt idx="8">
                  <c:v>#N/A</c:v>
                </c:pt>
                <c:pt idx="9">
                  <c:v>1.86</c:v>
                </c:pt>
              </c:numCache>
            </c:numRef>
          </c:val>
          <c:extLst>
            <c:ext xmlns:c16="http://schemas.microsoft.com/office/drawing/2014/chart" uri="{C3380CC4-5D6E-409C-BE32-E72D297353CC}">
              <c16:uniqueId val="{00000005-A4C9-4EE2-BF2F-9C25E3928D0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2.5499999999999998</c:v>
                </c:pt>
                <c:pt idx="2">
                  <c:v>#N/A</c:v>
                </c:pt>
                <c:pt idx="3">
                  <c:v>3.16</c:v>
                </c:pt>
                <c:pt idx="4">
                  <c:v>#N/A</c:v>
                </c:pt>
                <c:pt idx="5">
                  <c:v>3.12</c:v>
                </c:pt>
                <c:pt idx="6">
                  <c:v>#N/A</c:v>
                </c:pt>
                <c:pt idx="7">
                  <c:v>3.21</c:v>
                </c:pt>
                <c:pt idx="8">
                  <c:v>#N/A</c:v>
                </c:pt>
                <c:pt idx="9">
                  <c:v>3.4</c:v>
                </c:pt>
              </c:numCache>
            </c:numRef>
          </c:val>
          <c:extLst>
            <c:ext xmlns:c16="http://schemas.microsoft.com/office/drawing/2014/chart" uri="{C3380CC4-5D6E-409C-BE32-E72D297353CC}">
              <c16:uniqueId val="{00000006-A4C9-4EE2-BF2F-9C25E3928D0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4.4000000000000004</c:v>
                </c:pt>
                <c:pt idx="2">
                  <c:v>#N/A</c:v>
                </c:pt>
                <c:pt idx="3">
                  <c:v>5.67</c:v>
                </c:pt>
                <c:pt idx="4">
                  <c:v>#N/A</c:v>
                </c:pt>
                <c:pt idx="5">
                  <c:v>6.41</c:v>
                </c:pt>
                <c:pt idx="6">
                  <c:v>#N/A</c:v>
                </c:pt>
                <c:pt idx="7">
                  <c:v>5.63</c:v>
                </c:pt>
                <c:pt idx="8">
                  <c:v>#N/A</c:v>
                </c:pt>
                <c:pt idx="9">
                  <c:v>8.1</c:v>
                </c:pt>
              </c:numCache>
            </c:numRef>
          </c:val>
          <c:extLst>
            <c:ext xmlns:c16="http://schemas.microsoft.com/office/drawing/2014/chart" uri="{C3380CC4-5D6E-409C-BE32-E72D297353CC}">
              <c16:uniqueId val="{00000007-A4C9-4EE2-BF2F-9C25E3928D03}"/>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9.86</c:v>
                </c:pt>
                <c:pt idx="2">
                  <c:v>#N/A</c:v>
                </c:pt>
                <c:pt idx="3">
                  <c:v>10.43</c:v>
                </c:pt>
                <c:pt idx="4">
                  <c:v>#N/A</c:v>
                </c:pt>
                <c:pt idx="5">
                  <c:v>9.99</c:v>
                </c:pt>
                <c:pt idx="6">
                  <c:v>#N/A</c:v>
                </c:pt>
                <c:pt idx="7">
                  <c:v>10.18</c:v>
                </c:pt>
                <c:pt idx="8">
                  <c:v>#N/A</c:v>
                </c:pt>
                <c:pt idx="9">
                  <c:v>9.41</c:v>
                </c:pt>
              </c:numCache>
            </c:numRef>
          </c:val>
          <c:extLst>
            <c:ext xmlns:c16="http://schemas.microsoft.com/office/drawing/2014/chart" uri="{C3380CC4-5D6E-409C-BE32-E72D297353CC}">
              <c16:uniqueId val="{00000008-A4C9-4EE2-BF2F-9C25E3928D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6.91</c:v>
                </c:pt>
                <c:pt idx="2">
                  <c:v>#N/A</c:v>
                </c:pt>
                <c:pt idx="3">
                  <c:v>17.7</c:v>
                </c:pt>
                <c:pt idx="4">
                  <c:v>#N/A</c:v>
                </c:pt>
                <c:pt idx="5">
                  <c:v>14.76</c:v>
                </c:pt>
                <c:pt idx="6">
                  <c:v>#N/A</c:v>
                </c:pt>
                <c:pt idx="7">
                  <c:v>10.68</c:v>
                </c:pt>
                <c:pt idx="8">
                  <c:v>#N/A</c:v>
                </c:pt>
                <c:pt idx="9">
                  <c:v>12.69</c:v>
                </c:pt>
              </c:numCache>
            </c:numRef>
          </c:val>
          <c:extLst>
            <c:ext xmlns:c16="http://schemas.microsoft.com/office/drawing/2014/chart" uri="{C3380CC4-5D6E-409C-BE32-E72D297353CC}">
              <c16:uniqueId val="{00000009-A4C9-4EE2-BF2F-9C25E3928D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c:v>
                </c:pt>
                <c:pt idx="5">
                  <c:v>379</c:v>
                </c:pt>
                <c:pt idx="8">
                  <c:v>408</c:v>
                </c:pt>
                <c:pt idx="11">
                  <c:v>402</c:v>
                </c:pt>
                <c:pt idx="14">
                  <c:v>450</c:v>
                </c:pt>
              </c:numCache>
            </c:numRef>
          </c:val>
          <c:extLst>
            <c:ext xmlns:c16="http://schemas.microsoft.com/office/drawing/2014/chart" uri="{C3380CC4-5D6E-409C-BE32-E72D297353CC}">
              <c16:uniqueId val="{00000000-E325-42C6-BE66-7284809E80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25-42C6-BE66-7284809E80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25-42C6-BE66-7284809E80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E325-42C6-BE66-7284809E80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c:v>
                </c:pt>
                <c:pt idx="3">
                  <c:v>71</c:v>
                </c:pt>
                <c:pt idx="6">
                  <c:v>72</c:v>
                </c:pt>
                <c:pt idx="9">
                  <c:v>77</c:v>
                </c:pt>
                <c:pt idx="12">
                  <c:v>71</c:v>
                </c:pt>
              </c:numCache>
            </c:numRef>
          </c:val>
          <c:extLst>
            <c:ext xmlns:c16="http://schemas.microsoft.com/office/drawing/2014/chart" uri="{C3380CC4-5D6E-409C-BE32-E72D297353CC}">
              <c16:uniqueId val="{00000004-E325-42C6-BE66-7284809E80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5-42C6-BE66-7284809E80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25-42C6-BE66-7284809E80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337</c:v>
                </c:pt>
                <c:pt idx="3">
                  <c:v>323</c:v>
                </c:pt>
                <c:pt idx="6">
                  <c:v>365</c:v>
                </c:pt>
                <c:pt idx="9">
                  <c:v>370</c:v>
                </c:pt>
                <c:pt idx="12">
                  <c:v>467</c:v>
                </c:pt>
              </c:numCache>
            </c:numRef>
          </c:val>
          <c:extLst>
            <c:ext xmlns:c16="http://schemas.microsoft.com/office/drawing/2014/chart" uri="{C3380CC4-5D6E-409C-BE32-E72D297353CC}">
              <c16:uniqueId val="{00000007-E325-42C6-BE66-7284809E80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c:v>
                </c:pt>
                <c:pt idx="2">
                  <c:v>#N/A</c:v>
                </c:pt>
                <c:pt idx="3">
                  <c:v>#N/A</c:v>
                </c:pt>
                <c:pt idx="4">
                  <c:v>20</c:v>
                </c:pt>
                <c:pt idx="5">
                  <c:v>#N/A</c:v>
                </c:pt>
                <c:pt idx="6">
                  <c:v>#N/A</c:v>
                </c:pt>
                <c:pt idx="7">
                  <c:v>34</c:v>
                </c:pt>
                <c:pt idx="8">
                  <c:v>#N/A</c:v>
                </c:pt>
                <c:pt idx="9">
                  <c:v>#N/A</c:v>
                </c:pt>
                <c:pt idx="10">
                  <c:v>50</c:v>
                </c:pt>
                <c:pt idx="11">
                  <c:v>#N/A</c:v>
                </c:pt>
                <c:pt idx="12">
                  <c:v>#N/A</c:v>
                </c:pt>
                <c:pt idx="13">
                  <c:v>93</c:v>
                </c:pt>
                <c:pt idx="14">
                  <c:v>#N/A</c:v>
                </c:pt>
              </c:numCache>
            </c:numRef>
          </c:val>
          <c:smooth val="0"/>
          <c:extLst>
            <c:ext xmlns:c16="http://schemas.microsoft.com/office/drawing/2014/chart" uri="{C3380CC4-5D6E-409C-BE32-E72D297353CC}">
              <c16:uniqueId val="{00000008-E325-42C6-BE66-7284809E80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4137</c:v>
                </c:pt>
                <c:pt idx="5">
                  <c:v>4506</c:v>
                </c:pt>
                <c:pt idx="8">
                  <c:v>4626</c:v>
                </c:pt>
                <c:pt idx="11">
                  <c:v>4577</c:v>
                </c:pt>
                <c:pt idx="14">
                  <c:v>4498</c:v>
                </c:pt>
              </c:numCache>
            </c:numRef>
          </c:val>
          <c:extLst>
            <c:ext xmlns:c16="http://schemas.microsoft.com/office/drawing/2014/chart" uri="{C3380CC4-5D6E-409C-BE32-E72D297353CC}">
              <c16:uniqueId val="{00000000-88EC-4849-B0B8-52D1223FBD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EC-4849-B0B8-52D1223FBD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3605</c:v>
                </c:pt>
                <c:pt idx="5">
                  <c:v>3420</c:v>
                </c:pt>
                <c:pt idx="8">
                  <c:v>3837</c:v>
                </c:pt>
                <c:pt idx="11">
                  <c:v>3543</c:v>
                </c:pt>
                <c:pt idx="14">
                  <c:v>3738</c:v>
                </c:pt>
              </c:numCache>
            </c:numRef>
          </c:val>
          <c:extLst>
            <c:ext xmlns:c16="http://schemas.microsoft.com/office/drawing/2014/chart" uri="{C3380CC4-5D6E-409C-BE32-E72D297353CC}">
              <c16:uniqueId val="{00000002-88EC-4849-B0B8-52D1223FBD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EC-4849-B0B8-52D1223FBD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EC-4849-B0B8-52D1223FBD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EC-4849-B0B8-52D1223FBD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637</c:v>
                </c:pt>
                <c:pt idx="3">
                  <c:v>575</c:v>
                </c:pt>
                <c:pt idx="6">
                  <c:v>505</c:v>
                </c:pt>
                <c:pt idx="9">
                  <c:v>472</c:v>
                </c:pt>
                <c:pt idx="12">
                  <c:v>427</c:v>
                </c:pt>
              </c:numCache>
            </c:numRef>
          </c:val>
          <c:extLst>
            <c:ext xmlns:c16="http://schemas.microsoft.com/office/drawing/2014/chart" uri="{C3380CC4-5D6E-409C-BE32-E72D297353CC}">
              <c16:uniqueId val="{00000006-88EC-4849-B0B8-52D1223FBD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c:v>
                </c:pt>
                <c:pt idx="3">
                  <c:v>19</c:v>
                </c:pt>
                <c:pt idx="6">
                  <c:v>26</c:v>
                </c:pt>
                <c:pt idx="9">
                  <c:v>31</c:v>
                </c:pt>
                <c:pt idx="12">
                  <c:v>38</c:v>
                </c:pt>
              </c:numCache>
            </c:numRef>
          </c:val>
          <c:extLst>
            <c:ext xmlns:c16="http://schemas.microsoft.com/office/drawing/2014/chart" uri="{C3380CC4-5D6E-409C-BE32-E72D297353CC}">
              <c16:uniqueId val="{00000007-88EC-4849-B0B8-52D1223FBD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891</c:v>
                </c:pt>
                <c:pt idx="3">
                  <c:v>954</c:v>
                </c:pt>
                <c:pt idx="6">
                  <c:v>958</c:v>
                </c:pt>
                <c:pt idx="9">
                  <c:v>954</c:v>
                </c:pt>
                <c:pt idx="12">
                  <c:v>904</c:v>
                </c:pt>
              </c:numCache>
            </c:numRef>
          </c:val>
          <c:extLst>
            <c:ext xmlns:c16="http://schemas.microsoft.com/office/drawing/2014/chart" uri="{C3380CC4-5D6E-409C-BE32-E72D297353CC}">
              <c16:uniqueId val="{00000008-88EC-4849-B0B8-52D1223FBD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EC-4849-B0B8-52D1223FBD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4610</c:v>
                </c:pt>
                <c:pt idx="3">
                  <c:v>4842</c:v>
                </c:pt>
                <c:pt idx="6">
                  <c:v>5103</c:v>
                </c:pt>
                <c:pt idx="9">
                  <c:v>5095</c:v>
                </c:pt>
                <c:pt idx="12">
                  <c:v>5077</c:v>
                </c:pt>
              </c:numCache>
            </c:numRef>
          </c:val>
          <c:extLst>
            <c:ext xmlns:c16="http://schemas.microsoft.com/office/drawing/2014/chart" uri="{C3380CC4-5D6E-409C-BE32-E72D297353CC}">
              <c16:uniqueId val="{0000000A-88EC-4849-B0B8-52D1223FBD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EC-4849-B0B8-52D1223FBD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1927</c:v>
                </c:pt>
                <c:pt idx="1">
                  <c:v>1537</c:v>
                </c:pt>
                <c:pt idx="2">
                  <c:v>1539</c:v>
                </c:pt>
              </c:numCache>
            </c:numRef>
          </c:val>
          <c:extLst>
            <c:ext xmlns:c16="http://schemas.microsoft.com/office/drawing/2014/chart" uri="{C3380CC4-5D6E-409C-BE32-E72D297353CC}">
              <c16:uniqueId val="{00000000-13F5-47DC-ACB1-FE51AE64D5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269</c:v>
                </c:pt>
                <c:pt idx="1">
                  <c:v>369</c:v>
                </c:pt>
                <c:pt idx="2">
                  <c:v>550</c:v>
                </c:pt>
              </c:numCache>
            </c:numRef>
          </c:val>
          <c:extLst>
            <c:ext xmlns:c16="http://schemas.microsoft.com/office/drawing/2014/chart" uri="{C3380CC4-5D6E-409C-BE32-E72D297353CC}">
              <c16:uniqueId val="{00000001-13F5-47DC-ACB1-FE51AE64D5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1518</c:v>
                </c:pt>
                <c:pt idx="1">
                  <c:v>1514</c:v>
                </c:pt>
                <c:pt idx="2">
                  <c:v>1516</c:v>
                </c:pt>
              </c:numCache>
            </c:numRef>
          </c:val>
          <c:extLst>
            <c:ext xmlns:c16="http://schemas.microsoft.com/office/drawing/2014/chart" uri="{C3380CC4-5D6E-409C-BE32-E72D297353CC}">
              <c16:uniqueId val="{00000002-13F5-47DC-ACB1-FE51AE64D5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{45EE6264-C4B3-4584-BB64-81527448585D}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7CD-4E21-A00F-370DEACA93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{6921E26E-22CD-482A-AD32-3C34B6997E33}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CD-4E21-A00F-370DEACA93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{43480F30-0DC4-4FD3-98EE-7DEDEF8EE63D}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CD-4E21-A00F-370DEACA93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{F0226910-D13B-42BF-8653-EA04B2D740F5}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CD-4E21-A00F-370DEACA93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{7895E858-5ACD-47F3-BBE3-F74DA486C0B1}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CD-4E21-A00F-370DEACA93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{A3B845E5-4320-4FC5-B57B-91C54DC9924E}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7CD-4E21-A00F-370DEACA93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{F4809AEB-C871-4E30-8DD1-7D223167E7F2}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7CD-4E21-A00F-370DEACA93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{9157A053-6AB4-433F-889E-A24A616E10B5}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7CD-4E21-A00F-370DEACA93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{D9199E39-2393-4746-ADFF-75FC5E9728E7}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7CD-4E21-A00F-370DEACA93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50.1</c:v>
                </c:pt>
                <c:pt idx="16">
                  <c:v>50.2</c:v>
                </c:pt>
                <c:pt idx="24">
                  <c:v>52.3</c:v>
                </c:pt>
                <c:pt idx="32">
                  <c:v>53.5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CD-4E21-A00F-370DEACA93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{21F127EB-774B-4734-978E-A161B29288E0}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7CD-4E21-A00F-370DEACA93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{BF56F32E-7E88-446B-B76B-139E05E9A70A}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CD-4E21-A00F-370DEACA93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{B41E4EDA-4B35-4C2D-8FA0-61C65BCE9BD1}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CD-4E21-A00F-370DEACA93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{ACCB927B-ECCE-4F74-86E8-CC209A8AD209}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CD-4E21-A00F-370DEACA93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{86E41E46-82F8-41DA-B7DE-A250F16B5E6B}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CD-4E21-A00F-370DEACA93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{8748348F-8B81-4F74-BD8A-A15677ACF815}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7CD-4E21-A00F-370DEACA93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{C45EC686-08CC-4000-AB27-3271D0174CD2}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7CD-4E21-A00F-370DEACA93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{D6C2E23C-79DA-4B67-8D2F-8CC6E60F99A2}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7CD-4E21-A00F-370DEACA93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{B541D006-D5B7-45E0-A82F-E37CA257E303}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7CD-4E21-A00F-370DEACA93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CD-4E21-A00F-370DEACA937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{7F7907E9-1C1C-4B56-ABD2-281F0F2D4236}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6E9-48BF-89FF-CC325A8EE7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{8DEF9EF8-3FBB-4B07-A9FB-6CBD1D507766}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E9-48BF-89FF-CC325A8EE7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{DBF3F7BC-D48E-4D07-9428-743C8A334CEE}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E9-48BF-89FF-CC325A8EE7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{C182A26A-857D-4AE5-A6EC-9B17036B63A7}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E9-48BF-89FF-CC325A8EE7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{96A84E1A-8FBA-46AD-A870-C0B34C6E383B}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E9-48BF-89FF-CC325A8EE70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{C06863B2-C750-4EED-B93D-BD613F12BC1B}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6E9-48BF-89FF-CC325A8EE70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{DBA66E91-981F-426B-BB98-B1152C16B9C0}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6E9-48BF-89FF-CC325A8EE70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{C466BAEE-A4F5-4149-B6DD-013A8B01F1DA}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6E9-48BF-89FF-CC325A8EE70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{0D4BEB6E-3099-438A-B0A9-739F1183CE6B}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6E9-48BF-89FF-CC325A8EE7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0.8</c:v>
                </c:pt>
                <c:pt idx="16">
                  <c:v>1.2</c:v>
                </c:pt>
                <c:pt idx="24">
                  <c:v>1.6</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E9-48BF-89FF-CC325A8EE7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{7B6236FC-2810-4E5A-9259-D6F0EF0D593C}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6E9-48BF-89FF-CC325A8EE7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{D5EEE157-5B57-40B8-BA13-1E2C2397FDD1}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E9-48BF-89FF-CC325A8EE7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{54F9E868-ACFB-4B7C-860C-43CD89910B47}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E9-48BF-89FF-CC325A8EE7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{802C644A-B7DB-4FF2-9910-342BF16F55B7}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E9-48BF-89FF-CC325A8EE7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{6A8E99BE-32C2-4763-BAE2-D35B2979DC05}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E9-48BF-89FF-CC325A8EE70A}"/>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{711E6570-3097-4440-9115-8ED1ECC742F8}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6E9-48BF-89FF-CC325A8EE70A}"/>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{BF8155C6-96F3-43C2-B70E-3A9E8CDD2F85}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6E9-48BF-89FF-CC325A8EE70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{0EE34CC9-EC21-4480-B7EC-EFB20593BAB8}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6E9-48BF-89FF-CC325A8EE70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{0AFB761F-85DD-43A5-A6EB-9AADBA706E0F}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6E9-48BF-89FF-CC325A8EE7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E9-48BF-89FF-CC325A8EE70A}"/>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本町は過疎対策事業債等を積極的に活用しているため、参入公債費の割合が高いが、実質公債費比率は低く抑えられている。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本町の将来負担比率は財政調整基金等充当可能基金への積立と、基準財政需要額に算入される交付税措置率の高い過疎対策事業債を積極的に活用することで、平成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年度より数値はゼロになった。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年度予定の繰上償還に伴い、減債基金に積立を行ったためである。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各基金の設置目的に従い適正に管理していく。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町民の人材育成事業の資金に充てる。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ふるさとづくり基金において、ふるさと納税の納税者の希望により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千円が一般会計へ充当された。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各種事業の財源とするため引き続き計画的に積立を行う。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今年度は取り崩しを行わず、利子及び条例による積立を行ったため。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剰余金については、地方財政法に基づき財政調整基金に積み立てる。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年度予定の繰上償還に伴い、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181,047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定期的な繰上償還を行うため、計画的な積立を行う。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316EE4-FF9D-4A06-879B-74581CD0E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4104DC-8696-46C7-A4CF-91A4B307F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1768992-1FD8-4583-AF7A-06C419F2C31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468A30F-5774-432C-8364-176F5B5EAF8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95305E9-09BB-4C28-B20B-3B0C334DF04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AC65E3E-E934-4454-B5B2-F4969A01312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D908081-6F74-4498-B451-DADD553013A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9CDF3B5-C26C-4EB5-B764-38A5B05A0FE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F038C04-8EA0-4CBC-A78E-36586134096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9296E7E-6E8D-437C-A49E-DADA53D4EFF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5B1CBCF-371E-4E9E-B0C2-AD060732015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01461B2-C6E6-4CEB-B0C2-4D0587E5184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8F6E6D9-A3A9-4C52-B0D5-EF9F1003EEF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145609F-32B7-48A9-96AC-D2F526B43C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26D5077-E61E-47D6-A4A3-AB3A1472A34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1700183-B9EF-4F03-A422-999CBEED81A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656D2AD-B6A0-4EEA-9F1F-8DE527E9778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5384AD2-7651-493F-A3F2-E83C3E0262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219F397-235B-437D-A93D-BA361024FB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1FE0705-3262-48A4-A42A-551174543C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F4582CC-2C89-45D7-994C-3E8534B30B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961F650-40F6-4C79-83D0-ABB68E6A904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23E4414-4ACB-4DAF-829D-1D683E2F358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DBE92C8-7E02-4CC0-B86C-8D2522C26E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ACF3C77-EE8E-4A4C-A910-4FE6BDE54C8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08BEE0F-7380-4D69-82E8-DEA0528F27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8216A4B-14A6-4AE2-94F1-B6DBD4A3E8F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21B59FC-E228-4F5B-9B5E-AA570A343F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F71E2F2-D9B8-40E8-B977-25A37E80D0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E2CAE48-EA05-45E6-A292-219B769FD5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FF5E057-EEFD-4CB9-8106-CBE8DEE2AEE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4575284-91BA-4390-B287-BA569F5555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5EC5E31-7771-48DD-93C6-7017FB923D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3F8CD39-F1AE-426F-826F-23B8C60936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8051AD6-F512-4878-ABE2-758082176EF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AF7D894-6E4E-4CAA-97C4-4FB18A6890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AD45EDF-C500-4587-80EB-FD4C1B1F8EF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A970A47-B872-4D6F-8E54-015C81439B9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A7BA1D8-330F-4F10-82B4-D28F0BF4FE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FD00967-C1A7-4E75-B8CF-B898383575B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72B9A51-5F6F-4AF5-9B8E-953967CD142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99B62F6-E9C8-4793-B78F-6FF93CA2FAD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3DC0BAA-0E4E-4F6F-9F7F-06A67017E4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A205D8A-004A-4B24-9A9C-E5CB4E903C5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DBD5E2B-F87F-428D-9026-5127C2E7C68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2E977D6-CF85-4C86-BB1F-D14303CEE0D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49036A6-C85E-47FD-8F40-F5343E65C27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2455473-EDF3-4182-A881-4E453BF6E5A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80F01B0-74CF-44E2-AF98-07B17FF07B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6A78217-C93E-48BC-BA85-64910EBC8D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68863F2-5696-48A4-9929-CF351591C5A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B4E2D1F-DE6B-4310-B2B3-DBCAE5282B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2A0D92D-480B-4D2F-9CD6-F4E9273B7D2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EE01218-111D-46C8-9631-1374F39C44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BBF60F8-62D2-4308-863C-02EC3611059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0148AD1-3B07-4783-AE2B-6628122C78E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39DEFF1-7D67-42B0-B9F6-CB7786B0BC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年度にかけて、教育関係施設が統廃合され校舎等が新設されたため、類似団体平均より低い数値となっている。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年度にやまつりこども園が開園し、平成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年度に矢祭小学校が開校した。</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5C7A7DB-BD30-468D-BFB9-A5D7E986DC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1DC8A17-AD2C-410E-9E08-DF81FAAEDFF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5AC1F9C-0D45-4F47-A6A3-CA5742ACF22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34A6C2-FDF8-412B-A9BA-96FD3289DB8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E3C0A56C-CABE-49BA-BF45-383F08CFB40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72DCB13D-6CE9-4E7F-9513-F548B310205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93A6ABC-7B50-48B9-AC49-0C998A7A8D6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119ADE3-7C93-4637-8FE9-69322054DAA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9710AF5-4355-4006-9789-1B28DD46546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BA2DFE7D-E2B4-4EDF-A734-A82AAFB263D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CFFFF6F6-F436-4914-88EB-EE969CDC39B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AA79DDB-E6F1-4730-AF01-83473982BA9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364E9DB8-3E14-455D-AA94-5AEA893083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2EAB3C92-AB48-4006-B230-B743ED5AEAC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FFFDF8AE-6788-493D-A641-1C8FBD185B5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8BE7182-9926-4A91-8721-64306908ED2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568E6EB6-7510-4D0F-8F3A-505FFA96805A}"/>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A90F0F6E-8BA7-4638-9C35-1FDEE1EEF62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D04A1C7D-6092-4932-B1CE-F6F1AB59087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D2DF5ABD-3F0A-4A79-840A-0D521AE25762}"/>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A581383D-3010-4FA8-8C21-386B1BEF0FE3}"/>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5E29EC3B-F0A7-4336-92E0-C3F43F95B78C}"/>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830BA5DF-765B-4919-960C-BAC5A550B83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D08FCC79-C818-4068-9777-97B010A27CFA}"/>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B3C198CD-DAD4-4E91-BF51-FC5A1272B643}"/>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EBA0F021-B7BE-4212-921E-8BDEFA27086A}"/>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23887F06-B9CE-4921-9A28-D2ED7A3127D1}"/>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FD5C689-7765-4EBA-8326-F88526BA579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A1F255A-322F-4B7B-BB95-4F230A165C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AA66383-86A4-43DB-A224-15AFC96A006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4632A47-DA65-4810-8DD8-8A78E6DA9A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15D0D31-EC89-4756-B5D8-BAD112EA21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121179</xdr:rowOff>
    </xdr:from>
    <xdr:to>
      <xdr:col>23</xdr:col>
      <xdr:colOff>136525</xdr:colOff>
      <xdr:row>30</xdr:row>
      <xdr:rowOff>51329</xdr:rowOff>
    </xdr:to>
    <xdr:sp macro="" textlink="">
      <xdr:nvSpPr>
        <xdr:cNvPr id="91" name="楕円 90">
          <a:extLst>
            <a:ext uri="{FF2B5EF4-FFF2-40B4-BE49-F238E27FC236}">
              <a16:creationId xmlns:a16="http://schemas.microsoft.com/office/drawing/2014/main" id="{AB497ABD-CF2E-41B9-963C-DC9C20E67521}"/>
            </a:ext>
          </a:extLst>
        </xdr:cNvPr>
        <xdr:cNvSpPr/>
      </xdr:nvSpPr>
      <xdr:spPr>
        <a:xfrm>
          <a:off x="47117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144056</xdr:rowOff>
    </xdr:from>
    <xdr:ext cx="405111" cy="259045"/>
    <xdr:sp macro="" textlink="">
      <xdr:nvSpPr>
        <xdr:cNvPr id="92" name="有形固定資産減価償却率該当値テキスト">
          <a:extLst>
            <a:ext uri="{FF2B5EF4-FFF2-40B4-BE49-F238E27FC236}">
              <a16:creationId xmlns:a16="http://schemas.microsoft.com/office/drawing/2014/main" id="{A5932A20-98C1-475A-8BDD-68A3300DC0FE}"/>
            </a:ext>
          </a:extLst>
        </xdr:cNvPr>
        <xdr:cNvSpPr txBox="1"/>
      </xdr:nvSpPr>
      <xdr:spPr>
        <a:xfrm>
          <a:off x="4813300" y="571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99589</xdr:rowOff>
    </xdr:from>
    <xdr:to>
      <xdr:col>19</xdr:col>
      <xdr:colOff>187325</xdr:colOff>
      <xdr:row>30</xdr:row>
      <xdr:rowOff>29739</xdr:rowOff>
    </xdr:to>
    <xdr:sp macro="" textlink="">
      <xdr:nvSpPr>
        <xdr:cNvPr id="93" name="楕円 92">
          <a:extLst>
            <a:ext uri="{FF2B5EF4-FFF2-40B4-BE49-F238E27FC236}">
              <a16:creationId xmlns:a16="http://schemas.microsoft.com/office/drawing/2014/main" id="{59310BAB-5B1A-4343-A93F-9D413CF07442}"/>
            </a:ext>
          </a:extLst>
        </xdr:cNvPr>
        <xdr:cNvSpPr/>
      </xdr:nvSpPr>
      <xdr:spPr>
        <a:xfrm>
          <a:off x="4000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150389</xdr:rowOff>
    </xdr:from>
    <xdr:to>
      <xdr:col>23</xdr:col>
      <xdr:colOff>85725</xdr:colOff>
      <xdr:row>30</xdr:row>
      <xdr:rowOff>529</xdr:rowOff>
    </xdr:to>
    <xdr:cxnSp macro="">
      <xdr:nvCxnSpPr>
        <xdr:cNvPr id="94" name="直線コネクタ 93">
          <a:extLst>
            <a:ext uri="{FF2B5EF4-FFF2-40B4-BE49-F238E27FC236}">
              <a16:creationId xmlns:a16="http://schemas.microsoft.com/office/drawing/2014/main" id="{68A0067E-D0B7-471D-AD87-EB6B2DC69E77}"/>
            </a:ext>
          </a:extLst>
        </xdr:cNvPr>
        <xdr:cNvCxnSpPr/>
      </xdr:nvCxnSpPr>
      <xdr:spPr>
        <a:xfrm>
          <a:off x="4051300" y="589396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61807</xdr:rowOff>
    </xdr:from>
    <xdr:to>
      <xdr:col>15</xdr:col>
      <xdr:colOff>187325</xdr:colOff>
      <xdr:row>29</xdr:row>
      <xdr:rowOff>163407</xdr:rowOff>
    </xdr:to>
    <xdr:sp macro="" textlink="">
      <xdr:nvSpPr>
        <xdr:cNvPr id="95" name="楕円 94">
          <a:extLst>
            <a:ext uri="{FF2B5EF4-FFF2-40B4-BE49-F238E27FC236}">
              <a16:creationId xmlns:a16="http://schemas.microsoft.com/office/drawing/2014/main" id="{254FA100-B532-40E5-8304-3E89D8500755}"/>
            </a:ext>
          </a:extLst>
        </xdr:cNvPr>
        <xdr:cNvSpPr/>
      </xdr:nvSpPr>
      <xdr:spPr>
        <a:xfrm>
          <a:off x="3238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112607</xdr:rowOff>
    </xdr:from>
    <xdr:to>
      <xdr:col>19</xdr:col>
      <xdr:colOff>136525</xdr:colOff>
      <xdr:row>29</xdr:row>
      <xdr:rowOff>150389</xdr:rowOff>
    </xdr:to>
    <xdr:cxnSp macro="">
      <xdr:nvCxnSpPr>
        <xdr:cNvPr id="96" name="直線コネクタ 95">
          <a:extLst>
            <a:ext uri="{FF2B5EF4-FFF2-40B4-BE49-F238E27FC236}">
              <a16:creationId xmlns:a16="http://schemas.microsoft.com/office/drawing/2014/main" id="{99155F3C-86C5-43DA-A2BC-CD73E5E692BE}"/>
            </a:ext>
          </a:extLst>
        </xdr:cNvPr>
        <xdr:cNvCxnSpPr/>
      </xdr:nvCxnSpPr>
      <xdr:spPr>
        <a:xfrm>
          <a:off x="3289300" y="5856182"/>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60008</xdr:rowOff>
    </xdr:from>
    <xdr:to>
      <xdr:col>11</xdr:col>
      <xdr:colOff>187325</xdr:colOff>
      <xdr:row>29</xdr:row>
      <xdr:rowOff>161608</xdr:rowOff>
    </xdr:to>
    <xdr:sp macro="" textlink="">
      <xdr:nvSpPr>
        <xdr:cNvPr id="97" name="楕円 96">
          <a:extLst>
            <a:ext uri="{FF2B5EF4-FFF2-40B4-BE49-F238E27FC236}">
              <a16:creationId xmlns:a16="http://schemas.microsoft.com/office/drawing/2014/main" id="{37E3AA73-C4FA-4A8D-8A7C-F50C3B50D9D9}"/>
            </a:ext>
          </a:extLst>
        </xdr:cNvPr>
        <xdr:cNvSpPr/>
      </xdr:nvSpPr>
      <xdr:spPr>
        <a:xfrm>
          <a:off x="2476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110808</xdr:rowOff>
    </xdr:from>
    <xdr:to>
      <xdr:col>15</xdr:col>
      <xdr:colOff>136525</xdr:colOff>
      <xdr:row>29</xdr:row>
      <xdr:rowOff>112607</xdr:rowOff>
    </xdr:to>
    <xdr:cxnSp macro="">
      <xdr:nvCxnSpPr>
        <xdr:cNvPr id="98" name="直線コネクタ 97">
          <a:extLst>
            <a:ext uri="{FF2B5EF4-FFF2-40B4-BE49-F238E27FC236}">
              <a16:creationId xmlns:a16="http://schemas.microsoft.com/office/drawing/2014/main" id="{6C308AEB-4B8B-4C0F-BFA1-2C46716BDF14}"/>
            </a:ext>
          </a:extLst>
        </xdr:cNvPr>
        <xdr:cNvCxnSpPr/>
      </xdr:nvCxnSpPr>
      <xdr:spPr>
        <a:xfrm>
          <a:off x="2527300" y="585438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38417</xdr:rowOff>
    </xdr:from>
    <xdr:to>
      <xdr:col>7</xdr:col>
      <xdr:colOff>187325</xdr:colOff>
      <xdr:row>29</xdr:row>
      <xdr:rowOff>140017</xdr:rowOff>
    </xdr:to>
    <xdr:sp macro="" textlink="">
      <xdr:nvSpPr>
        <xdr:cNvPr id="99" name="楕円 98">
          <a:extLst>
            <a:ext uri="{FF2B5EF4-FFF2-40B4-BE49-F238E27FC236}">
              <a16:creationId xmlns:a16="http://schemas.microsoft.com/office/drawing/2014/main" id="{0E35708D-D6D5-4C01-963F-1AB3B908C097}"/>
            </a:ext>
          </a:extLst>
        </xdr:cNvPr>
        <xdr:cNvSpPr/>
      </xdr:nvSpPr>
      <xdr:spPr>
        <a:xfrm>
          <a:off x="1714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89217</xdr:rowOff>
    </xdr:from>
    <xdr:to>
      <xdr:col>11</xdr:col>
      <xdr:colOff>136525</xdr:colOff>
      <xdr:row>29</xdr:row>
      <xdr:rowOff>110808</xdr:rowOff>
    </xdr:to>
    <xdr:cxnSp macro="">
      <xdr:nvCxnSpPr>
        <xdr:cNvPr id="100" name="直線コネクタ 99">
          <a:extLst>
            <a:ext uri="{FF2B5EF4-FFF2-40B4-BE49-F238E27FC236}">
              <a16:creationId xmlns:a16="http://schemas.microsoft.com/office/drawing/2014/main" id="{124AA881-A5B2-4C4E-8795-E6FB2438F1C6}"/>
            </a:ext>
          </a:extLst>
        </xdr:cNvPr>
        <xdr:cNvCxnSpPr/>
      </xdr:nvCxnSpPr>
      <xdr:spPr>
        <a:xfrm>
          <a:off x="1765300" y="583279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C03C465B-1A89-4AB9-9DFA-5C7CE52F7471}"/>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37604B2E-579E-43FA-85F7-9A065C49D2EB}"/>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id="{08AB756A-F7CA-4AED-9B84-DAC5AC0989A5}"/>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2314C0C8-51C0-4402-9CBE-993C9BB24E23}"/>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46266</xdr:rowOff>
    </xdr:from>
    <xdr:ext cx="405111" cy="259045"/>
    <xdr:sp macro="" textlink="">
      <xdr:nvSpPr>
        <xdr:cNvPr id="105" name="n_1mainValue有形固定資産減価償却率">
          <a:extLst>
            <a:ext uri="{FF2B5EF4-FFF2-40B4-BE49-F238E27FC236}">
              <a16:creationId xmlns:a16="http://schemas.microsoft.com/office/drawing/2014/main" id="{C7763C76-8297-4F4D-877A-3199EFB6E094}"/>
            </a:ext>
          </a:extLst>
        </xdr:cNvPr>
        <xdr:cNvSpPr txBox="1"/>
      </xdr:nvSpPr>
      <xdr:spPr>
        <a:xfrm>
          <a:off x="38360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8484</xdr:rowOff>
    </xdr:from>
    <xdr:ext cx="405111" cy="259045"/>
    <xdr:sp macro="" textlink="">
      <xdr:nvSpPr>
        <xdr:cNvPr id="106" name="n_2mainValue有形固定資産減価償却率">
          <a:extLst>
            <a:ext uri="{FF2B5EF4-FFF2-40B4-BE49-F238E27FC236}">
              <a16:creationId xmlns:a16="http://schemas.microsoft.com/office/drawing/2014/main" id="{63F086D4-5356-488F-8742-6825653E9227}"/>
            </a:ext>
          </a:extLst>
        </xdr:cNvPr>
        <xdr:cNvSpPr txBox="1"/>
      </xdr:nvSpPr>
      <xdr:spPr>
        <a:xfrm>
          <a:off x="3086744"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6685</xdr:rowOff>
    </xdr:from>
    <xdr:ext cx="405111" cy="259045"/>
    <xdr:sp macro="" textlink="">
      <xdr:nvSpPr>
        <xdr:cNvPr id="107" name="n_3mainValue有形固定資産減価償却率">
          <a:extLst>
            <a:ext uri="{FF2B5EF4-FFF2-40B4-BE49-F238E27FC236}">
              <a16:creationId xmlns:a16="http://schemas.microsoft.com/office/drawing/2014/main" id="{D3188777-5A9A-4A4A-9E38-207BFE82C144}"/>
            </a:ext>
          </a:extLst>
        </xdr:cNvPr>
        <xdr:cNvSpPr txBox="1"/>
      </xdr:nvSpPr>
      <xdr:spPr>
        <a:xfrm>
          <a:off x="23247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156544</xdr:rowOff>
    </xdr:from>
    <xdr:ext cx="405111" cy="259045"/>
    <xdr:sp macro="" textlink="">
      <xdr:nvSpPr>
        <xdr:cNvPr id="108" name="n_4mainValue有形固定資産減価償却率">
          <a:extLst>
            <a:ext uri="{FF2B5EF4-FFF2-40B4-BE49-F238E27FC236}">
              <a16:creationId xmlns:a16="http://schemas.microsoft.com/office/drawing/2014/main" id="{10288DDE-76C5-43A6-B35E-854B5FE162D2}"/>
            </a:ext>
          </a:extLst>
        </xdr:cNvPr>
        <xdr:cNvSpPr txBox="1"/>
      </xdr:nvSpPr>
      <xdr:spPr>
        <a:xfrm>
          <a:off x="1562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D533411-B9AF-46A5-8B8F-5BEA5894CBC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BDC736E-08AD-4424-A3CB-627879D6CE3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D63126C-CD65-4877-9475-8792CA5CB80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ABBE11F-D49E-4B5F-9875-14D5FC72BC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036C584-2C66-43F1-80FA-EE6EDA5FE8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883C735F-151D-4329-928C-669F6199B9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AC5F6F-53CB-41F6-9EC0-E454AFF3A39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51F6885-35E5-4E53-871D-EF743E03DE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59986B2-A847-4CCB-8A3C-F50201414C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0EAFCF4-D29A-474B-A48B-B742525A05A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91ACEC1C-3B68-4C84-9F85-57DA824042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1EAAED5-CB0A-448B-A9E1-19A2067952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7FE56C6-4119-4FA0-8B9D-AFBE7304D73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定期的に繰上償還を行っているため、数値は低く抑えられている。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借入額が大きかった平成</a:t>
          </a:r>
          <a:r>
            <a:rPr kumimoji="1" lang="en-US" altLang="ja-JP" sz="1400">
              <a:latin typeface="ＭＳ Ｐゴシック" panose="020B0600070205080204" pitchFamily="50" charset="-128"/>
              <a:ea typeface="ＭＳ Ｐゴシック" panose="020B0600070205080204" pitchFamily="50" charset="-128"/>
            </a:rPr>
            <a:t>18</a:t>
          </a:r>
          <a:r>
            <a:rPr kumimoji="1" lang="ja-JP" altLang="en-US" sz="1400">
              <a:latin typeface="ＭＳ Ｐゴシック" panose="020B0600070205080204" pitchFamily="50" charset="-128"/>
              <a:ea typeface="ＭＳ Ｐゴシック" panose="020B0600070205080204" pitchFamily="50" charset="-128"/>
            </a:rPr>
            <a:t>年度過疎対策事業債</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図書館建設外</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事業</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の償還が令和元年度で終了したため、債務償還比率は対前年度△</a:t>
          </a:r>
          <a:r>
            <a:rPr kumimoji="1" lang="en-US" altLang="ja-JP" sz="1400">
              <a:latin typeface="ＭＳ Ｐゴシック" panose="020B0600070205080204" pitchFamily="50" charset="-128"/>
              <a:ea typeface="ＭＳ Ｐゴシック" panose="020B0600070205080204" pitchFamily="50" charset="-128"/>
            </a:rPr>
            <a:t>127.8%</a:t>
          </a:r>
          <a:r>
            <a:rPr kumimoji="1" lang="ja-JP" altLang="en-US" sz="1400">
              <a:latin typeface="ＭＳ Ｐゴシック" panose="020B0600070205080204" pitchFamily="50" charset="-128"/>
              <a:ea typeface="ＭＳ Ｐゴシック" panose="020B0600070205080204" pitchFamily="50" charset="-128"/>
            </a:rPr>
            <a:t>となった。</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AB379B7-C5AF-4F4F-96EE-4306232A88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A8FB38E-7E40-4466-9E00-42F6A92D0CD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11D030D4-9051-4405-8954-63D17023E26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49B9DCD-2010-4F22-817D-4701D898DFD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6B57F44A-4207-4AFE-8311-19CFAD42C5F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D673AE8-6D15-4D4D-B6F6-09D7194E15C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4259AF0B-1AB8-46EE-8DCE-898E0A718A5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4BBFB617-0E34-49EB-BACC-60F44C21C4B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D8747EFD-BCCD-4DC8-A9D2-4F3A54B93A4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9143A468-9CC8-4FD7-ABC9-0DA8068986C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6BD3120E-13DD-4DBC-8785-8EDF4E0D0C1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CD904569-6B3D-4149-AC78-701B4FBC3F2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3164A4F5-1637-4162-8F91-AD3EA74901C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D649A46-4E02-4D3A-B400-9BDE09689E4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D89A6F4F-386E-4725-B2AD-0F10350ED8F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0EF66B3-4750-4DEF-80A1-56ACAA4DF5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DB70B24-E995-4C25-B006-CBC78B22170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3884E443-7F3B-4161-A41E-5D8820FE1D92}"/>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C9B3C5AA-639A-4C14-9C5B-DD17C723E9EB}"/>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445133A6-304D-4FCD-B70C-463B06131B2A}"/>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F34312E5-DDC5-4786-AA9E-4E0AF812C08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B3D9A917-3259-416E-B0BB-61A4F805217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620C2779-59D5-4E84-AB6E-636771006E7D}"/>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68818DE8-DD73-4250-96D1-0A56396E6BAA}"/>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2FD5E97A-1E40-44F0-95B0-8890B58B33D4}"/>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F8664AC3-039E-4ABD-81D6-1029D56A11B6}"/>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21E57A20-0490-4B33-8935-D322F628F8AE}"/>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DD1B8581-3B56-4CAD-A873-2984E509108F}"/>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1E48072-413C-4385-91FB-FD7F2FD3B6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AF47F25-2E62-456B-9901-D450BD65B74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9531172-A2B9-4EAF-869A-C592DEC62D4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5DEBF2C-B5D3-4CA7-A93B-317A0713E21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CD133DC-34E6-4E55-8B3D-691DB1F3F71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28820</xdr:rowOff>
    </xdr:from>
    <xdr:to>
      <xdr:col>76</xdr:col>
      <xdr:colOff>73025</xdr:colOff>
      <xdr:row>28</xdr:row>
      <xdr:rowOff>130420</xdr:rowOff>
    </xdr:to>
    <xdr:sp macro="" textlink="">
      <xdr:nvSpPr>
        <xdr:cNvPr id="155" name="楕円 154">
          <a:extLst>
            <a:ext uri="{FF2B5EF4-FFF2-40B4-BE49-F238E27FC236}">
              <a16:creationId xmlns:a16="http://schemas.microsoft.com/office/drawing/2014/main" id="{28C3682B-FFD0-4E4E-8CFE-8EF0EAEE6B3C}"/>
            </a:ext>
          </a:extLst>
        </xdr:cNvPr>
        <xdr:cNvSpPr/>
      </xdr:nvSpPr>
      <xdr:spPr>
        <a:xfrm>
          <a:off x="14744700" y="56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51697</xdr:rowOff>
    </xdr:from>
    <xdr:ext cx="469744" cy="259045"/>
    <xdr:sp macro="" textlink="">
      <xdr:nvSpPr>
        <xdr:cNvPr id="156" name="債務償還比率該当値テキスト">
          <a:extLst>
            <a:ext uri="{FF2B5EF4-FFF2-40B4-BE49-F238E27FC236}">
              <a16:creationId xmlns:a16="http://schemas.microsoft.com/office/drawing/2014/main" id="{2AB4F722-63F6-45D7-BDD1-B1A7CF1C0EDF}"/>
            </a:ext>
          </a:extLst>
        </xdr:cNvPr>
        <xdr:cNvSpPr txBox="1"/>
      </xdr:nvSpPr>
      <xdr:spPr>
        <a:xfrm>
          <a:off x="14846300" y="545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54456</xdr:rowOff>
    </xdr:from>
    <xdr:to>
      <xdr:col>72</xdr:col>
      <xdr:colOff>123825</xdr:colOff>
      <xdr:row>29</xdr:row>
      <xdr:rowOff>156056</xdr:rowOff>
    </xdr:to>
    <xdr:sp macro="" textlink="">
      <xdr:nvSpPr>
        <xdr:cNvPr id="157" name="楕円 156">
          <a:extLst>
            <a:ext uri="{FF2B5EF4-FFF2-40B4-BE49-F238E27FC236}">
              <a16:creationId xmlns:a16="http://schemas.microsoft.com/office/drawing/2014/main" id="{A578917C-FADE-4118-946A-E4412AD82F84}"/>
            </a:ext>
          </a:extLst>
        </xdr:cNvPr>
        <xdr:cNvSpPr/>
      </xdr:nvSpPr>
      <xdr:spPr>
        <a:xfrm>
          <a:off x="14033500" y="57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79620</xdr:rowOff>
    </xdr:from>
    <xdr:to>
      <xdr:col>76</xdr:col>
      <xdr:colOff>22225</xdr:colOff>
      <xdr:row>29</xdr:row>
      <xdr:rowOff>105256</xdr:rowOff>
    </xdr:to>
    <xdr:cxnSp macro="">
      <xdr:nvCxnSpPr>
        <xdr:cNvPr id="158" name="直線コネクタ 157">
          <a:extLst>
            <a:ext uri="{FF2B5EF4-FFF2-40B4-BE49-F238E27FC236}">
              <a16:creationId xmlns:a16="http://schemas.microsoft.com/office/drawing/2014/main" id="{B1C8B546-BF71-4F6B-BF46-A8F455FA32F4}"/>
            </a:ext>
          </a:extLst>
        </xdr:cNvPr>
        <xdr:cNvCxnSpPr/>
      </xdr:nvCxnSpPr>
      <xdr:spPr>
        <a:xfrm flipV="1">
          <a:off x="14084300" y="5651745"/>
          <a:ext cx="711200" cy="1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116260</xdr:rowOff>
    </xdr:from>
    <xdr:to>
      <xdr:col>68</xdr:col>
      <xdr:colOff>123825</xdr:colOff>
      <xdr:row>29</xdr:row>
      <xdr:rowOff>46410</xdr:rowOff>
    </xdr:to>
    <xdr:sp macro="" textlink="">
      <xdr:nvSpPr>
        <xdr:cNvPr id="159" name="楕円 158">
          <a:extLst>
            <a:ext uri="{FF2B5EF4-FFF2-40B4-BE49-F238E27FC236}">
              <a16:creationId xmlns:a16="http://schemas.microsoft.com/office/drawing/2014/main" id="{0F7A45AC-907A-4A37-849E-FB9969C2A9EC}"/>
            </a:ext>
          </a:extLst>
        </xdr:cNvPr>
        <xdr:cNvSpPr/>
      </xdr:nvSpPr>
      <xdr:spPr>
        <a:xfrm>
          <a:off x="13271500" y="5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167060</xdr:rowOff>
    </xdr:from>
    <xdr:to>
      <xdr:col>72</xdr:col>
      <xdr:colOff>73025</xdr:colOff>
      <xdr:row>29</xdr:row>
      <xdr:rowOff>105256</xdr:rowOff>
    </xdr:to>
    <xdr:cxnSp macro="">
      <xdr:nvCxnSpPr>
        <xdr:cNvPr id="160" name="直線コネクタ 159">
          <a:extLst>
            <a:ext uri="{FF2B5EF4-FFF2-40B4-BE49-F238E27FC236}">
              <a16:creationId xmlns:a16="http://schemas.microsoft.com/office/drawing/2014/main" id="{A5D8E713-611E-4E17-9856-C9E60CC17E3E}"/>
            </a:ext>
          </a:extLst>
        </xdr:cNvPr>
        <xdr:cNvCxnSpPr/>
      </xdr:nvCxnSpPr>
      <xdr:spPr>
        <a:xfrm>
          <a:off x="13322300" y="5739185"/>
          <a:ext cx="762000" cy="10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122274</xdr:rowOff>
    </xdr:from>
    <xdr:to>
      <xdr:col>64</xdr:col>
      <xdr:colOff>123825</xdr:colOff>
      <xdr:row>29</xdr:row>
      <xdr:rowOff>52424</xdr:rowOff>
    </xdr:to>
    <xdr:sp macro="" textlink="">
      <xdr:nvSpPr>
        <xdr:cNvPr id="161" name="楕円 160">
          <a:extLst>
            <a:ext uri="{FF2B5EF4-FFF2-40B4-BE49-F238E27FC236}">
              <a16:creationId xmlns:a16="http://schemas.microsoft.com/office/drawing/2014/main" id="{CBFAACB9-91E4-4423-BABC-6BB10A81D746}"/>
            </a:ext>
          </a:extLst>
        </xdr:cNvPr>
        <xdr:cNvSpPr/>
      </xdr:nvSpPr>
      <xdr:spPr>
        <a:xfrm>
          <a:off x="12509500" y="56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167060</xdr:rowOff>
    </xdr:from>
    <xdr:to>
      <xdr:col>68</xdr:col>
      <xdr:colOff>73025</xdr:colOff>
      <xdr:row>29</xdr:row>
      <xdr:rowOff>1624</xdr:rowOff>
    </xdr:to>
    <xdr:cxnSp macro="">
      <xdr:nvCxnSpPr>
        <xdr:cNvPr id="162" name="直線コネクタ 161">
          <a:extLst>
            <a:ext uri="{FF2B5EF4-FFF2-40B4-BE49-F238E27FC236}">
              <a16:creationId xmlns:a16="http://schemas.microsoft.com/office/drawing/2014/main" id="{BE97906B-E067-47A9-9303-9C2A63B45D47}"/>
            </a:ext>
          </a:extLst>
        </xdr:cNvPr>
        <xdr:cNvCxnSpPr/>
      </xdr:nvCxnSpPr>
      <xdr:spPr>
        <a:xfrm flipV="1">
          <a:off x="12560300" y="5739185"/>
          <a:ext cx="762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150259</xdr:rowOff>
    </xdr:from>
    <xdr:to>
      <xdr:col>60</xdr:col>
      <xdr:colOff>123825</xdr:colOff>
      <xdr:row>31</xdr:row>
      <xdr:rowOff>80409</xdr:rowOff>
    </xdr:to>
    <xdr:sp macro="" textlink="">
      <xdr:nvSpPr>
        <xdr:cNvPr id="163" name="楕円 162">
          <a:extLst>
            <a:ext uri="{FF2B5EF4-FFF2-40B4-BE49-F238E27FC236}">
              <a16:creationId xmlns:a16="http://schemas.microsoft.com/office/drawing/2014/main" id="{86AED294-6072-43DF-9B25-D9797193270F}"/>
            </a:ext>
          </a:extLst>
        </xdr:cNvPr>
        <xdr:cNvSpPr/>
      </xdr:nvSpPr>
      <xdr:spPr>
        <a:xfrm>
          <a:off x="11747500" y="60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1624</xdr:rowOff>
    </xdr:from>
    <xdr:to>
      <xdr:col>64</xdr:col>
      <xdr:colOff>73025</xdr:colOff>
      <xdr:row>31</xdr:row>
      <xdr:rowOff>29609</xdr:rowOff>
    </xdr:to>
    <xdr:cxnSp macro="">
      <xdr:nvCxnSpPr>
        <xdr:cNvPr id="164" name="直線コネクタ 163">
          <a:extLst>
            <a:ext uri="{FF2B5EF4-FFF2-40B4-BE49-F238E27FC236}">
              <a16:creationId xmlns:a16="http://schemas.microsoft.com/office/drawing/2014/main" id="{B17E4C15-D9EB-4BD8-8EC7-30814CA78AC2}"/>
            </a:ext>
          </a:extLst>
        </xdr:cNvPr>
        <xdr:cNvCxnSpPr/>
      </xdr:nvCxnSpPr>
      <xdr:spPr>
        <a:xfrm flipV="1">
          <a:off x="11798300" y="5745199"/>
          <a:ext cx="762000" cy="37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a:extLst>
            <a:ext uri="{FF2B5EF4-FFF2-40B4-BE49-F238E27FC236}">
              <a16:creationId xmlns:a16="http://schemas.microsoft.com/office/drawing/2014/main" id="{9F8025EA-8FD1-4E19-AD28-3852AA7D1F32}"/>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id="{EA19F882-FBFC-40EE-95B1-5127BE3E423C}"/>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id="{5544DCA3-60BA-44B3-ACE6-95073A946A2C}"/>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68" name="n_4aveValue債務償還比率">
          <a:extLst>
            <a:ext uri="{FF2B5EF4-FFF2-40B4-BE49-F238E27FC236}">
              <a16:creationId xmlns:a16="http://schemas.microsoft.com/office/drawing/2014/main" id="{AB23C734-2496-4A5F-AC99-50752977FC5A}"/>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1133</xdr:rowOff>
    </xdr:from>
    <xdr:ext cx="469744" cy="259045"/>
    <xdr:sp macro="" textlink="">
      <xdr:nvSpPr>
        <xdr:cNvPr id="169" name="n_1mainValue債務償還比率">
          <a:extLst>
            <a:ext uri="{FF2B5EF4-FFF2-40B4-BE49-F238E27FC236}">
              <a16:creationId xmlns:a16="http://schemas.microsoft.com/office/drawing/2014/main" id="{2E63F781-4671-48DC-A5DD-CB3E075F99AE}"/>
            </a:ext>
          </a:extLst>
        </xdr:cNvPr>
        <xdr:cNvSpPr txBox="1"/>
      </xdr:nvSpPr>
      <xdr:spPr>
        <a:xfrm>
          <a:off x="13836727" y="55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62937</xdr:rowOff>
    </xdr:from>
    <xdr:ext cx="469744" cy="259045"/>
    <xdr:sp macro="" textlink="">
      <xdr:nvSpPr>
        <xdr:cNvPr id="170" name="n_2mainValue債務償還比率">
          <a:extLst>
            <a:ext uri="{FF2B5EF4-FFF2-40B4-BE49-F238E27FC236}">
              <a16:creationId xmlns:a16="http://schemas.microsoft.com/office/drawing/2014/main" id="{0F75FE6D-BF7E-40D6-96C9-919CEAC7DF9F}"/>
            </a:ext>
          </a:extLst>
        </xdr:cNvPr>
        <xdr:cNvSpPr txBox="1"/>
      </xdr:nvSpPr>
      <xdr:spPr>
        <a:xfrm>
          <a:off x="13087427" y="54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68951</xdr:rowOff>
    </xdr:from>
    <xdr:ext cx="469744" cy="259045"/>
    <xdr:sp macro="" textlink="">
      <xdr:nvSpPr>
        <xdr:cNvPr id="171" name="n_3mainValue債務償還比率">
          <a:extLst>
            <a:ext uri="{FF2B5EF4-FFF2-40B4-BE49-F238E27FC236}">
              <a16:creationId xmlns:a16="http://schemas.microsoft.com/office/drawing/2014/main" id="{1FA797EC-C5CE-4006-A8BE-F0251AE5347F}"/>
            </a:ext>
          </a:extLst>
        </xdr:cNvPr>
        <xdr:cNvSpPr txBox="1"/>
      </xdr:nvSpPr>
      <xdr:spPr>
        <a:xfrm>
          <a:off x="12325427" y="54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71536</xdr:rowOff>
    </xdr:from>
    <xdr:ext cx="469744" cy="259045"/>
    <xdr:sp macro="" textlink="">
      <xdr:nvSpPr>
        <xdr:cNvPr id="172" name="n_4mainValue債務償還比率">
          <a:extLst>
            <a:ext uri="{FF2B5EF4-FFF2-40B4-BE49-F238E27FC236}">
              <a16:creationId xmlns:a16="http://schemas.microsoft.com/office/drawing/2014/main" id="{62256C89-8434-44DD-A3CB-3BB99CACC4BE}"/>
            </a:ext>
          </a:extLst>
        </xdr:cNvPr>
        <xdr:cNvSpPr txBox="1"/>
      </xdr:nvSpPr>
      <xdr:spPr>
        <a:xfrm>
          <a:off x="11563427" y="61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731B41E-E90F-4E35-8F26-195F399DD21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96D0429-BA05-41EB-94A2-B0CC574A13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910678DE-E358-43D6-A4EB-46912519552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FB4298D-7E94-40C6-A691-6607615705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F54103A-C3A5-45FC-82E9-C679B70E6C2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20D7A26-94F6-4B8B-A927-3D6C323AF00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F31E12-58F2-4BCB-8D14-0ACB36EB0A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7C242E-2B98-4EBA-B8BE-4ACD314902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39756C-510F-45FF-918A-35FAECBE02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7B4E1B-C371-4E2B-97AF-4AF8E0DAE4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61BAD7-377F-4012-8E8A-7113B8E2B3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4E19D4-6AA3-43E9-8CCA-5865F32529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597360-01F3-4AB9-8570-47F562CA67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100AD3-5BFC-489B-AD85-36D069F838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7D8340-6174-4FD6-862B-8E08CEE180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46B078-D18D-4612-BDC4-96F66DBD04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7FEB48-2A73-496F-BB30-A992148589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32E63F-F550-447A-BB49-8291A8DDD7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EDA85D-3CAA-4767-A521-A338894655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B9DE7D-FA06-4E06-9E51-DB0F0C527B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A27279-92E8-452E-8AE3-268A2B8954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34EA171-F9EC-4C32-B692-50E3E2A8F3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C9979A-F1B8-4332-9CBC-603DC3F033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D32CD9-1E4B-474E-A10E-D33631D257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B642F2-78CC-4E5B-912E-865756F316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EBB387-FECE-40DA-8384-9D993CBB0C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5938C9-6B86-47E4-BC3C-84983B447B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352AEC-A4D5-401E-A9B9-A3E7AD4914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98141D-FF9C-4EE9-83F7-81D75897CF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BBEB9B-E85E-4EF4-967C-B99DCD24F8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49D97A-0D82-482D-8608-2D36C5BDDC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CB89D1-F34A-4915-8642-DF6784DF1E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B8CE0E-5CD9-4D29-9A79-E003C1F005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EFBD4F-4432-4E76-B995-76EDA4C07B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9F782D-4F2C-4440-BBC1-5E04C5787E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EED64C-7A67-4883-8B31-1CFCBEEC902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7F9F47-95FA-4784-88C7-F6F3C088DC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2DA595-FFEF-4D57-BE79-3E60EC67FB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C18525-6D8B-4700-A8DC-9331C90206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283D0E4-CD37-413F-B28E-B4C8BA99727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FD691B-FBDE-4B2B-8D79-19183005C9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16EBEB-F7E3-4AB2-9D56-6B279024C4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B03288-65B3-4B8A-9A35-166C1190E3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47038A-5B4C-4353-A7F6-93F0CA926E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729856-26C2-4E89-AA8C-EA073F49FF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8D003B-6CFB-4638-AE7C-B8C9603945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0030F0-E287-4739-8CC0-8728114290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A256EE-7E78-4453-BA3C-48AE60FD5E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81C9BA1-E934-43AE-B19B-5BE3C5807A2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C7DAD3A-DAD1-4DD5-B75F-2C091F23242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5DD6C0F-AF52-4BF2-A554-133BE180EB6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ADBA217-B691-4CCA-BB98-91EF95521BD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45492A-64E4-4703-AC68-2272C55552C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65FEA7-113F-4349-BB9C-88D1CC8D3D1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5C2D34-B1EF-4925-87B6-7513791EBA2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179F07-4B36-4E71-AA54-3BB96485D0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57FD6D1-3E5B-41FF-AEB9-FD5F72D7AB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BF115DC-D948-4C1B-9161-7E860543950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EF1E65-CA6B-470F-982F-8DBD02A929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2E55C24-AE08-4EB5-8753-65400B764B7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3242250-B6B0-42B6-9ADF-EDF1862DDB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B76E4560-4AFD-4B5B-BDB2-9A40A39145B6}"/>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4657F6AC-71EF-4EE9-9686-41D870AA9187}"/>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2E9A87F-A8A7-4A89-ACA4-1DE5411EE729}"/>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EF50C0EB-6FBD-4092-B853-3EBBE566095F}"/>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F47129F2-BBDE-4525-82C6-0083EE2DD8A8}"/>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B6C19466-0359-494C-A7B2-76FF063375FC}"/>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9AEECAC0-652D-425D-94D2-71C0C062BE62}"/>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23273E73-2759-439A-B455-83DC3653BEEA}"/>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943BBFAC-45F3-4666-8E7C-46D1D1FACD7F}"/>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52E5BC6E-670D-42FA-A955-9229915AF6D3}"/>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7A5B4773-C787-452F-AE73-6A8C758C2BAA}"/>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F89EB7-5A59-463D-B9AC-5D8F35EAC2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B825AC-84BB-4C24-B1B8-43A3BFD59D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29845F-1D38-49CF-A3D0-CFD01AEC24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745851-18AA-4CE8-AC8B-50595F106B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213FA8-3231-49B0-A950-F5341A4196E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a:extLst>
            <a:ext uri="{FF2B5EF4-FFF2-40B4-BE49-F238E27FC236}">
              <a16:creationId xmlns:a16="http://schemas.microsoft.com/office/drawing/2014/main" id="{344E5CD7-43CA-40A1-9B41-F2F4C22EBB98}"/>
            </a:ext>
          </a:extLst>
        </xdr:cNvPr>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4" name="【道路】&#10;有形固定資産減価償却率該当値テキスト">
          <a:extLst>
            <a:ext uri="{FF2B5EF4-FFF2-40B4-BE49-F238E27FC236}">
              <a16:creationId xmlns:a16="http://schemas.microsoft.com/office/drawing/2014/main" id="{0BAB8447-A5B6-4280-A56B-F8FF8EFC5269}"/>
            </a:ext>
          </a:extLst>
        </xdr:cNvPr>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154940</xdr:rowOff>
    </xdr:from>
    <xdr:to>
      <xdr:col>20</xdr:col>
      <xdr:colOff>38100</xdr:colOff>
      <xdr:row>37</xdr:row>
      <xdr:rowOff>85090</xdr:rowOff>
    </xdr:to>
    <xdr:sp macro="" textlink="">
      <xdr:nvSpPr>
        <xdr:cNvPr id="75" name="楕円 74">
          <a:extLst>
            <a:ext uri="{FF2B5EF4-FFF2-40B4-BE49-F238E27FC236}">
              <a16:creationId xmlns:a16="http://schemas.microsoft.com/office/drawing/2014/main" id="{404F5F53-2B0C-4373-A756-92469B47D056}"/>
            </a:ext>
          </a:extLst>
        </xdr:cNvPr>
        <xdr:cNvSpPr/>
      </xdr:nvSpPr>
      <xdr:spPr>
        <a:xfrm>
          <a:off x="374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62865</xdr:rowOff>
    </xdr:to>
    <xdr:cxnSp macro="">
      <xdr:nvCxnSpPr>
        <xdr:cNvPr id="76" name="直線コネクタ 75">
          <a:extLst>
            <a:ext uri="{FF2B5EF4-FFF2-40B4-BE49-F238E27FC236}">
              <a16:creationId xmlns:a16="http://schemas.microsoft.com/office/drawing/2014/main" id="{3031016D-44F5-480E-897B-66916B754D6B}"/>
            </a:ext>
          </a:extLst>
        </xdr:cNvPr>
        <xdr:cNvCxnSpPr/>
      </xdr:nvCxnSpPr>
      <xdr:spPr>
        <a:xfrm>
          <a:off x="3797300" y="6377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7" name="楕円 76">
          <a:extLst>
            <a:ext uri="{FF2B5EF4-FFF2-40B4-BE49-F238E27FC236}">
              <a16:creationId xmlns:a16="http://schemas.microsoft.com/office/drawing/2014/main" id="{74AE3C23-87D0-4CAD-9D95-F832CED53D40}"/>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34290</xdr:rowOff>
    </xdr:to>
    <xdr:cxnSp macro="">
      <xdr:nvCxnSpPr>
        <xdr:cNvPr id="78" name="直線コネクタ 77">
          <a:extLst>
            <a:ext uri="{FF2B5EF4-FFF2-40B4-BE49-F238E27FC236}">
              <a16:creationId xmlns:a16="http://schemas.microsoft.com/office/drawing/2014/main" id="{400EEB4F-1C87-44B6-B268-76A5A7E1D3FC}"/>
            </a:ext>
          </a:extLst>
        </xdr:cNvPr>
        <xdr:cNvCxnSpPr/>
      </xdr:nvCxnSpPr>
      <xdr:spPr>
        <a:xfrm>
          <a:off x="2908300" y="6339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a:extLst>
            <a:ext uri="{FF2B5EF4-FFF2-40B4-BE49-F238E27FC236}">
              <a16:creationId xmlns:a16="http://schemas.microsoft.com/office/drawing/2014/main" id="{90B467D3-A174-4D01-82F2-AE776441E6F5}"/>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36</xdr:row>
      <xdr:rowOff>167640</xdr:rowOff>
    </xdr:to>
    <xdr:cxnSp macro="">
      <xdr:nvCxnSpPr>
        <xdr:cNvPr id="80" name="直線コネクタ 79">
          <a:extLst>
            <a:ext uri="{FF2B5EF4-FFF2-40B4-BE49-F238E27FC236}">
              <a16:creationId xmlns:a16="http://schemas.microsoft.com/office/drawing/2014/main" id="{09B90A41-B1A9-4426-B167-7D61CBBF94B5}"/>
            </a:ext>
          </a:extLst>
        </xdr:cNvPr>
        <xdr:cNvCxnSpPr/>
      </xdr:nvCxnSpPr>
      <xdr:spPr>
        <a:xfrm>
          <a:off x="2019300" y="6316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59690</xdr:rowOff>
    </xdr:from>
    <xdr:to>
      <xdr:col>6</xdr:col>
      <xdr:colOff>38100</xdr:colOff>
      <xdr:row>36</xdr:row>
      <xdr:rowOff>161290</xdr:rowOff>
    </xdr:to>
    <xdr:sp macro="" textlink="">
      <xdr:nvSpPr>
        <xdr:cNvPr id="81" name="楕円 80">
          <a:extLst>
            <a:ext uri="{FF2B5EF4-FFF2-40B4-BE49-F238E27FC236}">
              <a16:creationId xmlns:a16="http://schemas.microsoft.com/office/drawing/2014/main" id="{0186118C-7BD6-495F-BDE5-A24C5A9BF0B6}"/>
            </a:ext>
          </a:extLst>
        </xdr:cNvPr>
        <xdr:cNvSpPr/>
      </xdr:nvSpPr>
      <xdr:spPr>
        <a:xfrm>
          <a:off x="1079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110490</xdr:rowOff>
    </xdr:from>
    <xdr:to>
      <xdr:col>10</xdr:col>
      <xdr:colOff>114300</xdr:colOff>
      <xdr:row>36</xdr:row>
      <xdr:rowOff>144780</xdr:rowOff>
    </xdr:to>
    <xdr:cxnSp macro="">
      <xdr:nvCxnSpPr>
        <xdr:cNvPr id="82" name="直線コネクタ 81">
          <a:extLst>
            <a:ext uri="{FF2B5EF4-FFF2-40B4-BE49-F238E27FC236}">
              <a16:creationId xmlns:a16="http://schemas.microsoft.com/office/drawing/2014/main" id="{B57E1C72-8A6B-491B-9462-EF12CBF13A05}"/>
            </a:ext>
          </a:extLst>
        </xdr:cNvPr>
        <xdr:cNvCxnSpPr/>
      </xdr:nvCxnSpPr>
      <xdr:spPr>
        <a:xfrm>
          <a:off x="1130300" y="628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467CB398-0B01-435A-8153-0964754692FA}"/>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24E152C0-884B-463F-A27E-E17FA4E5EF55}"/>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7A9BE2E0-2715-4588-BFD5-2CD7E20606A4}"/>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9B8200DB-2D3D-4EFC-88EC-CBD0C8AF975A}"/>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101617</xdr:rowOff>
    </xdr:from>
    <xdr:ext cx="405111" cy="259045"/>
    <xdr:sp macro="" textlink="">
      <xdr:nvSpPr>
        <xdr:cNvPr id="87" name="n_1mainValue【道路】&#10;有形固定資産減価償却率">
          <a:extLst>
            <a:ext uri="{FF2B5EF4-FFF2-40B4-BE49-F238E27FC236}">
              <a16:creationId xmlns:a16="http://schemas.microsoft.com/office/drawing/2014/main" id="{DB43A1CB-6DA0-4F27-AF91-E1053AD4E492}"/>
            </a:ext>
          </a:extLst>
        </xdr:cNvPr>
        <xdr:cNvSpPr txBox="1"/>
      </xdr:nvSpPr>
      <xdr:spPr>
        <a:xfrm>
          <a:off x="3582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1EFB6A83-B519-470C-AEE3-EA798E26D2B2}"/>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02BAE490-D7E4-4C7F-B2AD-2949AE150781}"/>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6367</xdr:rowOff>
    </xdr:from>
    <xdr:ext cx="405111" cy="259045"/>
    <xdr:sp macro="" textlink="">
      <xdr:nvSpPr>
        <xdr:cNvPr id="90" name="n_4mainValue【道路】&#10;有形固定資産減価償却率">
          <a:extLst>
            <a:ext uri="{FF2B5EF4-FFF2-40B4-BE49-F238E27FC236}">
              <a16:creationId xmlns:a16="http://schemas.microsoft.com/office/drawing/2014/main" id="{36551874-A05C-4DBB-BE9F-F91C61C6B9A2}"/>
            </a:ext>
          </a:extLst>
        </xdr:cNvPr>
        <xdr:cNvSpPr txBox="1"/>
      </xdr:nvSpPr>
      <xdr:spPr>
        <a:xfrm>
          <a:off x="927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A7606BF-673D-4DD2-AEA3-7822D9B66B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BE29252-486A-4E8B-9267-8F0CDF3426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68AD5D7-7229-400C-99B1-41643E3110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5C2181B-712C-4342-B593-F5DCADFED8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67D8ADF-66BF-4BD4-A201-C421A0F63E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301DFFC-52E7-4073-9ACB-B928516FD8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095AD5D-7C2D-4744-A1BD-61AF7FED5D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8465294-61DA-43AB-B2A2-3A239EB00B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3EA110C-E858-477A-989F-05004DFED3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A123C84-76D9-4595-B75A-F005F6A753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3115B6C-C3B1-442F-AB5D-1BF4CC9AFAD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58AEB16-6537-452C-91F6-F1FDDEF293E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A1D60CA-B0E6-4750-B837-33979F7125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820AD804-662D-4186-AA20-DC8A363EB2AA}"/>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38FBA26-51FB-4FFD-9DCB-9F4B3A4497D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AC1FDEB5-4603-4139-8390-2F54795F6C3F}"/>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CB04903-E65C-44E5-9A2A-C05F81B1272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EAEAE0BB-45C5-4141-8FAA-862F3E305ED1}"/>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8BF4C2-B733-45CC-9811-C13B2A2E565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8D7A5AF9-AAFD-4F06-91BE-703D3AD205D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6B84D90-9ACA-4A52-B989-CA13AFC699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B44A33DC-AD91-4636-A3EF-3C4F87F88BB7}"/>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FE6C80B-0D09-44DF-9B19-F2662D5BA7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DC52092F-A5DA-40E9-AE4B-6B7E7945167E}"/>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34651BC8-21F8-4E15-A325-77C801947148}"/>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952AF717-2C42-49B3-B9E7-04456914E654}"/>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7455F18A-EE30-4B1E-8CA2-DC3117CEE8C7}"/>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78EDC85E-C243-4655-BAB5-B7994EDD0BAA}"/>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2403F690-DE41-49B4-986A-45188F9F67DF}"/>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54C5273A-2860-47D6-AA21-589025C096ED}"/>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D2B728AD-E390-4092-BEE2-44B39CD0E932}"/>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2BE18803-3A11-4EB3-92C1-5DDBEB80ECD3}"/>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D5959D0-869F-4BB9-B70E-6C60E8C1D5A8}"/>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72DDAA9A-306E-4D93-8707-688D10EC90AA}"/>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2368746-5C5D-4808-A6CE-D06AE7D2743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AB062CC-3476-4DAB-84D0-7342EC9C42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ED6424-869B-44FE-80F6-D941C4ACF6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7CB614-2939-47D9-8AC8-528852B844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D6EF13-2C05-4E25-8894-30EDE2972CD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153236</xdr:rowOff>
    </xdr:from>
    <xdr:to>
      <xdr:col>55</xdr:col>
      <xdr:colOff>50800</xdr:colOff>
      <xdr:row>42</xdr:row>
      <xdr:rowOff>83386</xdr:rowOff>
    </xdr:to>
    <xdr:sp macro="" textlink="">
      <xdr:nvSpPr>
        <xdr:cNvPr id="130" name="楕円 129">
          <a:extLst>
            <a:ext uri="{FF2B5EF4-FFF2-40B4-BE49-F238E27FC236}">
              <a16:creationId xmlns:a16="http://schemas.microsoft.com/office/drawing/2014/main" id="{C873E7CF-95AF-4882-A0D8-322B8171A2DF}"/>
            </a:ext>
          </a:extLst>
        </xdr:cNvPr>
        <xdr:cNvSpPr/>
      </xdr:nvSpPr>
      <xdr:spPr>
        <a:xfrm>
          <a:off x="10426700" y="71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2D48507F-127E-46AF-BB27-3E1B7049BA09}"/>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153352</xdr:rowOff>
    </xdr:from>
    <xdr:to>
      <xdr:col>50</xdr:col>
      <xdr:colOff>165100</xdr:colOff>
      <xdr:row>42</xdr:row>
      <xdr:rowOff>83502</xdr:rowOff>
    </xdr:to>
    <xdr:sp macro="" textlink="">
      <xdr:nvSpPr>
        <xdr:cNvPr id="132" name="楕円 131">
          <a:extLst>
            <a:ext uri="{FF2B5EF4-FFF2-40B4-BE49-F238E27FC236}">
              <a16:creationId xmlns:a16="http://schemas.microsoft.com/office/drawing/2014/main" id="{9202C665-3C85-4920-83F0-73DA343F48AD}"/>
            </a:ext>
          </a:extLst>
        </xdr:cNvPr>
        <xdr:cNvSpPr/>
      </xdr:nvSpPr>
      <xdr:spPr>
        <a:xfrm>
          <a:off x="9588500" y="71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32586</xdr:rowOff>
    </xdr:from>
    <xdr:to>
      <xdr:col>55</xdr:col>
      <xdr:colOff>0</xdr:colOff>
      <xdr:row>42</xdr:row>
      <xdr:rowOff>32702</xdr:rowOff>
    </xdr:to>
    <xdr:cxnSp macro="">
      <xdr:nvCxnSpPr>
        <xdr:cNvPr id="133" name="直線コネクタ 132">
          <a:extLst>
            <a:ext uri="{FF2B5EF4-FFF2-40B4-BE49-F238E27FC236}">
              <a16:creationId xmlns:a16="http://schemas.microsoft.com/office/drawing/2014/main" id="{8C231ECE-5428-4C78-A288-FEAEA9E36EB9}"/>
            </a:ext>
          </a:extLst>
        </xdr:cNvPr>
        <xdr:cNvCxnSpPr/>
      </xdr:nvCxnSpPr>
      <xdr:spPr>
        <a:xfrm flipV="1">
          <a:off x="9639300" y="7233486"/>
          <a:ext cx="8382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153434</xdr:rowOff>
    </xdr:from>
    <xdr:to>
      <xdr:col>46</xdr:col>
      <xdr:colOff>38100</xdr:colOff>
      <xdr:row>42</xdr:row>
      <xdr:rowOff>83584</xdr:rowOff>
    </xdr:to>
    <xdr:sp macro="" textlink="">
      <xdr:nvSpPr>
        <xdr:cNvPr id="134" name="楕円 133">
          <a:extLst>
            <a:ext uri="{FF2B5EF4-FFF2-40B4-BE49-F238E27FC236}">
              <a16:creationId xmlns:a16="http://schemas.microsoft.com/office/drawing/2014/main" id="{F8A68EE0-CCC7-4815-82D1-F3CB7B74ACE9}"/>
            </a:ext>
          </a:extLst>
        </xdr:cNvPr>
        <xdr:cNvSpPr/>
      </xdr:nvSpPr>
      <xdr:spPr>
        <a:xfrm>
          <a:off x="8699500" y="71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32702</xdr:rowOff>
    </xdr:from>
    <xdr:to>
      <xdr:col>50</xdr:col>
      <xdr:colOff>114300</xdr:colOff>
      <xdr:row>42</xdr:row>
      <xdr:rowOff>32784</xdr:rowOff>
    </xdr:to>
    <xdr:cxnSp macro="">
      <xdr:nvCxnSpPr>
        <xdr:cNvPr id="135" name="直線コネクタ 134">
          <a:extLst>
            <a:ext uri="{FF2B5EF4-FFF2-40B4-BE49-F238E27FC236}">
              <a16:creationId xmlns:a16="http://schemas.microsoft.com/office/drawing/2014/main" id="{46A646DF-12BD-49DD-9DE4-935D082C467B}"/>
            </a:ext>
          </a:extLst>
        </xdr:cNvPr>
        <xdr:cNvCxnSpPr/>
      </xdr:nvCxnSpPr>
      <xdr:spPr>
        <a:xfrm flipV="1">
          <a:off x="8750300" y="723360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153560</xdr:rowOff>
    </xdr:from>
    <xdr:to>
      <xdr:col>41</xdr:col>
      <xdr:colOff>101600</xdr:colOff>
      <xdr:row>42</xdr:row>
      <xdr:rowOff>83710</xdr:rowOff>
    </xdr:to>
    <xdr:sp macro="" textlink="">
      <xdr:nvSpPr>
        <xdr:cNvPr id="136" name="楕円 135">
          <a:extLst>
            <a:ext uri="{FF2B5EF4-FFF2-40B4-BE49-F238E27FC236}">
              <a16:creationId xmlns:a16="http://schemas.microsoft.com/office/drawing/2014/main" id="{4FDE0E94-BE81-44EE-807A-8BD9E6CF0715}"/>
            </a:ext>
          </a:extLst>
        </xdr:cNvPr>
        <xdr:cNvSpPr/>
      </xdr:nvSpPr>
      <xdr:spPr>
        <a:xfrm>
          <a:off x="7810500" y="71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32784</xdr:rowOff>
    </xdr:from>
    <xdr:to>
      <xdr:col>45</xdr:col>
      <xdr:colOff>177800</xdr:colOff>
      <xdr:row>42</xdr:row>
      <xdr:rowOff>32910</xdr:rowOff>
    </xdr:to>
    <xdr:cxnSp macro="">
      <xdr:nvCxnSpPr>
        <xdr:cNvPr id="137" name="直線コネクタ 136">
          <a:extLst>
            <a:ext uri="{FF2B5EF4-FFF2-40B4-BE49-F238E27FC236}">
              <a16:creationId xmlns:a16="http://schemas.microsoft.com/office/drawing/2014/main" id="{0B3B8113-C907-4D36-9C19-3CF379277CC1}"/>
            </a:ext>
          </a:extLst>
        </xdr:cNvPr>
        <xdr:cNvCxnSpPr/>
      </xdr:nvCxnSpPr>
      <xdr:spPr>
        <a:xfrm flipV="1">
          <a:off x="7861300" y="723368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153688</xdr:rowOff>
    </xdr:from>
    <xdr:to>
      <xdr:col>36</xdr:col>
      <xdr:colOff>165100</xdr:colOff>
      <xdr:row>42</xdr:row>
      <xdr:rowOff>83838</xdr:rowOff>
    </xdr:to>
    <xdr:sp macro="" textlink="">
      <xdr:nvSpPr>
        <xdr:cNvPr id="138" name="楕円 137">
          <a:extLst>
            <a:ext uri="{FF2B5EF4-FFF2-40B4-BE49-F238E27FC236}">
              <a16:creationId xmlns:a16="http://schemas.microsoft.com/office/drawing/2014/main" id="{5FE5724C-5805-445B-96C3-D1317EFFCD59}"/>
            </a:ext>
          </a:extLst>
        </xdr:cNvPr>
        <xdr:cNvSpPr/>
      </xdr:nvSpPr>
      <xdr:spPr>
        <a:xfrm>
          <a:off x="6921500" y="71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32910</xdr:rowOff>
    </xdr:from>
    <xdr:to>
      <xdr:col>41</xdr:col>
      <xdr:colOff>50800</xdr:colOff>
      <xdr:row>42</xdr:row>
      <xdr:rowOff>33038</xdr:rowOff>
    </xdr:to>
    <xdr:cxnSp macro="">
      <xdr:nvCxnSpPr>
        <xdr:cNvPr id="139" name="直線コネクタ 138">
          <a:extLst>
            <a:ext uri="{FF2B5EF4-FFF2-40B4-BE49-F238E27FC236}">
              <a16:creationId xmlns:a16="http://schemas.microsoft.com/office/drawing/2014/main" id="{07478ABA-04E1-41CA-8102-F992C175B421}"/>
            </a:ext>
          </a:extLst>
        </xdr:cNvPr>
        <xdr:cNvCxnSpPr/>
      </xdr:nvCxnSpPr>
      <xdr:spPr>
        <a:xfrm flipV="1">
          <a:off x="6972300" y="723381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81D97F5D-8B2A-464E-8F77-9372F68B89C4}"/>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EC5D5893-B3CF-4247-978C-42643ED08B4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A2F42383-DEED-4768-B5CF-20C827B79D36}"/>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62CBC2CA-FC51-4E85-96C4-8A75C00EAEA3}"/>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74629</xdr:rowOff>
    </xdr:from>
    <xdr:ext cx="534377" cy="259045"/>
    <xdr:sp macro="" textlink="">
      <xdr:nvSpPr>
        <xdr:cNvPr id="144" name="n_1mainValue【道路】&#10;一人当たり延長">
          <a:extLst>
            <a:ext uri="{FF2B5EF4-FFF2-40B4-BE49-F238E27FC236}">
              <a16:creationId xmlns:a16="http://schemas.microsoft.com/office/drawing/2014/main" id="{4AC09169-2483-487D-A5CE-8B75E807A10B}"/>
            </a:ext>
          </a:extLst>
        </xdr:cNvPr>
        <xdr:cNvSpPr txBox="1"/>
      </xdr:nvSpPr>
      <xdr:spPr>
        <a:xfrm>
          <a:off x="9359411" y="72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74711</xdr:rowOff>
    </xdr:from>
    <xdr:ext cx="534377" cy="259045"/>
    <xdr:sp macro="" textlink="">
      <xdr:nvSpPr>
        <xdr:cNvPr id="145" name="n_2mainValue【道路】&#10;一人当たり延長">
          <a:extLst>
            <a:ext uri="{FF2B5EF4-FFF2-40B4-BE49-F238E27FC236}">
              <a16:creationId xmlns:a16="http://schemas.microsoft.com/office/drawing/2014/main" id="{029CD1C9-120B-4AC3-8596-E1541DE3FDD5}"/>
            </a:ext>
          </a:extLst>
        </xdr:cNvPr>
        <xdr:cNvSpPr txBox="1"/>
      </xdr:nvSpPr>
      <xdr:spPr>
        <a:xfrm>
          <a:off x="8483111" y="72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74837</xdr:rowOff>
    </xdr:from>
    <xdr:ext cx="534377" cy="259045"/>
    <xdr:sp macro="" textlink="">
      <xdr:nvSpPr>
        <xdr:cNvPr id="146" name="n_3mainValue【道路】&#10;一人当たり延長">
          <a:extLst>
            <a:ext uri="{FF2B5EF4-FFF2-40B4-BE49-F238E27FC236}">
              <a16:creationId xmlns:a16="http://schemas.microsoft.com/office/drawing/2014/main" id="{82FBC126-C158-4082-9940-0D6952666B0F}"/>
            </a:ext>
          </a:extLst>
        </xdr:cNvPr>
        <xdr:cNvSpPr txBox="1"/>
      </xdr:nvSpPr>
      <xdr:spPr>
        <a:xfrm>
          <a:off x="7594111" y="72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74965</xdr:rowOff>
    </xdr:from>
    <xdr:ext cx="534377" cy="259045"/>
    <xdr:sp macro="" textlink="">
      <xdr:nvSpPr>
        <xdr:cNvPr id="147" name="n_4mainValue【道路】&#10;一人当たり延長">
          <a:extLst>
            <a:ext uri="{FF2B5EF4-FFF2-40B4-BE49-F238E27FC236}">
              <a16:creationId xmlns:a16="http://schemas.microsoft.com/office/drawing/2014/main" id="{E77F33D3-4FC0-4484-B887-5C5B38238C09}"/>
            </a:ext>
          </a:extLst>
        </xdr:cNvPr>
        <xdr:cNvSpPr txBox="1"/>
      </xdr:nvSpPr>
      <xdr:spPr>
        <a:xfrm>
          <a:off x="6705111" y="72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A7BD315-4D14-4DEC-90C0-FE3365BB71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52D0960-98AE-4541-B54B-77D91A1F18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3E49D82-9C58-46BA-A00E-EDA3FF5E88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3ABD38A-DAB2-4915-8198-2CC0871A03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9BFA03C-EBE5-41AC-AD52-52164A1A6D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A1BC428-BB10-425E-8B3A-423A1668E0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E45BF54-AEBE-426F-BA0F-50EB0FD192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17DF10D-E89A-45D6-BFBD-FCC0A7BAB25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BAD34ECD-44DD-4129-9A99-5A604F151C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DFAA85B2-EDF5-4AF0-A962-C6CF3839B6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28AE8823-0BF9-44EE-A5FE-49D035F07A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EF4F7FFA-1332-42A4-975A-2493BBAECC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ADB8369-18DF-4981-89C5-65DA2D3CA2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38A7F3EF-C48C-4751-87AB-BB684AAA79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9D985D69-6CD3-4A11-A62C-8956EB2ECC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76E271FF-4D7E-4C6C-844C-A86879B9020E}"/>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7AC5F068-32F9-44D2-BEFF-2D11FCDF5B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6FEAF56-4225-4ACD-8E98-C59F8703D1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C750A8D1-DB9C-4A1C-B51B-C715211C19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BBC1C899-F7B6-4608-BF3A-136D9D4315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11FCFD99-A160-4003-A759-9CF2DD8D83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4E1FDB7B-AAD4-441B-A61E-38B104F05B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4F4603F-DFD2-4CA5-A281-C706D3280E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28A2561B-836B-40F0-9D0E-B4EF58A508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CD2B4F29-49A3-46C8-A9BE-00DD09EE23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AD827C12-AE9C-44C3-9DBB-9CDD08BA49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149B30F9-61BD-4E84-BF09-A147AE67C8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3C464C61-1C12-4DF1-B179-B090A387DAE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6BF3B9F2-4E19-49F0-8488-CF651677A6E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270B0408-1EB5-4A23-A9C4-81C7B6123D6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D9E6EFB6-6F3C-488D-AA89-EE098D6F1A9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44D19AAF-B9F3-4773-AC32-B71BBD68CA1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F2A4C8ED-63EB-4C2C-855F-7B1A0872594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DF187752-4E9C-4520-A273-871BADE12BD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44EC8B1D-C973-4B2A-AC68-90106E80056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63507BE8-A68B-4872-9E9D-B3A2DC7399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A6F7AAE-6C92-48CF-98D6-5ABA96580E1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8D973B6A-0A62-474E-9E10-D16FA75B3F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6236B80F-9C79-4279-9E0F-A6C392B3075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B0556FE6-A382-4CD0-9100-4A1BC5E40A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BB2B98AE-4AE6-4E06-9AE8-2918E93106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DBBE5731-008B-4765-B081-810E0749FB1C}"/>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C56EB9E5-76CB-4740-BD66-2DB6DC24368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11875FBE-CA4F-4AC7-8A58-44C06C8F472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B53DA73C-9D81-44D9-A1E7-63507BDD858F}"/>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193" name="直線コネクタ 192">
          <a:extLst>
            <a:ext uri="{FF2B5EF4-FFF2-40B4-BE49-F238E27FC236}">
              <a16:creationId xmlns:a16="http://schemas.microsoft.com/office/drawing/2014/main" id="{0F953822-6004-4C42-A2D3-D8B31D78A2A8}"/>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9F97E7A-0E64-4B31-A0BB-D1C8719021BE}"/>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195" name="フローチャート: 判断 194">
          <a:extLst>
            <a:ext uri="{FF2B5EF4-FFF2-40B4-BE49-F238E27FC236}">
              <a16:creationId xmlns:a16="http://schemas.microsoft.com/office/drawing/2014/main" id="{F94262F5-80F8-4629-8D41-4FC451329338}"/>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196" name="フローチャート: 判断 195">
          <a:extLst>
            <a:ext uri="{FF2B5EF4-FFF2-40B4-BE49-F238E27FC236}">
              <a16:creationId xmlns:a16="http://schemas.microsoft.com/office/drawing/2014/main" id="{91799370-1A00-43DE-A84A-C263697D9287}"/>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197" name="フローチャート: 判断 196">
          <a:extLst>
            <a:ext uri="{FF2B5EF4-FFF2-40B4-BE49-F238E27FC236}">
              <a16:creationId xmlns:a16="http://schemas.microsoft.com/office/drawing/2014/main" id="{43AEB452-DE9F-459D-ABF4-52F58A3236B3}"/>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198" name="フローチャート: 判断 197">
          <a:extLst>
            <a:ext uri="{FF2B5EF4-FFF2-40B4-BE49-F238E27FC236}">
              <a16:creationId xmlns:a16="http://schemas.microsoft.com/office/drawing/2014/main" id="{008E604C-5EAC-4FC7-B9D2-36E32B580FFC}"/>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199" name="フローチャート: 判断 198">
          <a:extLst>
            <a:ext uri="{FF2B5EF4-FFF2-40B4-BE49-F238E27FC236}">
              <a16:creationId xmlns:a16="http://schemas.microsoft.com/office/drawing/2014/main" id="{46B819C3-6273-41A8-891F-364134CCCA4B}"/>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E57DFE4-9EE5-4273-AE31-946AC4AFC9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B580269-E943-418F-863F-39A7C85D8E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9586934-BA66-499E-97C0-6175EBB9C2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1BCA0FF-AD0B-4499-A1CB-61E186BEB26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5BA503A-920F-4557-937A-D82D14F0A4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05" name="楕円 204">
          <a:extLst>
            <a:ext uri="{FF2B5EF4-FFF2-40B4-BE49-F238E27FC236}">
              <a16:creationId xmlns:a16="http://schemas.microsoft.com/office/drawing/2014/main" id="{A6A4FE9B-0029-47B4-971F-83A1C5320C94}"/>
            </a:ext>
          </a:extLst>
        </xdr:cNvPr>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7D893044-C3C7-488A-B5C4-F136924DA56E}"/>
            </a:ext>
          </a:extLst>
        </xdr:cNvPr>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07" name="楕円 206">
          <a:extLst>
            <a:ext uri="{FF2B5EF4-FFF2-40B4-BE49-F238E27FC236}">
              <a16:creationId xmlns:a16="http://schemas.microsoft.com/office/drawing/2014/main" id="{4CBDF2A8-1988-4F26-9252-1042D9247DFE}"/>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85</xdr:row>
      <xdr:rowOff>144236</xdr:rowOff>
    </xdr:to>
    <xdr:cxnSp macro="">
      <xdr:nvCxnSpPr>
        <xdr:cNvPr id="208" name="直線コネクタ 207">
          <a:extLst>
            <a:ext uri="{FF2B5EF4-FFF2-40B4-BE49-F238E27FC236}">
              <a16:creationId xmlns:a16="http://schemas.microsoft.com/office/drawing/2014/main" id="{1CA11385-8A18-4D54-8668-A06D175372C2}"/>
            </a:ext>
          </a:extLst>
        </xdr:cNvPr>
        <xdr:cNvCxnSpPr/>
      </xdr:nvCxnSpPr>
      <xdr:spPr>
        <a:xfrm>
          <a:off x="3797300" y="1469136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41184</xdr:rowOff>
    </xdr:from>
    <xdr:to>
      <xdr:col>15</xdr:col>
      <xdr:colOff>101600</xdr:colOff>
      <xdr:row>85</xdr:row>
      <xdr:rowOff>142784</xdr:rowOff>
    </xdr:to>
    <xdr:sp macro="" textlink="">
      <xdr:nvSpPr>
        <xdr:cNvPr id="209" name="楕円 208">
          <a:extLst>
            <a:ext uri="{FF2B5EF4-FFF2-40B4-BE49-F238E27FC236}">
              <a16:creationId xmlns:a16="http://schemas.microsoft.com/office/drawing/2014/main" id="{22211DAC-E767-4E3C-A4DA-A4E3CA3BEEB6}"/>
            </a:ext>
          </a:extLst>
        </xdr:cNvPr>
        <xdr:cNvSpPr/>
      </xdr:nvSpPr>
      <xdr:spPr>
        <a:xfrm>
          <a:off x="2857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91984</xdr:rowOff>
    </xdr:from>
    <xdr:to>
      <xdr:col>19</xdr:col>
      <xdr:colOff>177800</xdr:colOff>
      <xdr:row>85</xdr:row>
      <xdr:rowOff>118111</xdr:rowOff>
    </xdr:to>
    <xdr:cxnSp macro="">
      <xdr:nvCxnSpPr>
        <xdr:cNvPr id="210" name="直線コネクタ 209">
          <a:extLst>
            <a:ext uri="{FF2B5EF4-FFF2-40B4-BE49-F238E27FC236}">
              <a16:creationId xmlns:a16="http://schemas.microsoft.com/office/drawing/2014/main" id="{84B1AB4B-7B2B-4A9D-B24F-EE4FA0DDBF37}"/>
            </a:ext>
          </a:extLst>
        </xdr:cNvPr>
        <xdr:cNvCxnSpPr/>
      </xdr:nvCxnSpPr>
      <xdr:spPr>
        <a:xfrm>
          <a:off x="2908300" y="146652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15058</xdr:rowOff>
    </xdr:from>
    <xdr:to>
      <xdr:col>10</xdr:col>
      <xdr:colOff>165100</xdr:colOff>
      <xdr:row>85</xdr:row>
      <xdr:rowOff>116658</xdr:rowOff>
    </xdr:to>
    <xdr:sp macro="" textlink="">
      <xdr:nvSpPr>
        <xdr:cNvPr id="211" name="楕円 210">
          <a:extLst>
            <a:ext uri="{FF2B5EF4-FFF2-40B4-BE49-F238E27FC236}">
              <a16:creationId xmlns:a16="http://schemas.microsoft.com/office/drawing/2014/main" id="{BE6E7379-129C-4CEF-82B0-A35D423FB429}"/>
            </a:ext>
          </a:extLst>
        </xdr:cNvPr>
        <xdr:cNvSpPr/>
      </xdr:nvSpPr>
      <xdr:spPr>
        <a:xfrm>
          <a:off x="196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65858</xdr:rowOff>
    </xdr:from>
    <xdr:to>
      <xdr:col>15</xdr:col>
      <xdr:colOff>50800</xdr:colOff>
      <xdr:row>85</xdr:row>
      <xdr:rowOff>91984</xdr:rowOff>
    </xdr:to>
    <xdr:cxnSp macro="">
      <xdr:nvCxnSpPr>
        <xdr:cNvPr id="212" name="直線コネクタ 211">
          <a:extLst>
            <a:ext uri="{FF2B5EF4-FFF2-40B4-BE49-F238E27FC236}">
              <a16:creationId xmlns:a16="http://schemas.microsoft.com/office/drawing/2014/main" id="{AE6418AE-F6E8-4FD7-992F-18AF7894EB04}"/>
            </a:ext>
          </a:extLst>
        </xdr:cNvPr>
        <xdr:cNvCxnSpPr/>
      </xdr:nvCxnSpPr>
      <xdr:spPr>
        <a:xfrm>
          <a:off x="2019300" y="146391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155484</xdr:rowOff>
    </xdr:from>
    <xdr:to>
      <xdr:col>6</xdr:col>
      <xdr:colOff>38100</xdr:colOff>
      <xdr:row>85</xdr:row>
      <xdr:rowOff>85634</xdr:rowOff>
    </xdr:to>
    <xdr:sp macro="" textlink="">
      <xdr:nvSpPr>
        <xdr:cNvPr id="213" name="楕円 212">
          <a:extLst>
            <a:ext uri="{FF2B5EF4-FFF2-40B4-BE49-F238E27FC236}">
              <a16:creationId xmlns:a16="http://schemas.microsoft.com/office/drawing/2014/main" id="{1DD5B0BA-67B8-4B1B-B351-E78886A41105}"/>
            </a:ext>
          </a:extLst>
        </xdr:cNvPr>
        <xdr:cNvSpPr/>
      </xdr:nvSpPr>
      <xdr:spPr>
        <a:xfrm>
          <a:off x="1079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34834</xdr:rowOff>
    </xdr:from>
    <xdr:to>
      <xdr:col>10</xdr:col>
      <xdr:colOff>114300</xdr:colOff>
      <xdr:row>85</xdr:row>
      <xdr:rowOff>65858</xdr:rowOff>
    </xdr:to>
    <xdr:cxnSp macro="">
      <xdr:nvCxnSpPr>
        <xdr:cNvPr id="214" name="直線コネクタ 213">
          <a:extLst>
            <a:ext uri="{FF2B5EF4-FFF2-40B4-BE49-F238E27FC236}">
              <a16:creationId xmlns:a16="http://schemas.microsoft.com/office/drawing/2014/main" id="{C8172851-5BAB-4F73-9CD7-B39DC2CF5ED6}"/>
            </a:ext>
          </a:extLst>
        </xdr:cNvPr>
        <xdr:cNvCxnSpPr/>
      </xdr:nvCxnSpPr>
      <xdr:spPr>
        <a:xfrm>
          <a:off x="1130300" y="146080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15" name="n_1aveValue【公営住宅】&#10;有形固定資産減価償却率">
          <a:extLst>
            <a:ext uri="{FF2B5EF4-FFF2-40B4-BE49-F238E27FC236}">
              <a16:creationId xmlns:a16="http://schemas.microsoft.com/office/drawing/2014/main" id="{E666AE24-F9E0-4350-8241-04AB2884BEF5}"/>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16" name="n_2aveValue【公営住宅】&#10;有形固定資産減価償却率">
          <a:extLst>
            <a:ext uri="{FF2B5EF4-FFF2-40B4-BE49-F238E27FC236}">
              <a16:creationId xmlns:a16="http://schemas.microsoft.com/office/drawing/2014/main" id="{E3DE863C-278E-4CAF-B06B-C9B820D5097D}"/>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17" name="n_3aveValue【公営住宅】&#10;有形固定資産減価償却率">
          <a:extLst>
            <a:ext uri="{FF2B5EF4-FFF2-40B4-BE49-F238E27FC236}">
              <a16:creationId xmlns:a16="http://schemas.microsoft.com/office/drawing/2014/main" id="{DF3958B7-DD7E-4D95-B39A-D43A32397420}"/>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218" name="n_4aveValue【公営住宅】&#10;有形固定資産減価償却率">
          <a:extLst>
            <a:ext uri="{FF2B5EF4-FFF2-40B4-BE49-F238E27FC236}">
              <a16:creationId xmlns:a16="http://schemas.microsoft.com/office/drawing/2014/main" id="{03F3842E-8F92-4AAA-B6FA-26B81A22BA8F}"/>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219" name="n_1mainValue【公営住宅】&#10;有形固定資産減価償却率">
          <a:extLst>
            <a:ext uri="{FF2B5EF4-FFF2-40B4-BE49-F238E27FC236}">
              <a16:creationId xmlns:a16="http://schemas.microsoft.com/office/drawing/2014/main" id="{AA1C9407-B1D8-4567-B869-DB8CAEA9A476}"/>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133911</xdr:rowOff>
    </xdr:from>
    <xdr:ext cx="405111" cy="259045"/>
    <xdr:sp macro="" textlink="">
      <xdr:nvSpPr>
        <xdr:cNvPr id="220" name="n_2mainValue【公営住宅】&#10;有形固定資産減価償却率">
          <a:extLst>
            <a:ext uri="{FF2B5EF4-FFF2-40B4-BE49-F238E27FC236}">
              <a16:creationId xmlns:a16="http://schemas.microsoft.com/office/drawing/2014/main" id="{E498AEA9-C29D-4CC6-A464-DAF0EE051BD4}"/>
            </a:ext>
          </a:extLst>
        </xdr:cNvPr>
        <xdr:cNvSpPr txBox="1"/>
      </xdr:nvSpPr>
      <xdr:spPr>
        <a:xfrm>
          <a:off x="2705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107785</xdr:rowOff>
    </xdr:from>
    <xdr:ext cx="405111" cy="259045"/>
    <xdr:sp macro="" textlink="">
      <xdr:nvSpPr>
        <xdr:cNvPr id="221" name="n_3mainValue【公営住宅】&#10;有形固定資産減価償却率">
          <a:extLst>
            <a:ext uri="{FF2B5EF4-FFF2-40B4-BE49-F238E27FC236}">
              <a16:creationId xmlns:a16="http://schemas.microsoft.com/office/drawing/2014/main" id="{2F94A3F1-E8E3-4013-A4D9-F378A547A4DA}"/>
            </a:ext>
          </a:extLst>
        </xdr:cNvPr>
        <xdr:cNvSpPr txBox="1"/>
      </xdr:nvSpPr>
      <xdr:spPr>
        <a:xfrm>
          <a:off x="1816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102161</xdr:rowOff>
    </xdr:from>
    <xdr:ext cx="405111" cy="259045"/>
    <xdr:sp macro="" textlink="">
      <xdr:nvSpPr>
        <xdr:cNvPr id="222" name="n_4mainValue【公営住宅】&#10;有形固定資産減価償却率">
          <a:extLst>
            <a:ext uri="{FF2B5EF4-FFF2-40B4-BE49-F238E27FC236}">
              <a16:creationId xmlns:a16="http://schemas.microsoft.com/office/drawing/2014/main" id="{56686E9F-C143-49C8-A43C-43219C7781A0}"/>
            </a:ext>
          </a:extLst>
        </xdr:cNvPr>
        <xdr:cNvSpPr txBox="1"/>
      </xdr:nvSpPr>
      <xdr:spPr>
        <a:xfrm>
          <a:off x="927744" y="1433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3812DEA1-3DAB-46A1-BA8A-6A0EBED60B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D3B6412A-87E5-4985-8278-CDE90C657C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E5E3EB2A-B234-43E1-8E1F-BD39B1A953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2700B148-18D8-45BC-AB9A-C8F851584D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D7521620-82A3-4BAA-95F4-3C5BBDF11D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AB620A7E-AEA6-44A3-B805-5C2EB730CF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C81D17BD-8997-455B-83A1-3A012AABB9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526FBE4F-2F81-4A7B-8146-B7216520B0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50706468-D39B-42CD-9969-6AA28CA4217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77D6E45B-0521-4B65-8B88-75BCB9176D6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8A10AA21-66CC-4BA1-8F8E-62D21382418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B12BA52C-463A-40A7-84B6-2CFAA5E5BB6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8958128C-15B9-4273-9F3A-4E70FB034E9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6" name="テキスト ボックス 235">
          <a:extLst>
            <a:ext uri="{FF2B5EF4-FFF2-40B4-BE49-F238E27FC236}">
              <a16:creationId xmlns:a16="http://schemas.microsoft.com/office/drawing/2014/main" id="{1E61C170-3F5C-4644-9341-4AF66C35140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3EB28608-4858-4C9F-A7B2-4F969CAB232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8" name="テキスト ボックス 237">
          <a:extLst>
            <a:ext uri="{FF2B5EF4-FFF2-40B4-BE49-F238E27FC236}">
              <a16:creationId xmlns:a16="http://schemas.microsoft.com/office/drawing/2014/main" id="{17DCCC42-6A51-4062-BEA2-E3AAD169E74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57343DBC-5421-4CC0-BD8F-8505B83E6B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40" name="テキスト ボックス 239">
          <a:extLst>
            <a:ext uri="{FF2B5EF4-FFF2-40B4-BE49-F238E27FC236}">
              <a16:creationId xmlns:a16="http://schemas.microsoft.com/office/drawing/2014/main" id="{3F8BFE2B-1F97-49B5-B535-41F4C0D7F8B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42715363-38FE-4629-9DAF-A34D78102D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2" name="テキスト ボックス 241">
          <a:extLst>
            <a:ext uri="{FF2B5EF4-FFF2-40B4-BE49-F238E27FC236}">
              <a16:creationId xmlns:a16="http://schemas.microsoft.com/office/drawing/2014/main" id="{96215B03-7FAE-4332-9B3A-3CF7DA5256A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a:extLst>
            <a:ext uri="{FF2B5EF4-FFF2-40B4-BE49-F238E27FC236}">
              <a16:creationId xmlns:a16="http://schemas.microsoft.com/office/drawing/2014/main" id="{3616708A-BF9C-4084-AA06-E484C3D3D3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44" name="直線コネクタ 243">
          <a:extLst>
            <a:ext uri="{FF2B5EF4-FFF2-40B4-BE49-F238E27FC236}">
              <a16:creationId xmlns:a16="http://schemas.microsoft.com/office/drawing/2014/main" id="{8BEFB591-D0C2-4D1B-9B8F-96F2AE2D9552}"/>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45" name="【公営住宅】&#10;一人当たり面積最小値テキスト">
          <a:extLst>
            <a:ext uri="{FF2B5EF4-FFF2-40B4-BE49-F238E27FC236}">
              <a16:creationId xmlns:a16="http://schemas.microsoft.com/office/drawing/2014/main" id="{E95D08E9-BEE6-4209-A35A-97EAF9701D84}"/>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46" name="直線コネクタ 245">
          <a:extLst>
            <a:ext uri="{FF2B5EF4-FFF2-40B4-BE49-F238E27FC236}">
              <a16:creationId xmlns:a16="http://schemas.microsoft.com/office/drawing/2014/main" id="{76D453A6-4679-4224-8B15-EB76984C1A5D}"/>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47" name="【公営住宅】&#10;一人当たり面積最大値テキスト">
          <a:extLst>
            <a:ext uri="{FF2B5EF4-FFF2-40B4-BE49-F238E27FC236}">
              <a16:creationId xmlns:a16="http://schemas.microsoft.com/office/drawing/2014/main" id="{B83D5E20-665B-415B-BD45-F5632F18A75A}"/>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48" name="直線コネクタ 247">
          <a:extLst>
            <a:ext uri="{FF2B5EF4-FFF2-40B4-BE49-F238E27FC236}">
              <a16:creationId xmlns:a16="http://schemas.microsoft.com/office/drawing/2014/main" id="{7493F1C0-2577-4E4C-826C-88D0FA895939}"/>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249" name="【公営住宅】&#10;一人当たり面積平均値テキスト">
          <a:extLst>
            <a:ext uri="{FF2B5EF4-FFF2-40B4-BE49-F238E27FC236}">
              <a16:creationId xmlns:a16="http://schemas.microsoft.com/office/drawing/2014/main" id="{740EE809-90A2-4824-AE61-994F85D7DBEC}"/>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50" name="フローチャート: 判断 249">
          <a:extLst>
            <a:ext uri="{FF2B5EF4-FFF2-40B4-BE49-F238E27FC236}">
              <a16:creationId xmlns:a16="http://schemas.microsoft.com/office/drawing/2014/main" id="{B8FD8A3F-7D5B-4D39-9B41-BCEF3D172582}"/>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51" name="フローチャート: 判断 250">
          <a:extLst>
            <a:ext uri="{FF2B5EF4-FFF2-40B4-BE49-F238E27FC236}">
              <a16:creationId xmlns:a16="http://schemas.microsoft.com/office/drawing/2014/main" id="{7EF55832-62BC-4BC0-A3E2-4FC8B066FC52}"/>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252" name="フローチャート: 判断 251">
          <a:extLst>
            <a:ext uri="{FF2B5EF4-FFF2-40B4-BE49-F238E27FC236}">
              <a16:creationId xmlns:a16="http://schemas.microsoft.com/office/drawing/2014/main" id="{7AA7B157-9A98-49A3-A515-22595271A3AF}"/>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253" name="フローチャート: 判断 252">
          <a:extLst>
            <a:ext uri="{FF2B5EF4-FFF2-40B4-BE49-F238E27FC236}">
              <a16:creationId xmlns:a16="http://schemas.microsoft.com/office/drawing/2014/main" id="{9CA7D111-C22A-4BEC-AD50-4513411A4315}"/>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254" name="フローチャート: 判断 253">
          <a:extLst>
            <a:ext uri="{FF2B5EF4-FFF2-40B4-BE49-F238E27FC236}">
              <a16:creationId xmlns:a16="http://schemas.microsoft.com/office/drawing/2014/main" id="{E3142F2B-DDCB-452C-B1C1-DBBFC5D47DCC}"/>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5CEFFAA-F75D-4395-A6F4-2AAD540688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CFD44A3-1F8E-4182-B6CC-A8AB8D735A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139C27E-9115-4EE2-9168-366516D921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996B477-3FA3-454F-93E9-8FE8477582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A3B5487-43CB-4053-8774-58B7C75E97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103521</xdr:rowOff>
    </xdr:from>
    <xdr:to>
      <xdr:col>55</xdr:col>
      <xdr:colOff>50800</xdr:colOff>
      <xdr:row>86</xdr:row>
      <xdr:rowOff>33671</xdr:rowOff>
    </xdr:to>
    <xdr:sp macro="" textlink="">
      <xdr:nvSpPr>
        <xdr:cNvPr id="260" name="楕円 259">
          <a:extLst>
            <a:ext uri="{FF2B5EF4-FFF2-40B4-BE49-F238E27FC236}">
              <a16:creationId xmlns:a16="http://schemas.microsoft.com/office/drawing/2014/main" id="{5A3312E9-EFA1-469D-8251-08440A12BBC4}"/>
            </a:ext>
          </a:extLst>
        </xdr:cNvPr>
        <xdr:cNvSpPr/>
      </xdr:nvSpPr>
      <xdr:spPr>
        <a:xfrm>
          <a:off x="10426700" y="14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55339</xdr:rowOff>
    </xdr:from>
    <xdr:ext cx="469744" cy="259045"/>
    <xdr:sp macro="" textlink="">
      <xdr:nvSpPr>
        <xdr:cNvPr id="261" name="【公営住宅】&#10;一人当たり面積該当値テキスト">
          <a:extLst>
            <a:ext uri="{FF2B5EF4-FFF2-40B4-BE49-F238E27FC236}">
              <a16:creationId xmlns:a16="http://schemas.microsoft.com/office/drawing/2014/main" id="{100FDF18-0BB7-40AD-AC8D-379EFE68D659}"/>
            </a:ext>
          </a:extLst>
        </xdr:cNvPr>
        <xdr:cNvSpPr txBox="1"/>
      </xdr:nvSpPr>
      <xdr:spPr>
        <a:xfrm>
          <a:off x="10515600" y="14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104708</xdr:rowOff>
    </xdr:from>
    <xdr:to>
      <xdr:col>50</xdr:col>
      <xdr:colOff>165100</xdr:colOff>
      <xdr:row>86</xdr:row>
      <xdr:rowOff>34858</xdr:rowOff>
    </xdr:to>
    <xdr:sp macro="" textlink="">
      <xdr:nvSpPr>
        <xdr:cNvPr id="262" name="楕円 261">
          <a:extLst>
            <a:ext uri="{FF2B5EF4-FFF2-40B4-BE49-F238E27FC236}">
              <a16:creationId xmlns:a16="http://schemas.microsoft.com/office/drawing/2014/main" id="{2F939F18-0496-4963-8C43-AE9508A39077}"/>
            </a:ext>
          </a:extLst>
        </xdr:cNvPr>
        <xdr:cNvSpPr/>
      </xdr:nvSpPr>
      <xdr:spPr>
        <a:xfrm>
          <a:off x="9588500" y="146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154321</xdr:rowOff>
    </xdr:from>
    <xdr:to>
      <xdr:col>55</xdr:col>
      <xdr:colOff>0</xdr:colOff>
      <xdr:row>85</xdr:row>
      <xdr:rowOff>155508</xdr:rowOff>
    </xdr:to>
    <xdr:cxnSp macro="">
      <xdr:nvCxnSpPr>
        <xdr:cNvPr id="263" name="直線コネクタ 262">
          <a:extLst>
            <a:ext uri="{FF2B5EF4-FFF2-40B4-BE49-F238E27FC236}">
              <a16:creationId xmlns:a16="http://schemas.microsoft.com/office/drawing/2014/main" id="{2319FB49-DD43-473F-8DCB-DBF29F30A01A}"/>
            </a:ext>
          </a:extLst>
        </xdr:cNvPr>
        <xdr:cNvCxnSpPr/>
      </xdr:nvCxnSpPr>
      <xdr:spPr>
        <a:xfrm flipV="1">
          <a:off x="9639300" y="14727571"/>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105532</xdr:rowOff>
    </xdr:from>
    <xdr:to>
      <xdr:col>46</xdr:col>
      <xdr:colOff>38100</xdr:colOff>
      <xdr:row>86</xdr:row>
      <xdr:rowOff>35682</xdr:rowOff>
    </xdr:to>
    <xdr:sp macro="" textlink="">
      <xdr:nvSpPr>
        <xdr:cNvPr id="264" name="楕円 263">
          <a:extLst>
            <a:ext uri="{FF2B5EF4-FFF2-40B4-BE49-F238E27FC236}">
              <a16:creationId xmlns:a16="http://schemas.microsoft.com/office/drawing/2014/main" id="{32FFF9AC-2DEE-4350-916C-061F3C902842}"/>
            </a:ext>
          </a:extLst>
        </xdr:cNvPr>
        <xdr:cNvSpPr/>
      </xdr:nvSpPr>
      <xdr:spPr>
        <a:xfrm>
          <a:off x="8699500" y="146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155508</xdr:rowOff>
    </xdr:from>
    <xdr:to>
      <xdr:col>50</xdr:col>
      <xdr:colOff>114300</xdr:colOff>
      <xdr:row>85</xdr:row>
      <xdr:rowOff>156332</xdr:rowOff>
    </xdr:to>
    <xdr:cxnSp macro="">
      <xdr:nvCxnSpPr>
        <xdr:cNvPr id="265" name="直線コネクタ 264">
          <a:extLst>
            <a:ext uri="{FF2B5EF4-FFF2-40B4-BE49-F238E27FC236}">
              <a16:creationId xmlns:a16="http://schemas.microsoft.com/office/drawing/2014/main" id="{CABA7DE5-40C9-4E5A-ACCC-9CE83FB81D75}"/>
            </a:ext>
          </a:extLst>
        </xdr:cNvPr>
        <xdr:cNvCxnSpPr/>
      </xdr:nvCxnSpPr>
      <xdr:spPr>
        <a:xfrm flipV="1">
          <a:off x="8750300" y="14728758"/>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106493</xdr:rowOff>
    </xdr:from>
    <xdr:to>
      <xdr:col>41</xdr:col>
      <xdr:colOff>101600</xdr:colOff>
      <xdr:row>86</xdr:row>
      <xdr:rowOff>36643</xdr:rowOff>
    </xdr:to>
    <xdr:sp macro="" textlink="">
      <xdr:nvSpPr>
        <xdr:cNvPr id="266" name="楕円 265">
          <a:extLst>
            <a:ext uri="{FF2B5EF4-FFF2-40B4-BE49-F238E27FC236}">
              <a16:creationId xmlns:a16="http://schemas.microsoft.com/office/drawing/2014/main" id="{33635FC3-4B88-47E5-899D-93CB7BE72E83}"/>
            </a:ext>
          </a:extLst>
        </xdr:cNvPr>
        <xdr:cNvSpPr/>
      </xdr:nvSpPr>
      <xdr:spPr>
        <a:xfrm>
          <a:off x="7810500" y="14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156332</xdr:rowOff>
    </xdr:from>
    <xdr:to>
      <xdr:col>45</xdr:col>
      <xdr:colOff>177800</xdr:colOff>
      <xdr:row>85</xdr:row>
      <xdr:rowOff>157293</xdr:rowOff>
    </xdr:to>
    <xdr:cxnSp macro="">
      <xdr:nvCxnSpPr>
        <xdr:cNvPr id="267" name="直線コネクタ 266">
          <a:extLst>
            <a:ext uri="{FF2B5EF4-FFF2-40B4-BE49-F238E27FC236}">
              <a16:creationId xmlns:a16="http://schemas.microsoft.com/office/drawing/2014/main" id="{AF1C257F-7E67-4C3F-8BD5-120691B21381}"/>
            </a:ext>
          </a:extLst>
        </xdr:cNvPr>
        <xdr:cNvCxnSpPr/>
      </xdr:nvCxnSpPr>
      <xdr:spPr>
        <a:xfrm flipV="1">
          <a:off x="7861300" y="1472958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107544</xdr:rowOff>
    </xdr:from>
    <xdr:to>
      <xdr:col>36</xdr:col>
      <xdr:colOff>165100</xdr:colOff>
      <xdr:row>86</xdr:row>
      <xdr:rowOff>37694</xdr:rowOff>
    </xdr:to>
    <xdr:sp macro="" textlink="">
      <xdr:nvSpPr>
        <xdr:cNvPr id="268" name="楕円 267">
          <a:extLst>
            <a:ext uri="{FF2B5EF4-FFF2-40B4-BE49-F238E27FC236}">
              <a16:creationId xmlns:a16="http://schemas.microsoft.com/office/drawing/2014/main" id="{D5DA49E9-5BF4-4560-93BA-29350A2F2DE9}"/>
            </a:ext>
          </a:extLst>
        </xdr:cNvPr>
        <xdr:cNvSpPr/>
      </xdr:nvSpPr>
      <xdr:spPr>
        <a:xfrm>
          <a:off x="6921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157293</xdr:rowOff>
    </xdr:from>
    <xdr:to>
      <xdr:col>41</xdr:col>
      <xdr:colOff>50800</xdr:colOff>
      <xdr:row>85</xdr:row>
      <xdr:rowOff>158344</xdr:rowOff>
    </xdr:to>
    <xdr:cxnSp macro="">
      <xdr:nvCxnSpPr>
        <xdr:cNvPr id="269" name="直線コネクタ 268">
          <a:extLst>
            <a:ext uri="{FF2B5EF4-FFF2-40B4-BE49-F238E27FC236}">
              <a16:creationId xmlns:a16="http://schemas.microsoft.com/office/drawing/2014/main" id="{93C4EF63-9164-4B2D-962F-51B4A937B48B}"/>
            </a:ext>
          </a:extLst>
        </xdr:cNvPr>
        <xdr:cNvCxnSpPr/>
      </xdr:nvCxnSpPr>
      <xdr:spPr>
        <a:xfrm flipV="1">
          <a:off x="6972300" y="1473054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270" name="n_1aveValue【公営住宅】&#10;一人当たり面積">
          <a:extLst>
            <a:ext uri="{FF2B5EF4-FFF2-40B4-BE49-F238E27FC236}">
              <a16:creationId xmlns:a16="http://schemas.microsoft.com/office/drawing/2014/main" id="{D4CA3311-28AE-4336-B7F5-AF140BAC66C7}"/>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271" name="n_2aveValue【公営住宅】&#10;一人当たり面積">
          <a:extLst>
            <a:ext uri="{FF2B5EF4-FFF2-40B4-BE49-F238E27FC236}">
              <a16:creationId xmlns:a16="http://schemas.microsoft.com/office/drawing/2014/main" id="{0792AC06-0E59-4B07-8FD9-0E657D231289}"/>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272" name="n_3aveValue【公営住宅】&#10;一人当たり面積">
          <a:extLst>
            <a:ext uri="{FF2B5EF4-FFF2-40B4-BE49-F238E27FC236}">
              <a16:creationId xmlns:a16="http://schemas.microsoft.com/office/drawing/2014/main" id="{014A9EC3-8546-48ED-B325-C7EC75C9632D}"/>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273" name="n_4aveValue【公営住宅】&#10;一人当たり面積">
          <a:extLst>
            <a:ext uri="{FF2B5EF4-FFF2-40B4-BE49-F238E27FC236}">
              <a16:creationId xmlns:a16="http://schemas.microsoft.com/office/drawing/2014/main" id="{0042C76B-FEED-455F-ABB1-E6CCED5DE9C4}"/>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25985</xdr:rowOff>
    </xdr:from>
    <xdr:ext cx="469744" cy="259045"/>
    <xdr:sp macro="" textlink="">
      <xdr:nvSpPr>
        <xdr:cNvPr id="274" name="n_1mainValue【公営住宅】&#10;一人当たり面積">
          <a:extLst>
            <a:ext uri="{FF2B5EF4-FFF2-40B4-BE49-F238E27FC236}">
              <a16:creationId xmlns:a16="http://schemas.microsoft.com/office/drawing/2014/main" id="{087AD1A2-963B-44D7-84CD-330AF373D7B7}"/>
            </a:ext>
          </a:extLst>
        </xdr:cNvPr>
        <xdr:cNvSpPr txBox="1"/>
      </xdr:nvSpPr>
      <xdr:spPr>
        <a:xfrm>
          <a:off x="93917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26809</xdr:rowOff>
    </xdr:from>
    <xdr:ext cx="469744" cy="259045"/>
    <xdr:sp macro="" textlink="">
      <xdr:nvSpPr>
        <xdr:cNvPr id="275" name="n_2mainValue【公営住宅】&#10;一人当たり面積">
          <a:extLst>
            <a:ext uri="{FF2B5EF4-FFF2-40B4-BE49-F238E27FC236}">
              <a16:creationId xmlns:a16="http://schemas.microsoft.com/office/drawing/2014/main" id="{2FE5ABE6-7ACC-4CA0-9FE6-2F434F569CF0}"/>
            </a:ext>
          </a:extLst>
        </xdr:cNvPr>
        <xdr:cNvSpPr txBox="1"/>
      </xdr:nvSpPr>
      <xdr:spPr>
        <a:xfrm>
          <a:off x="8515427" y="1477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27770</xdr:rowOff>
    </xdr:from>
    <xdr:ext cx="469744" cy="259045"/>
    <xdr:sp macro="" textlink="">
      <xdr:nvSpPr>
        <xdr:cNvPr id="276" name="n_3mainValue【公営住宅】&#10;一人当たり面積">
          <a:extLst>
            <a:ext uri="{FF2B5EF4-FFF2-40B4-BE49-F238E27FC236}">
              <a16:creationId xmlns:a16="http://schemas.microsoft.com/office/drawing/2014/main" id="{17938F34-1032-4455-BE58-EC0455102D58}"/>
            </a:ext>
          </a:extLst>
        </xdr:cNvPr>
        <xdr:cNvSpPr txBox="1"/>
      </xdr:nvSpPr>
      <xdr:spPr>
        <a:xfrm>
          <a:off x="7626427" y="147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28821</xdr:rowOff>
    </xdr:from>
    <xdr:ext cx="469744" cy="259045"/>
    <xdr:sp macro="" textlink="">
      <xdr:nvSpPr>
        <xdr:cNvPr id="277" name="n_4mainValue【公営住宅】&#10;一人当たり面積">
          <a:extLst>
            <a:ext uri="{FF2B5EF4-FFF2-40B4-BE49-F238E27FC236}">
              <a16:creationId xmlns:a16="http://schemas.microsoft.com/office/drawing/2014/main" id="{21DF833F-83C3-46FA-BA82-A4D96D7E6C4B}"/>
            </a:ext>
          </a:extLst>
        </xdr:cNvPr>
        <xdr:cNvSpPr txBox="1"/>
      </xdr:nvSpPr>
      <xdr:spPr>
        <a:xfrm>
          <a:off x="6737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AC5CDE96-B34A-4ED8-AA74-4383CBFA2C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791C23BF-6B65-4457-86CE-FD8554B4F2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1CED3F72-93B8-4538-8654-B0E5953939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36427B0A-D8FA-4EC7-83CD-4EE2EDFD74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EBA0DDB3-35C0-4CE6-ACC3-E228109B2E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370D29BD-A344-4012-B049-F63C14A1B2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ACD886B4-C72F-4CA5-8C40-F0704A0667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D2CF2D50-3BC8-4C86-8593-85FEACFFE4E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2843359-BCFE-4349-80AC-60FEBF8D55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B45D6218-A2ED-41E1-8596-632BA0AEDC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8B0CE20D-8E9D-44D7-A9C7-F93EA23B37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AE4564E5-0EF5-4F57-885D-2C0B02AF44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4A53C98F-0008-457D-A8AF-37EBD958B1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10AFABE1-A6F0-4AF2-BDE9-13DF981269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1026228C-95B5-440C-A522-48DBA3E0CF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320492D7-C0EA-43F8-993D-6441D55092D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52A0F7C1-D39B-40C6-A0E2-5670A2E92A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20A658B8-79AC-4B16-9066-8ABF9C9946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C1C1329A-BCF7-4E9B-AB9F-C3E3C097FD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FD839102-7315-4B27-909E-1E1E3EBC7F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4CA36CFF-D5B7-4DD7-8DE2-10C9CE64D9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D7CDF8FA-7D6C-442A-BF71-F8DE8F16E3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FC63CDE5-4C50-4430-BCB5-DCAAC503A2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95A66FF5-46D9-46B2-A9AA-F6C2ADC4D2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11A72E7A-75D8-4D97-89BA-DEFF58BF08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AF798EC1-25EF-4555-9136-3903F9D476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9F88604F-611A-4171-BBBF-BD46708B17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589A7725-3792-4FCB-81A0-45B9121595F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3EE82C60-D05C-438A-8AE1-A82AA60699D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B8FEFD99-9F52-4B3B-B271-D7F0A75D992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82497FDF-2869-4ED0-BD6F-857039CFDD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7DBB6374-E26A-4FC3-BD1F-DAFE941C873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BCC05B58-C963-40E5-981A-C5B630C76A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987F3158-0EA9-46AB-B3D8-BBF9DF9EF5C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D520AE29-0AB7-42B7-AAFF-28675FC6C5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4640677-8A9A-4081-BA31-02591939F31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3A7074FE-8BAE-4ADA-931A-8214C740E0A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3AE05BF-A597-410B-B5C8-C09F76DD79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4D928CBE-4341-49E9-801D-439CFC68432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5D3B3F34-A386-42CF-A19B-2C2608B598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BC7732C0-2B44-488D-B400-C2C649A134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76509634-25B3-4E3D-B2BB-26E893F13459}"/>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BD798FEB-461E-4432-BD6D-834C91F2A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B62E028B-37C8-41A3-8215-C5ED3334F5D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66621615-0AF4-4433-80C8-DC295A7C93F2}"/>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3" name="直線コネクタ 322">
          <a:extLst>
            <a:ext uri="{FF2B5EF4-FFF2-40B4-BE49-F238E27FC236}">
              <a16:creationId xmlns:a16="http://schemas.microsoft.com/office/drawing/2014/main" id="{7C733436-F0E8-4821-AAD2-419BE053419B}"/>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22714F15-4E01-4FFF-AEB3-A96D2F32A0A4}"/>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25" name="フローチャート: 判断 324">
          <a:extLst>
            <a:ext uri="{FF2B5EF4-FFF2-40B4-BE49-F238E27FC236}">
              <a16:creationId xmlns:a16="http://schemas.microsoft.com/office/drawing/2014/main" id="{6620EF36-DBB3-4E31-A504-EAA3C09A041B}"/>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26" name="フローチャート: 判断 325">
          <a:extLst>
            <a:ext uri="{FF2B5EF4-FFF2-40B4-BE49-F238E27FC236}">
              <a16:creationId xmlns:a16="http://schemas.microsoft.com/office/drawing/2014/main" id="{17C834AB-9BAC-4F64-8241-9701F85E8C2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27" name="フローチャート: 判断 326">
          <a:extLst>
            <a:ext uri="{FF2B5EF4-FFF2-40B4-BE49-F238E27FC236}">
              <a16:creationId xmlns:a16="http://schemas.microsoft.com/office/drawing/2014/main" id="{6A3D5951-F010-4DD6-9FAB-6377589A2927}"/>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28" name="フローチャート: 判断 327">
          <a:extLst>
            <a:ext uri="{FF2B5EF4-FFF2-40B4-BE49-F238E27FC236}">
              <a16:creationId xmlns:a16="http://schemas.microsoft.com/office/drawing/2014/main" id="{6D51103E-A1EE-4F56-B985-7AFCAFA18889}"/>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29" name="フローチャート: 判断 328">
          <a:extLst>
            <a:ext uri="{FF2B5EF4-FFF2-40B4-BE49-F238E27FC236}">
              <a16:creationId xmlns:a16="http://schemas.microsoft.com/office/drawing/2014/main" id="{651A7AE8-BB03-4831-9652-82870D24C22C}"/>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A67023D-915A-4064-9BAA-BB36B30DD5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BF7DC66-3464-4AF4-9642-0B54EC1E4D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7FFB0C0F-52E1-409F-872D-C3508B48945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B161931-6409-497C-896B-7E8F5B45B1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11F06C61-DF08-4FAD-BFDB-25EA07980A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335" name="楕円 334">
          <a:extLst>
            <a:ext uri="{FF2B5EF4-FFF2-40B4-BE49-F238E27FC236}">
              <a16:creationId xmlns:a16="http://schemas.microsoft.com/office/drawing/2014/main" id="{B5517FA6-6E43-4A75-A46E-41E56A2BBEBC}"/>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3E56451-B4DF-426F-8BCA-CD0B23C4E23D}"/>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156028</xdr:rowOff>
    </xdr:from>
    <xdr:to>
      <xdr:col>81</xdr:col>
      <xdr:colOff>101600</xdr:colOff>
      <xdr:row>35</xdr:row>
      <xdr:rowOff>86178</xdr:rowOff>
    </xdr:to>
    <xdr:sp macro="" textlink="">
      <xdr:nvSpPr>
        <xdr:cNvPr id="337" name="楕円 336">
          <a:extLst>
            <a:ext uri="{FF2B5EF4-FFF2-40B4-BE49-F238E27FC236}">
              <a16:creationId xmlns:a16="http://schemas.microsoft.com/office/drawing/2014/main" id="{3AAD3A8E-3A3B-406C-9636-9E8D8B14CDCA}"/>
            </a:ext>
          </a:extLst>
        </xdr:cNvPr>
        <xdr:cNvSpPr/>
      </xdr:nvSpPr>
      <xdr:spPr>
        <a:xfrm>
          <a:off x="1543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35</xdr:row>
      <xdr:rowOff>110490</xdr:rowOff>
    </xdr:to>
    <xdr:cxnSp macro="">
      <xdr:nvCxnSpPr>
        <xdr:cNvPr id="338" name="直線コネクタ 337">
          <a:extLst>
            <a:ext uri="{FF2B5EF4-FFF2-40B4-BE49-F238E27FC236}">
              <a16:creationId xmlns:a16="http://schemas.microsoft.com/office/drawing/2014/main" id="{FD278DA8-0795-4B70-8E57-4B818AE73BED}"/>
            </a:ext>
          </a:extLst>
        </xdr:cNvPr>
        <xdr:cNvCxnSpPr/>
      </xdr:nvCxnSpPr>
      <xdr:spPr>
        <a:xfrm>
          <a:off x="15481300" y="603612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80917</xdr:rowOff>
    </xdr:from>
    <xdr:to>
      <xdr:col>76</xdr:col>
      <xdr:colOff>165100</xdr:colOff>
      <xdr:row>35</xdr:row>
      <xdr:rowOff>11067</xdr:rowOff>
    </xdr:to>
    <xdr:sp macro="" textlink="">
      <xdr:nvSpPr>
        <xdr:cNvPr id="339" name="楕円 338">
          <a:extLst>
            <a:ext uri="{FF2B5EF4-FFF2-40B4-BE49-F238E27FC236}">
              <a16:creationId xmlns:a16="http://schemas.microsoft.com/office/drawing/2014/main" id="{3B77AD32-7F96-4813-881E-024D8A4B51BD}"/>
            </a:ext>
          </a:extLst>
        </xdr:cNvPr>
        <xdr:cNvSpPr/>
      </xdr:nvSpPr>
      <xdr:spPr>
        <a:xfrm>
          <a:off x="14541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131717</xdr:rowOff>
    </xdr:from>
    <xdr:to>
      <xdr:col>81</xdr:col>
      <xdr:colOff>50800</xdr:colOff>
      <xdr:row>35</xdr:row>
      <xdr:rowOff>35378</xdr:rowOff>
    </xdr:to>
    <xdr:cxnSp macro="">
      <xdr:nvCxnSpPr>
        <xdr:cNvPr id="340" name="直線コネクタ 339">
          <a:extLst>
            <a:ext uri="{FF2B5EF4-FFF2-40B4-BE49-F238E27FC236}">
              <a16:creationId xmlns:a16="http://schemas.microsoft.com/office/drawing/2014/main" id="{82F1488E-A778-43AE-BC28-1ADC75A40C49}"/>
            </a:ext>
          </a:extLst>
        </xdr:cNvPr>
        <xdr:cNvCxnSpPr/>
      </xdr:nvCxnSpPr>
      <xdr:spPr>
        <a:xfrm>
          <a:off x="14592300" y="596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5806</xdr:rowOff>
    </xdr:from>
    <xdr:to>
      <xdr:col>72</xdr:col>
      <xdr:colOff>38100</xdr:colOff>
      <xdr:row>34</xdr:row>
      <xdr:rowOff>107406</xdr:rowOff>
    </xdr:to>
    <xdr:sp macro="" textlink="">
      <xdr:nvSpPr>
        <xdr:cNvPr id="341" name="楕円 340">
          <a:extLst>
            <a:ext uri="{FF2B5EF4-FFF2-40B4-BE49-F238E27FC236}">
              <a16:creationId xmlns:a16="http://schemas.microsoft.com/office/drawing/2014/main" id="{E608A8C9-4E7F-49CC-8ECD-E7ACF9865A9B}"/>
            </a:ext>
          </a:extLst>
        </xdr:cNvPr>
        <xdr:cNvSpPr/>
      </xdr:nvSpPr>
      <xdr:spPr>
        <a:xfrm>
          <a:off x="13652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56606</xdr:rowOff>
    </xdr:from>
    <xdr:to>
      <xdr:col>76</xdr:col>
      <xdr:colOff>114300</xdr:colOff>
      <xdr:row>34</xdr:row>
      <xdr:rowOff>131717</xdr:rowOff>
    </xdr:to>
    <xdr:cxnSp macro="">
      <xdr:nvCxnSpPr>
        <xdr:cNvPr id="342" name="直線コネクタ 341">
          <a:extLst>
            <a:ext uri="{FF2B5EF4-FFF2-40B4-BE49-F238E27FC236}">
              <a16:creationId xmlns:a16="http://schemas.microsoft.com/office/drawing/2014/main" id="{0B19ED0B-7B8A-454E-8559-EDCF4C0AC087}"/>
            </a:ext>
          </a:extLst>
        </xdr:cNvPr>
        <xdr:cNvCxnSpPr/>
      </xdr:nvCxnSpPr>
      <xdr:spPr>
        <a:xfrm>
          <a:off x="13703300" y="58859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102144</xdr:rowOff>
    </xdr:from>
    <xdr:to>
      <xdr:col>67</xdr:col>
      <xdr:colOff>101600</xdr:colOff>
      <xdr:row>34</xdr:row>
      <xdr:rowOff>32294</xdr:rowOff>
    </xdr:to>
    <xdr:sp macro="" textlink="">
      <xdr:nvSpPr>
        <xdr:cNvPr id="343" name="楕円 342">
          <a:extLst>
            <a:ext uri="{FF2B5EF4-FFF2-40B4-BE49-F238E27FC236}">
              <a16:creationId xmlns:a16="http://schemas.microsoft.com/office/drawing/2014/main" id="{60D9249A-8EB7-46FF-80FC-CD1EA1D9F1C2}"/>
            </a:ext>
          </a:extLst>
        </xdr:cNvPr>
        <xdr:cNvSpPr/>
      </xdr:nvSpPr>
      <xdr:spPr>
        <a:xfrm>
          <a:off x="12763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152944</xdr:rowOff>
    </xdr:from>
    <xdr:to>
      <xdr:col>71</xdr:col>
      <xdr:colOff>177800</xdr:colOff>
      <xdr:row>34</xdr:row>
      <xdr:rowOff>56606</xdr:rowOff>
    </xdr:to>
    <xdr:cxnSp macro="">
      <xdr:nvCxnSpPr>
        <xdr:cNvPr id="344" name="直線コネクタ 343">
          <a:extLst>
            <a:ext uri="{FF2B5EF4-FFF2-40B4-BE49-F238E27FC236}">
              <a16:creationId xmlns:a16="http://schemas.microsoft.com/office/drawing/2014/main" id="{5A3AABCC-DF94-4480-BBD8-C360FDC494EC}"/>
            </a:ext>
          </a:extLst>
        </xdr:cNvPr>
        <xdr:cNvCxnSpPr/>
      </xdr:nvCxnSpPr>
      <xdr:spPr>
        <a:xfrm>
          <a:off x="12814300" y="58107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92E52CA5-124C-4C20-855A-FC2344358B87}"/>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33502A69-B9B0-4564-B78F-E85BF3EE1438}"/>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F7BEE0EF-D99B-4121-A65E-3B155F695D52}"/>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4C075C98-4E5E-4A04-A3B7-273EE71194F4}"/>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102705</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B6E9F1F5-5BE8-465A-A150-1E16EF656A0E}"/>
            </a:ext>
          </a:extLst>
        </xdr:cNvPr>
        <xdr:cNvSpPr txBox="1"/>
      </xdr:nvSpPr>
      <xdr:spPr>
        <a:xfrm>
          <a:off x="15266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27594</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FD7D7F1D-25C0-46CC-B83A-27C0343DCF32}"/>
            </a:ext>
          </a:extLst>
        </xdr:cNvPr>
        <xdr:cNvSpPr txBox="1"/>
      </xdr:nvSpPr>
      <xdr:spPr>
        <a:xfrm>
          <a:off x="14389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123933</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420A99BF-2332-42B4-8C09-0A3FCC75C172}"/>
            </a:ext>
          </a:extLst>
        </xdr:cNvPr>
        <xdr:cNvSpPr txBox="1"/>
      </xdr:nvSpPr>
      <xdr:spPr>
        <a:xfrm>
          <a:off x="13500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48821</xdr:rowOff>
    </xdr:from>
    <xdr:ext cx="340478" cy="259045"/>
    <xdr:sp macro="" textlink="">
      <xdr:nvSpPr>
        <xdr:cNvPr id="352" name="n_4mainValue【認定こども園・幼稚園・保育所】&#10;有形固定資産減価償却率">
          <a:extLst>
            <a:ext uri="{FF2B5EF4-FFF2-40B4-BE49-F238E27FC236}">
              <a16:creationId xmlns:a16="http://schemas.microsoft.com/office/drawing/2014/main" id="{11AEEF25-56B0-41AC-BDAA-2A4C3B4A38E0}"/>
            </a:ext>
          </a:extLst>
        </xdr:cNvPr>
        <xdr:cNvSpPr txBox="1"/>
      </xdr:nvSpPr>
      <xdr:spPr>
        <a:xfrm>
          <a:off x="126440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E5FBC9C1-57CA-4151-8E70-DFB3EF26A7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846B2C1B-C89E-4401-A833-A03EFBC421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FCC5258E-283B-4D5E-BEF9-CE2C805F7B1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4E2F248-C994-4252-82D5-1480196A53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2B80E2F9-A6BF-4CFD-ADDC-E311B0DB3C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B768C313-40F9-44CE-8C92-F73A6C9464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F2246F11-E468-4C9A-A6C8-A828419140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CD0D545B-7D4A-40C1-9234-7BB79C9467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E30EA894-FF14-4440-A7F4-FAE8A99920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D395DE94-36C9-4C32-91EC-C0F54B5F6D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B101E6AE-AC2C-4A6F-A5BF-6028C81A5EC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C4D5C1FF-5002-4FE2-AB48-D80583648A5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7A807C6-8E98-448D-BE07-EDB4F94132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ED0E86F1-DD79-41E7-8A78-DDEF89DF8EF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10E13C88-98F4-411B-8707-1B014CA0D71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E608EDB2-A1E2-4C63-8F8D-1147E7CBB64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44FEFB69-0893-4607-A49E-360FE368EF0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8DE6C5E2-6E7F-4A28-858A-5D4CB23A47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4F22DC81-F4AF-49D1-A905-96EACC551A1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C6589050-A3E8-4E14-A8BB-5A34BF86133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47C0421F-E7F9-4CF2-BCD2-BDE0B38E350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9D928515-F6F5-4CA7-9BB8-A9057FD2336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F93AE3C8-424F-44EC-A62A-3728085A82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31276B9D-60F7-42A6-8273-02F1A211919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A3B4FE23-90FE-4C5C-B143-0A1FFB0E95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78" name="直線コネクタ 377">
          <a:extLst>
            <a:ext uri="{FF2B5EF4-FFF2-40B4-BE49-F238E27FC236}">
              <a16:creationId xmlns:a16="http://schemas.microsoft.com/office/drawing/2014/main" id="{95F53618-B863-4524-A020-D6853835188C}"/>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8AB8639E-37A9-4E94-848C-A2009D16E5E2}"/>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0" name="直線コネクタ 379">
          <a:extLst>
            <a:ext uri="{FF2B5EF4-FFF2-40B4-BE49-F238E27FC236}">
              <a16:creationId xmlns:a16="http://schemas.microsoft.com/office/drawing/2014/main" id="{0C564840-0959-4F9F-912E-4099980D27C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ECFADE16-A3B1-47DF-8ECF-93FDAEE6AA3C}"/>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2" name="直線コネクタ 381">
          <a:extLst>
            <a:ext uri="{FF2B5EF4-FFF2-40B4-BE49-F238E27FC236}">
              <a16:creationId xmlns:a16="http://schemas.microsoft.com/office/drawing/2014/main" id="{440A6FCD-F2F5-4507-AEE3-626DAB172CFF}"/>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9076D153-11C3-4C12-A063-ADB86C90BAB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84" name="フローチャート: 判断 383">
          <a:extLst>
            <a:ext uri="{FF2B5EF4-FFF2-40B4-BE49-F238E27FC236}">
              <a16:creationId xmlns:a16="http://schemas.microsoft.com/office/drawing/2014/main" id="{0102D257-9DF0-4D98-A4CB-D8738B8B536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85" name="フローチャート: 判断 384">
          <a:extLst>
            <a:ext uri="{FF2B5EF4-FFF2-40B4-BE49-F238E27FC236}">
              <a16:creationId xmlns:a16="http://schemas.microsoft.com/office/drawing/2014/main" id="{8B0DDBBE-221B-4FF9-91D8-369477EC00CD}"/>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386" name="フローチャート: 判断 385">
          <a:extLst>
            <a:ext uri="{FF2B5EF4-FFF2-40B4-BE49-F238E27FC236}">
              <a16:creationId xmlns:a16="http://schemas.microsoft.com/office/drawing/2014/main" id="{ECEA272B-E9D6-4726-B3FA-857B2E9863B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387" name="フローチャート: 判断 386">
          <a:extLst>
            <a:ext uri="{FF2B5EF4-FFF2-40B4-BE49-F238E27FC236}">
              <a16:creationId xmlns:a16="http://schemas.microsoft.com/office/drawing/2014/main" id="{19D5874A-B6B4-4F5C-B201-9150C5E971F7}"/>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388" name="フローチャート: 判断 387">
          <a:extLst>
            <a:ext uri="{FF2B5EF4-FFF2-40B4-BE49-F238E27FC236}">
              <a16:creationId xmlns:a16="http://schemas.microsoft.com/office/drawing/2014/main" id="{285FD3C0-E0BC-4095-84C5-4CAA255BA11A}"/>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43EE1568-8CCB-4A7E-A876-E6FA86B4DC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34A3A1B-895D-4480-B0BD-07729FF8CD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D96334C-692C-4045-9D81-D2C0BAEDFB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B27077D1-14F6-4897-86D9-7FD3104655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7E5EB92-232F-422E-9962-552F284DC7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90715</xdr:rowOff>
    </xdr:from>
    <xdr:to>
      <xdr:col>116</xdr:col>
      <xdr:colOff>114300</xdr:colOff>
      <xdr:row>40</xdr:row>
      <xdr:rowOff>20865</xdr:rowOff>
    </xdr:to>
    <xdr:sp macro="" textlink="">
      <xdr:nvSpPr>
        <xdr:cNvPr id="394" name="楕円 393">
          <a:extLst>
            <a:ext uri="{FF2B5EF4-FFF2-40B4-BE49-F238E27FC236}">
              <a16:creationId xmlns:a16="http://schemas.microsoft.com/office/drawing/2014/main" id="{810BC2F2-166E-4226-BFE2-A1C280B554E5}"/>
            </a:ext>
          </a:extLst>
        </xdr:cNvPr>
        <xdr:cNvSpPr/>
      </xdr:nvSpPr>
      <xdr:spPr>
        <a:xfrm>
          <a:off x="22110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69142</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4427EB16-C4F9-4B3F-9C23-1A9BFF222F1C}"/>
            </a:ext>
          </a:extLst>
        </xdr:cNvPr>
        <xdr:cNvSpPr txBox="1"/>
      </xdr:nvSpPr>
      <xdr:spPr>
        <a:xfrm>
          <a:off x="22199600" y="675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100512</xdr:rowOff>
    </xdr:from>
    <xdr:to>
      <xdr:col>112</xdr:col>
      <xdr:colOff>38100</xdr:colOff>
      <xdr:row>40</xdr:row>
      <xdr:rowOff>30662</xdr:rowOff>
    </xdr:to>
    <xdr:sp macro="" textlink="">
      <xdr:nvSpPr>
        <xdr:cNvPr id="396" name="楕円 395">
          <a:extLst>
            <a:ext uri="{FF2B5EF4-FFF2-40B4-BE49-F238E27FC236}">
              <a16:creationId xmlns:a16="http://schemas.microsoft.com/office/drawing/2014/main" id="{D075FC8B-907D-463B-BB7C-9F7C5BB3A7A9}"/>
            </a:ext>
          </a:extLst>
        </xdr:cNvPr>
        <xdr:cNvSpPr/>
      </xdr:nvSpPr>
      <xdr:spPr>
        <a:xfrm>
          <a:off x="21272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141515</xdr:rowOff>
    </xdr:from>
    <xdr:to>
      <xdr:col>116</xdr:col>
      <xdr:colOff>63500</xdr:colOff>
      <xdr:row>39</xdr:row>
      <xdr:rowOff>151312</xdr:rowOff>
    </xdr:to>
    <xdr:cxnSp macro="">
      <xdr:nvCxnSpPr>
        <xdr:cNvPr id="397" name="直線コネクタ 396">
          <a:extLst>
            <a:ext uri="{FF2B5EF4-FFF2-40B4-BE49-F238E27FC236}">
              <a16:creationId xmlns:a16="http://schemas.microsoft.com/office/drawing/2014/main" id="{185B1ED3-0E65-4330-A139-83BC26755ECC}"/>
            </a:ext>
          </a:extLst>
        </xdr:cNvPr>
        <xdr:cNvCxnSpPr/>
      </xdr:nvCxnSpPr>
      <xdr:spPr>
        <a:xfrm flipV="1">
          <a:off x="21323300" y="682806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107043</xdr:rowOff>
    </xdr:from>
    <xdr:to>
      <xdr:col>107</xdr:col>
      <xdr:colOff>101600</xdr:colOff>
      <xdr:row>40</xdr:row>
      <xdr:rowOff>37193</xdr:rowOff>
    </xdr:to>
    <xdr:sp macro="" textlink="">
      <xdr:nvSpPr>
        <xdr:cNvPr id="398" name="楕円 397">
          <a:extLst>
            <a:ext uri="{FF2B5EF4-FFF2-40B4-BE49-F238E27FC236}">
              <a16:creationId xmlns:a16="http://schemas.microsoft.com/office/drawing/2014/main" id="{DEE46829-64C8-409D-96BA-5F5DC255E55F}"/>
            </a:ext>
          </a:extLst>
        </xdr:cNvPr>
        <xdr:cNvSpPr/>
      </xdr:nvSpPr>
      <xdr:spPr>
        <a:xfrm>
          <a:off x="20383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151312</xdr:rowOff>
    </xdr:from>
    <xdr:to>
      <xdr:col>111</xdr:col>
      <xdr:colOff>177800</xdr:colOff>
      <xdr:row>39</xdr:row>
      <xdr:rowOff>157843</xdr:rowOff>
    </xdr:to>
    <xdr:cxnSp macro="">
      <xdr:nvCxnSpPr>
        <xdr:cNvPr id="399" name="直線コネクタ 398">
          <a:extLst>
            <a:ext uri="{FF2B5EF4-FFF2-40B4-BE49-F238E27FC236}">
              <a16:creationId xmlns:a16="http://schemas.microsoft.com/office/drawing/2014/main" id="{13F0B3C9-77B1-4262-BB9D-67EF32AB800E}"/>
            </a:ext>
          </a:extLst>
        </xdr:cNvPr>
        <xdr:cNvCxnSpPr/>
      </xdr:nvCxnSpPr>
      <xdr:spPr>
        <a:xfrm flipV="1">
          <a:off x="20434300" y="683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115207</xdr:rowOff>
    </xdr:from>
    <xdr:to>
      <xdr:col>102</xdr:col>
      <xdr:colOff>165100</xdr:colOff>
      <xdr:row>40</xdr:row>
      <xdr:rowOff>45357</xdr:rowOff>
    </xdr:to>
    <xdr:sp macro="" textlink="">
      <xdr:nvSpPr>
        <xdr:cNvPr id="400" name="楕円 399">
          <a:extLst>
            <a:ext uri="{FF2B5EF4-FFF2-40B4-BE49-F238E27FC236}">
              <a16:creationId xmlns:a16="http://schemas.microsoft.com/office/drawing/2014/main" id="{6C6F6E66-4853-44D8-B42A-97022D0F4809}"/>
            </a:ext>
          </a:extLst>
        </xdr:cNvPr>
        <xdr:cNvSpPr/>
      </xdr:nvSpPr>
      <xdr:spPr>
        <a:xfrm>
          <a:off x="19494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157843</xdr:rowOff>
    </xdr:from>
    <xdr:to>
      <xdr:col>107</xdr:col>
      <xdr:colOff>50800</xdr:colOff>
      <xdr:row>39</xdr:row>
      <xdr:rowOff>166007</xdr:rowOff>
    </xdr:to>
    <xdr:cxnSp macro="">
      <xdr:nvCxnSpPr>
        <xdr:cNvPr id="401" name="直線コネクタ 400">
          <a:extLst>
            <a:ext uri="{FF2B5EF4-FFF2-40B4-BE49-F238E27FC236}">
              <a16:creationId xmlns:a16="http://schemas.microsoft.com/office/drawing/2014/main" id="{9B35DA1B-259B-4B54-8904-594ABD0B3A67}"/>
            </a:ext>
          </a:extLst>
        </xdr:cNvPr>
        <xdr:cNvCxnSpPr/>
      </xdr:nvCxnSpPr>
      <xdr:spPr>
        <a:xfrm flipV="1">
          <a:off x="19545300" y="68443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125004</xdr:rowOff>
    </xdr:from>
    <xdr:to>
      <xdr:col>98</xdr:col>
      <xdr:colOff>38100</xdr:colOff>
      <xdr:row>40</xdr:row>
      <xdr:rowOff>55154</xdr:rowOff>
    </xdr:to>
    <xdr:sp macro="" textlink="">
      <xdr:nvSpPr>
        <xdr:cNvPr id="402" name="楕円 401">
          <a:extLst>
            <a:ext uri="{FF2B5EF4-FFF2-40B4-BE49-F238E27FC236}">
              <a16:creationId xmlns:a16="http://schemas.microsoft.com/office/drawing/2014/main" id="{3965FDE1-9952-42D0-A44F-D688AACB0E9E}"/>
            </a:ext>
          </a:extLst>
        </xdr:cNvPr>
        <xdr:cNvSpPr/>
      </xdr:nvSpPr>
      <xdr:spPr>
        <a:xfrm>
          <a:off x="18605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166007</xdr:rowOff>
    </xdr:from>
    <xdr:to>
      <xdr:col>102</xdr:col>
      <xdr:colOff>114300</xdr:colOff>
      <xdr:row>40</xdr:row>
      <xdr:rowOff>4354</xdr:rowOff>
    </xdr:to>
    <xdr:cxnSp macro="">
      <xdr:nvCxnSpPr>
        <xdr:cNvPr id="403" name="直線コネクタ 402">
          <a:extLst>
            <a:ext uri="{FF2B5EF4-FFF2-40B4-BE49-F238E27FC236}">
              <a16:creationId xmlns:a16="http://schemas.microsoft.com/office/drawing/2014/main" id="{E46CE8B2-8548-4685-80FD-CCC3B0BCB67A}"/>
            </a:ext>
          </a:extLst>
        </xdr:cNvPr>
        <xdr:cNvCxnSpPr/>
      </xdr:nvCxnSpPr>
      <xdr:spPr>
        <a:xfrm flipV="1">
          <a:off x="18656300" y="68525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D515F74E-1A92-4D5D-A044-7ADC6F52842C}"/>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71867CD2-B5CF-4680-8D97-D7B2DFB562AB}"/>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10E130AE-A467-4E13-A945-775E45282D96}"/>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13A902E-7C2B-48F6-BFD0-77918538CD3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21789</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2DB243DF-8D28-40FE-8869-6BAC92018383}"/>
            </a:ext>
          </a:extLst>
        </xdr:cNvPr>
        <xdr:cNvSpPr txBox="1"/>
      </xdr:nvSpPr>
      <xdr:spPr>
        <a:xfrm>
          <a:off x="21075727" y="687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28320</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BA27C59F-8F07-4B06-9E00-9B383F57D828}"/>
            </a:ext>
          </a:extLst>
        </xdr:cNvPr>
        <xdr:cNvSpPr txBox="1"/>
      </xdr:nvSpPr>
      <xdr:spPr>
        <a:xfrm>
          <a:off x="20199427" y="68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36484</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72788406-048C-44C4-881F-4117B62DAF57}"/>
            </a:ext>
          </a:extLst>
        </xdr:cNvPr>
        <xdr:cNvSpPr txBox="1"/>
      </xdr:nvSpPr>
      <xdr:spPr>
        <a:xfrm>
          <a:off x="19310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46281</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D5F8E84-9C30-4805-8E00-6392E7236ABC}"/>
            </a:ext>
          </a:extLst>
        </xdr:cNvPr>
        <xdr:cNvSpPr txBox="1"/>
      </xdr:nvSpPr>
      <xdr:spPr>
        <a:xfrm>
          <a:off x="18421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A89FC17E-B2A3-4607-A109-C3FEFF63A2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76657BED-5466-4F52-B3DE-D86146310A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43FAD33-9ED8-43C5-AD7D-40D112EA47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747F645C-15AD-4AFF-BA8D-145D1ABE27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71A177DA-C1C0-48EE-80D9-334CD153C4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AE1C809D-F77F-4961-9B4B-10D5F09C3C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C136D93A-7235-48BB-A1BC-3C71A80247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53CB07E0-FD2B-424C-8B51-0CB1BE0B6A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54E80514-DCBA-4059-8DF9-3FF38B6863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96E9637E-5A30-42DA-A8FE-24C5B0A556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AAB4E8F5-E7CA-4505-95C1-3548535FF3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29E0BB6F-9DA2-4E59-ABCD-941B30C85F9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4CBAEFE-66DB-49B2-A9DB-BCCD85D47A7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E2AD944E-B06D-4816-9419-6A7257DEAA3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8A5DB07A-5F15-4A79-B483-A8B968E1CE7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CFFC4F41-5BD2-4768-8F19-ED5B5C11F0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8CC33F90-C5FC-4585-A5C8-5D0AACE8DAD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7D3CC4-E16F-4806-9C5C-0ECE3B156F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7181B499-D9D3-40B0-BBD2-6735110194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9B3730C5-F2E0-49AF-B7A8-7560074C0E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1F46203E-C144-4104-BC09-39D88ECA416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68F4D8E1-C86D-4983-BC5E-FD5E9A30A14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3E5BE167-14BE-46D0-AFDE-6BF9DF0D432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F7543B4E-E3A4-4497-9C68-32E5DE8CCD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4981DC51-29C2-4194-822F-8090FD318B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7" name="直線コネクタ 436">
          <a:extLst>
            <a:ext uri="{FF2B5EF4-FFF2-40B4-BE49-F238E27FC236}">
              <a16:creationId xmlns:a16="http://schemas.microsoft.com/office/drawing/2014/main" id="{C76046BE-2155-4A1B-94C3-B76A8480AA8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B6BBD206-2AF0-4989-A2B2-B10E49F2723F}"/>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39" name="直線コネクタ 438">
          <a:extLst>
            <a:ext uri="{FF2B5EF4-FFF2-40B4-BE49-F238E27FC236}">
              <a16:creationId xmlns:a16="http://schemas.microsoft.com/office/drawing/2014/main" id="{A73E47BE-4C01-4C44-BDAC-054E004367FB}"/>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B81F1F88-5988-4437-9F55-24DBA534E0E4}"/>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1" name="直線コネクタ 440">
          <a:extLst>
            <a:ext uri="{FF2B5EF4-FFF2-40B4-BE49-F238E27FC236}">
              <a16:creationId xmlns:a16="http://schemas.microsoft.com/office/drawing/2014/main" id="{96047D02-86EE-402F-BD80-3189EF155C61}"/>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F3900FB8-72D1-41DD-A401-388A56CD3598}"/>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43" name="フローチャート: 判断 442">
          <a:extLst>
            <a:ext uri="{FF2B5EF4-FFF2-40B4-BE49-F238E27FC236}">
              <a16:creationId xmlns:a16="http://schemas.microsoft.com/office/drawing/2014/main" id="{CA9FF067-BDC7-4567-977A-BBF84FBBB509}"/>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4" name="フローチャート: 判断 443">
          <a:extLst>
            <a:ext uri="{FF2B5EF4-FFF2-40B4-BE49-F238E27FC236}">
              <a16:creationId xmlns:a16="http://schemas.microsoft.com/office/drawing/2014/main" id="{D8DB2F30-D453-4C53-ADC6-A06D5D744239}"/>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5" name="フローチャート: 判断 444">
          <a:extLst>
            <a:ext uri="{FF2B5EF4-FFF2-40B4-BE49-F238E27FC236}">
              <a16:creationId xmlns:a16="http://schemas.microsoft.com/office/drawing/2014/main" id="{A541BE09-2407-44E1-8C12-53D9F8D1B368}"/>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6" name="フローチャート: 判断 445">
          <a:extLst>
            <a:ext uri="{FF2B5EF4-FFF2-40B4-BE49-F238E27FC236}">
              <a16:creationId xmlns:a16="http://schemas.microsoft.com/office/drawing/2014/main" id="{16DCE5EF-A1DC-4C2B-B5E1-59FCF2EC4335}"/>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7" name="フローチャート: 判断 446">
          <a:extLst>
            <a:ext uri="{FF2B5EF4-FFF2-40B4-BE49-F238E27FC236}">
              <a16:creationId xmlns:a16="http://schemas.microsoft.com/office/drawing/2014/main" id="{477BBB9F-C025-4175-ACDB-E2AE4736C44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0009D9D-8B60-4782-BDC0-4B32511AAC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9113B68-C849-4AD4-A4FE-6DA7F58179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61F32046-3558-48BA-8EDB-C8A162FCF7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81AA3A9-B4F1-4D24-A38F-98D10BEFD5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E734E71-CBFC-4223-8071-CD1B5714D0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453" name="楕円 452">
          <a:extLst>
            <a:ext uri="{FF2B5EF4-FFF2-40B4-BE49-F238E27FC236}">
              <a16:creationId xmlns:a16="http://schemas.microsoft.com/office/drawing/2014/main" id="{2CFFB58F-B8C6-4F8F-955B-5B4A19C22A18}"/>
            </a:ext>
          </a:extLst>
        </xdr:cNvPr>
        <xdr:cNvSpPr/>
      </xdr:nvSpPr>
      <xdr:spPr>
        <a:xfrm>
          <a:off x="162687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130464</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BE406667-6890-4DE4-B29C-12AAE0E07F4E}"/>
            </a:ext>
          </a:extLst>
        </xdr:cNvPr>
        <xdr:cNvSpPr txBox="1"/>
      </xdr:nvSpPr>
      <xdr:spPr>
        <a:xfrm>
          <a:off x="16357600"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455" name="楕円 454">
          <a:extLst>
            <a:ext uri="{FF2B5EF4-FFF2-40B4-BE49-F238E27FC236}">
              <a16:creationId xmlns:a16="http://schemas.microsoft.com/office/drawing/2014/main" id="{709A2BFC-4230-4D9B-AA30-92386C6BDE52}"/>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57</xdr:row>
      <xdr:rowOff>158387</xdr:rowOff>
    </xdr:to>
    <xdr:cxnSp macro="">
      <xdr:nvCxnSpPr>
        <xdr:cNvPr id="456" name="直線コネクタ 455">
          <a:extLst>
            <a:ext uri="{FF2B5EF4-FFF2-40B4-BE49-F238E27FC236}">
              <a16:creationId xmlns:a16="http://schemas.microsoft.com/office/drawing/2014/main" id="{B3C68B39-A668-4756-9C1C-1C2163FCB67C}"/>
            </a:ext>
          </a:extLst>
        </xdr:cNvPr>
        <xdr:cNvCxnSpPr/>
      </xdr:nvCxnSpPr>
      <xdr:spPr>
        <a:xfrm>
          <a:off x="15481300" y="98951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34109</xdr:rowOff>
    </xdr:from>
    <xdr:to>
      <xdr:col>76</xdr:col>
      <xdr:colOff>165100</xdr:colOff>
      <xdr:row>57</xdr:row>
      <xdr:rowOff>135709</xdr:rowOff>
    </xdr:to>
    <xdr:sp macro="" textlink="">
      <xdr:nvSpPr>
        <xdr:cNvPr id="457" name="楕円 456">
          <a:extLst>
            <a:ext uri="{FF2B5EF4-FFF2-40B4-BE49-F238E27FC236}">
              <a16:creationId xmlns:a16="http://schemas.microsoft.com/office/drawing/2014/main" id="{EAD48E75-386E-470D-A109-6F9B317E1A5B}"/>
            </a:ext>
          </a:extLst>
        </xdr:cNvPr>
        <xdr:cNvSpPr/>
      </xdr:nvSpPr>
      <xdr:spPr>
        <a:xfrm>
          <a:off x="14541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84909</xdr:rowOff>
    </xdr:from>
    <xdr:to>
      <xdr:col>81</xdr:col>
      <xdr:colOff>50800</xdr:colOff>
      <xdr:row>57</xdr:row>
      <xdr:rowOff>122465</xdr:rowOff>
    </xdr:to>
    <xdr:cxnSp macro="">
      <xdr:nvCxnSpPr>
        <xdr:cNvPr id="458" name="直線コネクタ 457">
          <a:extLst>
            <a:ext uri="{FF2B5EF4-FFF2-40B4-BE49-F238E27FC236}">
              <a16:creationId xmlns:a16="http://schemas.microsoft.com/office/drawing/2014/main" id="{B2381627-A2C5-4F1B-B680-E5700AE7578E}"/>
            </a:ext>
          </a:extLst>
        </xdr:cNvPr>
        <xdr:cNvCxnSpPr/>
      </xdr:nvCxnSpPr>
      <xdr:spPr>
        <a:xfrm>
          <a:off x="14592300" y="98575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459" name="楕円 458">
          <a:extLst>
            <a:ext uri="{FF2B5EF4-FFF2-40B4-BE49-F238E27FC236}">
              <a16:creationId xmlns:a16="http://schemas.microsoft.com/office/drawing/2014/main" id="{ED4CB4B2-EF98-480D-8790-189B02C9458A}"/>
            </a:ext>
          </a:extLst>
        </xdr:cNvPr>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84909</xdr:rowOff>
    </xdr:to>
    <xdr:cxnSp macro="">
      <xdr:nvCxnSpPr>
        <xdr:cNvPr id="460" name="直線コネクタ 459">
          <a:extLst>
            <a:ext uri="{FF2B5EF4-FFF2-40B4-BE49-F238E27FC236}">
              <a16:creationId xmlns:a16="http://schemas.microsoft.com/office/drawing/2014/main" id="{00B59B9A-E686-4F7E-9956-4633A3BE4184}"/>
            </a:ext>
          </a:extLst>
        </xdr:cNvPr>
        <xdr:cNvCxnSpPr/>
      </xdr:nvCxnSpPr>
      <xdr:spPr>
        <a:xfrm>
          <a:off x="13703300" y="98200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461" name="楕円 460">
          <a:extLst>
            <a:ext uri="{FF2B5EF4-FFF2-40B4-BE49-F238E27FC236}">
              <a16:creationId xmlns:a16="http://schemas.microsoft.com/office/drawing/2014/main" id="{866C2614-CD25-471B-9FCA-F2FE8909E3D9}"/>
            </a:ext>
          </a:extLst>
        </xdr:cNvPr>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47353</xdr:rowOff>
    </xdr:to>
    <xdr:cxnSp macro="">
      <xdr:nvCxnSpPr>
        <xdr:cNvPr id="462" name="直線コネクタ 461">
          <a:extLst>
            <a:ext uri="{FF2B5EF4-FFF2-40B4-BE49-F238E27FC236}">
              <a16:creationId xmlns:a16="http://schemas.microsoft.com/office/drawing/2014/main" id="{A33EDCBF-8D9F-4B1E-BE75-7A3EA6D76961}"/>
            </a:ext>
          </a:extLst>
        </xdr:cNvPr>
        <xdr:cNvCxnSpPr/>
      </xdr:nvCxnSpPr>
      <xdr:spPr>
        <a:xfrm>
          <a:off x="12814300" y="97840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463" name="n_1aveValue【学校施設】&#10;有形固定資産減価償却率">
          <a:extLst>
            <a:ext uri="{FF2B5EF4-FFF2-40B4-BE49-F238E27FC236}">
              <a16:creationId xmlns:a16="http://schemas.microsoft.com/office/drawing/2014/main" id="{CF04B4D7-B73A-489E-AAA9-D213BA2DA649}"/>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464" name="n_2aveValue【学校施設】&#10;有形固定資産減価償却率">
          <a:extLst>
            <a:ext uri="{FF2B5EF4-FFF2-40B4-BE49-F238E27FC236}">
              <a16:creationId xmlns:a16="http://schemas.microsoft.com/office/drawing/2014/main" id="{50BAE1FA-4230-48DC-9176-994999420095}"/>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65" name="n_3aveValue【学校施設】&#10;有形固定資産減価償却率">
          <a:extLst>
            <a:ext uri="{FF2B5EF4-FFF2-40B4-BE49-F238E27FC236}">
              <a16:creationId xmlns:a16="http://schemas.microsoft.com/office/drawing/2014/main" id="{A5AD38C5-3FDC-4B68-9FEB-2A708BA6738A}"/>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466" name="n_4aveValue【学校施設】&#10;有形固定資産減価償却率">
          <a:extLst>
            <a:ext uri="{FF2B5EF4-FFF2-40B4-BE49-F238E27FC236}">
              <a16:creationId xmlns:a16="http://schemas.microsoft.com/office/drawing/2014/main" id="{B666E134-E7C9-49F5-82A9-F38981EFD286}"/>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467" name="n_1mainValue【学校施設】&#10;有形固定資産減価償却率">
          <a:extLst>
            <a:ext uri="{FF2B5EF4-FFF2-40B4-BE49-F238E27FC236}">
              <a16:creationId xmlns:a16="http://schemas.microsoft.com/office/drawing/2014/main" id="{FD355F39-6E32-4906-9938-645CE4B507BA}"/>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152236</xdr:rowOff>
    </xdr:from>
    <xdr:ext cx="405111" cy="259045"/>
    <xdr:sp macro="" textlink="">
      <xdr:nvSpPr>
        <xdr:cNvPr id="468" name="n_2mainValue【学校施設】&#10;有形固定資産減価償却率">
          <a:extLst>
            <a:ext uri="{FF2B5EF4-FFF2-40B4-BE49-F238E27FC236}">
              <a16:creationId xmlns:a16="http://schemas.microsoft.com/office/drawing/2014/main" id="{2B07A9ED-DD9D-449F-901B-57CEF4B033F4}"/>
            </a:ext>
          </a:extLst>
        </xdr:cNvPr>
        <xdr:cNvSpPr txBox="1"/>
      </xdr:nvSpPr>
      <xdr:spPr>
        <a:xfrm>
          <a:off x="143897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469" name="n_3mainValue【学校施設】&#10;有形固定資産減価償却率">
          <a:extLst>
            <a:ext uri="{FF2B5EF4-FFF2-40B4-BE49-F238E27FC236}">
              <a16:creationId xmlns:a16="http://schemas.microsoft.com/office/drawing/2014/main" id="{51A25446-9367-4727-B550-69387BEBA283}"/>
            </a:ext>
          </a:extLst>
        </xdr:cNvPr>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470" name="n_4mainValue【学校施設】&#10;有形固定資産減価償却率">
          <a:extLst>
            <a:ext uri="{FF2B5EF4-FFF2-40B4-BE49-F238E27FC236}">
              <a16:creationId xmlns:a16="http://schemas.microsoft.com/office/drawing/2014/main" id="{D723B06F-15CC-4D63-B36B-30B3F2F75BCF}"/>
            </a:ext>
          </a:extLst>
        </xdr:cNvPr>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3127392D-8BDF-4AE6-A34C-902EB77053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2D552C7-72BE-4C9D-800F-8FAB77BBC6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F2F97F9B-BC9F-4FAF-B4CB-DD88AB60F0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93F4246D-3BEC-4CDB-B3C1-154C1D8B3D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A831B5A7-89B7-49D4-9B66-DD21454B57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FF3C0A0E-A147-4A81-B3DF-0F2FFFEC5C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E6534F49-5397-4BBF-8B3F-2ED9B26C7C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1DAAD152-635C-4AEA-966B-B36C542F1F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85B1C986-707E-4AC0-B318-B9DF49CF69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ED532D72-56AA-40F3-9655-2EEE295CE0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1C2C8B57-0561-4F08-AF2E-1C1FCD4884A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27295FDE-9353-4898-99BB-4577998CFF1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950C49A-4D87-4934-A0D2-81762E7CE17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84" name="テキスト ボックス 483">
          <a:extLst>
            <a:ext uri="{FF2B5EF4-FFF2-40B4-BE49-F238E27FC236}">
              <a16:creationId xmlns:a16="http://schemas.microsoft.com/office/drawing/2014/main" id="{E27230F3-77A8-41EE-8EF3-9E3DE5D0DFB3}"/>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692F658D-20C7-4E2F-B3C9-A37F93B94D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BE0B9B79-C400-4E86-9BC8-A6F6A570C34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457D8059-013F-42D2-9DB1-FBAEE6FF952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863B90B2-05A1-478A-963C-131ADCB0309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11A19A02-D26D-419F-9A6B-76C8BB3B3A4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FCE64CEC-94D8-449E-9871-4580E44C1BA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7DE38107-2D26-4D44-89AF-2DD1C1DB37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24BC7836-3B11-457C-B385-499A7C33598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9171EFAA-C451-4CA4-A841-B69C92122D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94" name="直線コネクタ 493">
          <a:extLst>
            <a:ext uri="{FF2B5EF4-FFF2-40B4-BE49-F238E27FC236}">
              <a16:creationId xmlns:a16="http://schemas.microsoft.com/office/drawing/2014/main" id="{B6871CFE-BFC7-456A-8CB7-6188DC43F4C7}"/>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95" name="【学校施設】&#10;一人当たり面積最小値テキスト">
          <a:extLst>
            <a:ext uri="{FF2B5EF4-FFF2-40B4-BE49-F238E27FC236}">
              <a16:creationId xmlns:a16="http://schemas.microsoft.com/office/drawing/2014/main" id="{8EF8ED7C-E665-46AC-8B4C-C01F95B09415}"/>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96" name="直線コネクタ 495">
          <a:extLst>
            <a:ext uri="{FF2B5EF4-FFF2-40B4-BE49-F238E27FC236}">
              <a16:creationId xmlns:a16="http://schemas.microsoft.com/office/drawing/2014/main" id="{C320EE15-B6D3-430A-8C69-3ECAAAC8F83A}"/>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97" name="【学校施設】&#10;一人当たり面積最大値テキスト">
          <a:extLst>
            <a:ext uri="{FF2B5EF4-FFF2-40B4-BE49-F238E27FC236}">
              <a16:creationId xmlns:a16="http://schemas.microsoft.com/office/drawing/2014/main" id="{9CA837E0-0F85-4544-955A-549E2EAF8BB5}"/>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98" name="直線コネクタ 497">
          <a:extLst>
            <a:ext uri="{FF2B5EF4-FFF2-40B4-BE49-F238E27FC236}">
              <a16:creationId xmlns:a16="http://schemas.microsoft.com/office/drawing/2014/main" id="{099C9ECA-422D-40FB-AB07-382739549CEF}"/>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99" name="【学校施設】&#10;一人当たり面積平均値テキスト">
          <a:extLst>
            <a:ext uri="{FF2B5EF4-FFF2-40B4-BE49-F238E27FC236}">
              <a16:creationId xmlns:a16="http://schemas.microsoft.com/office/drawing/2014/main" id="{563AF8DA-817D-4AD8-B0C5-7E92856C0C08}"/>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00" name="フローチャート: 判断 499">
          <a:extLst>
            <a:ext uri="{FF2B5EF4-FFF2-40B4-BE49-F238E27FC236}">
              <a16:creationId xmlns:a16="http://schemas.microsoft.com/office/drawing/2014/main" id="{4262C02D-7FA4-4359-A97F-0FF73458991E}"/>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01" name="フローチャート: 判断 500">
          <a:extLst>
            <a:ext uri="{FF2B5EF4-FFF2-40B4-BE49-F238E27FC236}">
              <a16:creationId xmlns:a16="http://schemas.microsoft.com/office/drawing/2014/main" id="{D6D17F5E-A78A-449A-B130-AA08D6427217}"/>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02" name="フローチャート: 判断 501">
          <a:extLst>
            <a:ext uri="{FF2B5EF4-FFF2-40B4-BE49-F238E27FC236}">
              <a16:creationId xmlns:a16="http://schemas.microsoft.com/office/drawing/2014/main" id="{2A3D60EA-FF41-4BA7-88F3-2529A019FB08}"/>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03" name="フローチャート: 判断 502">
          <a:extLst>
            <a:ext uri="{FF2B5EF4-FFF2-40B4-BE49-F238E27FC236}">
              <a16:creationId xmlns:a16="http://schemas.microsoft.com/office/drawing/2014/main" id="{7FB6A67F-5F6D-4692-ADA3-16C430DEB253}"/>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04" name="フローチャート: 判断 503">
          <a:extLst>
            <a:ext uri="{FF2B5EF4-FFF2-40B4-BE49-F238E27FC236}">
              <a16:creationId xmlns:a16="http://schemas.microsoft.com/office/drawing/2014/main" id="{23663D75-14C7-4358-B136-3C7385E10F1D}"/>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0A2225E-CA08-478D-8EC1-7695B4C7C1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CF0E376-2315-4875-9FC1-E7FC34B89B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E5F31D8-F7C5-4422-8214-5CBFD48602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436C3D7-3071-428E-9C4A-D2A6A81DCD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167542E-7A0C-4D5E-9038-3B55D89E43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116802</xdr:rowOff>
    </xdr:from>
    <xdr:to>
      <xdr:col>116</xdr:col>
      <xdr:colOff>114300</xdr:colOff>
      <xdr:row>64</xdr:row>
      <xdr:rowOff>46952</xdr:rowOff>
    </xdr:to>
    <xdr:sp macro="" textlink="">
      <xdr:nvSpPr>
        <xdr:cNvPr id="510" name="楕円 509">
          <a:extLst>
            <a:ext uri="{FF2B5EF4-FFF2-40B4-BE49-F238E27FC236}">
              <a16:creationId xmlns:a16="http://schemas.microsoft.com/office/drawing/2014/main" id="{8AFBF3A1-A8CD-4118-8F6B-E5CE6F682C26}"/>
            </a:ext>
          </a:extLst>
        </xdr:cNvPr>
        <xdr:cNvSpPr/>
      </xdr:nvSpPr>
      <xdr:spPr>
        <a:xfrm>
          <a:off x="22110700" y="109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511" name="【学校施設】&#10;一人当たり面積該当値テキスト">
          <a:extLst>
            <a:ext uri="{FF2B5EF4-FFF2-40B4-BE49-F238E27FC236}">
              <a16:creationId xmlns:a16="http://schemas.microsoft.com/office/drawing/2014/main" id="{9BD4C890-E39B-4364-B2B9-7038C73C6224}"/>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118478</xdr:rowOff>
    </xdr:from>
    <xdr:to>
      <xdr:col>112</xdr:col>
      <xdr:colOff>38100</xdr:colOff>
      <xdr:row>64</xdr:row>
      <xdr:rowOff>48628</xdr:rowOff>
    </xdr:to>
    <xdr:sp macro="" textlink="">
      <xdr:nvSpPr>
        <xdr:cNvPr id="512" name="楕円 511">
          <a:extLst>
            <a:ext uri="{FF2B5EF4-FFF2-40B4-BE49-F238E27FC236}">
              <a16:creationId xmlns:a16="http://schemas.microsoft.com/office/drawing/2014/main" id="{C8DF312C-F9A1-4861-A729-8EE1186EA8CC}"/>
            </a:ext>
          </a:extLst>
        </xdr:cNvPr>
        <xdr:cNvSpPr/>
      </xdr:nvSpPr>
      <xdr:spPr>
        <a:xfrm>
          <a:off x="21272500" y="109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167602</xdr:rowOff>
    </xdr:from>
    <xdr:to>
      <xdr:col>116</xdr:col>
      <xdr:colOff>63500</xdr:colOff>
      <xdr:row>63</xdr:row>
      <xdr:rowOff>169278</xdr:rowOff>
    </xdr:to>
    <xdr:cxnSp macro="">
      <xdr:nvCxnSpPr>
        <xdr:cNvPr id="513" name="直線コネクタ 512">
          <a:extLst>
            <a:ext uri="{FF2B5EF4-FFF2-40B4-BE49-F238E27FC236}">
              <a16:creationId xmlns:a16="http://schemas.microsoft.com/office/drawing/2014/main" id="{DEE65D6E-4EAA-495A-8C5F-C0F32D27B48C}"/>
            </a:ext>
          </a:extLst>
        </xdr:cNvPr>
        <xdr:cNvCxnSpPr/>
      </xdr:nvCxnSpPr>
      <xdr:spPr>
        <a:xfrm flipV="1">
          <a:off x="21323300" y="10968952"/>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118440</xdr:rowOff>
    </xdr:from>
    <xdr:to>
      <xdr:col>107</xdr:col>
      <xdr:colOff>101600</xdr:colOff>
      <xdr:row>64</xdr:row>
      <xdr:rowOff>48590</xdr:rowOff>
    </xdr:to>
    <xdr:sp macro="" textlink="">
      <xdr:nvSpPr>
        <xdr:cNvPr id="514" name="楕円 513">
          <a:extLst>
            <a:ext uri="{FF2B5EF4-FFF2-40B4-BE49-F238E27FC236}">
              <a16:creationId xmlns:a16="http://schemas.microsoft.com/office/drawing/2014/main" id="{5CEBC802-0B2E-4BC9-A444-B7E967F147FD}"/>
            </a:ext>
          </a:extLst>
        </xdr:cNvPr>
        <xdr:cNvSpPr/>
      </xdr:nvSpPr>
      <xdr:spPr>
        <a:xfrm>
          <a:off x="20383500" y="109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169240</xdr:rowOff>
    </xdr:from>
    <xdr:to>
      <xdr:col>111</xdr:col>
      <xdr:colOff>177800</xdr:colOff>
      <xdr:row>63</xdr:row>
      <xdr:rowOff>169278</xdr:rowOff>
    </xdr:to>
    <xdr:cxnSp macro="">
      <xdr:nvCxnSpPr>
        <xdr:cNvPr id="515" name="直線コネクタ 514">
          <a:extLst>
            <a:ext uri="{FF2B5EF4-FFF2-40B4-BE49-F238E27FC236}">
              <a16:creationId xmlns:a16="http://schemas.microsoft.com/office/drawing/2014/main" id="{FFE11BBE-AFC3-4B7B-BF74-3441340BAAEF}"/>
            </a:ext>
          </a:extLst>
        </xdr:cNvPr>
        <xdr:cNvCxnSpPr/>
      </xdr:nvCxnSpPr>
      <xdr:spPr>
        <a:xfrm>
          <a:off x="20434300" y="109705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119888</xdr:rowOff>
    </xdr:from>
    <xdr:to>
      <xdr:col>102</xdr:col>
      <xdr:colOff>165100</xdr:colOff>
      <xdr:row>64</xdr:row>
      <xdr:rowOff>50038</xdr:rowOff>
    </xdr:to>
    <xdr:sp macro="" textlink="">
      <xdr:nvSpPr>
        <xdr:cNvPr id="516" name="楕円 515">
          <a:extLst>
            <a:ext uri="{FF2B5EF4-FFF2-40B4-BE49-F238E27FC236}">
              <a16:creationId xmlns:a16="http://schemas.microsoft.com/office/drawing/2014/main" id="{44DD6379-E4A7-41C8-A9DC-4653EBEE9B60}"/>
            </a:ext>
          </a:extLst>
        </xdr:cNvPr>
        <xdr:cNvSpPr/>
      </xdr:nvSpPr>
      <xdr:spPr>
        <a:xfrm>
          <a:off x="194945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169240</xdr:rowOff>
    </xdr:from>
    <xdr:to>
      <xdr:col>107</xdr:col>
      <xdr:colOff>50800</xdr:colOff>
      <xdr:row>63</xdr:row>
      <xdr:rowOff>170688</xdr:rowOff>
    </xdr:to>
    <xdr:cxnSp macro="">
      <xdr:nvCxnSpPr>
        <xdr:cNvPr id="517" name="直線コネクタ 516">
          <a:extLst>
            <a:ext uri="{FF2B5EF4-FFF2-40B4-BE49-F238E27FC236}">
              <a16:creationId xmlns:a16="http://schemas.microsoft.com/office/drawing/2014/main" id="{86430779-30C4-4A15-A6F5-B18BBCC35C5C}"/>
            </a:ext>
          </a:extLst>
        </xdr:cNvPr>
        <xdr:cNvCxnSpPr/>
      </xdr:nvCxnSpPr>
      <xdr:spPr>
        <a:xfrm flipV="1">
          <a:off x="19545300" y="1097059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122631</xdr:rowOff>
    </xdr:from>
    <xdr:to>
      <xdr:col>98</xdr:col>
      <xdr:colOff>38100</xdr:colOff>
      <xdr:row>64</xdr:row>
      <xdr:rowOff>52781</xdr:rowOff>
    </xdr:to>
    <xdr:sp macro="" textlink="">
      <xdr:nvSpPr>
        <xdr:cNvPr id="518" name="楕円 517">
          <a:extLst>
            <a:ext uri="{FF2B5EF4-FFF2-40B4-BE49-F238E27FC236}">
              <a16:creationId xmlns:a16="http://schemas.microsoft.com/office/drawing/2014/main" id="{77F18C3B-88FA-4FFC-9F2F-971F5469C518}"/>
            </a:ext>
          </a:extLst>
        </xdr:cNvPr>
        <xdr:cNvSpPr/>
      </xdr:nvSpPr>
      <xdr:spPr>
        <a:xfrm>
          <a:off x="18605500" y="109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170688</xdr:rowOff>
    </xdr:from>
    <xdr:to>
      <xdr:col>102</xdr:col>
      <xdr:colOff>114300</xdr:colOff>
      <xdr:row>64</xdr:row>
      <xdr:rowOff>1981</xdr:rowOff>
    </xdr:to>
    <xdr:cxnSp macro="">
      <xdr:nvCxnSpPr>
        <xdr:cNvPr id="519" name="直線コネクタ 518">
          <a:extLst>
            <a:ext uri="{FF2B5EF4-FFF2-40B4-BE49-F238E27FC236}">
              <a16:creationId xmlns:a16="http://schemas.microsoft.com/office/drawing/2014/main" id="{02E47042-C451-4CD7-8C6A-32FC2CEC4F6E}"/>
            </a:ext>
          </a:extLst>
        </xdr:cNvPr>
        <xdr:cNvCxnSpPr/>
      </xdr:nvCxnSpPr>
      <xdr:spPr>
        <a:xfrm flipV="1">
          <a:off x="18656300" y="1097203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20" name="n_1aveValue【学校施設】&#10;一人当たり面積">
          <a:extLst>
            <a:ext uri="{FF2B5EF4-FFF2-40B4-BE49-F238E27FC236}">
              <a16:creationId xmlns:a16="http://schemas.microsoft.com/office/drawing/2014/main" id="{E7473242-16A8-4FE8-982A-8FCF974D6CA3}"/>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21" name="n_2aveValue【学校施設】&#10;一人当たり面積">
          <a:extLst>
            <a:ext uri="{FF2B5EF4-FFF2-40B4-BE49-F238E27FC236}">
              <a16:creationId xmlns:a16="http://schemas.microsoft.com/office/drawing/2014/main" id="{97B18AEB-7FEB-4F36-9814-8D9DED96D83B}"/>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22" name="n_3aveValue【学校施設】&#10;一人当たり面積">
          <a:extLst>
            <a:ext uri="{FF2B5EF4-FFF2-40B4-BE49-F238E27FC236}">
              <a16:creationId xmlns:a16="http://schemas.microsoft.com/office/drawing/2014/main" id="{31BDB881-CDBB-40F4-8F7F-A544F1968B03}"/>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23" name="n_4aveValue【学校施設】&#10;一人当たり面積">
          <a:extLst>
            <a:ext uri="{FF2B5EF4-FFF2-40B4-BE49-F238E27FC236}">
              <a16:creationId xmlns:a16="http://schemas.microsoft.com/office/drawing/2014/main" id="{6AF22ED3-0DAB-4CD1-8A46-EF0F5E6C7F43}"/>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39755</xdr:rowOff>
    </xdr:from>
    <xdr:ext cx="469744" cy="259045"/>
    <xdr:sp macro="" textlink="">
      <xdr:nvSpPr>
        <xdr:cNvPr id="524" name="n_1mainValue【学校施設】&#10;一人当たり面積">
          <a:extLst>
            <a:ext uri="{FF2B5EF4-FFF2-40B4-BE49-F238E27FC236}">
              <a16:creationId xmlns:a16="http://schemas.microsoft.com/office/drawing/2014/main" id="{78CACE97-2B5E-43F0-9AF7-890DBEC19A48}"/>
            </a:ext>
          </a:extLst>
        </xdr:cNvPr>
        <xdr:cNvSpPr txBox="1"/>
      </xdr:nvSpPr>
      <xdr:spPr>
        <a:xfrm>
          <a:off x="21075727" y="110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39717</xdr:rowOff>
    </xdr:from>
    <xdr:ext cx="469744" cy="259045"/>
    <xdr:sp macro="" textlink="">
      <xdr:nvSpPr>
        <xdr:cNvPr id="525" name="n_2mainValue【学校施設】&#10;一人当たり面積">
          <a:extLst>
            <a:ext uri="{FF2B5EF4-FFF2-40B4-BE49-F238E27FC236}">
              <a16:creationId xmlns:a16="http://schemas.microsoft.com/office/drawing/2014/main" id="{0C20C95A-F445-4EFC-9438-2D818504565F}"/>
            </a:ext>
          </a:extLst>
        </xdr:cNvPr>
        <xdr:cNvSpPr txBox="1"/>
      </xdr:nvSpPr>
      <xdr:spPr>
        <a:xfrm>
          <a:off x="20199427" y="110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41165</xdr:rowOff>
    </xdr:from>
    <xdr:ext cx="469744" cy="259045"/>
    <xdr:sp macro="" textlink="">
      <xdr:nvSpPr>
        <xdr:cNvPr id="526" name="n_3mainValue【学校施設】&#10;一人当たり面積">
          <a:extLst>
            <a:ext uri="{FF2B5EF4-FFF2-40B4-BE49-F238E27FC236}">
              <a16:creationId xmlns:a16="http://schemas.microsoft.com/office/drawing/2014/main" id="{16B5BB2A-DF04-4F8E-8FBD-C18989DE938F}"/>
            </a:ext>
          </a:extLst>
        </xdr:cNvPr>
        <xdr:cNvSpPr txBox="1"/>
      </xdr:nvSpPr>
      <xdr:spPr>
        <a:xfrm>
          <a:off x="19310427" y="110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43908</xdr:rowOff>
    </xdr:from>
    <xdr:ext cx="469744" cy="259045"/>
    <xdr:sp macro="" textlink="">
      <xdr:nvSpPr>
        <xdr:cNvPr id="527" name="n_4mainValue【学校施設】&#10;一人当たり面積">
          <a:extLst>
            <a:ext uri="{FF2B5EF4-FFF2-40B4-BE49-F238E27FC236}">
              <a16:creationId xmlns:a16="http://schemas.microsoft.com/office/drawing/2014/main" id="{6C97BA63-EE8C-450B-9F59-61130C5E56D8}"/>
            </a:ext>
          </a:extLst>
        </xdr:cNvPr>
        <xdr:cNvSpPr txBox="1"/>
      </xdr:nvSpPr>
      <xdr:spPr>
        <a:xfrm>
          <a:off x="18421427" y="110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809392C3-C300-4F5A-98CB-BA6DA518D1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7AA26D2-1F58-4041-B506-33346712E0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C660FC52-F424-4BA4-8EE7-036ABF4EFD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270E9AF8-4436-4CC9-B219-4087826CEB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CAD6A10B-57BA-4E43-B059-5E783E578C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6A886BA5-6F91-4184-AD8F-0620AE4889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C143319-3C06-480C-B0F8-080C402EBF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357839AB-C86C-4C59-87CB-CBA0B478385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B1059EDF-6174-4A37-9A17-6B1DEEA0A8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3BDE3C51-F0A0-4D0E-AA13-9C3E00F340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16B8B324-9206-4F79-A61E-1F3D08848E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2DB0CB2A-C53F-477F-BD09-78C4B5A0A2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4E3B59D6-4BBC-4349-A6B5-388BDE110B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4C53DE7A-54C7-4183-93F2-D1A8DE6EAF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1D8272A-9811-403F-A638-151CDFE479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65CD4160-3310-4E22-89BE-B8157B7AB44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CC1BE3A5-2BBB-4F8C-8874-2F0B6D91B4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3C0C34A4-6A0E-4DA6-9BC3-4F5772D386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490D7F87-38C9-4F52-83F0-957A8DAB86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5ECD3D99-F64C-42BC-9CA7-F07A899948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BF074A81-A72E-4460-BD5B-F6BF15FACF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CA5FC597-781D-4676-9806-3909A642B4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EA57338-8C4D-4F7B-A260-0DF55FC8BE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BE716D46-BC03-496F-9276-5AF756E5C7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2D1CDBAF-9DC7-4005-B254-602C29E8F1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42171026-E9B8-4925-8A5F-158B95F634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797CE63B-5827-4E43-B946-67B29599607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2DC8C08E-9A75-4FA3-AE60-59C3B84FC45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FE8B8EB0-A1D9-47D8-8466-021FAA9B08C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9D89CAB5-2738-4D55-8F96-6901256EAE2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7F4770B6-B2FB-4EA6-86E9-C1BE36DB51C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1339497A-4CBA-4998-9742-D5F177B799C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C01AFB7A-7E83-4878-AA56-A5F8C8A090A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F5D645C2-F0A8-48AF-A1E5-C7C9989F361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292A237D-B361-468D-A008-348EF00D5F6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5873EB37-1845-4996-AE95-AD3B1A43B0C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a:extLst>
            <a:ext uri="{FF2B5EF4-FFF2-40B4-BE49-F238E27FC236}">
              <a16:creationId xmlns:a16="http://schemas.microsoft.com/office/drawing/2014/main" id="{CCE28000-CBEF-4079-AB55-5A581F83210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F59A1A24-22DF-4CDE-B007-B92B324FFA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a:extLst>
            <a:ext uri="{FF2B5EF4-FFF2-40B4-BE49-F238E27FC236}">
              <a16:creationId xmlns:a16="http://schemas.microsoft.com/office/drawing/2014/main" id="{10E3DD85-79A2-445D-9BFA-E99F1AC6A41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0A7C37DF-ED2B-4B45-90FD-751D72E750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68" name="直線コネクタ 567">
          <a:extLst>
            <a:ext uri="{FF2B5EF4-FFF2-40B4-BE49-F238E27FC236}">
              <a16:creationId xmlns:a16="http://schemas.microsoft.com/office/drawing/2014/main" id="{0ADEC20A-58D2-4902-802D-2DB867970D29}"/>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a:extLst>
            <a:ext uri="{FF2B5EF4-FFF2-40B4-BE49-F238E27FC236}">
              <a16:creationId xmlns:a16="http://schemas.microsoft.com/office/drawing/2014/main" id="{F7F2D387-1B8F-4523-AA87-A4B8CE085AA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a:extLst>
            <a:ext uri="{FF2B5EF4-FFF2-40B4-BE49-F238E27FC236}">
              <a16:creationId xmlns:a16="http://schemas.microsoft.com/office/drawing/2014/main" id="{E449D487-1509-457B-8117-1B8018ADAD6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71" name="【公民館】&#10;有形固定資産減価償却率最大値テキスト">
          <a:extLst>
            <a:ext uri="{FF2B5EF4-FFF2-40B4-BE49-F238E27FC236}">
              <a16:creationId xmlns:a16="http://schemas.microsoft.com/office/drawing/2014/main" id="{3BCDE282-6994-4080-AA85-9E81A6CB9F44}"/>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72" name="直線コネクタ 571">
          <a:extLst>
            <a:ext uri="{FF2B5EF4-FFF2-40B4-BE49-F238E27FC236}">
              <a16:creationId xmlns:a16="http://schemas.microsoft.com/office/drawing/2014/main" id="{E3D6CF10-5DD9-4B41-9573-D6CF87C12AF7}"/>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573" name="【公民館】&#10;有形固定資産減価償却率平均値テキスト">
          <a:extLst>
            <a:ext uri="{FF2B5EF4-FFF2-40B4-BE49-F238E27FC236}">
              <a16:creationId xmlns:a16="http://schemas.microsoft.com/office/drawing/2014/main" id="{356B3F35-BD8C-4147-B9F5-51BAC79543CE}"/>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74" name="フローチャート: 判断 573">
          <a:extLst>
            <a:ext uri="{FF2B5EF4-FFF2-40B4-BE49-F238E27FC236}">
              <a16:creationId xmlns:a16="http://schemas.microsoft.com/office/drawing/2014/main" id="{9CAC1BB6-114D-4CDD-863D-79BE9B01939F}"/>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75" name="フローチャート: 判断 574">
          <a:extLst>
            <a:ext uri="{FF2B5EF4-FFF2-40B4-BE49-F238E27FC236}">
              <a16:creationId xmlns:a16="http://schemas.microsoft.com/office/drawing/2014/main" id="{55B8CFD8-3845-4BAD-94BB-4B3CE2A7DDC5}"/>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76" name="フローチャート: 判断 575">
          <a:extLst>
            <a:ext uri="{FF2B5EF4-FFF2-40B4-BE49-F238E27FC236}">
              <a16:creationId xmlns:a16="http://schemas.microsoft.com/office/drawing/2014/main" id="{DB9043E5-9841-41F4-8FAC-66C3585F9FCB}"/>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77" name="フローチャート: 判断 576">
          <a:extLst>
            <a:ext uri="{FF2B5EF4-FFF2-40B4-BE49-F238E27FC236}">
              <a16:creationId xmlns:a16="http://schemas.microsoft.com/office/drawing/2014/main" id="{BEB0F15C-DC97-4AB4-BB7E-8CBADEFB9D0E}"/>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78" name="フローチャート: 判断 577">
          <a:extLst>
            <a:ext uri="{FF2B5EF4-FFF2-40B4-BE49-F238E27FC236}">
              <a16:creationId xmlns:a16="http://schemas.microsoft.com/office/drawing/2014/main" id="{DDAE645C-DF02-4A74-831B-C153142BBB3B}"/>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219C1A0-99B9-46A0-AA2A-8C42446A40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F8055419-4F09-4111-95C5-1F95059D07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51FF3D1-9AB9-422B-8068-CE99447628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9530B282-5C85-4635-8A72-B92874253F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BB82989E-2759-4559-B04E-FD4B8E99D6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584" name="楕円 583">
          <a:extLst>
            <a:ext uri="{FF2B5EF4-FFF2-40B4-BE49-F238E27FC236}">
              <a16:creationId xmlns:a16="http://schemas.microsoft.com/office/drawing/2014/main" id="{B541E593-A20F-4D87-9149-EFE34E7D0585}"/>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585" name="【公民館】&#10;有形固定資産減価償却率該当値テキスト">
          <a:extLst>
            <a:ext uri="{FF2B5EF4-FFF2-40B4-BE49-F238E27FC236}">
              <a16:creationId xmlns:a16="http://schemas.microsoft.com/office/drawing/2014/main" id="{2EA768F5-E30F-4AF4-A336-A45579B0C725}"/>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586" name="楕円 585">
          <a:extLst>
            <a:ext uri="{FF2B5EF4-FFF2-40B4-BE49-F238E27FC236}">
              <a16:creationId xmlns:a16="http://schemas.microsoft.com/office/drawing/2014/main" id="{CD40D62A-AA72-4443-91F2-CA668757A6C8}"/>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34289</xdr:rowOff>
    </xdr:to>
    <xdr:cxnSp macro="">
      <xdr:nvCxnSpPr>
        <xdr:cNvPr id="587" name="直線コネクタ 586">
          <a:extLst>
            <a:ext uri="{FF2B5EF4-FFF2-40B4-BE49-F238E27FC236}">
              <a16:creationId xmlns:a16="http://schemas.microsoft.com/office/drawing/2014/main" id="{BB737970-0041-46EC-9687-433ED1366889}"/>
            </a:ext>
          </a:extLst>
        </xdr:cNvPr>
        <xdr:cNvCxnSpPr/>
      </xdr:nvCxnSpPr>
      <xdr:spPr>
        <a:xfrm>
          <a:off x="15481300" y="18341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80645</xdr:rowOff>
    </xdr:from>
    <xdr:to>
      <xdr:col>76</xdr:col>
      <xdr:colOff>165100</xdr:colOff>
      <xdr:row>107</xdr:row>
      <xdr:rowOff>10795</xdr:rowOff>
    </xdr:to>
    <xdr:sp macro="" textlink="">
      <xdr:nvSpPr>
        <xdr:cNvPr id="588" name="楕円 587">
          <a:extLst>
            <a:ext uri="{FF2B5EF4-FFF2-40B4-BE49-F238E27FC236}">
              <a16:creationId xmlns:a16="http://schemas.microsoft.com/office/drawing/2014/main" id="{95636B18-858C-4F97-AAFD-77EDEECA5F64}"/>
            </a:ext>
          </a:extLst>
        </xdr:cNvPr>
        <xdr:cNvSpPr/>
      </xdr:nvSpPr>
      <xdr:spPr>
        <a:xfrm>
          <a:off x="14541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131445</xdr:rowOff>
    </xdr:from>
    <xdr:to>
      <xdr:col>81</xdr:col>
      <xdr:colOff>50800</xdr:colOff>
      <xdr:row>106</xdr:row>
      <xdr:rowOff>167639</xdr:rowOff>
    </xdr:to>
    <xdr:cxnSp macro="">
      <xdr:nvCxnSpPr>
        <xdr:cNvPr id="589" name="直線コネクタ 588">
          <a:extLst>
            <a:ext uri="{FF2B5EF4-FFF2-40B4-BE49-F238E27FC236}">
              <a16:creationId xmlns:a16="http://schemas.microsoft.com/office/drawing/2014/main" id="{FB112A59-86E6-48DC-89C8-B68B1CBA634D}"/>
            </a:ext>
          </a:extLst>
        </xdr:cNvPr>
        <xdr:cNvCxnSpPr/>
      </xdr:nvCxnSpPr>
      <xdr:spPr>
        <a:xfrm>
          <a:off x="14592300" y="18305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42545</xdr:rowOff>
    </xdr:from>
    <xdr:to>
      <xdr:col>72</xdr:col>
      <xdr:colOff>38100</xdr:colOff>
      <xdr:row>106</xdr:row>
      <xdr:rowOff>144145</xdr:rowOff>
    </xdr:to>
    <xdr:sp macro="" textlink="">
      <xdr:nvSpPr>
        <xdr:cNvPr id="590" name="楕円 589">
          <a:extLst>
            <a:ext uri="{FF2B5EF4-FFF2-40B4-BE49-F238E27FC236}">
              <a16:creationId xmlns:a16="http://schemas.microsoft.com/office/drawing/2014/main" id="{4033F5B0-8469-40F7-879E-67AECA0E0BA5}"/>
            </a:ext>
          </a:extLst>
        </xdr:cNvPr>
        <xdr:cNvSpPr/>
      </xdr:nvSpPr>
      <xdr:spPr>
        <a:xfrm>
          <a:off x="1365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93345</xdr:rowOff>
    </xdr:from>
    <xdr:to>
      <xdr:col>76</xdr:col>
      <xdr:colOff>114300</xdr:colOff>
      <xdr:row>106</xdr:row>
      <xdr:rowOff>131445</xdr:rowOff>
    </xdr:to>
    <xdr:cxnSp macro="">
      <xdr:nvCxnSpPr>
        <xdr:cNvPr id="591" name="直線コネクタ 590">
          <a:extLst>
            <a:ext uri="{FF2B5EF4-FFF2-40B4-BE49-F238E27FC236}">
              <a16:creationId xmlns:a16="http://schemas.microsoft.com/office/drawing/2014/main" id="{C3F7424D-CA01-41F2-B1BD-1684B812FB72}"/>
            </a:ext>
          </a:extLst>
        </xdr:cNvPr>
        <xdr:cNvCxnSpPr/>
      </xdr:nvCxnSpPr>
      <xdr:spPr>
        <a:xfrm>
          <a:off x="13703300" y="18267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xdr:rowOff>
    </xdr:from>
    <xdr:to>
      <xdr:col>67</xdr:col>
      <xdr:colOff>101600</xdr:colOff>
      <xdr:row>106</xdr:row>
      <xdr:rowOff>107950</xdr:rowOff>
    </xdr:to>
    <xdr:sp macro="" textlink="">
      <xdr:nvSpPr>
        <xdr:cNvPr id="592" name="楕円 591">
          <a:extLst>
            <a:ext uri="{FF2B5EF4-FFF2-40B4-BE49-F238E27FC236}">
              <a16:creationId xmlns:a16="http://schemas.microsoft.com/office/drawing/2014/main" id="{F3F7530F-DEEC-4208-89DB-1AC6109ADAED}"/>
            </a:ext>
          </a:extLst>
        </xdr:cNvPr>
        <xdr:cNvSpPr/>
      </xdr:nvSpPr>
      <xdr:spPr>
        <a:xfrm>
          <a:off x="1276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57150</xdr:rowOff>
    </xdr:from>
    <xdr:to>
      <xdr:col>71</xdr:col>
      <xdr:colOff>177800</xdr:colOff>
      <xdr:row>106</xdr:row>
      <xdr:rowOff>93345</xdr:rowOff>
    </xdr:to>
    <xdr:cxnSp macro="">
      <xdr:nvCxnSpPr>
        <xdr:cNvPr id="593" name="直線コネクタ 592">
          <a:extLst>
            <a:ext uri="{FF2B5EF4-FFF2-40B4-BE49-F238E27FC236}">
              <a16:creationId xmlns:a16="http://schemas.microsoft.com/office/drawing/2014/main" id="{13D46A76-0556-4FC2-B38E-A563928F14A8}"/>
            </a:ext>
          </a:extLst>
        </xdr:cNvPr>
        <xdr:cNvCxnSpPr/>
      </xdr:nvCxnSpPr>
      <xdr:spPr>
        <a:xfrm>
          <a:off x="12814300" y="18230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594" name="n_1aveValue【公民館】&#10;有形固定資産減価償却率">
          <a:extLst>
            <a:ext uri="{FF2B5EF4-FFF2-40B4-BE49-F238E27FC236}">
              <a16:creationId xmlns:a16="http://schemas.microsoft.com/office/drawing/2014/main" id="{A6D97988-C445-4138-ACB5-46A995080CBB}"/>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595" name="n_2aveValue【公民館】&#10;有形固定資産減価償却率">
          <a:extLst>
            <a:ext uri="{FF2B5EF4-FFF2-40B4-BE49-F238E27FC236}">
              <a16:creationId xmlns:a16="http://schemas.microsoft.com/office/drawing/2014/main" id="{6EFC7092-D03D-4D4C-8302-520911B0B318}"/>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596" name="n_3aveValue【公民館】&#10;有形固定資産減価償却率">
          <a:extLst>
            <a:ext uri="{FF2B5EF4-FFF2-40B4-BE49-F238E27FC236}">
              <a16:creationId xmlns:a16="http://schemas.microsoft.com/office/drawing/2014/main" id="{7ED9D1C4-7B3E-46E7-8651-61E8079C3C1F}"/>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97" name="n_4aveValue【公民館】&#10;有形固定資産減価償却率">
          <a:extLst>
            <a:ext uri="{FF2B5EF4-FFF2-40B4-BE49-F238E27FC236}">
              <a16:creationId xmlns:a16="http://schemas.microsoft.com/office/drawing/2014/main" id="{F9669A8A-19B1-4099-A07D-C94A94097876}"/>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598" name="n_1mainValue【公民館】&#10;有形固定資産減価償却率">
          <a:extLst>
            <a:ext uri="{FF2B5EF4-FFF2-40B4-BE49-F238E27FC236}">
              <a16:creationId xmlns:a16="http://schemas.microsoft.com/office/drawing/2014/main" id="{4E1D5D8C-4918-4BE7-872D-7DD966658F4C}"/>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1922</xdr:rowOff>
    </xdr:from>
    <xdr:ext cx="405111" cy="259045"/>
    <xdr:sp macro="" textlink="">
      <xdr:nvSpPr>
        <xdr:cNvPr id="599" name="n_2mainValue【公民館】&#10;有形固定資産減価償却率">
          <a:extLst>
            <a:ext uri="{FF2B5EF4-FFF2-40B4-BE49-F238E27FC236}">
              <a16:creationId xmlns:a16="http://schemas.microsoft.com/office/drawing/2014/main" id="{13043AAF-C7D5-44EA-87DA-6BC595DAEB2B}"/>
            </a:ext>
          </a:extLst>
        </xdr:cNvPr>
        <xdr:cNvSpPr txBox="1"/>
      </xdr:nvSpPr>
      <xdr:spPr>
        <a:xfrm>
          <a:off x="14389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135272</xdr:rowOff>
    </xdr:from>
    <xdr:ext cx="405111" cy="259045"/>
    <xdr:sp macro="" textlink="">
      <xdr:nvSpPr>
        <xdr:cNvPr id="600" name="n_3mainValue【公民館】&#10;有形固定資産減価償却率">
          <a:extLst>
            <a:ext uri="{FF2B5EF4-FFF2-40B4-BE49-F238E27FC236}">
              <a16:creationId xmlns:a16="http://schemas.microsoft.com/office/drawing/2014/main" id="{1E786DA4-BA74-4D66-8100-B223D87F6CDD}"/>
            </a:ext>
          </a:extLst>
        </xdr:cNvPr>
        <xdr:cNvSpPr txBox="1"/>
      </xdr:nvSpPr>
      <xdr:spPr>
        <a:xfrm>
          <a:off x="13500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99077</xdr:rowOff>
    </xdr:from>
    <xdr:ext cx="405111" cy="259045"/>
    <xdr:sp macro="" textlink="">
      <xdr:nvSpPr>
        <xdr:cNvPr id="601" name="n_4mainValue【公民館】&#10;有形固定資産減価償却率">
          <a:extLst>
            <a:ext uri="{FF2B5EF4-FFF2-40B4-BE49-F238E27FC236}">
              <a16:creationId xmlns:a16="http://schemas.microsoft.com/office/drawing/2014/main" id="{E61177C1-CE2E-4AD7-B46A-09A7F071A3FD}"/>
            </a:ext>
          </a:extLst>
        </xdr:cNvPr>
        <xdr:cNvSpPr txBox="1"/>
      </xdr:nvSpPr>
      <xdr:spPr>
        <a:xfrm>
          <a:off x="12611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85A9447E-1B55-4452-8C29-6BD6E188AA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899508B3-2A4B-47F2-99C8-BF2A3748DED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C0328B14-4A6E-406C-94AD-473DD42B74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4B19CA5D-0D82-4612-9329-DC305187FC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D7F0D80C-3EA5-43F8-B92A-374A4F172D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36EB63EF-88C8-47E3-A917-F89A7CE6B5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2A9BA154-CE29-4273-8C8A-B0555172B9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86B8E631-42A7-444B-9A7D-5C1F8C84BC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A5EC03F6-AB5D-4FF6-B02D-65509A4CB0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10573C46-1E8F-4ED9-9AF9-93EB8CE1E2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a:extLst>
            <a:ext uri="{FF2B5EF4-FFF2-40B4-BE49-F238E27FC236}">
              <a16:creationId xmlns:a16="http://schemas.microsoft.com/office/drawing/2014/main" id="{C0DB524F-C175-47B6-8A25-8712543BD81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a:extLst>
            <a:ext uri="{FF2B5EF4-FFF2-40B4-BE49-F238E27FC236}">
              <a16:creationId xmlns:a16="http://schemas.microsoft.com/office/drawing/2014/main" id="{F7FB3DFA-16B5-4A56-A53D-CEBBE0C4B44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a:extLst>
            <a:ext uri="{FF2B5EF4-FFF2-40B4-BE49-F238E27FC236}">
              <a16:creationId xmlns:a16="http://schemas.microsoft.com/office/drawing/2014/main" id="{806A81C6-C687-4F19-954E-B40DA3731FE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a:extLst>
            <a:ext uri="{FF2B5EF4-FFF2-40B4-BE49-F238E27FC236}">
              <a16:creationId xmlns:a16="http://schemas.microsoft.com/office/drawing/2014/main" id="{8279ED28-9DBA-4257-9F1A-FFD2BB367A0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a:extLst>
            <a:ext uri="{FF2B5EF4-FFF2-40B4-BE49-F238E27FC236}">
              <a16:creationId xmlns:a16="http://schemas.microsoft.com/office/drawing/2014/main" id="{91983A56-48AB-44B1-A479-D78ADD1F6A8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a:extLst>
            <a:ext uri="{FF2B5EF4-FFF2-40B4-BE49-F238E27FC236}">
              <a16:creationId xmlns:a16="http://schemas.microsoft.com/office/drawing/2014/main" id="{D5850778-D805-4A96-AA94-D09C4DDC604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a:extLst>
            <a:ext uri="{FF2B5EF4-FFF2-40B4-BE49-F238E27FC236}">
              <a16:creationId xmlns:a16="http://schemas.microsoft.com/office/drawing/2014/main" id="{FE6618D7-AE3C-4834-B154-6164BF63FD5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a:extLst>
            <a:ext uri="{FF2B5EF4-FFF2-40B4-BE49-F238E27FC236}">
              <a16:creationId xmlns:a16="http://schemas.microsoft.com/office/drawing/2014/main" id="{8277FF7A-9BEE-4FA2-8923-BD693FC9C23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2401FA6A-CDA8-465D-9A2C-7D75E504F8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3E455986-787D-41A2-B422-2C31237644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AB3FFCCC-8493-4780-AAE4-4DC15DFAB3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23" name="直線コネクタ 622">
          <a:extLst>
            <a:ext uri="{FF2B5EF4-FFF2-40B4-BE49-F238E27FC236}">
              <a16:creationId xmlns:a16="http://schemas.microsoft.com/office/drawing/2014/main" id="{5F1F500B-12BF-4E00-9532-68157C08C435}"/>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24" name="【公民館】&#10;一人当たり面積最小値テキスト">
          <a:extLst>
            <a:ext uri="{FF2B5EF4-FFF2-40B4-BE49-F238E27FC236}">
              <a16:creationId xmlns:a16="http://schemas.microsoft.com/office/drawing/2014/main" id="{E87C2466-B292-4980-ADE5-88D6D95C2BD7}"/>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25" name="直線コネクタ 624">
          <a:extLst>
            <a:ext uri="{FF2B5EF4-FFF2-40B4-BE49-F238E27FC236}">
              <a16:creationId xmlns:a16="http://schemas.microsoft.com/office/drawing/2014/main" id="{3DB29CC8-AF4E-4EDD-B39B-AC9BE21E2617}"/>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26" name="【公民館】&#10;一人当たり面積最大値テキスト">
          <a:extLst>
            <a:ext uri="{FF2B5EF4-FFF2-40B4-BE49-F238E27FC236}">
              <a16:creationId xmlns:a16="http://schemas.microsoft.com/office/drawing/2014/main" id="{21EAB91B-9A7D-4418-8C7F-D5C3A1E1095B}"/>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27" name="直線コネクタ 626">
          <a:extLst>
            <a:ext uri="{FF2B5EF4-FFF2-40B4-BE49-F238E27FC236}">
              <a16:creationId xmlns:a16="http://schemas.microsoft.com/office/drawing/2014/main" id="{061F7497-7F9E-492A-9AF1-5D8360E430B1}"/>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28" name="【公民館】&#10;一人当たり面積平均値テキスト">
          <a:extLst>
            <a:ext uri="{FF2B5EF4-FFF2-40B4-BE49-F238E27FC236}">
              <a16:creationId xmlns:a16="http://schemas.microsoft.com/office/drawing/2014/main" id="{CB0DE03E-3B88-4233-AA29-47F2D87892AC}"/>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29" name="フローチャート: 判断 628">
          <a:extLst>
            <a:ext uri="{FF2B5EF4-FFF2-40B4-BE49-F238E27FC236}">
              <a16:creationId xmlns:a16="http://schemas.microsoft.com/office/drawing/2014/main" id="{26A607EC-2EDB-4D2E-839F-19AD4C2295CE}"/>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30" name="フローチャート: 判断 629">
          <a:extLst>
            <a:ext uri="{FF2B5EF4-FFF2-40B4-BE49-F238E27FC236}">
              <a16:creationId xmlns:a16="http://schemas.microsoft.com/office/drawing/2014/main" id="{B5721567-D9C8-48C9-8BF2-0368FA5D9298}"/>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31" name="フローチャート: 判断 630">
          <a:extLst>
            <a:ext uri="{FF2B5EF4-FFF2-40B4-BE49-F238E27FC236}">
              <a16:creationId xmlns:a16="http://schemas.microsoft.com/office/drawing/2014/main" id="{C8B934DB-3B7E-47D7-A0C9-D4C5A7236183}"/>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32" name="フローチャート: 判断 631">
          <a:extLst>
            <a:ext uri="{FF2B5EF4-FFF2-40B4-BE49-F238E27FC236}">
              <a16:creationId xmlns:a16="http://schemas.microsoft.com/office/drawing/2014/main" id="{3A7D82EC-AA38-4454-B2DA-7BAFEFF64273}"/>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33" name="フローチャート: 判断 632">
          <a:extLst>
            <a:ext uri="{FF2B5EF4-FFF2-40B4-BE49-F238E27FC236}">
              <a16:creationId xmlns:a16="http://schemas.microsoft.com/office/drawing/2014/main" id="{70164A68-079B-4553-B9FA-4F281E7CDE84}"/>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9CEB83D2-FDF2-45DB-B76A-737962CE6B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6F8FF91-AC5B-4336-A2F4-350DE4C6F9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6AFA6775-D127-4A6F-AFD0-FA4C7A4853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1535CF4E-E1A0-482E-B4D5-6F3A6C2936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176E9962-F04F-4566-A852-F3FBB88BC2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171247</xdr:rowOff>
    </xdr:from>
    <xdr:to>
      <xdr:col>116</xdr:col>
      <xdr:colOff>114300</xdr:colOff>
      <xdr:row>106</xdr:row>
      <xdr:rowOff>101397</xdr:rowOff>
    </xdr:to>
    <xdr:sp macro="" textlink="">
      <xdr:nvSpPr>
        <xdr:cNvPr id="639" name="楕円 638">
          <a:extLst>
            <a:ext uri="{FF2B5EF4-FFF2-40B4-BE49-F238E27FC236}">
              <a16:creationId xmlns:a16="http://schemas.microsoft.com/office/drawing/2014/main" id="{34D9BC06-EEE7-4265-9D26-A4FF1ACF9A34}"/>
            </a:ext>
          </a:extLst>
        </xdr:cNvPr>
        <xdr:cNvSpPr/>
      </xdr:nvSpPr>
      <xdr:spPr>
        <a:xfrm>
          <a:off x="22110700" y="181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22674</xdr:rowOff>
    </xdr:from>
    <xdr:ext cx="469744" cy="259045"/>
    <xdr:sp macro="" textlink="">
      <xdr:nvSpPr>
        <xdr:cNvPr id="640" name="【公民館】&#10;一人当たり面積該当値テキスト">
          <a:extLst>
            <a:ext uri="{FF2B5EF4-FFF2-40B4-BE49-F238E27FC236}">
              <a16:creationId xmlns:a16="http://schemas.microsoft.com/office/drawing/2014/main" id="{33D0F8BC-8BAF-4BFF-9227-632EA8557BD3}"/>
            </a:ext>
          </a:extLst>
        </xdr:cNvPr>
        <xdr:cNvSpPr txBox="1"/>
      </xdr:nvSpPr>
      <xdr:spPr>
        <a:xfrm>
          <a:off x="22199600" y="180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7569</xdr:rowOff>
    </xdr:from>
    <xdr:to>
      <xdr:col>112</xdr:col>
      <xdr:colOff>38100</xdr:colOff>
      <xdr:row>106</xdr:row>
      <xdr:rowOff>109169</xdr:rowOff>
    </xdr:to>
    <xdr:sp macro="" textlink="">
      <xdr:nvSpPr>
        <xdr:cNvPr id="641" name="楕円 640">
          <a:extLst>
            <a:ext uri="{FF2B5EF4-FFF2-40B4-BE49-F238E27FC236}">
              <a16:creationId xmlns:a16="http://schemas.microsoft.com/office/drawing/2014/main" id="{213A29D2-1555-4BD2-B5FE-8B0BA7ADBE15}"/>
            </a:ext>
          </a:extLst>
        </xdr:cNvPr>
        <xdr:cNvSpPr/>
      </xdr:nvSpPr>
      <xdr:spPr>
        <a:xfrm>
          <a:off x="21272500" y="181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50597</xdr:rowOff>
    </xdr:from>
    <xdr:to>
      <xdr:col>116</xdr:col>
      <xdr:colOff>63500</xdr:colOff>
      <xdr:row>106</xdr:row>
      <xdr:rowOff>58369</xdr:rowOff>
    </xdr:to>
    <xdr:cxnSp macro="">
      <xdr:nvCxnSpPr>
        <xdr:cNvPr id="642" name="直線コネクタ 641">
          <a:extLst>
            <a:ext uri="{FF2B5EF4-FFF2-40B4-BE49-F238E27FC236}">
              <a16:creationId xmlns:a16="http://schemas.microsoft.com/office/drawing/2014/main" id="{4A2E91AB-395C-4A86-9753-EB714B51FBF9}"/>
            </a:ext>
          </a:extLst>
        </xdr:cNvPr>
        <xdr:cNvCxnSpPr/>
      </xdr:nvCxnSpPr>
      <xdr:spPr>
        <a:xfrm flipV="1">
          <a:off x="21323300" y="1822429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13055</xdr:rowOff>
    </xdr:from>
    <xdr:to>
      <xdr:col>107</xdr:col>
      <xdr:colOff>101600</xdr:colOff>
      <xdr:row>106</xdr:row>
      <xdr:rowOff>114655</xdr:rowOff>
    </xdr:to>
    <xdr:sp macro="" textlink="">
      <xdr:nvSpPr>
        <xdr:cNvPr id="643" name="楕円 642">
          <a:extLst>
            <a:ext uri="{FF2B5EF4-FFF2-40B4-BE49-F238E27FC236}">
              <a16:creationId xmlns:a16="http://schemas.microsoft.com/office/drawing/2014/main" id="{4DFF5F9B-FAEB-4A52-8DF7-4A643AE25E24}"/>
            </a:ext>
          </a:extLst>
        </xdr:cNvPr>
        <xdr:cNvSpPr/>
      </xdr:nvSpPr>
      <xdr:spPr>
        <a:xfrm>
          <a:off x="20383500" y="181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58369</xdr:rowOff>
    </xdr:from>
    <xdr:to>
      <xdr:col>111</xdr:col>
      <xdr:colOff>177800</xdr:colOff>
      <xdr:row>106</xdr:row>
      <xdr:rowOff>63855</xdr:rowOff>
    </xdr:to>
    <xdr:cxnSp macro="">
      <xdr:nvCxnSpPr>
        <xdr:cNvPr id="644" name="直線コネクタ 643">
          <a:extLst>
            <a:ext uri="{FF2B5EF4-FFF2-40B4-BE49-F238E27FC236}">
              <a16:creationId xmlns:a16="http://schemas.microsoft.com/office/drawing/2014/main" id="{6B253A7A-C76B-40D4-AC08-BDD1D0C76C03}"/>
            </a:ext>
          </a:extLst>
        </xdr:cNvPr>
        <xdr:cNvCxnSpPr/>
      </xdr:nvCxnSpPr>
      <xdr:spPr>
        <a:xfrm flipV="1">
          <a:off x="20434300" y="182320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19456</xdr:rowOff>
    </xdr:from>
    <xdr:to>
      <xdr:col>102</xdr:col>
      <xdr:colOff>165100</xdr:colOff>
      <xdr:row>106</xdr:row>
      <xdr:rowOff>121056</xdr:rowOff>
    </xdr:to>
    <xdr:sp macro="" textlink="">
      <xdr:nvSpPr>
        <xdr:cNvPr id="645" name="楕円 644">
          <a:extLst>
            <a:ext uri="{FF2B5EF4-FFF2-40B4-BE49-F238E27FC236}">
              <a16:creationId xmlns:a16="http://schemas.microsoft.com/office/drawing/2014/main" id="{D872B3B2-4078-404E-8418-BE0DAFD45690}"/>
            </a:ext>
          </a:extLst>
        </xdr:cNvPr>
        <xdr:cNvSpPr/>
      </xdr:nvSpPr>
      <xdr:spPr>
        <a:xfrm>
          <a:off x="19494500" y="181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63855</xdr:rowOff>
    </xdr:from>
    <xdr:to>
      <xdr:col>107</xdr:col>
      <xdr:colOff>50800</xdr:colOff>
      <xdr:row>106</xdr:row>
      <xdr:rowOff>70256</xdr:rowOff>
    </xdr:to>
    <xdr:cxnSp macro="">
      <xdr:nvCxnSpPr>
        <xdr:cNvPr id="646" name="直線コネクタ 645">
          <a:extLst>
            <a:ext uri="{FF2B5EF4-FFF2-40B4-BE49-F238E27FC236}">
              <a16:creationId xmlns:a16="http://schemas.microsoft.com/office/drawing/2014/main" id="{4FA3605F-0539-40E0-BF7D-7BE146EFD3D4}"/>
            </a:ext>
          </a:extLst>
        </xdr:cNvPr>
        <xdr:cNvCxnSpPr/>
      </xdr:nvCxnSpPr>
      <xdr:spPr>
        <a:xfrm flipV="1">
          <a:off x="19545300" y="182375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26772</xdr:rowOff>
    </xdr:from>
    <xdr:to>
      <xdr:col>98</xdr:col>
      <xdr:colOff>38100</xdr:colOff>
      <xdr:row>106</xdr:row>
      <xdr:rowOff>128372</xdr:rowOff>
    </xdr:to>
    <xdr:sp macro="" textlink="">
      <xdr:nvSpPr>
        <xdr:cNvPr id="647" name="楕円 646">
          <a:extLst>
            <a:ext uri="{FF2B5EF4-FFF2-40B4-BE49-F238E27FC236}">
              <a16:creationId xmlns:a16="http://schemas.microsoft.com/office/drawing/2014/main" id="{73A3AADE-9984-433B-B123-4F420D4B3979}"/>
            </a:ext>
          </a:extLst>
        </xdr:cNvPr>
        <xdr:cNvSpPr/>
      </xdr:nvSpPr>
      <xdr:spPr>
        <a:xfrm>
          <a:off x="18605500" y="182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70256</xdr:rowOff>
    </xdr:from>
    <xdr:to>
      <xdr:col>102</xdr:col>
      <xdr:colOff>114300</xdr:colOff>
      <xdr:row>106</xdr:row>
      <xdr:rowOff>77572</xdr:rowOff>
    </xdr:to>
    <xdr:cxnSp macro="">
      <xdr:nvCxnSpPr>
        <xdr:cNvPr id="648" name="直線コネクタ 647">
          <a:extLst>
            <a:ext uri="{FF2B5EF4-FFF2-40B4-BE49-F238E27FC236}">
              <a16:creationId xmlns:a16="http://schemas.microsoft.com/office/drawing/2014/main" id="{E8DEFBF8-483D-4DB0-A6B1-858A0039884D}"/>
            </a:ext>
          </a:extLst>
        </xdr:cNvPr>
        <xdr:cNvCxnSpPr/>
      </xdr:nvCxnSpPr>
      <xdr:spPr>
        <a:xfrm flipV="1">
          <a:off x="18656300" y="1824395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649" name="n_1aveValue【公民館】&#10;一人当たり面積">
          <a:extLst>
            <a:ext uri="{FF2B5EF4-FFF2-40B4-BE49-F238E27FC236}">
              <a16:creationId xmlns:a16="http://schemas.microsoft.com/office/drawing/2014/main" id="{DA29DEA9-FFD0-4487-B04B-70014E36864C}"/>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650" name="n_2aveValue【公民館】&#10;一人当たり面積">
          <a:extLst>
            <a:ext uri="{FF2B5EF4-FFF2-40B4-BE49-F238E27FC236}">
              <a16:creationId xmlns:a16="http://schemas.microsoft.com/office/drawing/2014/main" id="{BA43E43A-766B-49B3-9F22-C1D705956F41}"/>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651" name="n_3aveValue【公民館】&#10;一人当たり面積">
          <a:extLst>
            <a:ext uri="{FF2B5EF4-FFF2-40B4-BE49-F238E27FC236}">
              <a16:creationId xmlns:a16="http://schemas.microsoft.com/office/drawing/2014/main" id="{04D54B6C-9169-4121-B71A-0B90C743EB5E}"/>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652" name="n_4aveValue【公民館】&#10;一人当たり面積">
          <a:extLst>
            <a:ext uri="{FF2B5EF4-FFF2-40B4-BE49-F238E27FC236}">
              <a16:creationId xmlns:a16="http://schemas.microsoft.com/office/drawing/2014/main" id="{A224F75E-6132-4A76-9ED9-1072DABE5BEC}"/>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125696</xdr:rowOff>
    </xdr:from>
    <xdr:ext cx="469744" cy="259045"/>
    <xdr:sp macro="" textlink="">
      <xdr:nvSpPr>
        <xdr:cNvPr id="653" name="n_1mainValue【公民館】&#10;一人当たり面積">
          <a:extLst>
            <a:ext uri="{FF2B5EF4-FFF2-40B4-BE49-F238E27FC236}">
              <a16:creationId xmlns:a16="http://schemas.microsoft.com/office/drawing/2014/main" id="{D4C1E6BD-FC0A-4FE4-9B75-C8DA32E4D723}"/>
            </a:ext>
          </a:extLst>
        </xdr:cNvPr>
        <xdr:cNvSpPr txBox="1"/>
      </xdr:nvSpPr>
      <xdr:spPr>
        <a:xfrm>
          <a:off x="21075727" y="1795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131182</xdr:rowOff>
    </xdr:from>
    <xdr:ext cx="469744" cy="259045"/>
    <xdr:sp macro="" textlink="">
      <xdr:nvSpPr>
        <xdr:cNvPr id="654" name="n_2mainValue【公民館】&#10;一人当たり面積">
          <a:extLst>
            <a:ext uri="{FF2B5EF4-FFF2-40B4-BE49-F238E27FC236}">
              <a16:creationId xmlns:a16="http://schemas.microsoft.com/office/drawing/2014/main" id="{47BF14E3-246C-439D-9596-352ABD305E47}"/>
            </a:ext>
          </a:extLst>
        </xdr:cNvPr>
        <xdr:cNvSpPr txBox="1"/>
      </xdr:nvSpPr>
      <xdr:spPr>
        <a:xfrm>
          <a:off x="20199427" y="179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137583</xdr:rowOff>
    </xdr:from>
    <xdr:ext cx="469744" cy="259045"/>
    <xdr:sp macro="" textlink="">
      <xdr:nvSpPr>
        <xdr:cNvPr id="655" name="n_3mainValue【公民館】&#10;一人当たり面積">
          <a:extLst>
            <a:ext uri="{FF2B5EF4-FFF2-40B4-BE49-F238E27FC236}">
              <a16:creationId xmlns:a16="http://schemas.microsoft.com/office/drawing/2014/main" id="{09E72A24-17E0-4BE6-8F31-CA414274DC35}"/>
            </a:ext>
          </a:extLst>
        </xdr:cNvPr>
        <xdr:cNvSpPr txBox="1"/>
      </xdr:nvSpPr>
      <xdr:spPr>
        <a:xfrm>
          <a:off x="19310427" y="179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144899</xdr:rowOff>
    </xdr:from>
    <xdr:ext cx="469744" cy="259045"/>
    <xdr:sp macro="" textlink="">
      <xdr:nvSpPr>
        <xdr:cNvPr id="656" name="n_4mainValue【公民館】&#10;一人当たり面積">
          <a:extLst>
            <a:ext uri="{FF2B5EF4-FFF2-40B4-BE49-F238E27FC236}">
              <a16:creationId xmlns:a16="http://schemas.microsoft.com/office/drawing/2014/main" id="{9DBC2D9A-9726-4806-9210-F55E53358EA0}"/>
            </a:ext>
          </a:extLst>
        </xdr:cNvPr>
        <xdr:cNvSpPr txBox="1"/>
      </xdr:nvSpPr>
      <xdr:spPr>
        <a:xfrm>
          <a:off x="18421427" y="1797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AC711BA8-F0BB-48AF-8284-20F0D00D3F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F30B4FAC-FBA5-4A1D-ADD3-27A1B9CE635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4F66AF21-524F-4DEE-A765-23859F18D1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施設の一人当たり面積は、</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月</a:t>
          </a:r>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日現在の人口が前年度より</a:t>
          </a:r>
          <a:r>
            <a:rPr kumimoji="1" lang="en-US" altLang="ja-JP" sz="1600">
              <a:latin typeface="ＭＳ Ｐゴシック" panose="020B0600070205080204" pitchFamily="50" charset="-128"/>
              <a:ea typeface="ＭＳ Ｐゴシック" panose="020B0600070205080204" pitchFamily="50" charset="-128"/>
            </a:rPr>
            <a:t>120</a:t>
          </a:r>
          <a:r>
            <a:rPr kumimoji="1" lang="ja-JP" altLang="en-US" sz="1600">
              <a:latin typeface="ＭＳ Ｐゴシック" panose="020B0600070205080204" pitchFamily="50" charset="-128"/>
              <a:ea typeface="ＭＳ Ｐゴシック" panose="020B0600070205080204" pitchFamily="50" charset="-128"/>
            </a:rPr>
            <a:t>人の減となったため全て微増となった。</a:t>
          </a:r>
          <a:r>
            <a:rPr kumimoji="1" lang="en-US" altLang="ja-JP" sz="1600">
              <a:latin typeface="ＭＳ Ｐゴシック" panose="020B0600070205080204" pitchFamily="50" charset="-128"/>
              <a:ea typeface="ＭＳ Ｐゴシック" panose="020B0600070205080204" pitchFamily="50" charset="-128"/>
            </a:rPr>
            <a:t>(R2.1.1</a:t>
          </a:r>
          <a:r>
            <a:rPr kumimoji="1" lang="ja-JP" altLang="en-US" sz="1600">
              <a:latin typeface="ＭＳ Ｐゴシック" panose="020B0600070205080204" pitchFamily="50" charset="-128"/>
              <a:ea typeface="ＭＳ Ｐゴシック" panose="020B0600070205080204" pitchFamily="50" charset="-128"/>
            </a:rPr>
            <a:t>現在</a:t>
          </a:r>
          <a:r>
            <a:rPr kumimoji="1" lang="en-US" altLang="ja-JP" sz="1600">
              <a:latin typeface="ＭＳ Ｐゴシック" panose="020B0600070205080204" pitchFamily="50" charset="-128"/>
              <a:ea typeface="ＭＳ Ｐゴシック" panose="020B0600070205080204" pitchFamily="50" charset="-128"/>
            </a:rPr>
            <a:t>5,719</a:t>
          </a:r>
          <a:r>
            <a:rPr kumimoji="1" lang="ja-JP" altLang="en-US" sz="1600">
              <a:latin typeface="ＭＳ Ｐゴシック" panose="020B0600070205080204" pitchFamily="50" charset="-128"/>
              <a:ea typeface="ＭＳ Ｐゴシック" panose="020B0600070205080204" pitchFamily="50" charset="-128"/>
            </a:rPr>
            <a:t>人→</a:t>
          </a:r>
          <a:r>
            <a:rPr kumimoji="1" lang="en-US" altLang="ja-JP" sz="1600">
              <a:latin typeface="ＭＳ Ｐゴシック" panose="020B0600070205080204" pitchFamily="50" charset="-128"/>
              <a:ea typeface="ＭＳ Ｐゴシック" panose="020B0600070205080204" pitchFamily="50" charset="-128"/>
            </a:rPr>
            <a:t>R3.1.1</a:t>
          </a:r>
          <a:r>
            <a:rPr kumimoji="1" lang="ja-JP" altLang="en-US" sz="1600">
              <a:latin typeface="ＭＳ Ｐゴシック" panose="020B0600070205080204" pitchFamily="50" charset="-128"/>
              <a:ea typeface="ＭＳ Ｐゴシック" panose="020B0600070205080204" pitchFamily="50" charset="-128"/>
            </a:rPr>
            <a:t>現在</a:t>
          </a:r>
          <a:r>
            <a:rPr kumimoji="1" lang="en-US" altLang="ja-JP" sz="1600">
              <a:latin typeface="ＭＳ Ｐゴシック" panose="020B0600070205080204" pitchFamily="50" charset="-128"/>
              <a:ea typeface="ＭＳ Ｐゴシック" panose="020B0600070205080204" pitchFamily="50" charset="-128"/>
            </a:rPr>
            <a:t>5,599</a:t>
          </a:r>
          <a:r>
            <a:rPr kumimoji="1" lang="ja-JP" altLang="en-US" sz="1600">
              <a:latin typeface="ＭＳ Ｐゴシック" panose="020B0600070205080204" pitchFamily="50" charset="-128"/>
              <a:ea typeface="ＭＳ Ｐゴシック" panose="020B0600070205080204" pitchFamily="50" charset="-128"/>
            </a:rPr>
            <a:t>人</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　やまつりこども園が平成</a:t>
          </a:r>
          <a:r>
            <a:rPr kumimoji="1" lang="en-US" altLang="ja-JP" sz="1600">
              <a:latin typeface="ＭＳ Ｐゴシック" panose="020B0600070205080204" pitchFamily="50" charset="-128"/>
              <a:ea typeface="ＭＳ Ｐゴシック" panose="020B0600070205080204" pitchFamily="50" charset="-128"/>
            </a:rPr>
            <a:t>26</a:t>
          </a:r>
          <a:r>
            <a:rPr kumimoji="1" lang="ja-JP" altLang="en-US" sz="1600">
              <a:latin typeface="ＭＳ Ｐゴシック" panose="020B0600070205080204" pitchFamily="50" charset="-128"/>
              <a:ea typeface="ＭＳ Ｐゴシック" panose="020B0600070205080204" pitchFamily="50" charset="-128"/>
            </a:rPr>
            <a:t>年度に開園、矢祭小学校が平成</a:t>
          </a:r>
          <a:r>
            <a:rPr kumimoji="1" lang="en-US" altLang="ja-JP" sz="1600">
              <a:latin typeface="ＭＳ Ｐゴシック" panose="020B0600070205080204" pitchFamily="50" charset="-128"/>
              <a:ea typeface="ＭＳ Ｐゴシック" panose="020B0600070205080204" pitchFamily="50" charset="-128"/>
            </a:rPr>
            <a:t>28</a:t>
          </a:r>
          <a:r>
            <a:rPr kumimoji="1" lang="ja-JP" altLang="en-US" sz="1600">
              <a:latin typeface="ＭＳ Ｐゴシック" panose="020B0600070205080204" pitchFamily="50" charset="-128"/>
              <a:ea typeface="ＭＳ Ｐゴシック" panose="020B0600070205080204" pitchFamily="50" charset="-128"/>
            </a:rPr>
            <a:t>年度に開校と新しい施設であるため、こども園・学校施設の固定資産減価償却率は類似団体平均より低い数値となっている。一方、公民館は建設から</a:t>
          </a:r>
          <a:r>
            <a:rPr kumimoji="1" lang="en-US" altLang="ja-JP" sz="1600">
              <a:latin typeface="ＭＳ Ｐゴシック" panose="020B0600070205080204" pitchFamily="50" charset="-128"/>
              <a:ea typeface="ＭＳ Ｐゴシック" panose="020B0600070205080204" pitchFamily="50" charset="-128"/>
            </a:rPr>
            <a:t>50</a:t>
          </a:r>
          <a:r>
            <a:rPr kumimoji="1" lang="ja-JP" altLang="en-US" sz="1600">
              <a:latin typeface="ＭＳ Ｐゴシック" panose="020B0600070205080204" pitchFamily="50" charset="-128"/>
              <a:ea typeface="ＭＳ Ｐゴシック" panose="020B0600070205080204" pitchFamily="50" charset="-128"/>
            </a:rPr>
            <a:t>年以上経過しているため、</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kumimoji="1" lang="en-US" altLang="ja-JP" sz="1600">
            <a:latin typeface="ＭＳ Ｐゴシック" panose="020B0600070205080204" pitchFamily="50" charset="-128"/>
            <a:ea typeface="ＭＳ Ｐゴシック" panose="020B0600070205080204" pitchFamily="50" charset="-128"/>
          </a:endParaRPr>
        </a:p>
        <a:p>
          <a:endParaRPr kumimoji="1" lang="en-US" altLang="ja-JP" sz="16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02F94D-5BD5-4877-A815-F0DD2B2FDD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74A5FB-4CFA-4B68-B83A-809E6B6D21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1B77F9-6C80-4930-9798-AFB1F73D45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DCC450-C79E-4012-9141-D98DD065F4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514912-7F8F-4650-921D-8D4A98BDF9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135C59-9904-47E3-A2F4-644B86B600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158B9E-8019-4F5F-92E9-BD007ACEE4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C48C69-57D9-4BD5-AC9B-69AA9D3F57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5B48AA-3A96-4FA1-9CFC-84971025E3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A5A8A4-6A13-4F65-AE92-74362B1846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AC4F2E-7E92-4606-BDD0-ED3AC09569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B9E4D8-ED07-4623-B736-8737A3DE17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B90FEC-5A45-4A71-BFE4-422F3404A5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E4ACD3-4D4C-44F2-970F-540BDE0E66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D1A0D6-4860-4008-BA38-6C56F4A37D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B7A178-3CDE-474A-9B36-7D2A88C84E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51D7B0-0643-485D-BFCE-628C6E79FC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DB07B0-C122-4442-85C5-00DACD79A6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42E325-88CF-4879-9BFA-D93E7F2C95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EA40B6-4FBC-4C05-877C-293E5AA35E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E40D3E-80B1-481E-9087-FECFCFD80D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E1E5FC-4EAA-471C-A55F-2906118BA0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31386E-A088-42DF-92A9-F0FAA57458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2ACBA7-B101-475E-8016-605CAC3145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47183C-F53C-47DC-9812-41315D68CD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D1735A-809A-4167-AF06-2D0E455963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3C0B79-CFB6-473A-8EC2-2286201518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A7A9C0-928E-434E-9C5C-2CC72B82BE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CB9C51-9C40-47D0-8D5C-6030457A15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E1997D-6CEB-4CCF-82EE-B1C8164E3B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0479AF-D696-4D5C-AEDD-B1FC89896F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806914-4139-4B27-9CB8-E4AE484821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25A7D8-84DE-45DE-B3FD-9269B61956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04DF8D-143F-4A7D-BAAA-F32C75EC09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00B05E-82FA-492D-BC9D-D7FCFF018A7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152BA9-F24D-450A-8F96-CDFE7FA445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A8498B-B32C-4AE0-8D3E-9E9503D17A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B10508-1B39-4D27-AAD9-C60B2D1917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568D73-193E-4704-8994-36B05FEBE8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C387F50-C6E0-41A5-B6C2-79EF5A2493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378CEC2-948F-4423-B084-3370A13A5E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13C323-70D3-4195-B088-9C1D2CF3BB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B167E83-3E68-4F27-BAF5-B7C5F2067F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086971E-3DFF-4720-BA12-40819D6B38B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9267AB-E2B5-4471-99EC-E09C86A164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BB6481-32E2-49AF-9C51-CE4056B15D0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C3A513-3980-4498-85C6-0248059D4C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2C5C81-15FA-48BF-BAC8-7BFCC02E4C9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F54F637-AE10-4AA5-85E1-ED42B468640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791FD6C-82D3-4DEE-A0E4-D7ACAB07F65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945D264-E3D9-41BB-A18C-C351E5BA192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5F0E48-7D80-47DF-824C-37ABB092214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0D0E1B-22E6-4625-8EC1-7050F4E012B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B9A601A-8AB6-4B65-9F86-7EE0204E1F2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5167C3E-4E53-41CD-838C-3E13205AC5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748925B-2475-475A-976B-D7D64B8495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AF0C3B5D-9967-491C-9B2F-7861984B0B9C}"/>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1F40519E-5656-4E1B-8E8A-62E835CF2B4A}"/>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5E9584DA-4C8D-4AB2-A129-F91573C66618}"/>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33D67265-2E53-4E53-802C-EE888DF85AE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045E08F-4DF7-403B-B1FD-BC614502543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1AB99EFA-E6CA-46C5-9926-183FCA27BC94}"/>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2DE78393-2448-4BF0-B2D9-FBF01165192A}"/>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8AA4EFC3-424D-4EDB-8A86-980319A84F69}"/>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A8C45E77-7AB5-40E1-A529-43AE276AD113}"/>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F1951F1E-CA9D-4FC8-8286-C8B2388FBC82}"/>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F5F19BEB-B247-4D45-9BC8-D43E1C7D5C22}"/>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67A4ED-7581-4E48-B1E0-75DD0734EEA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8DEFD8-FEE8-4073-B78F-F153017287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7BA049-F39C-489D-A928-2A18C61E25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3BBA576-58B6-4B89-B982-E33457DB25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16046D-F66D-4D8D-9297-601E4FBC6D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7FAA0A59-9AA0-4A84-8D9B-083F12A8B983}"/>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42BAFAD5-92B1-41FE-82FB-D4156F7BCCD2}"/>
            </a:ext>
          </a:extLst>
        </xdr:cNvPr>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53803C93-C502-4BC1-BB2E-F2C4599B5BC3}"/>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A591F183-9ACA-40D0-8987-B89D7B43414C}"/>
            </a:ext>
          </a:extLst>
        </xdr:cNvPr>
        <xdr:cNvCxnSpPr/>
      </xdr:nvCxnSpPr>
      <xdr:spPr>
        <a:xfrm>
          <a:off x="3797300" y="65749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a:extLst>
            <a:ext uri="{FF2B5EF4-FFF2-40B4-BE49-F238E27FC236}">
              <a16:creationId xmlns:a16="http://schemas.microsoft.com/office/drawing/2014/main" id="{373F8162-50C6-4DBD-8662-8382B5E693A9}"/>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6E41861C-95F4-4060-A148-5676297C9DD2}"/>
            </a:ext>
          </a:extLst>
        </xdr:cNvPr>
        <xdr:cNvCxnSpPr/>
      </xdr:nvCxnSpPr>
      <xdr:spPr>
        <a:xfrm>
          <a:off x="2908300" y="654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a:extLst>
            <a:ext uri="{FF2B5EF4-FFF2-40B4-BE49-F238E27FC236}">
              <a16:creationId xmlns:a16="http://schemas.microsoft.com/office/drawing/2014/main" id="{D5A90FEF-AC5C-411E-9651-7EF73323A971}"/>
            </a:ext>
          </a:extLst>
        </xdr:cNvPr>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30480</xdr:rowOff>
    </xdr:to>
    <xdr:cxnSp macro="">
      <xdr:nvCxnSpPr>
        <xdr:cNvPr id="81" name="直線コネクタ 80">
          <a:extLst>
            <a:ext uri="{FF2B5EF4-FFF2-40B4-BE49-F238E27FC236}">
              <a16:creationId xmlns:a16="http://schemas.microsoft.com/office/drawing/2014/main" id="{C4375584-BC88-4A87-8BB7-A41C57C91191}"/>
            </a:ext>
          </a:extLst>
        </xdr:cNvPr>
        <xdr:cNvCxnSpPr/>
      </xdr:nvCxnSpPr>
      <xdr:spPr>
        <a:xfrm>
          <a:off x="2019300" y="65145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90714</xdr:rowOff>
    </xdr:from>
    <xdr:to>
      <xdr:col>6</xdr:col>
      <xdr:colOff>38100</xdr:colOff>
      <xdr:row>38</xdr:row>
      <xdr:rowOff>20864</xdr:rowOff>
    </xdr:to>
    <xdr:sp macro="" textlink="">
      <xdr:nvSpPr>
        <xdr:cNvPr id="82" name="楕円 81">
          <a:extLst>
            <a:ext uri="{FF2B5EF4-FFF2-40B4-BE49-F238E27FC236}">
              <a16:creationId xmlns:a16="http://schemas.microsoft.com/office/drawing/2014/main" id="{D8511FA4-1DEC-486F-AA6C-8BDB78F0BF17}"/>
            </a:ext>
          </a:extLst>
        </xdr:cNvPr>
        <xdr:cNvSpPr/>
      </xdr:nvSpPr>
      <xdr:spPr>
        <a:xfrm>
          <a:off x="1079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37</xdr:row>
      <xdr:rowOff>170906</xdr:rowOff>
    </xdr:to>
    <xdr:cxnSp macro="">
      <xdr:nvCxnSpPr>
        <xdr:cNvPr id="83" name="直線コネクタ 82">
          <a:extLst>
            <a:ext uri="{FF2B5EF4-FFF2-40B4-BE49-F238E27FC236}">
              <a16:creationId xmlns:a16="http://schemas.microsoft.com/office/drawing/2014/main" id="{D97AC841-945B-434B-9026-99BF06E4C7B7}"/>
            </a:ext>
          </a:extLst>
        </xdr:cNvPr>
        <xdr:cNvCxnSpPr/>
      </xdr:nvCxnSpPr>
      <xdr:spPr>
        <a:xfrm>
          <a:off x="1130300" y="648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F0AB6F7C-0985-45E6-8098-3330CE2C38A5}"/>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3B4F4AEE-9269-434F-AE45-DBBA7F443514}"/>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B66E18A9-9680-4B05-ACC6-2A6B145DE02D}"/>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4D22D3EB-10F2-4157-A27B-4CACC0C8DB81}"/>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a:extLst>
            <a:ext uri="{FF2B5EF4-FFF2-40B4-BE49-F238E27FC236}">
              <a16:creationId xmlns:a16="http://schemas.microsoft.com/office/drawing/2014/main" id="{8A3FEAA7-3B42-446A-B7F9-A7BF8628ADCC}"/>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9" name="n_2mainValue【図書館】&#10;有形固定資産減価償却率">
          <a:extLst>
            <a:ext uri="{FF2B5EF4-FFF2-40B4-BE49-F238E27FC236}">
              <a16:creationId xmlns:a16="http://schemas.microsoft.com/office/drawing/2014/main" id="{5CA93304-2842-4820-8B1E-4CB978D00E45}"/>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90" name="n_3mainValue【図書館】&#10;有形固定資産減価償却率">
          <a:extLst>
            <a:ext uri="{FF2B5EF4-FFF2-40B4-BE49-F238E27FC236}">
              <a16:creationId xmlns:a16="http://schemas.microsoft.com/office/drawing/2014/main" id="{17317414-796C-4402-80E9-9A37B37211CF}"/>
            </a:ext>
          </a:extLst>
        </xdr:cNvPr>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1FFF4A84-FED8-4191-9CB5-EA364E9AF317}"/>
            </a:ext>
          </a:extLst>
        </xdr:cNvPr>
        <xdr:cNvSpPr txBox="1"/>
      </xdr:nvSpPr>
      <xdr:spPr>
        <a:xfrm>
          <a:off x="927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37E5DA-1C5D-47DC-9832-1E8184EAF2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8F4D0AE-84FF-475E-BE87-96B83CCB5D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C00E4EC-00BA-4357-86C0-30BB5115E3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58E19DE-A1BD-4B9D-8E30-57D38B5331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1F70681-B4DF-49AD-ABE3-138F7F48F0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9490E83-B16D-4C7F-9311-63888A9A92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7784DD-D81D-4BDC-B55B-0EE751434F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0306A4F-31BF-4100-891E-E2827D2327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2BA4EC3-983E-4903-BF48-2282FD705E7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AD6D0F6-7E13-4B46-ACCD-2E7822833D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56DB8FBE-7E54-4CD6-8D3A-22F0156F755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8AD9428-B0CB-4CD4-A98E-9DF97F611D1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490BE54-FCF4-4518-99D5-77F5D85AB62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6D8C27D2-1070-4A51-9875-31A19504E31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D1822A20-6472-4EF1-91AF-3DB873BAA9D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99915667-31B3-40FB-8D72-535D79C95A9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3B65F77-A7BD-4D61-BB35-C53862BC833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6C5FBE4-06F4-4773-9384-A397D7DA2E6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28D951D9-3DB5-43D5-8CE4-C1A601985BF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B55577B-59AA-4EE5-882A-A980F298C86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252F8DE-25BF-4AD9-9512-23737E32E57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8DFC8B89-B30F-48D9-883F-9609A2CC772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855ABC5-7AEA-41A4-A6D4-C340694B90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1E4BB965-FC07-4F59-A222-9DED851E488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A3EB67A7-DB9E-4463-8CDE-4A66B57DF4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C2A46B67-B01B-48E1-A05E-E39D2EC751FA}"/>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CED12DEA-22C2-4F07-A5CE-A0D75FD8825B}"/>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395A1E1D-87EF-4BFF-9C8B-4DF474D59313}"/>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336001D3-9704-4648-BEE1-86AD42D36CF5}"/>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E6E023BB-6736-455C-B624-F75FFC0AEACC}"/>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22" name="【図書館】&#10;一人当たり面積平均値テキスト">
          <a:extLst>
            <a:ext uri="{FF2B5EF4-FFF2-40B4-BE49-F238E27FC236}">
              <a16:creationId xmlns:a16="http://schemas.microsoft.com/office/drawing/2014/main" id="{0388248E-1877-4AD3-B9DB-03E821C3C491}"/>
            </a:ext>
          </a:extLst>
        </xdr:cNvPr>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26EF8856-429D-4E40-A4E6-848DBF4F717C}"/>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23BE8640-F568-4862-A7F7-FDC48FD9008B}"/>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7D024DAE-61B8-4A76-A30F-A7BB8DE6723A}"/>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9C4CF1B8-F4AC-4DC5-B881-8341D824F0EA}"/>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20387DA7-54DF-402B-9AB4-0151C677C744}"/>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ABB7DF9-2698-48BA-AF5C-8F87A7B11F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E52B88-07D9-48C6-B6D9-DC8E240C3F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38B2A1B-56DB-47F7-B50A-F7944ED819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5B761D6-DE81-4504-9AD1-739FC53E22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E0B83B3C-B0A2-42DE-BC72-B3193CB3DC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100512</xdr:rowOff>
    </xdr:from>
    <xdr:to>
      <xdr:col>55</xdr:col>
      <xdr:colOff>50800</xdr:colOff>
      <xdr:row>39</xdr:row>
      <xdr:rowOff>30662</xdr:rowOff>
    </xdr:to>
    <xdr:sp macro="" textlink="">
      <xdr:nvSpPr>
        <xdr:cNvPr id="133" name="楕円 132">
          <a:extLst>
            <a:ext uri="{FF2B5EF4-FFF2-40B4-BE49-F238E27FC236}">
              <a16:creationId xmlns:a16="http://schemas.microsoft.com/office/drawing/2014/main" id="{D6CF0421-FB4A-41BB-B110-0A452255CA9F}"/>
            </a:ext>
          </a:extLst>
        </xdr:cNvPr>
        <xdr:cNvSpPr/>
      </xdr:nvSpPr>
      <xdr:spPr>
        <a:xfrm>
          <a:off x="10426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123388</xdr:rowOff>
    </xdr:from>
    <xdr:ext cx="469744" cy="259045"/>
    <xdr:sp macro="" textlink="">
      <xdr:nvSpPr>
        <xdr:cNvPr id="134" name="【図書館】&#10;一人当たり面積該当値テキスト">
          <a:extLst>
            <a:ext uri="{FF2B5EF4-FFF2-40B4-BE49-F238E27FC236}">
              <a16:creationId xmlns:a16="http://schemas.microsoft.com/office/drawing/2014/main" id="{359F0CD3-DC38-46E4-A029-A6A641E3DDFE}"/>
            </a:ext>
          </a:extLst>
        </xdr:cNvPr>
        <xdr:cNvSpPr txBox="1"/>
      </xdr:nvSpPr>
      <xdr:spPr>
        <a:xfrm>
          <a:off x="10515600" y="64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113574</xdr:rowOff>
    </xdr:from>
    <xdr:to>
      <xdr:col>50</xdr:col>
      <xdr:colOff>165100</xdr:colOff>
      <xdr:row>39</xdr:row>
      <xdr:rowOff>43724</xdr:rowOff>
    </xdr:to>
    <xdr:sp macro="" textlink="">
      <xdr:nvSpPr>
        <xdr:cNvPr id="135" name="楕円 134">
          <a:extLst>
            <a:ext uri="{FF2B5EF4-FFF2-40B4-BE49-F238E27FC236}">
              <a16:creationId xmlns:a16="http://schemas.microsoft.com/office/drawing/2014/main" id="{DB46D545-3502-4677-B36B-AF56AD1C223A}"/>
            </a:ext>
          </a:extLst>
        </xdr:cNvPr>
        <xdr:cNvSpPr/>
      </xdr:nvSpPr>
      <xdr:spPr>
        <a:xfrm>
          <a:off x="9588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151312</xdr:rowOff>
    </xdr:from>
    <xdr:to>
      <xdr:col>55</xdr:col>
      <xdr:colOff>0</xdr:colOff>
      <xdr:row>38</xdr:row>
      <xdr:rowOff>164374</xdr:rowOff>
    </xdr:to>
    <xdr:cxnSp macro="">
      <xdr:nvCxnSpPr>
        <xdr:cNvPr id="136" name="直線コネクタ 135">
          <a:extLst>
            <a:ext uri="{FF2B5EF4-FFF2-40B4-BE49-F238E27FC236}">
              <a16:creationId xmlns:a16="http://schemas.microsoft.com/office/drawing/2014/main" id="{A46FA193-C03A-4B57-9CA2-EAA423263459}"/>
            </a:ext>
          </a:extLst>
        </xdr:cNvPr>
        <xdr:cNvCxnSpPr/>
      </xdr:nvCxnSpPr>
      <xdr:spPr>
        <a:xfrm flipV="1">
          <a:off x="9639300" y="66664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123372</xdr:rowOff>
    </xdr:from>
    <xdr:to>
      <xdr:col>46</xdr:col>
      <xdr:colOff>38100</xdr:colOff>
      <xdr:row>39</xdr:row>
      <xdr:rowOff>53522</xdr:rowOff>
    </xdr:to>
    <xdr:sp macro="" textlink="">
      <xdr:nvSpPr>
        <xdr:cNvPr id="137" name="楕円 136">
          <a:extLst>
            <a:ext uri="{FF2B5EF4-FFF2-40B4-BE49-F238E27FC236}">
              <a16:creationId xmlns:a16="http://schemas.microsoft.com/office/drawing/2014/main" id="{B3FB2A92-DEA3-4111-B21D-328F8DE28E01}"/>
            </a:ext>
          </a:extLst>
        </xdr:cNvPr>
        <xdr:cNvSpPr/>
      </xdr:nvSpPr>
      <xdr:spPr>
        <a:xfrm>
          <a:off x="869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164374</xdr:rowOff>
    </xdr:from>
    <xdr:to>
      <xdr:col>50</xdr:col>
      <xdr:colOff>114300</xdr:colOff>
      <xdr:row>39</xdr:row>
      <xdr:rowOff>2722</xdr:rowOff>
    </xdr:to>
    <xdr:cxnSp macro="">
      <xdr:nvCxnSpPr>
        <xdr:cNvPr id="138" name="直線コネクタ 137">
          <a:extLst>
            <a:ext uri="{FF2B5EF4-FFF2-40B4-BE49-F238E27FC236}">
              <a16:creationId xmlns:a16="http://schemas.microsoft.com/office/drawing/2014/main" id="{2FE4F9A6-771D-4F25-A099-AB3F3AF81BE2}"/>
            </a:ext>
          </a:extLst>
        </xdr:cNvPr>
        <xdr:cNvCxnSpPr/>
      </xdr:nvCxnSpPr>
      <xdr:spPr>
        <a:xfrm flipV="1">
          <a:off x="8750300" y="66794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133169</xdr:rowOff>
    </xdr:from>
    <xdr:to>
      <xdr:col>41</xdr:col>
      <xdr:colOff>101600</xdr:colOff>
      <xdr:row>39</xdr:row>
      <xdr:rowOff>63319</xdr:rowOff>
    </xdr:to>
    <xdr:sp macro="" textlink="">
      <xdr:nvSpPr>
        <xdr:cNvPr id="139" name="楕円 138">
          <a:extLst>
            <a:ext uri="{FF2B5EF4-FFF2-40B4-BE49-F238E27FC236}">
              <a16:creationId xmlns:a16="http://schemas.microsoft.com/office/drawing/2014/main" id="{F939AE72-8AD3-4583-BF7B-C832E9FFD493}"/>
            </a:ext>
          </a:extLst>
        </xdr:cNvPr>
        <xdr:cNvSpPr/>
      </xdr:nvSpPr>
      <xdr:spPr>
        <a:xfrm>
          <a:off x="781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2722</xdr:rowOff>
    </xdr:from>
    <xdr:to>
      <xdr:col>45</xdr:col>
      <xdr:colOff>177800</xdr:colOff>
      <xdr:row>39</xdr:row>
      <xdr:rowOff>12519</xdr:rowOff>
    </xdr:to>
    <xdr:cxnSp macro="">
      <xdr:nvCxnSpPr>
        <xdr:cNvPr id="140" name="直線コネクタ 139">
          <a:extLst>
            <a:ext uri="{FF2B5EF4-FFF2-40B4-BE49-F238E27FC236}">
              <a16:creationId xmlns:a16="http://schemas.microsoft.com/office/drawing/2014/main" id="{EA6E8D81-9FAD-4241-BE1B-B33E53188B9B}"/>
            </a:ext>
          </a:extLst>
        </xdr:cNvPr>
        <xdr:cNvCxnSpPr/>
      </xdr:nvCxnSpPr>
      <xdr:spPr>
        <a:xfrm flipV="1">
          <a:off x="7861300" y="6689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146231</xdr:rowOff>
    </xdr:from>
    <xdr:to>
      <xdr:col>36</xdr:col>
      <xdr:colOff>165100</xdr:colOff>
      <xdr:row>39</xdr:row>
      <xdr:rowOff>76381</xdr:rowOff>
    </xdr:to>
    <xdr:sp macro="" textlink="">
      <xdr:nvSpPr>
        <xdr:cNvPr id="141" name="楕円 140">
          <a:extLst>
            <a:ext uri="{FF2B5EF4-FFF2-40B4-BE49-F238E27FC236}">
              <a16:creationId xmlns:a16="http://schemas.microsoft.com/office/drawing/2014/main" id="{52774C6B-24C3-4A4E-B3D9-FCD1791D9F3A}"/>
            </a:ext>
          </a:extLst>
        </xdr:cNvPr>
        <xdr:cNvSpPr/>
      </xdr:nvSpPr>
      <xdr:spPr>
        <a:xfrm>
          <a:off x="692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12519</xdr:rowOff>
    </xdr:from>
    <xdr:to>
      <xdr:col>41</xdr:col>
      <xdr:colOff>50800</xdr:colOff>
      <xdr:row>39</xdr:row>
      <xdr:rowOff>25581</xdr:rowOff>
    </xdr:to>
    <xdr:cxnSp macro="">
      <xdr:nvCxnSpPr>
        <xdr:cNvPr id="142" name="直線コネクタ 141">
          <a:extLst>
            <a:ext uri="{FF2B5EF4-FFF2-40B4-BE49-F238E27FC236}">
              <a16:creationId xmlns:a16="http://schemas.microsoft.com/office/drawing/2014/main" id="{07D08267-2363-4BB1-9227-2CDC895C1B3E}"/>
            </a:ext>
          </a:extLst>
        </xdr:cNvPr>
        <xdr:cNvCxnSpPr/>
      </xdr:nvCxnSpPr>
      <xdr:spPr>
        <a:xfrm flipV="1">
          <a:off x="6972300" y="669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43" name="n_1aveValue【図書館】&#10;一人当たり面積">
          <a:extLst>
            <a:ext uri="{FF2B5EF4-FFF2-40B4-BE49-F238E27FC236}">
              <a16:creationId xmlns:a16="http://schemas.microsoft.com/office/drawing/2014/main" id="{8F1B220B-C39A-4329-ABDD-4BCDAE59DC19}"/>
            </a:ext>
          </a:extLst>
        </xdr:cNvPr>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4" name="n_2aveValue【図書館】&#10;一人当たり面積">
          <a:extLst>
            <a:ext uri="{FF2B5EF4-FFF2-40B4-BE49-F238E27FC236}">
              <a16:creationId xmlns:a16="http://schemas.microsoft.com/office/drawing/2014/main" id="{03FFFCC6-CEB8-41A7-9D0E-CA5BAE57A3F7}"/>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16890</xdr:rowOff>
    </xdr:from>
    <xdr:ext cx="469744" cy="259045"/>
    <xdr:sp macro="" textlink="">
      <xdr:nvSpPr>
        <xdr:cNvPr id="145" name="n_3aveValue【図書館】&#10;一人当たり面積">
          <a:extLst>
            <a:ext uri="{FF2B5EF4-FFF2-40B4-BE49-F238E27FC236}">
              <a16:creationId xmlns:a16="http://schemas.microsoft.com/office/drawing/2014/main" id="{B0E1B4A3-4D6A-480D-ABB4-908A6A1276E1}"/>
            </a:ext>
          </a:extLst>
        </xdr:cNvPr>
        <xdr:cNvSpPr txBox="1"/>
      </xdr:nvSpPr>
      <xdr:spPr>
        <a:xfrm>
          <a:off x="7626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46" name="n_4aveValue【図書館】&#10;一人当たり面積">
          <a:extLst>
            <a:ext uri="{FF2B5EF4-FFF2-40B4-BE49-F238E27FC236}">
              <a16:creationId xmlns:a16="http://schemas.microsoft.com/office/drawing/2014/main" id="{4148F7AE-2384-4AE3-B876-C409E0CDB74F}"/>
            </a:ext>
          </a:extLst>
        </xdr:cNvPr>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60251</xdr:rowOff>
    </xdr:from>
    <xdr:ext cx="469744" cy="259045"/>
    <xdr:sp macro="" textlink="">
      <xdr:nvSpPr>
        <xdr:cNvPr id="147" name="n_1mainValue【図書館】&#10;一人当たり面積">
          <a:extLst>
            <a:ext uri="{FF2B5EF4-FFF2-40B4-BE49-F238E27FC236}">
              <a16:creationId xmlns:a16="http://schemas.microsoft.com/office/drawing/2014/main" id="{718F98CA-F04D-4C37-B810-E586103C1433}"/>
            </a:ext>
          </a:extLst>
        </xdr:cNvPr>
        <xdr:cNvSpPr txBox="1"/>
      </xdr:nvSpPr>
      <xdr:spPr>
        <a:xfrm>
          <a:off x="9391727" y="64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70049</xdr:rowOff>
    </xdr:from>
    <xdr:ext cx="469744" cy="259045"/>
    <xdr:sp macro="" textlink="">
      <xdr:nvSpPr>
        <xdr:cNvPr id="148" name="n_2mainValue【図書館】&#10;一人当たり面積">
          <a:extLst>
            <a:ext uri="{FF2B5EF4-FFF2-40B4-BE49-F238E27FC236}">
              <a16:creationId xmlns:a16="http://schemas.microsoft.com/office/drawing/2014/main" id="{FC270C31-1C92-42FF-8988-90405CA39E95}"/>
            </a:ext>
          </a:extLst>
        </xdr:cNvPr>
        <xdr:cNvSpPr txBox="1"/>
      </xdr:nvSpPr>
      <xdr:spPr>
        <a:xfrm>
          <a:off x="8515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79846</xdr:rowOff>
    </xdr:from>
    <xdr:ext cx="469744" cy="259045"/>
    <xdr:sp macro="" textlink="">
      <xdr:nvSpPr>
        <xdr:cNvPr id="149" name="n_3mainValue【図書館】&#10;一人当たり面積">
          <a:extLst>
            <a:ext uri="{FF2B5EF4-FFF2-40B4-BE49-F238E27FC236}">
              <a16:creationId xmlns:a16="http://schemas.microsoft.com/office/drawing/2014/main" id="{008BDEF1-06BE-48FC-85ED-BD0C94758E8D}"/>
            </a:ext>
          </a:extLst>
        </xdr:cNvPr>
        <xdr:cNvSpPr txBox="1"/>
      </xdr:nvSpPr>
      <xdr:spPr>
        <a:xfrm>
          <a:off x="7626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92908</xdr:rowOff>
    </xdr:from>
    <xdr:ext cx="469744" cy="259045"/>
    <xdr:sp macro="" textlink="">
      <xdr:nvSpPr>
        <xdr:cNvPr id="150" name="n_4mainValue【図書館】&#10;一人当たり面積">
          <a:extLst>
            <a:ext uri="{FF2B5EF4-FFF2-40B4-BE49-F238E27FC236}">
              <a16:creationId xmlns:a16="http://schemas.microsoft.com/office/drawing/2014/main" id="{B3738002-F8E3-4BCD-81F3-43218965C892}"/>
            </a:ext>
          </a:extLst>
        </xdr:cNvPr>
        <xdr:cNvSpPr txBox="1"/>
      </xdr:nvSpPr>
      <xdr:spPr>
        <a:xfrm>
          <a:off x="6737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1AE2C309-70FE-4571-A760-20F55A3ECD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A55E4C2-8D37-4DC1-9756-21CCEE96AB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99FBEAD-C85C-4F5D-A79F-1961DF41FC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3F7A4032-92BC-40C1-850F-43AE57D60B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27E0B4CA-6970-40B9-8F1D-8F67157FB0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4EFAB9C-1DDB-4ABA-84DA-029F9E4F88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B31CD3D-84AD-46EB-9288-4580ACA702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86543AF9-7A1D-4457-B242-CF573C0315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FDC09F0-8359-4A9C-9046-5CC3160CA0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3F794A0-D19C-4B34-9CF3-9B55BEED82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36E46F9C-9BFD-407F-A307-A6CE0DCBEB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AE6271C2-46DB-4C14-9A1C-C9FC6B72BD9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AA726D5E-6871-4491-820A-EEA2C9C7543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C8ADA8AB-299B-43DB-AA2C-15DA83C971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129AFAAF-6780-417A-A639-F23EE243F65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863927FA-F4F5-4325-ACF1-93A52D109EC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97802D9E-1C5D-48D2-8BCB-DA03892BA7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308A834-3517-481B-8ED9-7A98BFF1091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EF211CDF-4FC6-4DE3-BD3D-301F0F97F2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EBD76146-F622-4E93-9B02-E89C069FC37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2E2A8521-1112-4B03-8877-F17C01D9A6E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636FA79-7D58-4A08-ACDC-DA0BA74D67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F6A3DADC-F8CC-47EE-9745-DD17F633082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74019D4C-CD42-42E1-94C3-CC5359D78F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FCFE1A29-8016-4921-AD27-27F834590CFA}"/>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C5D261DB-0C99-49C8-AAB3-4782CFC5EBE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950855DA-3949-48BB-9918-E4B637B9818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683F534E-8104-4FB7-9BA5-BC8A01F09C3E}"/>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453CE44E-3966-4CE2-94A1-69DAFA732ED4}"/>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D1A1322A-9A0B-422B-BD81-E1F7041A8729}"/>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FD9D8964-B604-46CF-8289-2C83DAD225B4}"/>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1C21A4A7-ECB8-42EA-A276-A3A9A26CEF23}"/>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5A0D1CAD-CFDD-47A2-89C2-A9128BC7D138}"/>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473DF35-A278-40FD-AFBA-EB691C5DB742}"/>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55DDBDF3-09E3-4723-ACE4-5323691C18C9}"/>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67CBC54-1D50-4F1E-9CDD-321F8062F4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1C2FE98-0DC2-4535-A4F6-29A7A03BBE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EA89A14-7D7D-471D-9176-674A70AEFE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CEBE714-CADF-4656-9523-ED0F83FD42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9A84CCB-7B6A-48ED-9EAD-96AC5FCF97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91" name="楕円 190">
          <a:extLst>
            <a:ext uri="{FF2B5EF4-FFF2-40B4-BE49-F238E27FC236}">
              <a16:creationId xmlns:a16="http://schemas.microsoft.com/office/drawing/2014/main" id="{E6D79386-E405-4BE5-93E5-0C81FD1EF104}"/>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FA1C902-60B3-4BF0-A31A-C1425B6C8DC4}"/>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93" name="楕円 192">
          <a:extLst>
            <a:ext uri="{FF2B5EF4-FFF2-40B4-BE49-F238E27FC236}">
              <a16:creationId xmlns:a16="http://schemas.microsoft.com/office/drawing/2014/main" id="{0BD707CB-0363-43C1-987A-47BB7D0E7E36}"/>
            </a:ext>
          </a:extLst>
        </xdr:cNvPr>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102870</xdr:rowOff>
    </xdr:to>
    <xdr:cxnSp macro="">
      <xdr:nvCxnSpPr>
        <xdr:cNvPr id="194" name="直線コネクタ 193">
          <a:extLst>
            <a:ext uri="{FF2B5EF4-FFF2-40B4-BE49-F238E27FC236}">
              <a16:creationId xmlns:a16="http://schemas.microsoft.com/office/drawing/2014/main" id="{16CE7A4C-541D-461F-AE2F-369806746502}"/>
            </a:ext>
          </a:extLst>
        </xdr:cNvPr>
        <xdr:cNvCxnSpPr/>
      </xdr:nvCxnSpPr>
      <xdr:spPr>
        <a:xfrm>
          <a:off x="3797300" y="10182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5" name="楕円 194">
          <a:extLst>
            <a:ext uri="{FF2B5EF4-FFF2-40B4-BE49-F238E27FC236}">
              <a16:creationId xmlns:a16="http://schemas.microsoft.com/office/drawing/2014/main" id="{5BCF72CA-0A4D-4291-AF6D-DDDD1ACADD04}"/>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66675</xdr:rowOff>
    </xdr:to>
    <xdr:cxnSp macro="">
      <xdr:nvCxnSpPr>
        <xdr:cNvPr id="196" name="直線コネクタ 195">
          <a:extLst>
            <a:ext uri="{FF2B5EF4-FFF2-40B4-BE49-F238E27FC236}">
              <a16:creationId xmlns:a16="http://schemas.microsoft.com/office/drawing/2014/main" id="{77340C45-86AB-44C2-AC82-2FABFCC9450C}"/>
            </a:ext>
          </a:extLst>
        </xdr:cNvPr>
        <xdr:cNvCxnSpPr/>
      </xdr:nvCxnSpPr>
      <xdr:spPr>
        <a:xfrm>
          <a:off x="2908300" y="1014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7" name="楕円 196">
          <a:extLst>
            <a:ext uri="{FF2B5EF4-FFF2-40B4-BE49-F238E27FC236}">
              <a16:creationId xmlns:a16="http://schemas.microsoft.com/office/drawing/2014/main" id="{5F09F5E2-8102-4B94-A8C6-9AA38630F6CF}"/>
            </a:ext>
          </a:extLst>
        </xdr:cNvPr>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28575</xdr:rowOff>
    </xdr:to>
    <xdr:cxnSp macro="">
      <xdr:nvCxnSpPr>
        <xdr:cNvPr id="198" name="直線コネクタ 197">
          <a:extLst>
            <a:ext uri="{FF2B5EF4-FFF2-40B4-BE49-F238E27FC236}">
              <a16:creationId xmlns:a16="http://schemas.microsoft.com/office/drawing/2014/main" id="{A6E5E46F-FCF6-42B9-8EA4-63D966E3754E}"/>
            </a:ext>
          </a:extLst>
        </xdr:cNvPr>
        <xdr:cNvCxnSpPr/>
      </xdr:nvCxnSpPr>
      <xdr:spPr>
        <a:xfrm>
          <a:off x="2019300" y="10104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199" name="楕円 198">
          <a:extLst>
            <a:ext uri="{FF2B5EF4-FFF2-40B4-BE49-F238E27FC236}">
              <a16:creationId xmlns:a16="http://schemas.microsoft.com/office/drawing/2014/main" id="{312FC2E2-27EC-4384-8A69-C7CAF0D14A10}"/>
            </a:ext>
          </a:extLst>
        </xdr:cNvPr>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142875</xdr:rowOff>
    </xdr:from>
    <xdr:to>
      <xdr:col>10</xdr:col>
      <xdr:colOff>114300</xdr:colOff>
      <xdr:row>58</xdr:row>
      <xdr:rowOff>160020</xdr:rowOff>
    </xdr:to>
    <xdr:cxnSp macro="">
      <xdr:nvCxnSpPr>
        <xdr:cNvPr id="200" name="直線コネクタ 199">
          <a:extLst>
            <a:ext uri="{FF2B5EF4-FFF2-40B4-BE49-F238E27FC236}">
              <a16:creationId xmlns:a16="http://schemas.microsoft.com/office/drawing/2014/main" id="{940F6B7F-CE41-43B5-A6CA-DCFD74B508B8}"/>
            </a:ext>
          </a:extLst>
        </xdr:cNvPr>
        <xdr:cNvCxnSpPr/>
      </xdr:nvCxnSpPr>
      <xdr:spPr>
        <a:xfrm>
          <a:off x="1130300" y="10086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a:extLst>
            <a:ext uri="{FF2B5EF4-FFF2-40B4-BE49-F238E27FC236}">
              <a16:creationId xmlns:a16="http://schemas.microsoft.com/office/drawing/2014/main" id="{F051A8B7-8528-4D02-8D7E-F8291C97FF5A}"/>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a:extLst>
            <a:ext uri="{FF2B5EF4-FFF2-40B4-BE49-F238E27FC236}">
              <a16:creationId xmlns:a16="http://schemas.microsoft.com/office/drawing/2014/main" id="{2E1FF488-846C-4149-8C1C-C7A10DFB2685}"/>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3F21E4B1-B239-4BC5-A657-EC5FDD242FC8}"/>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a:extLst>
            <a:ext uri="{FF2B5EF4-FFF2-40B4-BE49-F238E27FC236}">
              <a16:creationId xmlns:a16="http://schemas.microsoft.com/office/drawing/2014/main" id="{8CB8DE3B-B925-4287-B57B-7747E8C8CACD}"/>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205" name="n_1mainValue【体育館・プール】&#10;有形固定資産減価償却率">
          <a:extLst>
            <a:ext uri="{FF2B5EF4-FFF2-40B4-BE49-F238E27FC236}">
              <a16:creationId xmlns:a16="http://schemas.microsoft.com/office/drawing/2014/main" id="{7CA2452A-6E23-4DA0-8945-CE66A798C3FB}"/>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206" name="n_2mainValue【体育館・プール】&#10;有形固定資産減価償却率">
          <a:extLst>
            <a:ext uri="{FF2B5EF4-FFF2-40B4-BE49-F238E27FC236}">
              <a16:creationId xmlns:a16="http://schemas.microsoft.com/office/drawing/2014/main" id="{9A208E96-248B-49F0-875B-D7CD9D1BF51C}"/>
            </a:ext>
          </a:extLst>
        </xdr:cNvPr>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7" name="n_3mainValue【体育館・プール】&#10;有形固定資産減価償却率">
          <a:extLst>
            <a:ext uri="{FF2B5EF4-FFF2-40B4-BE49-F238E27FC236}">
              <a16:creationId xmlns:a16="http://schemas.microsoft.com/office/drawing/2014/main" id="{30FEA057-4175-4102-9182-BF8098E6C86E}"/>
            </a:ext>
          </a:extLst>
        </xdr:cNvPr>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8" name="n_4mainValue【体育館・プール】&#10;有形固定資産減価償却率">
          <a:extLst>
            <a:ext uri="{FF2B5EF4-FFF2-40B4-BE49-F238E27FC236}">
              <a16:creationId xmlns:a16="http://schemas.microsoft.com/office/drawing/2014/main" id="{EB742FC3-E597-4C8E-97D6-E3D8AE9C80B1}"/>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9B1B575-B2D6-48A9-ACC8-93019351C0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C6D5A26-7705-4071-905D-F3EF422053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1C78838-FF7E-4BCD-96E3-67120E50A4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64B4503-D2D5-4AFD-B778-526D5438E1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3CE2D112-6D1E-452D-8AF2-478B36F751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07E4C24-6EB5-45AC-94AF-4A6D6BE0D8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B72B1D1-5E31-4EC8-BE0B-595889A5E7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02969B9-9486-4BBC-9C79-629546B219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27542AC-826C-4DBC-9B98-AC5165FCC6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43B6E29-F1EF-4D9C-9227-7576BBA714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5FBDF48D-3A8E-4904-8DEE-EE50954FA18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7E7D8553-F1B6-4DC0-BDD8-4DDA90C5AB4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B19A24B5-50DD-4D2E-B166-C1A26C6568C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3C9C86FE-9A8E-4D65-93BC-279D54623EA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ED6E1148-CF17-4519-9EA9-F267D90E2C5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62439711-5BB0-42EB-B8CB-8F742EDE6BC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91D20761-D83E-40BC-8D32-FF07B446987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37E11543-0518-40D9-92B0-CCAAE176B2E6}"/>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FBFA969-9B1A-462B-8C6D-955106D646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52457D9B-688B-4A8D-84BE-126CEE7A8B6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3658C83-D5EB-4B08-8FC7-6C5227331E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9BE07861-148D-4577-94A3-2E1995AF8F17}"/>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D906DC04-7C2D-48C1-8673-7C1A8CBC2CB6}"/>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85D647A2-580A-4181-B82D-34B44960D9FB}"/>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0C196851-9112-424C-B890-B84D3A79CE7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6AD540CA-E71B-483D-BA86-8DA7ED6892F7}"/>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35" name="【体育館・プール】&#10;一人当たり面積平均値テキスト">
          <a:extLst>
            <a:ext uri="{FF2B5EF4-FFF2-40B4-BE49-F238E27FC236}">
              <a16:creationId xmlns:a16="http://schemas.microsoft.com/office/drawing/2014/main" id="{391ABFBB-8D76-42F7-B4D4-BFC427EC8117}"/>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D7F08F56-B1D9-4D46-99CB-F0F35286F18D}"/>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5E534BB0-2FB9-404E-8E45-A429476C2A4C}"/>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54D97A2C-51FA-4C89-93A8-FC744610E422}"/>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C1D29236-BBBC-4AE8-A7EC-874F5CB3D7FA}"/>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2072E3EA-7866-446D-84D6-52AA6518DD25}"/>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C733CD0-B85A-4699-9E24-1AFAF6B773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241CD80-148A-4F13-9A56-CD29F908D6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9D206B-30FE-43F4-A08D-FBBD77BDD3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8006C22-E9E2-4E98-813B-152F981648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6B895C4-58BF-4F25-9436-6BC398F6C5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164998</xdr:rowOff>
    </xdr:from>
    <xdr:to>
      <xdr:col>55</xdr:col>
      <xdr:colOff>50800</xdr:colOff>
      <xdr:row>61</xdr:row>
      <xdr:rowOff>95148</xdr:rowOff>
    </xdr:to>
    <xdr:sp macro="" textlink="">
      <xdr:nvSpPr>
        <xdr:cNvPr id="246" name="楕円 245">
          <a:extLst>
            <a:ext uri="{FF2B5EF4-FFF2-40B4-BE49-F238E27FC236}">
              <a16:creationId xmlns:a16="http://schemas.microsoft.com/office/drawing/2014/main" id="{BE68A6CB-59A7-4C29-9345-91E8F4B03A85}"/>
            </a:ext>
          </a:extLst>
        </xdr:cNvPr>
        <xdr:cNvSpPr/>
      </xdr:nvSpPr>
      <xdr:spPr>
        <a:xfrm>
          <a:off x="10426700" y="104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16425</xdr:rowOff>
    </xdr:from>
    <xdr:ext cx="469744" cy="259045"/>
    <xdr:sp macro="" textlink="">
      <xdr:nvSpPr>
        <xdr:cNvPr id="247" name="【体育館・プール】&#10;一人当たり面積該当値テキスト">
          <a:extLst>
            <a:ext uri="{FF2B5EF4-FFF2-40B4-BE49-F238E27FC236}">
              <a16:creationId xmlns:a16="http://schemas.microsoft.com/office/drawing/2014/main" id="{76B27FE6-7FB6-49EB-876C-AACCD8469710}"/>
            </a:ext>
          </a:extLst>
        </xdr:cNvPr>
        <xdr:cNvSpPr txBox="1"/>
      </xdr:nvSpPr>
      <xdr:spPr>
        <a:xfrm>
          <a:off x="10515600" y="103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3149</xdr:rowOff>
    </xdr:from>
    <xdr:to>
      <xdr:col>50</xdr:col>
      <xdr:colOff>165100</xdr:colOff>
      <xdr:row>61</xdr:row>
      <xdr:rowOff>104749</xdr:rowOff>
    </xdr:to>
    <xdr:sp macro="" textlink="">
      <xdr:nvSpPr>
        <xdr:cNvPr id="248" name="楕円 247">
          <a:extLst>
            <a:ext uri="{FF2B5EF4-FFF2-40B4-BE49-F238E27FC236}">
              <a16:creationId xmlns:a16="http://schemas.microsoft.com/office/drawing/2014/main" id="{9578DB13-D880-4861-B6B9-10790DA6801D}"/>
            </a:ext>
          </a:extLst>
        </xdr:cNvPr>
        <xdr:cNvSpPr/>
      </xdr:nvSpPr>
      <xdr:spPr>
        <a:xfrm>
          <a:off x="9588500" y="104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44348</xdr:rowOff>
    </xdr:from>
    <xdr:to>
      <xdr:col>55</xdr:col>
      <xdr:colOff>0</xdr:colOff>
      <xdr:row>61</xdr:row>
      <xdr:rowOff>53949</xdr:rowOff>
    </xdr:to>
    <xdr:cxnSp macro="">
      <xdr:nvCxnSpPr>
        <xdr:cNvPr id="249" name="直線コネクタ 248">
          <a:extLst>
            <a:ext uri="{FF2B5EF4-FFF2-40B4-BE49-F238E27FC236}">
              <a16:creationId xmlns:a16="http://schemas.microsoft.com/office/drawing/2014/main" id="{D7147720-2EF8-4589-906F-2D31C69128AA}"/>
            </a:ext>
          </a:extLst>
        </xdr:cNvPr>
        <xdr:cNvCxnSpPr/>
      </xdr:nvCxnSpPr>
      <xdr:spPr>
        <a:xfrm flipV="1">
          <a:off x="9639300" y="1050279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10464</xdr:rowOff>
    </xdr:from>
    <xdr:to>
      <xdr:col>46</xdr:col>
      <xdr:colOff>38100</xdr:colOff>
      <xdr:row>61</xdr:row>
      <xdr:rowOff>112064</xdr:rowOff>
    </xdr:to>
    <xdr:sp macro="" textlink="">
      <xdr:nvSpPr>
        <xdr:cNvPr id="250" name="楕円 249">
          <a:extLst>
            <a:ext uri="{FF2B5EF4-FFF2-40B4-BE49-F238E27FC236}">
              <a16:creationId xmlns:a16="http://schemas.microsoft.com/office/drawing/2014/main" id="{8F027653-22C7-4F3D-BC55-A6E4B6FD4962}"/>
            </a:ext>
          </a:extLst>
        </xdr:cNvPr>
        <xdr:cNvSpPr/>
      </xdr:nvSpPr>
      <xdr:spPr>
        <a:xfrm>
          <a:off x="8699500" y="10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53949</xdr:rowOff>
    </xdr:from>
    <xdr:to>
      <xdr:col>50</xdr:col>
      <xdr:colOff>114300</xdr:colOff>
      <xdr:row>61</xdr:row>
      <xdr:rowOff>61264</xdr:rowOff>
    </xdr:to>
    <xdr:cxnSp macro="">
      <xdr:nvCxnSpPr>
        <xdr:cNvPr id="251" name="直線コネクタ 250">
          <a:extLst>
            <a:ext uri="{FF2B5EF4-FFF2-40B4-BE49-F238E27FC236}">
              <a16:creationId xmlns:a16="http://schemas.microsoft.com/office/drawing/2014/main" id="{83ED0B1A-8634-4626-9D74-2D7F91C912DF}"/>
            </a:ext>
          </a:extLst>
        </xdr:cNvPr>
        <xdr:cNvCxnSpPr/>
      </xdr:nvCxnSpPr>
      <xdr:spPr>
        <a:xfrm flipV="1">
          <a:off x="8750300" y="1051239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18694</xdr:rowOff>
    </xdr:from>
    <xdr:to>
      <xdr:col>41</xdr:col>
      <xdr:colOff>101600</xdr:colOff>
      <xdr:row>61</xdr:row>
      <xdr:rowOff>120294</xdr:rowOff>
    </xdr:to>
    <xdr:sp macro="" textlink="">
      <xdr:nvSpPr>
        <xdr:cNvPr id="252" name="楕円 251">
          <a:extLst>
            <a:ext uri="{FF2B5EF4-FFF2-40B4-BE49-F238E27FC236}">
              <a16:creationId xmlns:a16="http://schemas.microsoft.com/office/drawing/2014/main" id="{E3D60AD3-F369-49AA-B0C7-4EA7DDD87186}"/>
            </a:ext>
          </a:extLst>
        </xdr:cNvPr>
        <xdr:cNvSpPr/>
      </xdr:nvSpPr>
      <xdr:spPr>
        <a:xfrm>
          <a:off x="7810500" y="104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61264</xdr:rowOff>
    </xdr:from>
    <xdr:to>
      <xdr:col>45</xdr:col>
      <xdr:colOff>177800</xdr:colOff>
      <xdr:row>61</xdr:row>
      <xdr:rowOff>69494</xdr:rowOff>
    </xdr:to>
    <xdr:cxnSp macro="">
      <xdr:nvCxnSpPr>
        <xdr:cNvPr id="253" name="直線コネクタ 252">
          <a:extLst>
            <a:ext uri="{FF2B5EF4-FFF2-40B4-BE49-F238E27FC236}">
              <a16:creationId xmlns:a16="http://schemas.microsoft.com/office/drawing/2014/main" id="{85AB5C87-CF63-413D-939D-280D8D5D6FFF}"/>
            </a:ext>
          </a:extLst>
        </xdr:cNvPr>
        <xdr:cNvCxnSpPr/>
      </xdr:nvCxnSpPr>
      <xdr:spPr>
        <a:xfrm flipV="1">
          <a:off x="7861300" y="1051971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27839</xdr:rowOff>
    </xdr:from>
    <xdr:to>
      <xdr:col>36</xdr:col>
      <xdr:colOff>165100</xdr:colOff>
      <xdr:row>61</xdr:row>
      <xdr:rowOff>129439</xdr:rowOff>
    </xdr:to>
    <xdr:sp macro="" textlink="">
      <xdr:nvSpPr>
        <xdr:cNvPr id="254" name="楕円 253">
          <a:extLst>
            <a:ext uri="{FF2B5EF4-FFF2-40B4-BE49-F238E27FC236}">
              <a16:creationId xmlns:a16="http://schemas.microsoft.com/office/drawing/2014/main" id="{EDE61DC8-368A-4941-84CE-4F44B9C24C22}"/>
            </a:ext>
          </a:extLst>
        </xdr:cNvPr>
        <xdr:cNvSpPr/>
      </xdr:nvSpPr>
      <xdr:spPr>
        <a:xfrm>
          <a:off x="6921500" y="104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69494</xdr:rowOff>
    </xdr:from>
    <xdr:to>
      <xdr:col>41</xdr:col>
      <xdr:colOff>50800</xdr:colOff>
      <xdr:row>61</xdr:row>
      <xdr:rowOff>78639</xdr:rowOff>
    </xdr:to>
    <xdr:cxnSp macro="">
      <xdr:nvCxnSpPr>
        <xdr:cNvPr id="255" name="直線コネクタ 254">
          <a:extLst>
            <a:ext uri="{FF2B5EF4-FFF2-40B4-BE49-F238E27FC236}">
              <a16:creationId xmlns:a16="http://schemas.microsoft.com/office/drawing/2014/main" id="{EAEEFFB9-ADDB-4C47-8B84-B506804C3149}"/>
            </a:ext>
          </a:extLst>
        </xdr:cNvPr>
        <xdr:cNvCxnSpPr/>
      </xdr:nvCxnSpPr>
      <xdr:spPr>
        <a:xfrm flipV="1">
          <a:off x="6972300" y="1052794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56" name="n_1aveValue【体育館・プール】&#10;一人当たり面積">
          <a:extLst>
            <a:ext uri="{FF2B5EF4-FFF2-40B4-BE49-F238E27FC236}">
              <a16:creationId xmlns:a16="http://schemas.microsoft.com/office/drawing/2014/main" id="{F4C353BF-B9AD-43B5-9194-232850A0CBAF}"/>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57" name="n_2aveValue【体育館・プール】&#10;一人当たり面積">
          <a:extLst>
            <a:ext uri="{FF2B5EF4-FFF2-40B4-BE49-F238E27FC236}">
              <a16:creationId xmlns:a16="http://schemas.microsoft.com/office/drawing/2014/main" id="{4E5B840C-982C-474D-BAA9-1BBFE4B968D0}"/>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58" name="n_3aveValue【体育館・プール】&#10;一人当たり面積">
          <a:extLst>
            <a:ext uri="{FF2B5EF4-FFF2-40B4-BE49-F238E27FC236}">
              <a16:creationId xmlns:a16="http://schemas.microsoft.com/office/drawing/2014/main" id="{4AD3BD36-44FB-45B9-A7BF-7AF22D6C1D09}"/>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259" name="n_4aveValue【体育館・プール】&#10;一人当たり面積">
          <a:extLst>
            <a:ext uri="{FF2B5EF4-FFF2-40B4-BE49-F238E27FC236}">
              <a16:creationId xmlns:a16="http://schemas.microsoft.com/office/drawing/2014/main" id="{3AC1DC6E-103E-422F-B265-82D4FF4CCA8E}"/>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121276</xdr:rowOff>
    </xdr:from>
    <xdr:ext cx="469744" cy="259045"/>
    <xdr:sp macro="" textlink="">
      <xdr:nvSpPr>
        <xdr:cNvPr id="260" name="n_1mainValue【体育館・プール】&#10;一人当たり面積">
          <a:extLst>
            <a:ext uri="{FF2B5EF4-FFF2-40B4-BE49-F238E27FC236}">
              <a16:creationId xmlns:a16="http://schemas.microsoft.com/office/drawing/2014/main" id="{D86FCDF4-7B32-4C9C-8FC0-2C27A43685FB}"/>
            </a:ext>
          </a:extLst>
        </xdr:cNvPr>
        <xdr:cNvSpPr txBox="1"/>
      </xdr:nvSpPr>
      <xdr:spPr>
        <a:xfrm>
          <a:off x="9391727"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128591</xdr:rowOff>
    </xdr:from>
    <xdr:ext cx="469744" cy="259045"/>
    <xdr:sp macro="" textlink="">
      <xdr:nvSpPr>
        <xdr:cNvPr id="261" name="n_2mainValue【体育館・プール】&#10;一人当たり面積">
          <a:extLst>
            <a:ext uri="{FF2B5EF4-FFF2-40B4-BE49-F238E27FC236}">
              <a16:creationId xmlns:a16="http://schemas.microsoft.com/office/drawing/2014/main" id="{59E472DD-7223-4694-9707-BDD4913687D5}"/>
            </a:ext>
          </a:extLst>
        </xdr:cNvPr>
        <xdr:cNvSpPr txBox="1"/>
      </xdr:nvSpPr>
      <xdr:spPr>
        <a:xfrm>
          <a:off x="8515427" y="102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136821</xdr:rowOff>
    </xdr:from>
    <xdr:ext cx="469744" cy="259045"/>
    <xdr:sp macro="" textlink="">
      <xdr:nvSpPr>
        <xdr:cNvPr id="262" name="n_3mainValue【体育館・プール】&#10;一人当たり面積">
          <a:extLst>
            <a:ext uri="{FF2B5EF4-FFF2-40B4-BE49-F238E27FC236}">
              <a16:creationId xmlns:a16="http://schemas.microsoft.com/office/drawing/2014/main" id="{616F3298-F02A-4087-9A93-937F4C7F4D48}"/>
            </a:ext>
          </a:extLst>
        </xdr:cNvPr>
        <xdr:cNvSpPr txBox="1"/>
      </xdr:nvSpPr>
      <xdr:spPr>
        <a:xfrm>
          <a:off x="7626427" y="102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145966</xdr:rowOff>
    </xdr:from>
    <xdr:ext cx="469744" cy="259045"/>
    <xdr:sp macro="" textlink="">
      <xdr:nvSpPr>
        <xdr:cNvPr id="263" name="n_4mainValue【体育館・プール】&#10;一人当たり面積">
          <a:extLst>
            <a:ext uri="{FF2B5EF4-FFF2-40B4-BE49-F238E27FC236}">
              <a16:creationId xmlns:a16="http://schemas.microsoft.com/office/drawing/2014/main" id="{C60C7C88-FCF5-4793-98A0-26959171F202}"/>
            </a:ext>
          </a:extLst>
        </xdr:cNvPr>
        <xdr:cNvSpPr txBox="1"/>
      </xdr:nvSpPr>
      <xdr:spPr>
        <a:xfrm>
          <a:off x="6737427" y="1026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931A000-B35C-4390-BC05-B8E5C3EC09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3AF658D-85EA-4C78-9869-01FC301649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5D79F00-3DF8-4B71-8025-C5EC9F4F37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8FE26E1-844F-426C-AF1B-95CF5038D4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D34156C-2DA6-4EBF-894F-B791D35FC6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8FF4DFF-1C28-494E-8E30-E8968AAE6D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2A38EA2-4141-436D-906C-406E87418E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CCB1830-85B3-420D-9D6A-5AC3289506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DD26E5D-04CE-4F58-A5FB-80D6513DDE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06EA310-29F1-46AF-AEE9-D1602D37EC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EC3B5FF-DFF0-4710-83C4-07D27CDD89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7EE5A540-FCE7-4676-A52B-9493CF82D27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E15D574C-A0B7-451E-911F-8F19FAC7F96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71FF6A26-7548-44AA-B29C-D6ECDE86013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34B25D2-C3AA-4098-9628-6FAAFDCB3E2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7E9BFAE-625A-49B5-9845-6892C0D9FD5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EB32606-985E-4726-8F20-38EBFBBE363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27F71D5-A486-4F62-8712-C90DF4C9E18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AC6B8F1D-2FA6-4E6B-B7D5-D4D4141629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7282C3A1-E9C5-4FF8-BC3A-1316B5AA52D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4B20B517-BCE2-4DCF-8FE7-93F04513EA6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1E0DEB4-29A4-4E29-A23E-C70AD5D96EF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3956BD07-92F5-408A-83F9-5E725A05BEB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33FA650-DD93-4477-88F4-D074A433E2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8BD9349-4BB2-445E-B505-ACBAF6089A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65858</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72F81E0A-C98A-4DFB-B74E-1CC36CE89E7B}"/>
            </a:ext>
          </a:extLst>
        </xdr:cNvPr>
        <xdr:cNvCxnSpPr/>
      </xdr:nvCxnSpPr>
      <xdr:spPr>
        <a:xfrm flipV="1">
          <a:off x="4634865" y="13610408"/>
          <a:ext cx="0" cy="130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F9C25E78-615B-431E-88BB-3FA9FC2F3E7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63C27366-20EF-4F30-8967-0BB8B40EF55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12535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CAE5B55-4F4B-405C-A289-37FA84CAF74D}"/>
            </a:ext>
          </a:extLst>
        </xdr:cNvPr>
        <xdr:cNvSpPr txBox="1"/>
      </xdr:nvSpPr>
      <xdr:spPr>
        <a:xfrm>
          <a:off x="4673600" y="1338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65858</xdr:rowOff>
    </xdr:from>
    <xdr:to>
      <xdr:col>24</xdr:col>
      <xdr:colOff>152400</xdr:colOff>
      <xdr:row>79</xdr:row>
      <xdr:rowOff>65858</xdr:rowOff>
    </xdr:to>
    <xdr:cxnSp macro="">
      <xdr:nvCxnSpPr>
        <xdr:cNvPr id="293" name="直線コネクタ 292">
          <a:extLst>
            <a:ext uri="{FF2B5EF4-FFF2-40B4-BE49-F238E27FC236}">
              <a16:creationId xmlns:a16="http://schemas.microsoft.com/office/drawing/2014/main" id="{656270A5-0FDB-49D2-83DC-16CA4B3FD299}"/>
            </a:ext>
          </a:extLst>
        </xdr:cNvPr>
        <xdr:cNvCxnSpPr/>
      </xdr:nvCxnSpPr>
      <xdr:spPr>
        <a:xfrm>
          <a:off x="4546600" y="1361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117583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DF6A8EE-547A-4783-9E01-71ECA5AE02A0}"/>
            </a:ext>
          </a:extLst>
        </xdr:cNvPr>
        <xdr:cNvSpPr txBox="1"/>
      </xdr:nvSpPr>
      <xdr:spPr>
        <a:xfrm>
          <a:off x="4673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295" name="フローチャート: 判断 294">
          <a:extLst>
            <a:ext uri="{FF2B5EF4-FFF2-40B4-BE49-F238E27FC236}">
              <a16:creationId xmlns:a16="http://schemas.microsoft.com/office/drawing/2014/main" id="{366BA486-BC35-43D1-8327-A41922D575C9}"/>
            </a:ext>
          </a:extLst>
        </xdr:cNvPr>
        <xdr:cNvSpPr/>
      </xdr:nvSpPr>
      <xdr:spPr>
        <a:xfrm>
          <a:off x="4584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6" name="フローチャート: 判断 295">
          <a:extLst>
            <a:ext uri="{FF2B5EF4-FFF2-40B4-BE49-F238E27FC236}">
              <a16:creationId xmlns:a16="http://schemas.microsoft.com/office/drawing/2014/main" id="{1C64A4E2-94B2-49E0-B661-2DBE3ACACF0C}"/>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67311</xdr:rowOff>
    </xdr:from>
    <xdr:to>
      <xdr:col>15</xdr:col>
      <xdr:colOff>101600</xdr:colOff>
      <xdr:row>82</xdr:row>
      <xdr:rowOff>168911</xdr:rowOff>
    </xdr:to>
    <xdr:sp macro="" textlink="">
      <xdr:nvSpPr>
        <xdr:cNvPr id="297" name="フローチャート: 判断 296">
          <a:extLst>
            <a:ext uri="{FF2B5EF4-FFF2-40B4-BE49-F238E27FC236}">
              <a16:creationId xmlns:a16="http://schemas.microsoft.com/office/drawing/2014/main" id="{653DB19E-8F3F-4174-839A-729FCBF6B343}"/>
            </a:ext>
          </a:extLst>
        </xdr:cNvPr>
        <xdr:cNvSpPr/>
      </xdr:nvSpPr>
      <xdr:spPr>
        <a:xfrm>
          <a:off x="2857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8" name="フローチャート: 判断 297">
          <a:extLst>
            <a:ext uri="{FF2B5EF4-FFF2-40B4-BE49-F238E27FC236}">
              <a16:creationId xmlns:a16="http://schemas.microsoft.com/office/drawing/2014/main" id="{2A514DD9-BB72-4B34-A719-4A163B39A5DA}"/>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24856</xdr:rowOff>
    </xdr:from>
    <xdr:to>
      <xdr:col>6</xdr:col>
      <xdr:colOff>38100</xdr:colOff>
      <xdr:row>82</xdr:row>
      <xdr:rowOff>126456</xdr:rowOff>
    </xdr:to>
    <xdr:sp macro="" textlink="">
      <xdr:nvSpPr>
        <xdr:cNvPr id="299" name="フローチャート: 判断 298">
          <a:extLst>
            <a:ext uri="{FF2B5EF4-FFF2-40B4-BE49-F238E27FC236}">
              <a16:creationId xmlns:a16="http://schemas.microsoft.com/office/drawing/2014/main" id="{8084D982-A850-4489-9FB6-4CDDC5EDD903}"/>
            </a:ext>
          </a:extLst>
        </xdr:cNvPr>
        <xdr:cNvSpPr/>
      </xdr:nvSpPr>
      <xdr:spPr>
        <a:xfrm>
          <a:off x="1079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C47FB1A-4C8E-4C89-B5EC-985C4559D8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2EA826C-5EDA-4A37-98B9-9A1B50AFBB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8897514-380D-442E-B3FE-EAADF7ABBA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6309C2C-D737-4665-80D9-7C233B2577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E49B484-D1F3-4E9D-86C1-2EE9DCB3FB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15058</xdr:rowOff>
    </xdr:from>
    <xdr:to>
      <xdr:col>24</xdr:col>
      <xdr:colOff>114300</xdr:colOff>
      <xdr:row>79</xdr:row>
      <xdr:rowOff>116658</xdr:rowOff>
    </xdr:to>
    <xdr:sp macro="" textlink="">
      <xdr:nvSpPr>
        <xdr:cNvPr id="305" name="楕円 304">
          <a:extLst>
            <a:ext uri="{FF2B5EF4-FFF2-40B4-BE49-F238E27FC236}">
              <a16:creationId xmlns:a16="http://schemas.microsoft.com/office/drawing/2014/main" id="{2AB67899-0FD6-4B7C-99EA-FB4F8A9CAFDF}"/>
            </a:ext>
          </a:extLst>
        </xdr:cNvPr>
        <xdr:cNvSpPr/>
      </xdr:nvSpPr>
      <xdr:spPr>
        <a:xfrm>
          <a:off x="4584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139535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919DEC3-D4C0-4C9D-990C-F461B76D079A}"/>
            </a:ext>
          </a:extLst>
        </xdr:cNvPr>
        <xdr:cNvSpPr txBox="1"/>
      </xdr:nvSpPr>
      <xdr:spPr>
        <a:xfrm>
          <a:off x="4673600" y="1351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307" name="楕円 306">
          <a:extLst>
            <a:ext uri="{FF2B5EF4-FFF2-40B4-BE49-F238E27FC236}">
              <a16:creationId xmlns:a16="http://schemas.microsoft.com/office/drawing/2014/main" id="{86BFACD4-3F95-4258-9920-EBDD13B9B242}"/>
            </a:ext>
          </a:extLst>
        </xdr:cNvPr>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65858</xdr:rowOff>
    </xdr:to>
    <xdr:cxnSp macro="">
      <xdr:nvCxnSpPr>
        <xdr:cNvPr id="308" name="直線コネクタ 307">
          <a:extLst>
            <a:ext uri="{FF2B5EF4-FFF2-40B4-BE49-F238E27FC236}">
              <a16:creationId xmlns:a16="http://schemas.microsoft.com/office/drawing/2014/main" id="{87E1AD4D-13B2-4226-8440-4CDEAAB5A9F3}"/>
            </a:ext>
          </a:extLst>
        </xdr:cNvPr>
        <xdr:cNvCxnSpPr/>
      </xdr:nvCxnSpPr>
      <xdr:spPr>
        <a:xfrm>
          <a:off x="3797300" y="1354836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64044</xdr:rowOff>
    </xdr:from>
    <xdr:to>
      <xdr:col>15</xdr:col>
      <xdr:colOff>101600</xdr:colOff>
      <xdr:row>78</xdr:row>
      <xdr:rowOff>165644</xdr:rowOff>
    </xdr:to>
    <xdr:sp macro="" textlink="">
      <xdr:nvSpPr>
        <xdr:cNvPr id="309" name="楕円 308">
          <a:extLst>
            <a:ext uri="{FF2B5EF4-FFF2-40B4-BE49-F238E27FC236}">
              <a16:creationId xmlns:a16="http://schemas.microsoft.com/office/drawing/2014/main" id="{9E1DB9D9-8E43-4B8A-9ED9-03622F39230B}"/>
            </a:ext>
          </a:extLst>
        </xdr:cNvPr>
        <xdr:cNvSpPr/>
      </xdr:nvSpPr>
      <xdr:spPr>
        <a:xfrm>
          <a:off x="2857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114844</xdr:rowOff>
    </xdr:from>
    <xdr:to>
      <xdr:col>19</xdr:col>
      <xdr:colOff>177800</xdr:colOff>
      <xdr:row>79</xdr:row>
      <xdr:rowOff>3811</xdr:rowOff>
    </xdr:to>
    <xdr:cxnSp macro="">
      <xdr:nvCxnSpPr>
        <xdr:cNvPr id="310" name="直線コネクタ 309">
          <a:extLst>
            <a:ext uri="{FF2B5EF4-FFF2-40B4-BE49-F238E27FC236}">
              <a16:creationId xmlns:a16="http://schemas.microsoft.com/office/drawing/2014/main" id="{7737A309-FC43-4353-B338-C20A873C02DC}"/>
            </a:ext>
          </a:extLst>
        </xdr:cNvPr>
        <xdr:cNvCxnSpPr/>
      </xdr:nvCxnSpPr>
      <xdr:spPr>
        <a:xfrm>
          <a:off x="2908300" y="13487944"/>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311" name="楕円 310">
          <a:extLst>
            <a:ext uri="{FF2B5EF4-FFF2-40B4-BE49-F238E27FC236}">
              <a16:creationId xmlns:a16="http://schemas.microsoft.com/office/drawing/2014/main" id="{30A3E097-12A4-46B3-82B4-673866BD7DA8}"/>
            </a:ext>
          </a:extLst>
        </xdr:cNvPr>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114844</xdr:rowOff>
    </xdr:from>
    <xdr:to>
      <xdr:col>15</xdr:col>
      <xdr:colOff>50800</xdr:colOff>
      <xdr:row>83</xdr:row>
      <xdr:rowOff>33201</xdr:rowOff>
    </xdr:to>
    <xdr:cxnSp macro="">
      <xdr:nvCxnSpPr>
        <xdr:cNvPr id="312" name="直線コネクタ 311">
          <a:extLst>
            <a:ext uri="{FF2B5EF4-FFF2-40B4-BE49-F238E27FC236}">
              <a16:creationId xmlns:a16="http://schemas.microsoft.com/office/drawing/2014/main" id="{B8D0108C-F0EF-4CF3-87C6-2B7D1BA6F590}"/>
            </a:ext>
          </a:extLst>
        </xdr:cNvPr>
        <xdr:cNvCxnSpPr/>
      </xdr:nvCxnSpPr>
      <xdr:spPr>
        <a:xfrm flipV="1">
          <a:off x="2019300" y="13487944"/>
          <a:ext cx="889000" cy="7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119562</xdr:rowOff>
    </xdr:from>
    <xdr:to>
      <xdr:col>6</xdr:col>
      <xdr:colOff>38100</xdr:colOff>
      <xdr:row>83</xdr:row>
      <xdr:rowOff>49712</xdr:rowOff>
    </xdr:to>
    <xdr:sp macro="" textlink="">
      <xdr:nvSpPr>
        <xdr:cNvPr id="313" name="楕円 312">
          <a:extLst>
            <a:ext uri="{FF2B5EF4-FFF2-40B4-BE49-F238E27FC236}">
              <a16:creationId xmlns:a16="http://schemas.microsoft.com/office/drawing/2014/main" id="{132466A1-7299-42A2-BCA5-D2CC6D9A181F}"/>
            </a:ext>
          </a:extLst>
        </xdr:cNvPr>
        <xdr:cNvSpPr/>
      </xdr:nvSpPr>
      <xdr:spPr>
        <a:xfrm>
          <a:off x="1079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170362</xdr:rowOff>
    </xdr:from>
    <xdr:to>
      <xdr:col>10</xdr:col>
      <xdr:colOff>114300</xdr:colOff>
      <xdr:row>83</xdr:row>
      <xdr:rowOff>33201</xdr:rowOff>
    </xdr:to>
    <xdr:cxnSp macro="">
      <xdr:nvCxnSpPr>
        <xdr:cNvPr id="314" name="直線コネクタ 313">
          <a:extLst>
            <a:ext uri="{FF2B5EF4-FFF2-40B4-BE49-F238E27FC236}">
              <a16:creationId xmlns:a16="http://schemas.microsoft.com/office/drawing/2014/main" id="{BEC464EC-A744-4819-ADAC-8D5717D58EC0}"/>
            </a:ext>
          </a:extLst>
        </xdr:cNvPr>
        <xdr:cNvCxnSpPr/>
      </xdr:nvCxnSpPr>
      <xdr:spPr>
        <a:xfrm>
          <a:off x="1130300" y="142292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5" name="n_1aveValue【福祉施設】&#10;有形固定資産減価償却率">
          <a:extLst>
            <a:ext uri="{FF2B5EF4-FFF2-40B4-BE49-F238E27FC236}">
              <a16:creationId xmlns:a16="http://schemas.microsoft.com/office/drawing/2014/main" id="{27CC5267-1E0D-4B04-AD75-6E062AC76963}"/>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16" name="n_2aveValue【福祉施設】&#10;有形固定資産減価償却率">
          <a:extLst>
            <a:ext uri="{FF2B5EF4-FFF2-40B4-BE49-F238E27FC236}">
              <a16:creationId xmlns:a16="http://schemas.microsoft.com/office/drawing/2014/main" id="{2DB07E11-BBBB-454C-8525-FE6E7C3BF285}"/>
            </a:ext>
          </a:extLst>
        </xdr:cNvPr>
        <xdr:cNvSpPr txBox="1"/>
      </xdr:nvSpPr>
      <xdr:spPr>
        <a:xfrm>
          <a:off x="2705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7" name="n_3aveValue【福祉施設】&#10;有形固定資産減価償却率">
          <a:extLst>
            <a:ext uri="{FF2B5EF4-FFF2-40B4-BE49-F238E27FC236}">
              <a16:creationId xmlns:a16="http://schemas.microsoft.com/office/drawing/2014/main" id="{E554CD86-1F1A-43C0-8A2E-0F4430DF749C}"/>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318" name="n_4aveValue【福祉施設】&#10;有形固定資産減価償却率">
          <a:extLst>
            <a:ext uri="{FF2B5EF4-FFF2-40B4-BE49-F238E27FC236}">
              <a16:creationId xmlns:a16="http://schemas.microsoft.com/office/drawing/2014/main" id="{DFD4852F-D9AD-40FA-84BC-D559921CA619}"/>
            </a:ext>
          </a:extLst>
        </xdr:cNvPr>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319" name="n_1mainValue【福祉施設】&#10;有形固定資産減価償却率">
          <a:extLst>
            <a:ext uri="{FF2B5EF4-FFF2-40B4-BE49-F238E27FC236}">
              <a16:creationId xmlns:a16="http://schemas.microsoft.com/office/drawing/2014/main" id="{AF6690D3-A7FF-4129-8188-178FBD259F4B}"/>
            </a:ext>
          </a:extLst>
        </xdr:cNvPr>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10721</xdr:rowOff>
    </xdr:from>
    <xdr:ext cx="405111" cy="259045"/>
    <xdr:sp macro="" textlink="">
      <xdr:nvSpPr>
        <xdr:cNvPr id="320" name="n_2mainValue【福祉施設】&#10;有形固定資産減価償却率">
          <a:extLst>
            <a:ext uri="{FF2B5EF4-FFF2-40B4-BE49-F238E27FC236}">
              <a16:creationId xmlns:a16="http://schemas.microsoft.com/office/drawing/2014/main" id="{4F2D72F2-E3C0-4F1D-836E-B4601EAD1E77}"/>
            </a:ext>
          </a:extLst>
        </xdr:cNvPr>
        <xdr:cNvSpPr txBox="1"/>
      </xdr:nvSpPr>
      <xdr:spPr>
        <a:xfrm>
          <a:off x="27057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75128</xdr:rowOff>
    </xdr:from>
    <xdr:ext cx="405111" cy="259045"/>
    <xdr:sp macro="" textlink="">
      <xdr:nvSpPr>
        <xdr:cNvPr id="321" name="n_3mainValue【福祉施設】&#10;有形固定資産減価償却率">
          <a:extLst>
            <a:ext uri="{FF2B5EF4-FFF2-40B4-BE49-F238E27FC236}">
              <a16:creationId xmlns:a16="http://schemas.microsoft.com/office/drawing/2014/main" id="{CC58C6DE-903E-4BD4-9B14-129AC952201E}"/>
            </a:ext>
          </a:extLst>
        </xdr:cNvPr>
        <xdr:cNvSpPr txBox="1"/>
      </xdr:nvSpPr>
      <xdr:spPr>
        <a:xfrm>
          <a:off x="1816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22" name="n_4mainValue【福祉施設】&#10;有形固定資産減価償却率">
          <a:extLst>
            <a:ext uri="{FF2B5EF4-FFF2-40B4-BE49-F238E27FC236}">
              <a16:creationId xmlns:a16="http://schemas.microsoft.com/office/drawing/2014/main" id="{9F236C29-D29D-4759-B021-5B03C40476D0}"/>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BC8F434-C534-48FD-85D4-F8F70805EE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585586B-51AE-41D6-BDED-D97D7CCBCF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933FD23-4325-43EC-B372-CB8691ADA8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CBABE06-E21C-4E15-8461-ED2AA8B5E2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ABA65B5-01B7-4BD3-A9D6-B74ECA414F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1055318-A802-42E1-B5A6-629548058D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C07DBEB-AEAB-42C2-96DD-E009A3ADCA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855E8F6-A7CB-4265-8C3C-B09BB84062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8357F9A-8CE0-437B-BDB5-28B8B0A1F0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4CF7442-C9FF-4115-86CA-9E0C40611C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49610381-BF07-48EE-A24C-FC0F4CD4009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9E6B1CB3-0176-4AF5-BE45-3E048BF070E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A8E27D08-79C4-4442-8EE6-8AACDDD8B1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7E9AE893-239E-4A4D-9CF1-7E9DD74D182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E7D98C13-C9BD-4D77-B075-6135ADDEF7D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33A5707-0EC2-41E3-8425-D1BF85D94D2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131145C2-2D11-41BB-B0F0-9DFCBA16DB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E599555E-4183-4B0D-A249-D5BB8A3D00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496360BD-0839-4F56-8AD6-AF6A8F6246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2" name="直線コネクタ 341">
          <a:extLst>
            <a:ext uri="{FF2B5EF4-FFF2-40B4-BE49-F238E27FC236}">
              <a16:creationId xmlns:a16="http://schemas.microsoft.com/office/drawing/2014/main" id="{13A3D11A-F545-4023-A8B2-7B66C1BB8E99}"/>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3" name="【福祉施設】&#10;一人当たり面積最小値テキスト">
          <a:extLst>
            <a:ext uri="{FF2B5EF4-FFF2-40B4-BE49-F238E27FC236}">
              <a16:creationId xmlns:a16="http://schemas.microsoft.com/office/drawing/2014/main" id="{9B854093-F22E-4F2E-B74D-E564B82A3CDD}"/>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4" name="直線コネクタ 343">
          <a:extLst>
            <a:ext uri="{FF2B5EF4-FFF2-40B4-BE49-F238E27FC236}">
              <a16:creationId xmlns:a16="http://schemas.microsoft.com/office/drawing/2014/main" id="{E79B01F1-E3B6-466D-9C14-B5270CFFADC4}"/>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5" name="【福祉施設】&#10;一人当たり面積最大値テキスト">
          <a:extLst>
            <a:ext uri="{FF2B5EF4-FFF2-40B4-BE49-F238E27FC236}">
              <a16:creationId xmlns:a16="http://schemas.microsoft.com/office/drawing/2014/main" id="{5FD67340-C552-4D13-B69E-E967D17B347F}"/>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6" name="直線コネクタ 345">
          <a:extLst>
            <a:ext uri="{FF2B5EF4-FFF2-40B4-BE49-F238E27FC236}">
              <a16:creationId xmlns:a16="http://schemas.microsoft.com/office/drawing/2014/main" id="{EBE31C2D-BFAE-447B-B118-EC4A14FE8D71}"/>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47" name="【福祉施設】&#10;一人当たり面積平均値テキスト">
          <a:extLst>
            <a:ext uri="{FF2B5EF4-FFF2-40B4-BE49-F238E27FC236}">
              <a16:creationId xmlns:a16="http://schemas.microsoft.com/office/drawing/2014/main" id="{ADF08323-2378-4ABE-9761-5BF79487182E}"/>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8" name="フローチャート: 判断 347">
          <a:extLst>
            <a:ext uri="{FF2B5EF4-FFF2-40B4-BE49-F238E27FC236}">
              <a16:creationId xmlns:a16="http://schemas.microsoft.com/office/drawing/2014/main" id="{EA6E20F1-E532-4DFC-BBD7-732D5FA1C944}"/>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9" name="フローチャート: 判断 348">
          <a:extLst>
            <a:ext uri="{FF2B5EF4-FFF2-40B4-BE49-F238E27FC236}">
              <a16:creationId xmlns:a16="http://schemas.microsoft.com/office/drawing/2014/main" id="{25B5BDBD-D35F-4432-BEF8-3833546A7658}"/>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50" name="フローチャート: 判断 349">
          <a:extLst>
            <a:ext uri="{FF2B5EF4-FFF2-40B4-BE49-F238E27FC236}">
              <a16:creationId xmlns:a16="http://schemas.microsoft.com/office/drawing/2014/main" id="{9B831352-D837-4620-8888-8B46FC5F1A13}"/>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1" name="フローチャート: 判断 350">
          <a:extLst>
            <a:ext uri="{FF2B5EF4-FFF2-40B4-BE49-F238E27FC236}">
              <a16:creationId xmlns:a16="http://schemas.microsoft.com/office/drawing/2014/main" id="{11CB99EE-5538-43CB-B507-752E7A6CAD51}"/>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2" name="フローチャート: 判断 351">
          <a:extLst>
            <a:ext uri="{FF2B5EF4-FFF2-40B4-BE49-F238E27FC236}">
              <a16:creationId xmlns:a16="http://schemas.microsoft.com/office/drawing/2014/main" id="{833C9F06-6914-479F-9587-68BD1E8E5155}"/>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A5011C4-24CF-4C95-9445-22488708F3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DF7301E-041D-4546-B59E-B0A36BE660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AB440E2-D887-4460-A7E3-F5AA7600A7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12D2181-A388-4752-9140-7611358E83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FB63381-ED97-48FB-81BA-9BF85EFCA5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100457</xdr:rowOff>
    </xdr:from>
    <xdr:to>
      <xdr:col>55</xdr:col>
      <xdr:colOff>50800</xdr:colOff>
      <xdr:row>84</xdr:row>
      <xdr:rowOff>30607</xdr:rowOff>
    </xdr:to>
    <xdr:sp macro="" textlink="">
      <xdr:nvSpPr>
        <xdr:cNvPr id="358" name="楕円 357">
          <a:extLst>
            <a:ext uri="{FF2B5EF4-FFF2-40B4-BE49-F238E27FC236}">
              <a16:creationId xmlns:a16="http://schemas.microsoft.com/office/drawing/2014/main" id="{8B1750F5-BA11-497F-9E0E-6341712AD639}"/>
            </a:ext>
          </a:extLst>
        </xdr:cNvPr>
        <xdr:cNvSpPr/>
      </xdr:nvSpPr>
      <xdr:spPr>
        <a:xfrm>
          <a:off x="10426700" y="143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123334</xdr:rowOff>
    </xdr:from>
    <xdr:ext cx="469744" cy="259045"/>
    <xdr:sp macro="" textlink="">
      <xdr:nvSpPr>
        <xdr:cNvPr id="359" name="【福祉施設】&#10;一人当たり面積該当値テキスト">
          <a:extLst>
            <a:ext uri="{FF2B5EF4-FFF2-40B4-BE49-F238E27FC236}">
              <a16:creationId xmlns:a16="http://schemas.microsoft.com/office/drawing/2014/main" id="{53B23920-20B9-4873-B4B5-5C09BAC4B285}"/>
            </a:ext>
          </a:extLst>
        </xdr:cNvPr>
        <xdr:cNvSpPr txBox="1"/>
      </xdr:nvSpPr>
      <xdr:spPr>
        <a:xfrm>
          <a:off x="10515600"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106744</xdr:rowOff>
    </xdr:from>
    <xdr:to>
      <xdr:col>50</xdr:col>
      <xdr:colOff>165100</xdr:colOff>
      <xdr:row>84</xdr:row>
      <xdr:rowOff>36894</xdr:rowOff>
    </xdr:to>
    <xdr:sp macro="" textlink="">
      <xdr:nvSpPr>
        <xdr:cNvPr id="360" name="楕円 359">
          <a:extLst>
            <a:ext uri="{FF2B5EF4-FFF2-40B4-BE49-F238E27FC236}">
              <a16:creationId xmlns:a16="http://schemas.microsoft.com/office/drawing/2014/main" id="{B7654D59-53F8-4FE8-86C2-949BEFC30EF8}"/>
            </a:ext>
          </a:extLst>
        </xdr:cNvPr>
        <xdr:cNvSpPr/>
      </xdr:nvSpPr>
      <xdr:spPr>
        <a:xfrm>
          <a:off x="9588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151257</xdr:rowOff>
    </xdr:from>
    <xdr:to>
      <xdr:col>55</xdr:col>
      <xdr:colOff>0</xdr:colOff>
      <xdr:row>83</xdr:row>
      <xdr:rowOff>157544</xdr:rowOff>
    </xdr:to>
    <xdr:cxnSp macro="">
      <xdr:nvCxnSpPr>
        <xdr:cNvPr id="361" name="直線コネクタ 360">
          <a:extLst>
            <a:ext uri="{FF2B5EF4-FFF2-40B4-BE49-F238E27FC236}">
              <a16:creationId xmlns:a16="http://schemas.microsoft.com/office/drawing/2014/main" id="{D5DA6FB5-27A0-4B41-8B70-FCE475111FDE}"/>
            </a:ext>
          </a:extLst>
        </xdr:cNvPr>
        <xdr:cNvCxnSpPr/>
      </xdr:nvCxnSpPr>
      <xdr:spPr>
        <a:xfrm flipV="1">
          <a:off x="9639300" y="14381607"/>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110744</xdr:rowOff>
    </xdr:from>
    <xdr:to>
      <xdr:col>46</xdr:col>
      <xdr:colOff>38100</xdr:colOff>
      <xdr:row>84</xdr:row>
      <xdr:rowOff>40894</xdr:rowOff>
    </xdr:to>
    <xdr:sp macro="" textlink="">
      <xdr:nvSpPr>
        <xdr:cNvPr id="362" name="楕円 361">
          <a:extLst>
            <a:ext uri="{FF2B5EF4-FFF2-40B4-BE49-F238E27FC236}">
              <a16:creationId xmlns:a16="http://schemas.microsoft.com/office/drawing/2014/main" id="{0BE6F319-E7FD-402C-BF12-9015D1D63B35}"/>
            </a:ext>
          </a:extLst>
        </xdr:cNvPr>
        <xdr:cNvSpPr/>
      </xdr:nvSpPr>
      <xdr:spPr>
        <a:xfrm>
          <a:off x="8699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157544</xdr:rowOff>
    </xdr:from>
    <xdr:to>
      <xdr:col>50</xdr:col>
      <xdr:colOff>114300</xdr:colOff>
      <xdr:row>83</xdr:row>
      <xdr:rowOff>161544</xdr:rowOff>
    </xdr:to>
    <xdr:cxnSp macro="">
      <xdr:nvCxnSpPr>
        <xdr:cNvPr id="363" name="直線コネクタ 362">
          <a:extLst>
            <a:ext uri="{FF2B5EF4-FFF2-40B4-BE49-F238E27FC236}">
              <a16:creationId xmlns:a16="http://schemas.microsoft.com/office/drawing/2014/main" id="{137036E8-A41E-4B12-B969-D457E1E99161}"/>
            </a:ext>
          </a:extLst>
        </xdr:cNvPr>
        <xdr:cNvCxnSpPr/>
      </xdr:nvCxnSpPr>
      <xdr:spPr>
        <a:xfrm flipV="1">
          <a:off x="8750300" y="1438789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97600</xdr:rowOff>
    </xdr:from>
    <xdr:to>
      <xdr:col>41</xdr:col>
      <xdr:colOff>101600</xdr:colOff>
      <xdr:row>85</xdr:row>
      <xdr:rowOff>27750</xdr:rowOff>
    </xdr:to>
    <xdr:sp macro="" textlink="">
      <xdr:nvSpPr>
        <xdr:cNvPr id="364" name="楕円 363">
          <a:extLst>
            <a:ext uri="{FF2B5EF4-FFF2-40B4-BE49-F238E27FC236}">
              <a16:creationId xmlns:a16="http://schemas.microsoft.com/office/drawing/2014/main" id="{4736A39C-6FB2-487E-B071-1E61FDDC32E5}"/>
            </a:ext>
          </a:extLst>
        </xdr:cNvPr>
        <xdr:cNvSpPr/>
      </xdr:nvSpPr>
      <xdr:spPr>
        <a:xfrm>
          <a:off x="7810500" y="144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161544</xdr:rowOff>
    </xdr:from>
    <xdr:to>
      <xdr:col>45</xdr:col>
      <xdr:colOff>177800</xdr:colOff>
      <xdr:row>84</xdr:row>
      <xdr:rowOff>148400</xdr:rowOff>
    </xdr:to>
    <xdr:cxnSp macro="">
      <xdr:nvCxnSpPr>
        <xdr:cNvPr id="365" name="直線コネクタ 364">
          <a:extLst>
            <a:ext uri="{FF2B5EF4-FFF2-40B4-BE49-F238E27FC236}">
              <a16:creationId xmlns:a16="http://schemas.microsoft.com/office/drawing/2014/main" id="{87839F42-0A10-44FC-B5C8-06C19F5AFA97}"/>
            </a:ext>
          </a:extLst>
        </xdr:cNvPr>
        <xdr:cNvCxnSpPr/>
      </xdr:nvCxnSpPr>
      <xdr:spPr>
        <a:xfrm flipV="1">
          <a:off x="7861300" y="14391894"/>
          <a:ext cx="889000" cy="15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99885</xdr:rowOff>
    </xdr:from>
    <xdr:to>
      <xdr:col>36</xdr:col>
      <xdr:colOff>165100</xdr:colOff>
      <xdr:row>85</xdr:row>
      <xdr:rowOff>30035</xdr:rowOff>
    </xdr:to>
    <xdr:sp macro="" textlink="">
      <xdr:nvSpPr>
        <xdr:cNvPr id="366" name="楕円 365">
          <a:extLst>
            <a:ext uri="{FF2B5EF4-FFF2-40B4-BE49-F238E27FC236}">
              <a16:creationId xmlns:a16="http://schemas.microsoft.com/office/drawing/2014/main" id="{326329A9-03DD-4620-AFBF-00C19FF6A523}"/>
            </a:ext>
          </a:extLst>
        </xdr:cNvPr>
        <xdr:cNvSpPr/>
      </xdr:nvSpPr>
      <xdr:spPr>
        <a:xfrm>
          <a:off x="6921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148400</xdr:rowOff>
    </xdr:from>
    <xdr:to>
      <xdr:col>41</xdr:col>
      <xdr:colOff>50800</xdr:colOff>
      <xdr:row>84</xdr:row>
      <xdr:rowOff>150685</xdr:rowOff>
    </xdr:to>
    <xdr:cxnSp macro="">
      <xdr:nvCxnSpPr>
        <xdr:cNvPr id="367" name="直線コネクタ 366">
          <a:extLst>
            <a:ext uri="{FF2B5EF4-FFF2-40B4-BE49-F238E27FC236}">
              <a16:creationId xmlns:a16="http://schemas.microsoft.com/office/drawing/2014/main" id="{B16CE69E-7A4E-48D4-9C55-F1D9B0BFF3E2}"/>
            </a:ext>
          </a:extLst>
        </xdr:cNvPr>
        <xdr:cNvCxnSpPr/>
      </xdr:nvCxnSpPr>
      <xdr:spPr>
        <a:xfrm flipV="1">
          <a:off x="6972300" y="1455020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68" name="n_1aveValue【福祉施設】&#10;一人当たり面積">
          <a:extLst>
            <a:ext uri="{FF2B5EF4-FFF2-40B4-BE49-F238E27FC236}">
              <a16:creationId xmlns:a16="http://schemas.microsoft.com/office/drawing/2014/main" id="{16A1D7B3-0873-4F13-B3C2-10218C351580}"/>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69" name="n_2aveValue【福祉施設】&#10;一人当たり面積">
          <a:extLst>
            <a:ext uri="{FF2B5EF4-FFF2-40B4-BE49-F238E27FC236}">
              <a16:creationId xmlns:a16="http://schemas.microsoft.com/office/drawing/2014/main" id="{5A61F902-1816-463A-98FF-CBA00F34499A}"/>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70" name="n_3aveValue【福祉施設】&#10;一人当たり面積">
          <a:extLst>
            <a:ext uri="{FF2B5EF4-FFF2-40B4-BE49-F238E27FC236}">
              <a16:creationId xmlns:a16="http://schemas.microsoft.com/office/drawing/2014/main" id="{0B64ABF1-4935-42AA-A6DC-643308C52ACA}"/>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1" name="n_4aveValue【福祉施設】&#10;一人当たり面積">
          <a:extLst>
            <a:ext uri="{FF2B5EF4-FFF2-40B4-BE49-F238E27FC236}">
              <a16:creationId xmlns:a16="http://schemas.microsoft.com/office/drawing/2014/main" id="{709EFD40-14D4-4D28-AC7D-B2C12FEBEA65}"/>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53421</xdr:rowOff>
    </xdr:from>
    <xdr:ext cx="469744" cy="259045"/>
    <xdr:sp macro="" textlink="">
      <xdr:nvSpPr>
        <xdr:cNvPr id="372" name="n_1mainValue【福祉施設】&#10;一人当たり面積">
          <a:extLst>
            <a:ext uri="{FF2B5EF4-FFF2-40B4-BE49-F238E27FC236}">
              <a16:creationId xmlns:a16="http://schemas.microsoft.com/office/drawing/2014/main" id="{9C69D82D-3913-4515-8C3C-9A9C04AACC56}"/>
            </a:ext>
          </a:extLst>
        </xdr:cNvPr>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57421</xdr:rowOff>
    </xdr:from>
    <xdr:ext cx="469744" cy="259045"/>
    <xdr:sp macro="" textlink="">
      <xdr:nvSpPr>
        <xdr:cNvPr id="373" name="n_2mainValue【福祉施設】&#10;一人当たり面積">
          <a:extLst>
            <a:ext uri="{FF2B5EF4-FFF2-40B4-BE49-F238E27FC236}">
              <a16:creationId xmlns:a16="http://schemas.microsoft.com/office/drawing/2014/main" id="{A3E47877-BC8C-4B7E-8E97-477083D8FF6F}"/>
            </a:ext>
          </a:extLst>
        </xdr:cNvPr>
        <xdr:cNvSpPr txBox="1"/>
      </xdr:nvSpPr>
      <xdr:spPr>
        <a:xfrm>
          <a:off x="8515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18877</xdr:rowOff>
    </xdr:from>
    <xdr:ext cx="469744" cy="259045"/>
    <xdr:sp macro="" textlink="">
      <xdr:nvSpPr>
        <xdr:cNvPr id="374" name="n_3mainValue【福祉施設】&#10;一人当たり面積">
          <a:extLst>
            <a:ext uri="{FF2B5EF4-FFF2-40B4-BE49-F238E27FC236}">
              <a16:creationId xmlns:a16="http://schemas.microsoft.com/office/drawing/2014/main" id="{3307FDDA-3125-4E48-B355-2D0443D1AAFC}"/>
            </a:ext>
          </a:extLst>
        </xdr:cNvPr>
        <xdr:cNvSpPr txBox="1"/>
      </xdr:nvSpPr>
      <xdr:spPr>
        <a:xfrm>
          <a:off x="7626427" y="1459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21162</xdr:rowOff>
    </xdr:from>
    <xdr:ext cx="469744" cy="259045"/>
    <xdr:sp macro="" textlink="">
      <xdr:nvSpPr>
        <xdr:cNvPr id="375" name="n_4mainValue【福祉施設】&#10;一人当たり面積">
          <a:extLst>
            <a:ext uri="{FF2B5EF4-FFF2-40B4-BE49-F238E27FC236}">
              <a16:creationId xmlns:a16="http://schemas.microsoft.com/office/drawing/2014/main" id="{B33C553B-13E5-46B9-85F7-D12AB4F4BC9E}"/>
            </a:ext>
          </a:extLst>
        </xdr:cNvPr>
        <xdr:cNvSpPr txBox="1"/>
      </xdr:nvSpPr>
      <xdr:spPr>
        <a:xfrm>
          <a:off x="6737427" y="145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46AEC6A-880E-409E-965A-37E925F78B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C1FD905-4EC1-492B-853A-B646800284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EF73657-FBFC-48AB-9656-3934441473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7BB1D4CE-078B-496B-A1A6-73081A2B25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BFE5E3A-B7A4-4D8D-8AC8-10F3FBD6E5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5C31374-73BF-42A6-8CC9-96DE23CB37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2DA112E-4EC5-4413-B268-5000428247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4724046D-F9D7-4810-8A1E-AFFF5546055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7AD175F1-54F1-4707-901C-76564793A9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54D88C34-A2E0-4F9F-91F4-70EBA5662E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47208278-07DE-4532-BB42-BB224FD100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9E1A97B-EE2E-4CCE-84B3-5EFFED8034B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73F336B9-B6B7-42DC-BD0F-130BC51407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D664B70-0CC2-4930-9FBD-AF57329430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8770FFA4-5AA8-49AC-B98C-2F74593FBA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64E55FF-39CD-4CA6-955E-282E028AF2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592F9177-4A07-4250-89BC-0D66A05B99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BDE3FC42-411A-42E1-879F-5252E3DCBE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7278D4C2-64AA-4C7A-A62E-48CC91CF56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5AC70A93-AF70-4839-9EE4-A658D84939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D57A7E12-C6EC-4CC4-81CD-B599C286A4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CB32D3D1-6B7C-4155-B048-2627427E16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1036CC3B-D4CA-42DB-8F67-46C8257104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B2A0C1A1-43FF-4061-B5C4-08A868D62D7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B019D03C-4564-4133-8695-CA8C1AFF92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2868D73C-3B5C-4B86-B670-80B496DA62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3763063C-40F5-4697-BBED-9DF413565F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BC23D433-CC8B-4105-B21E-6EC12DDA46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522A3746-6EAD-4C26-85CB-1239913EAD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FE29647D-98F9-4159-9B32-90F35EC43B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702EBEFC-9555-40EE-BF4A-DBAF6EDF1E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0DF715DB-8FF9-4F87-8370-3E8F5B1CDB7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DE43E26F-3ADD-4FFE-8D2B-9886561F31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D0516AE4-B58A-481E-8640-033A6F7106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D5FB770F-0208-463A-A2BB-2B0CDCBFDB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8EED4104-DDB2-4E3B-A94C-350980C28C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4B6DA757-EF60-4AD6-98CC-AD1689A0F8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14CF3D4E-75A8-4994-9DE4-1260998708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5595E224-05DA-43E3-95F7-0AC87A0B37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70F7653F-306D-46F8-8E3F-273392E246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EABCFFF6-F3CF-47B3-A98B-6E4607CC73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55C35546-B51F-4AF6-B336-D4E77DBB39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89612E57-6593-43F6-AED8-4889F24A80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884626FC-9A84-4F4D-AF4E-A500375FCBF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D448490E-3723-414C-96C1-202F5FD3C3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FB11A683-18BF-41E2-9CE4-EB5D2963200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CBF8F078-65E1-4BDF-BE82-5DC2616278F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28B814AB-08B0-41DC-A7CF-A202D30229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1E31415C-98FC-4379-B3ED-EC40A866917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E95B808F-A85A-44A2-B664-FB2DE58C3F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15ED386D-3342-436E-BA98-AD910DF3C2C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BCC793BF-754B-41B2-9CB8-F11B42A2AF3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6385BFEA-9B57-4A07-BBFE-4C79450457D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A844A626-9082-4C79-A7AB-3EA9DC20545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E0FA0742-40AF-411F-B75F-C26152A8492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1FE6B649-5342-482B-80FE-B953AA47A7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42C80071-AF77-44E4-92E7-48B5994D25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33" name="直線コネクタ 432">
          <a:extLst>
            <a:ext uri="{FF2B5EF4-FFF2-40B4-BE49-F238E27FC236}">
              <a16:creationId xmlns:a16="http://schemas.microsoft.com/office/drawing/2014/main" id="{A35A50E5-E21A-4553-BD3B-ACCBED601B6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F61A8BDA-2C86-4190-AA9D-955CE0D9C5E3}"/>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5" name="直線コネクタ 434">
          <a:extLst>
            <a:ext uri="{FF2B5EF4-FFF2-40B4-BE49-F238E27FC236}">
              <a16:creationId xmlns:a16="http://schemas.microsoft.com/office/drawing/2014/main" id="{7BC847FC-13A0-4563-B41D-F6ED8777BD4F}"/>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D63CAE6D-4A18-4BD5-A2F2-2C30A472D0DF}"/>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7" name="直線コネクタ 436">
          <a:extLst>
            <a:ext uri="{FF2B5EF4-FFF2-40B4-BE49-F238E27FC236}">
              <a16:creationId xmlns:a16="http://schemas.microsoft.com/office/drawing/2014/main" id="{D4D902E7-A30C-4246-980E-5D59890BC21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0C5E5FA5-3EBA-4046-A7ED-8209C6C6718A}"/>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9" name="フローチャート: 判断 438">
          <a:extLst>
            <a:ext uri="{FF2B5EF4-FFF2-40B4-BE49-F238E27FC236}">
              <a16:creationId xmlns:a16="http://schemas.microsoft.com/office/drawing/2014/main" id="{05818E73-461E-4370-8CDF-0C8A3FD3AF0A}"/>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40" name="フローチャート: 判断 439">
          <a:extLst>
            <a:ext uri="{FF2B5EF4-FFF2-40B4-BE49-F238E27FC236}">
              <a16:creationId xmlns:a16="http://schemas.microsoft.com/office/drawing/2014/main" id="{1AE5F07A-B269-427C-8DC4-FB64AE74DD76}"/>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41" name="フローチャート: 判断 440">
          <a:extLst>
            <a:ext uri="{FF2B5EF4-FFF2-40B4-BE49-F238E27FC236}">
              <a16:creationId xmlns:a16="http://schemas.microsoft.com/office/drawing/2014/main" id="{4EFB41D9-78B8-47F6-968A-0C955A36C787}"/>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42" name="フローチャート: 判断 441">
          <a:extLst>
            <a:ext uri="{FF2B5EF4-FFF2-40B4-BE49-F238E27FC236}">
              <a16:creationId xmlns:a16="http://schemas.microsoft.com/office/drawing/2014/main" id="{A52DC2DF-3525-4E6E-847B-D6D333DEAA8D}"/>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43" name="フローチャート: 判断 442">
          <a:extLst>
            <a:ext uri="{FF2B5EF4-FFF2-40B4-BE49-F238E27FC236}">
              <a16:creationId xmlns:a16="http://schemas.microsoft.com/office/drawing/2014/main" id="{3C5A3EE1-B192-44FA-8C27-261FC17D0541}"/>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7CEE306A-827A-43C0-AA3A-965F683585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F2896F21-8E51-4DCF-937C-2416FEEAEB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3DF89F8E-818B-4569-94C9-FA0FA32C51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B2620CF-B410-4B39-9003-8BC3C62FAC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5EF8D90-FBE5-49BA-8866-098685A4D3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449" name="楕円 448">
          <a:extLst>
            <a:ext uri="{FF2B5EF4-FFF2-40B4-BE49-F238E27FC236}">
              <a16:creationId xmlns:a16="http://schemas.microsoft.com/office/drawing/2014/main" id="{A2353AB4-95F5-43A0-A638-49ECD8E6B3DB}"/>
            </a:ext>
          </a:extLst>
        </xdr:cNvPr>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33F12E3E-92EE-464F-9501-D0328071138C}"/>
            </a:ext>
          </a:extLst>
        </xdr:cNvPr>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xdr:rowOff>
    </xdr:from>
    <xdr:to>
      <xdr:col>81</xdr:col>
      <xdr:colOff>101600</xdr:colOff>
      <xdr:row>58</xdr:row>
      <xdr:rowOff>114481</xdr:rowOff>
    </xdr:to>
    <xdr:sp macro="" textlink="">
      <xdr:nvSpPr>
        <xdr:cNvPr id="451" name="楕円 450">
          <a:extLst>
            <a:ext uri="{FF2B5EF4-FFF2-40B4-BE49-F238E27FC236}">
              <a16:creationId xmlns:a16="http://schemas.microsoft.com/office/drawing/2014/main" id="{1C70B3F3-352E-47AE-8693-2F0D68F3CA66}"/>
            </a:ext>
          </a:extLst>
        </xdr:cNvPr>
        <xdr:cNvSpPr/>
      </xdr:nvSpPr>
      <xdr:spPr>
        <a:xfrm>
          <a:off x="1543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63681</xdr:rowOff>
    </xdr:from>
    <xdr:to>
      <xdr:col>85</xdr:col>
      <xdr:colOff>127000</xdr:colOff>
      <xdr:row>58</xdr:row>
      <xdr:rowOff>94706</xdr:rowOff>
    </xdr:to>
    <xdr:cxnSp macro="">
      <xdr:nvCxnSpPr>
        <xdr:cNvPr id="452" name="直線コネクタ 451">
          <a:extLst>
            <a:ext uri="{FF2B5EF4-FFF2-40B4-BE49-F238E27FC236}">
              <a16:creationId xmlns:a16="http://schemas.microsoft.com/office/drawing/2014/main" id="{6DB1B146-5CC3-48CF-AD21-5CF7617D356D}"/>
            </a:ext>
          </a:extLst>
        </xdr:cNvPr>
        <xdr:cNvCxnSpPr/>
      </xdr:nvCxnSpPr>
      <xdr:spPr>
        <a:xfrm>
          <a:off x="15481300" y="100077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151674</xdr:rowOff>
    </xdr:from>
    <xdr:to>
      <xdr:col>76</xdr:col>
      <xdr:colOff>165100</xdr:colOff>
      <xdr:row>58</xdr:row>
      <xdr:rowOff>81824</xdr:rowOff>
    </xdr:to>
    <xdr:sp macro="" textlink="">
      <xdr:nvSpPr>
        <xdr:cNvPr id="453" name="楕円 452">
          <a:extLst>
            <a:ext uri="{FF2B5EF4-FFF2-40B4-BE49-F238E27FC236}">
              <a16:creationId xmlns:a16="http://schemas.microsoft.com/office/drawing/2014/main" id="{FEB6C355-0600-4259-87D0-56E145D47C52}"/>
            </a:ext>
          </a:extLst>
        </xdr:cNvPr>
        <xdr:cNvSpPr/>
      </xdr:nvSpPr>
      <xdr:spPr>
        <a:xfrm>
          <a:off x="14541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31024</xdr:rowOff>
    </xdr:from>
    <xdr:to>
      <xdr:col>81</xdr:col>
      <xdr:colOff>50800</xdr:colOff>
      <xdr:row>58</xdr:row>
      <xdr:rowOff>63681</xdr:rowOff>
    </xdr:to>
    <xdr:cxnSp macro="">
      <xdr:nvCxnSpPr>
        <xdr:cNvPr id="454" name="直線コネクタ 453">
          <a:extLst>
            <a:ext uri="{FF2B5EF4-FFF2-40B4-BE49-F238E27FC236}">
              <a16:creationId xmlns:a16="http://schemas.microsoft.com/office/drawing/2014/main" id="{640702D1-1F6B-4B03-B80D-4F8C3EA0D65B}"/>
            </a:ext>
          </a:extLst>
        </xdr:cNvPr>
        <xdr:cNvCxnSpPr/>
      </xdr:nvCxnSpPr>
      <xdr:spPr>
        <a:xfrm>
          <a:off x="14592300" y="99751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9E13B0A0-726B-4C60-BF42-E203C9213D5B}"/>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123841A4-12B8-4346-B629-04ECCB3FF35A}"/>
            </a:ext>
          </a:extLst>
        </xdr:cNvPr>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F55CF3FF-DC32-4AE9-85BB-0587C515A5F2}"/>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A16003AD-8298-4822-A59A-234EAB5B7891}"/>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131008</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9C3116C1-BED1-417D-989E-449A54BC6207}"/>
            </a:ext>
          </a:extLst>
        </xdr:cNvPr>
        <xdr:cNvSpPr txBox="1"/>
      </xdr:nvSpPr>
      <xdr:spPr>
        <a:xfrm>
          <a:off x="15266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98351</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39578F31-5005-43B0-8760-AE4A5A577650}"/>
            </a:ext>
          </a:extLst>
        </xdr:cNvPr>
        <xdr:cNvSpPr txBox="1"/>
      </xdr:nvSpPr>
      <xdr:spPr>
        <a:xfrm>
          <a:off x="14389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ED76092E-ED28-4F50-AD0B-A82C1452D8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5F269743-1035-4DBD-93E2-F042C11046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FB1D0D19-33C5-4F6B-94D3-CE1B236DCB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0E38ED56-1C46-4D70-83B3-3405960F8D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C57B84A8-8933-46CF-BCD4-1A993F7C27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60BB2DB1-E973-49FD-95EF-33CB6EA6A4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5D9537F4-B7AC-4D88-8C3F-F123C8AC51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66385E25-816B-40D3-BAE9-0859C4828B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1DFB4697-4018-4DD9-B52F-4352155EEDE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5FAD67CF-F716-4FE7-B47E-C7CA140AE1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a:extLst>
            <a:ext uri="{FF2B5EF4-FFF2-40B4-BE49-F238E27FC236}">
              <a16:creationId xmlns:a16="http://schemas.microsoft.com/office/drawing/2014/main" id="{5D1F7975-45A9-4E8D-91F3-4E1E35B40E1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id="{4E8D7442-1537-4C95-B38D-E143FB8FECA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a:extLst>
            <a:ext uri="{FF2B5EF4-FFF2-40B4-BE49-F238E27FC236}">
              <a16:creationId xmlns:a16="http://schemas.microsoft.com/office/drawing/2014/main" id="{97C90431-FD6E-4CF4-81D1-70BA79E896A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a:extLst>
            <a:ext uri="{FF2B5EF4-FFF2-40B4-BE49-F238E27FC236}">
              <a16:creationId xmlns:a16="http://schemas.microsoft.com/office/drawing/2014/main" id="{6E3D1C52-5D23-44D7-A3F0-637D261111B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a:extLst>
            <a:ext uri="{FF2B5EF4-FFF2-40B4-BE49-F238E27FC236}">
              <a16:creationId xmlns:a16="http://schemas.microsoft.com/office/drawing/2014/main" id="{5E196BE1-016E-42EA-BF97-4EF843561D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a:extLst>
            <a:ext uri="{FF2B5EF4-FFF2-40B4-BE49-F238E27FC236}">
              <a16:creationId xmlns:a16="http://schemas.microsoft.com/office/drawing/2014/main" id="{323ED615-E4BD-43BC-8942-53965BB9CA7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a:extLst>
            <a:ext uri="{FF2B5EF4-FFF2-40B4-BE49-F238E27FC236}">
              <a16:creationId xmlns:a16="http://schemas.microsoft.com/office/drawing/2014/main" id="{C4491F31-D8AD-4EA6-8A35-3A7D7C22C5B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a:extLst>
            <a:ext uri="{FF2B5EF4-FFF2-40B4-BE49-F238E27FC236}">
              <a16:creationId xmlns:a16="http://schemas.microsoft.com/office/drawing/2014/main" id="{DC7E560B-4A7D-4A91-9ADA-D867757A474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a:extLst>
            <a:ext uri="{FF2B5EF4-FFF2-40B4-BE49-F238E27FC236}">
              <a16:creationId xmlns:a16="http://schemas.microsoft.com/office/drawing/2014/main" id="{72E27631-9ED1-4127-A02A-D758288E42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a:extLst>
            <a:ext uri="{FF2B5EF4-FFF2-40B4-BE49-F238E27FC236}">
              <a16:creationId xmlns:a16="http://schemas.microsoft.com/office/drawing/2014/main" id="{60BFECB6-16BA-44AB-B7EE-73F95C550F5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9111AFB3-6872-4BF9-8322-9B607D4569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B1CFACA3-5BE6-4B3A-AF2E-99F9EC55F7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C3D8E914-852D-485B-ADB4-2F41B0CC9A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4" name="直線コネクタ 483">
          <a:extLst>
            <a:ext uri="{FF2B5EF4-FFF2-40B4-BE49-F238E27FC236}">
              <a16:creationId xmlns:a16="http://schemas.microsoft.com/office/drawing/2014/main" id="{F9A712AA-EE9C-412D-AD16-C63D76A8618F}"/>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E2302A09-F93C-4FEC-96E1-22FDFBC6CDA8}"/>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6" name="直線コネクタ 485">
          <a:extLst>
            <a:ext uri="{FF2B5EF4-FFF2-40B4-BE49-F238E27FC236}">
              <a16:creationId xmlns:a16="http://schemas.microsoft.com/office/drawing/2014/main" id="{D9F60333-03B5-42CD-BDE0-00B2FB7D5C16}"/>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DE8851D5-84C8-44EB-9ECC-484198F70476}"/>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88" name="直線コネクタ 487">
          <a:extLst>
            <a:ext uri="{FF2B5EF4-FFF2-40B4-BE49-F238E27FC236}">
              <a16:creationId xmlns:a16="http://schemas.microsoft.com/office/drawing/2014/main" id="{6E06711A-80FD-4714-A420-881BCCE69123}"/>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231C0744-EE05-4E8C-BB68-96E311586DB4}"/>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0" name="フローチャート: 判断 489">
          <a:extLst>
            <a:ext uri="{FF2B5EF4-FFF2-40B4-BE49-F238E27FC236}">
              <a16:creationId xmlns:a16="http://schemas.microsoft.com/office/drawing/2014/main" id="{A1F15CBC-F376-43B0-87E2-7242BB703EB4}"/>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1" name="フローチャート: 判断 490">
          <a:extLst>
            <a:ext uri="{FF2B5EF4-FFF2-40B4-BE49-F238E27FC236}">
              <a16:creationId xmlns:a16="http://schemas.microsoft.com/office/drawing/2014/main" id="{9C5590D5-AE3F-4042-9823-001FB5DC6A52}"/>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2" name="フローチャート: 判断 491">
          <a:extLst>
            <a:ext uri="{FF2B5EF4-FFF2-40B4-BE49-F238E27FC236}">
              <a16:creationId xmlns:a16="http://schemas.microsoft.com/office/drawing/2014/main" id="{21BD9B8B-B8E9-4415-8D6C-D812D88CDE3C}"/>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3" name="フローチャート: 判断 492">
          <a:extLst>
            <a:ext uri="{FF2B5EF4-FFF2-40B4-BE49-F238E27FC236}">
              <a16:creationId xmlns:a16="http://schemas.microsoft.com/office/drawing/2014/main" id="{9D0CC281-2557-45E5-B783-64A06FA780FD}"/>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4" name="フローチャート: 判断 493">
          <a:extLst>
            <a:ext uri="{FF2B5EF4-FFF2-40B4-BE49-F238E27FC236}">
              <a16:creationId xmlns:a16="http://schemas.microsoft.com/office/drawing/2014/main" id="{C0B6F83A-8670-4127-9356-10456D72BDF6}"/>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CC6FB7A9-4B64-4C71-BF1B-70644F4B35E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EB8E7660-B65E-441C-9FC3-6AD14EE452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348E97E9-F1C7-4417-8C3D-A698143334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709C7D0-FA21-40FB-88AD-E26032921B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FE73CB2-A28F-4406-8244-A71E7F51CA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21590</xdr:rowOff>
    </xdr:from>
    <xdr:to>
      <xdr:col>116</xdr:col>
      <xdr:colOff>114300</xdr:colOff>
      <xdr:row>61</xdr:row>
      <xdr:rowOff>123190</xdr:rowOff>
    </xdr:to>
    <xdr:sp macro="" textlink="">
      <xdr:nvSpPr>
        <xdr:cNvPr id="500" name="楕円 499">
          <a:extLst>
            <a:ext uri="{FF2B5EF4-FFF2-40B4-BE49-F238E27FC236}">
              <a16:creationId xmlns:a16="http://schemas.microsoft.com/office/drawing/2014/main" id="{F0BDF37E-7500-4AFF-B63D-BA498C620FC5}"/>
            </a:ext>
          </a:extLst>
        </xdr:cNvPr>
        <xdr:cNvSpPr/>
      </xdr:nvSpPr>
      <xdr:spPr>
        <a:xfrm>
          <a:off x="22110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44467</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779879EA-A9C1-4A7D-9165-259D4F638841}"/>
            </a:ext>
          </a:extLst>
        </xdr:cNvPr>
        <xdr:cNvSpPr txBox="1"/>
      </xdr:nvSpPr>
      <xdr:spPr>
        <a:xfrm>
          <a:off x="22199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33020</xdr:rowOff>
    </xdr:from>
    <xdr:to>
      <xdr:col>112</xdr:col>
      <xdr:colOff>38100</xdr:colOff>
      <xdr:row>61</xdr:row>
      <xdr:rowOff>134620</xdr:rowOff>
    </xdr:to>
    <xdr:sp macro="" textlink="">
      <xdr:nvSpPr>
        <xdr:cNvPr id="502" name="楕円 501">
          <a:extLst>
            <a:ext uri="{FF2B5EF4-FFF2-40B4-BE49-F238E27FC236}">
              <a16:creationId xmlns:a16="http://schemas.microsoft.com/office/drawing/2014/main" id="{E1C6FA9D-9287-447E-954C-49C45AA315B9}"/>
            </a:ext>
          </a:extLst>
        </xdr:cNvPr>
        <xdr:cNvSpPr/>
      </xdr:nvSpPr>
      <xdr:spPr>
        <a:xfrm>
          <a:off x="2127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72390</xdr:rowOff>
    </xdr:from>
    <xdr:to>
      <xdr:col>116</xdr:col>
      <xdr:colOff>63500</xdr:colOff>
      <xdr:row>61</xdr:row>
      <xdr:rowOff>83820</xdr:rowOff>
    </xdr:to>
    <xdr:cxnSp macro="">
      <xdr:nvCxnSpPr>
        <xdr:cNvPr id="503" name="直線コネクタ 502">
          <a:extLst>
            <a:ext uri="{FF2B5EF4-FFF2-40B4-BE49-F238E27FC236}">
              <a16:creationId xmlns:a16="http://schemas.microsoft.com/office/drawing/2014/main" id="{6015E4F6-84EE-43B7-8BF4-EABB2B9C7436}"/>
            </a:ext>
          </a:extLst>
        </xdr:cNvPr>
        <xdr:cNvCxnSpPr/>
      </xdr:nvCxnSpPr>
      <xdr:spPr>
        <a:xfrm flipV="1">
          <a:off x="21323300" y="10530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40640</xdr:rowOff>
    </xdr:from>
    <xdr:to>
      <xdr:col>107</xdr:col>
      <xdr:colOff>101600</xdr:colOff>
      <xdr:row>61</xdr:row>
      <xdr:rowOff>142240</xdr:rowOff>
    </xdr:to>
    <xdr:sp macro="" textlink="">
      <xdr:nvSpPr>
        <xdr:cNvPr id="504" name="楕円 503">
          <a:extLst>
            <a:ext uri="{FF2B5EF4-FFF2-40B4-BE49-F238E27FC236}">
              <a16:creationId xmlns:a16="http://schemas.microsoft.com/office/drawing/2014/main" id="{96AEEE06-F482-4D99-9030-46C9A70FA205}"/>
            </a:ext>
          </a:extLst>
        </xdr:cNvPr>
        <xdr:cNvSpPr/>
      </xdr:nvSpPr>
      <xdr:spPr>
        <a:xfrm>
          <a:off x="2038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83820</xdr:rowOff>
    </xdr:from>
    <xdr:to>
      <xdr:col>111</xdr:col>
      <xdr:colOff>177800</xdr:colOff>
      <xdr:row>61</xdr:row>
      <xdr:rowOff>91440</xdr:rowOff>
    </xdr:to>
    <xdr:cxnSp macro="">
      <xdr:nvCxnSpPr>
        <xdr:cNvPr id="505" name="直線コネクタ 504">
          <a:extLst>
            <a:ext uri="{FF2B5EF4-FFF2-40B4-BE49-F238E27FC236}">
              <a16:creationId xmlns:a16="http://schemas.microsoft.com/office/drawing/2014/main" id="{E22D491F-4B68-4CAE-94F8-556326925EDB}"/>
            </a:ext>
          </a:extLst>
        </xdr:cNvPr>
        <xdr:cNvCxnSpPr/>
      </xdr:nvCxnSpPr>
      <xdr:spPr>
        <a:xfrm flipV="1">
          <a:off x="20434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506" name="n_1aveValue【保健センター・保健所】&#10;一人当たり面積">
          <a:extLst>
            <a:ext uri="{FF2B5EF4-FFF2-40B4-BE49-F238E27FC236}">
              <a16:creationId xmlns:a16="http://schemas.microsoft.com/office/drawing/2014/main" id="{B6905808-9B5E-4CFA-951E-ED65882F3704}"/>
            </a:ext>
          </a:extLst>
        </xdr:cNvPr>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07" name="n_2aveValue【保健センター・保健所】&#10;一人当たり面積">
          <a:extLst>
            <a:ext uri="{FF2B5EF4-FFF2-40B4-BE49-F238E27FC236}">
              <a16:creationId xmlns:a16="http://schemas.microsoft.com/office/drawing/2014/main" id="{86304D58-CAEB-47FA-8608-61D8E4E61D63}"/>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08" name="n_3aveValue【保健センター・保健所】&#10;一人当たり面積">
          <a:extLst>
            <a:ext uri="{FF2B5EF4-FFF2-40B4-BE49-F238E27FC236}">
              <a16:creationId xmlns:a16="http://schemas.microsoft.com/office/drawing/2014/main" id="{750350FC-15D4-4F31-B031-C06EB451F05B}"/>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09" name="n_4aveValue【保健センター・保健所】&#10;一人当たり面積">
          <a:extLst>
            <a:ext uri="{FF2B5EF4-FFF2-40B4-BE49-F238E27FC236}">
              <a16:creationId xmlns:a16="http://schemas.microsoft.com/office/drawing/2014/main" id="{19E616BA-0C27-4D1D-AC49-695461BE9014}"/>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151147</xdr:rowOff>
    </xdr:from>
    <xdr:ext cx="469744" cy="259045"/>
    <xdr:sp macro="" textlink="">
      <xdr:nvSpPr>
        <xdr:cNvPr id="510" name="n_1mainValue【保健センター・保健所】&#10;一人当たり面積">
          <a:extLst>
            <a:ext uri="{FF2B5EF4-FFF2-40B4-BE49-F238E27FC236}">
              <a16:creationId xmlns:a16="http://schemas.microsoft.com/office/drawing/2014/main" id="{5BE35E27-B4C8-4317-970D-6D47E5DD4FB6}"/>
            </a:ext>
          </a:extLst>
        </xdr:cNvPr>
        <xdr:cNvSpPr txBox="1"/>
      </xdr:nvSpPr>
      <xdr:spPr>
        <a:xfrm>
          <a:off x="21075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11" name="n_2mainValue【保健センター・保健所】&#10;一人当たり面積">
          <a:extLst>
            <a:ext uri="{FF2B5EF4-FFF2-40B4-BE49-F238E27FC236}">
              <a16:creationId xmlns:a16="http://schemas.microsoft.com/office/drawing/2014/main" id="{AB108FF2-C6FE-4C24-90C0-E93FDCCF51B8}"/>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a:extLst>
            <a:ext uri="{FF2B5EF4-FFF2-40B4-BE49-F238E27FC236}">
              <a16:creationId xmlns:a16="http://schemas.microsoft.com/office/drawing/2014/main" id="{13E3034F-B1E0-4E6B-9155-8B03E7ADEE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a:extLst>
            <a:ext uri="{FF2B5EF4-FFF2-40B4-BE49-F238E27FC236}">
              <a16:creationId xmlns:a16="http://schemas.microsoft.com/office/drawing/2014/main" id="{EBC44114-9127-48F5-A7DD-D3C1886F01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a:extLst>
            <a:ext uri="{FF2B5EF4-FFF2-40B4-BE49-F238E27FC236}">
              <a16:creationId xmlns:a16="http://schemas.microsoft.com/office/drawing/2014/main" id="{AAB6F09C-7D8C-4AAA-A5E8-21C4021C5A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a:extLst>
            <a:ext uri="{FF2B5EF4-FFF2-40B4-BE49-F238E27FC236}">
              <a16:creationId xmlns:a16="http://schemas.microsoft.com/office/drawing/2014/main" id="{6B1B828D-D20C-44B7-81F5-9BE07403B9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a:extLst>
            <a:ext uri="{FF2B5EF4-FFF2-40B4-BE49-F238E27FC236}">
              <a16:creationId xmlns:a16="http://schemas.microsoft.com/office/drawing/2014/main" id="{1EFF6859-D5D5-48B9-8D01-7BCBFF5119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a:extLst>
            <a:ext uri="{FF2B5EF4-FFF2-40B4-BE49-F238E27FC236}">
              <a16:creationId xmlns:a16="http://schemas.microsoft.com/office/drawing/2014/main" id="{F9B10B0C-9C81-4F30-8745-7B0160281A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a:extLst>
            <a:ext uri="{FF2B5EF4-FFF2-40B4-BE49-F238E27FC236}">
              <a16:creationId xmlns:a16="http://schemas.microsoft.com/office/drawing/2014/main" id="{99ADAC75-3A91-432C-AE35-7805C75A31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a:extLst>
            <a:ext uri="{FF2B5EF4-FFF2-40B4-BE49-F238E27FC236}">
              <a16:creationId xmlns:a16="http://schemas.microsoft.com/office/drawing/2014/main" id="{80FCF657-E301-41C4-8539-43281531617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6EE3EBBF-F54D-4C95-912E-7E27C4ECE4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a:extLst>
            <a:ext uri="{FF2B5EF4-FFF2-40B4-BE49-F238E27FC236}">
              <a16:creationId xmlns:a16="http://schemas.microsoft.com/office/drawing/2014/main" id="{981C5974-7DE8-42CC-83A1-82C6BA7F2A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2" name="テキスト ボックス 521">
          <a:extLst>
            <a:ext uri="{FF2B5EF4-FFF2-40B4-BE49-F238E27FC236}">
              <a16:creationId xmlns:a16="http://schemas.microsoft.com/office/drawing/2014/main" id="{1BAE8067-1149-4602-8BE8-2848BA56D05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a:extLst>
            <a:ext uri="{FF2B5EF4-FFF2-40B4-BE49-F238E27FC236}">
              <a16:creationId xmlns:a16="http://schemas.microsoft.com/office/drawing/2014/main" id="{76D722EA-9185-406C-B046-DA506F7D5C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4" name="テキスト ボックス 523">
          <a:extLst>
            <a:ext uri="{FF2B5EF4-FFF2-40B4-BE49-F238E27FC236}">
              <a16:creationId xmlns:a16="http://schemas.microsoft.com/office/drawing/2014/main" id="{3CCD57F0-BF9A-4875-9AF9-9300E4B8A0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a:extLst>
            <a:ext uri="{FF2B5EF4-FFF2-40B4-BE49-F238E27FC236}">
              <a16:creationId xmlns:a16="http://schemas.microsoft.com/office/drawing/2014/main" id="{878ABBFC-B75E-49AA-9503-7A06BFD18E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a:extLst>
            <a:ext uri="{FF2B5EF4-FFF2-40B4-BE49-F238E27FC236}">
              <a16:creationId xmlns:a16="http://schemas.microsoft.com/office/drawing/2014/main" id="{E300AEDE-4B14-4F26-94E4-4E44243B4D7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a:extLst>
            <a:ext uri="{FF2B5EF4-FFF2-40B4-BE49-F238E27FC236}">
              <a16:creationId xmlns:a16="http://schemas.microsoft.com/office/drawing/2014/main" id="{FBF8C623-6B21-44F5-8AC0-AF71116C814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a:extLst>
            <a:ext uri="{FF2B5EF4-FFF2-40B4-BE49-F238E27FC236}">
              <a16:creationId xmlns:a16="http://schemas.microsoft.com/office/drawing/2014/main" id="{0C40D1E7-9B43-4ED0-8336-F422126EFB9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a:extLst>
            <a:ext uri="{FF2B5EF4-FFF2-40B4-BE49-F238E27FC236}">
              <a16:creationId xmlns:a16="http://schemas.microsoft.com/office/drawing/2014/main" id="{6DF64062-18D4-47A6-B4C0-6F0E093BF73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a:extLst>
            <a:ext uri="{FF2B5EF4-FFF2-40B4-BE49-F238E27FC236}">
              <a16:creationId xmlns:a16="http://schemas.microsoft.com/office/drawing/2014/main" id="{52A0D05C-31D7-4AF5-AF77-FCE26098C1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a:extLst>
            <a:ext uri="{FF2B5EF4-FFF2-40B4-BE49-F238E27FC236}">
              <a16:creationId xmlns:a16="http://schemas.microsoft.com/office/drawing/2014/main" id="{98D725AC-2EFD-4711-B789-B74C39D2189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2" name="テキスト ボックス 531">
          <a:extLst>
            <a:ext uri="{FF2B5EF4-FFF2-40B4-BE49-F238E27FC236}">
              <a16:creationId xmlns:a16="http://schemas.microsoft.com/office/drawing/2014/main" id="{1024D033-7727-4652-8B22-89D6BDECEE9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a:extLst>
            <a:ext uri="{FF2B5EF4-FFF2-40B4-BE49-F238E27FC236}">
              <a16:creationId xmlns:a16="http://schemas.microsoft.com/office/drawing/2014/main" id="{BE774CB8-5E98-4DFC-B8A5-54F3580159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4" name="テキスト ボックス 533">
          <a:extLst>
            <a:ext uri="{FF2B5EF4-FFF2-40B4-BE49-F238E27FC236}">
              <a16:creationId xmlns:a16="http://schemas.microsoft.com/office/drawing/2014/main" id="{E0849A66-D8FB-4157-A5DE-3282BE153B1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a:extLst>
            <a:ext uri="{FF2B5EF4-FFF2-40B4-BE49-F238E27FC236}">
              <a16:creationId xmlns:a16="http://schemas.microsoft.com/office/drawing/2014/main" id="{8C9F459F-8CDB-498E-8C86-95D934105C7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36" name="直線コネクタ 535">
          <a:extLst>
            <a:ext uri="{FF2B5EF4-FFF2-40B4-BE49-F238E27FC236}">
              <a16:creationId xmlns:a16="http://schemas.microsoft.com/office/drawing/2014/main" id="{D924D3A9-E3FB-4E2B-854F-D2F7DEEC41CF}"/>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37" name="【消防施設】&#10;有形固定資産減価償却率最小値テキスト">
          <a:extLst>
            <a:ext uri="{FF2B5EF4-FFF2-40B4-BE49-F238E27FC236}">
              <a16:creationId xmlns:a16="http://schemas.microsoft.com/office/drawing/2014/main" id="{E372F30B-E758-458C-B590-3656E665B611}"/>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38" name="直線コネクタ 537">
          <a:extLst>
            <a:ext uri="{FF2B5EF4-FFF2-40B4-BE49-F238E27FC236}">
              <a16:creationId xmlns:a16="http://schemas.microsoft.com/office/drawing/2014/main" id="{B7AE1796-242E-4929-A31A-49B568EB83B8}"/>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39" name="【消防施設】&#10;有形固定資産減価償却率最大値テキスト">
          <a:extLst>
            <a:ext uri="{FF2B5EF4-FFF2-40B4-BE49-F238E27FC236}">
              <a16:creationId xmlns:a16="http://schemas.microsoft.com/office/drawing/2014/main" id="{B59DB462-1B96-4905-9100-613016CE7ADA}"/>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0" name="直線コネクタ 539">
          <a:extLst>
            <a:ext uri="{FF2B5EF4-FFF2-40B4-BE49-F238E27FC236}">
              <a16:creationId xmlns:a16="http://schemas.microsoft.com/office/drawing/2014/main" id="{32E7B2D0-DF0A-4645-84D0-6CFCA022A7C4}"/>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1" name="【消防施設】&#10;有形固定資産減価償却率平均値テキスト">
          <a:extLst>
            <a:ext uri="{FF2B5EF4-FFF2-40B4-BE49-F238E27FC236}">
              <a16:creationId xmlns:a16="http://schemas.microsoft.com/office/drawing/2014/main" id="{716F95F9-E600-49DB-A324-8E08E64AADBF}"/>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42" name="フローチャート: 判断 541">
          <a:extLst>
            <a:ext uri="{FF2B5EF4-FFF2-40B4-BE49-F238E27FC236}">
              <a16:creationId xmlns:a16="http://schemas.microsoft.com/office/drawing/2014/main" id="{DE2D9C29-59B6-4E2C-9F24-CF5338477739}"/>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43" name="フローチャート: 判断 542">
          <a:extLst>
            <a:ext uri="{FF2B5EF4-FFF2-40B4-BE49-F238E27FC236}">
              <a16:creationId xmlns:a16="http://schemas.microsoft.com/office/drawing/2014/main" id="{BE8FFA6C-F1AD-4FBE-A438-C95B3FA8F425}"/>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44" name="フローチャート: 判断 543">
          <a:extLst>
            <a:ext uri="{FF2B5EF4-FFF2-40B4-BE49-F238E27FC236}">
              <a16:creationId xmlns:a16="http://schemas.microsoft.com/office/drawing/2014/main" id="{6FE99062-BA7D-4259-A39E-2455D42B724C}"/>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45" name="フローチャート: 判断 544">
          <a:extLst>
            <a:ext uri="{FF2B5EF4-FFF2-40B4-BE49-F238E27FC236}">
              <a16:creationId xmlns:a16="http://schemas.microsoft.com/office/drawing/2014/main" id="{0FF7ED05-DF30-4192-ACFF-B6E38E50DDC6}"/>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46" name="フローチャート: 判断 545">
          <a:extLst>
            <a:ext uri="{FF2B5EF4-FFF2-40B4-BE49-F238E27FC236}">
              <a16:creationId xmlns:a16="http://schemas.microsoft.com/office/drawing/2014/main" id="{94CB5D79-F2AA-4D38-ABC4-B04D9336A5E6}"/>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224B9515-F926-41EA-8A20-9F550387EE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F11806FC-3ABE-480C-A48E-759001CC47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C03D3734-1D41-49E1-B652-33932D4B1E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10CBDB7B-394F-47D9-B26A-222000108A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89C57A9F-3EAE-444E-B1A9-ACC4C434CB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34925</xdr:rowOff>
    </xdr:from>
    <xdr:to>
      <xdr:col>85</xdr:col>
      <xdr:colOff>177800</xdr:colOff>
      <xdr:row>79</xdr:row>
      <xdr:rowOff>136525</xdr:rowOff>
    </xdr:to>
    <xdr:sp macro="" textlink="">
      <xdr:nvSpPr>
        <xdr:cNvPr id="552" name="楕円 551">
          <a:extLst>
            <a:ext uri="{FF2B5EF4-FFF2-40B4-BE49-F238E27FC236}">
              <a16:creationId xmlns:a16="http://schemas.microsoft.com/office/drawing/2014/main" id="{C782BF8C-2C90-44DD-A9C5-7638C8ED877B}"/>
            </a:ext>
          </a:extLst>
        </xdr:cNvPr>
        <xdr:cNvSpPr/>
      </xdr:nvSpPr>
      <xdr:spPr>
        <a:xfrm>
          <a:off x="16268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57802</xdr:rowOff>
    </xdr:from>
    <xdr:ext cx="405111" cy="259045"/>
    <xdr:sp macro="" textlink="">
      <xdr:nvSpPr>
        <xdr:cNvPr id="553" name="【消防施設】&#10;有形固定資産減価償却率該当値テキスト">
          <a:extLst>
            <a:ext uri="{FF2B5EF4-FFF2-40B4-BE49-F238E27FC236}">
              <a16:creationId xmlns:a16="http://schemas.microsoft.com/office/drawing/2014/main" id="{7BC0B3C9-2D0F-4D57-A10C-4E287D779A40}"/>
            </a:ext>
          </a:extLst>
        </xdr:cNvPr>
        <xdr:cNvSpPr txBox="1"/>
      </xdr:nvSpPr>
      <xdr:spPr>
        <a:xfrm>
          <a:off x="16357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554" name="楕円 553">
          <a:extLst>
            <a:ext uri="{FF2B5EF4-FFF2-40B4-BE49-F238E27FC236}">
              <a16:creationId xmlns:a16="http://schemas.microsoft.com/office/drawing/2014/main" id="{1EE943AC-FC2A-4886-AB74-DA2EB717BC95}"/>
            </a:ext>
          </a:extLst>
        </xdr:cNvPr>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81</xdr:row>
      <xdr:rowOff>102870</xdr:rowOff>
    </xdr:to>
    <xdr:cxnSp macro="">
      <xdr:nvCxnSpPr>
        <xdr:cNvPr id="555" name="直線コネクタ 554">
          <a:extLst>
            <a:ext uri="{FF2B5EF4-FFF2-40B4-BE49-F238E27FC236}">
              <a16:creationId xmlns:a16="http://schemas.microsoft.com/office/drawing/2014/main" id="{B3F058B5-924A-4D50-AF15-403DB8DAE76C}"/>
            </a:ext>
          </a:extLst>
        </xdr:cNvPr>
        <xdr:cNvCxnSpPr/>
      </xdr:nvCxnSpPr>
      <xdr:spPr>
        <a:xfrm flipV="1">
          <a:off x="15481300" y="13630275"/>
          <a:ext cx="8382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56" name="楕円 555">
          <a:extLst>
            <a:ext uri="{FF2B5EF4-FFF2-40B4-BE49-F238E27FC236}">
              <a16:creationId xmlns:a16="http://schemas.microsoft.com/office/drawing/2014/main" id="{36CCB3CA-280F-45F5-83AC-DFD7BA68C994}"/>
            </a:ext>
          </a:extLst>
        </xdr:cNvPr>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81</xdr:row>
      <xdr:rowOff>102870</xdr:rowOff>
    </xdr:to>
    <xdr:cxnSp macro="">
      <xdr:nvCxnSpPr>
        <xdr:cNvPr id="557" name="直線コネクタ 556">
          <a:extLst>
            <a:ext uri="{FF2B5EF4-FFF2-40B4-BE49-F238E27FC236}">
              <a16:creationId xmlns:a16="http://schemas.microsoft.com/office/drawing/2014/main" id="{9ED6913C-DD18-49D7-B8B3-35840A20A14F}"/>
            </a:ext>
          </a:extLst>
        </xdr:cNvPr>
        <xdr:cNvCxnSpPr/>
      </xdr:nvCxnSpPr>
      <xdr:spPr>
        <a:xfrm>
          <a:off x="14592300" y="13917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80645</xdr:rowOff>
    </xdr:from>
    <xdr:to>
      <xdr:col>72</xdr:col>
      <xdr:colOff>38100</xdr:colOff>
      <xdr:row>81</xdr:row>
      <xdr:rowOff>10795</xdr:rowOff>
    </xdr:to>
    <xdr:sp macro="" textlink="">
      <xdr:nvSpPr>
        <xdr:cNvPr id="558" name="楕円 557">
          <a:extLst>
            <a:ext uri="{FF2B5EF4-FFF2-40B4-BE49-F238E27FC236}">
              <a16:creationId xmlns:a16="http://schemas.microsoft.com/office/drawing/2014/main" id="{EEF35242-7379-411B-9F91-5557F3482902}"/>
            </a:ext>
          </a:extLst>
        </xdr:cNvPr>
        <xdr:cNvSpPr/>
      </xdr:nvSpPr>
      <xdr:spPr>
        <a:xfrm>
          <a:off x="1365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131445</xdr:rowOff>
    </xdr:from>
    <xdr:to>
      <xdr:col>76</xdr:col>
      <xdr:colOff>114300</xdr:colOff>
      <xdr:row>81</xdr:row>
      <xdr:rowOff>30480</xdr:rowOff>
    </xdr:to>
    <xdr:cxnSp macro="">
      <xdr:nvCxnSpPr>
        <xdr:cNvPr id="559" name="直線コネクタ 558">
          <a:extLst>
            <a:ext uri="{FF2B5EF4-FFF2-40B4-BE49-F238E27FC236}">
              <a16:creationId xmlns:a16="http://schemas.microsoft.com/office/drawing/2014/main" id="{2DFE6C76-CEC1-4280-8F3C-E68A50379C62}"/>
            </a:ext>
          </a:extLst>
        </xdr:cNvPr>
        <xdr:cNvCxnSpPr/>
      </xdr:nvCxnSpPr>
      <xdr:spPr>
        <a:xfrm>
          <a:off x="13703300" y="138474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xdr:rowOff>
    </xdr:from>
    <xdr:to>
      <xdr:col>67</xdr:col>
      <xdr:colOff>101600</xdr:colOff>
      <xdr:row>82</xdr:row>
      <xdr:rowOff>115570</xdr:rowOff>
    </xdr:to>
    <xdr:sp macro="" textlink="">
      <xdr:nvSpPr>
        <xdr:cNvPr id="560" name="楕円 559">
          <a:extLst>
            <a:ext uri="{FF2B5EF4-FFF2-40B4-BE49-F238E27FC236}">
              <a16:creationId xmlns:a16="http://schemas.microsoft.com/office/drawing/2014/main" id="{0998DA29-0BB4-4ACB-AEB5-F48C158C8938}"/>
            </a:ext>
          </a:extLst>
        </xdr:cNvPr>
        <xdr:cNvSpPr/>
      </xdr:nvSpPr>
      <xdr:spPr>
        <a:xfrm>
          <a:off x="12763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131445</xdr:rowOff>
    </xdr:from>
    <xdr:to>
      <xdr:col>71</xdr:col>
      <xdr:colOff>177800</xdr:colOff>
      <xdr:row>82</xdr:row>
      <xdr:rowOff>64770</xdr:rowOff>
    </xdr:to>
    <xdr:cxnSp macro="">
      <xdr:nvCxnSpPr>
        <xdr:cNvPr id="561" name="直線コネクタ 560">
          <a:extLst>
            <a:ext uri="{FF2B5EF4-FFF2-40B4-BE49-F238E27FC236}">
              <a16:creationId xmlns:a16="http://schemas.microsoft.com/office/drawing/2014/main" id="{6BD6E1FA-C36D-40EC-A1FD-84BC1729A4F9}"/>
            </a:ext>
          </a:extLst>
        </xdr:cNvPr>
        <xdr:cNvCxnSpPr/>
      </xdr:nvCxnSpPr>
      <xdr:spPr>
        <a:xfrm flipV="1">
          <a:off x="12814300" y="1384744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62" name="n_1aveValue【消防施設】&#10;有形固定資産減価償却率">
          <a:extLst>
            <a:ext uri="{FF2B5EF4-FFF2-40B4-BE49-F238E27FC236}">
              <a16:creationId xmlns:a16="http://schemas.microsoft.com/office/drawing/2014/main" id="{9D504576-5381-43DA-A404-3D91B0C9A0D5}"/>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63" name="n_2aveValue【消防施設】&#10;有形固定資産減価償却率">
          <a:extLst>
            <a:ext uri="{FF2B5EF4-FFF2-40B4-BE49-F238E27FC236}">
              <a16:creationId xmlns:a16="http://schemas.microsoft.com/office/drawing/2014/main" id="{431E0A54-DF88-4536-99BC-A17C24CFB279}"/>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64" name="n_3aveValue【消防施設】&#10;有形固定資産減価償却率">
          <a:extLst>
            <a:ext uri="{FF2B5EF4-FFF2-40B4-BE49-F238E27FC236}">
              <a16:creationId xmlns:a16="http://schemas.microsoft.com/office/drawing/2014/main" id="{ABFEA8DE-F3C2-4934-AA5C-3B3419610066}"/>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65" name="n_4aveValue【消防施設】&#10;有形固定資産減価償却率">
          <a:extLst>
            <a:ext uri="{FF2B5EF4-FFF2-40B4-BE49-F238E27FC236}">
              <a16:creationId xmlns:a16="http://schemas.microsoft.com/office/drawing/2014/main" id="{EE050629-9090-4599-A577-822597EC352A}"/>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566" name="n_1mainValue【消防施設】&#10;有形固定資産減価償却率">
          <a:extLst>
            <a:ext uri="{FF2B5EF4-FFF2-40B4-BE49-F238E27FC236}">
              <a16:creationId xmlns:a16="http://schemas.microsoft.com/office/drawing/2014/main" id="{825B1972-61E6-4E10-B841-9B7BFEB4A31B}"/>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567" name="n_2mainValue【消防施設】&#10;有形固定資産減価償却率">
          <a:extLst>
            <a:ext uri="{FF2B5EF4-FFF2-40B4-BE49-F238E27FC236}">
              <a16:creationId xmlns:a16="http://schemas.microsoft.com/office/drawing/2014/main" id="{252C6E64-9074-4C52-BFDC-A4BB63C37A8A}"/>
            </a:ext>
          </a:extLst>
        </xdr:cNvPr>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27322</xdr:rowOff>
    </xdr:from>
    <xdr:ext cx="405111" cy="259045"/>
    <xdr:sp macro="" textlink="">
      <xdr:nvSpPr>
        <xdr:cNvPr id="568" name="n_3mainValue【消防施設】&#10;有形固定資産減価償却率">
          <a:extLst>
            <a:ext uri="{FF2B5EF4-FFF2-40B4-BE49-F238E27FC236}">
              <a16:creationId xmlns:a16="http://schemas.microsoft.com/office/drawing/2014/main" id="{301DFDFD-331A-4A7D-AAB0-27BF10A841A0}"/>
            </a:ext>
          </a:extLst>
        </xdr:cNvPr>
        <xdr:cNvSpPr txBox="1"/>
      </xdr:nvSpPr>
      <xdr:spPr>
        <a:xfrm>
          <a:off x="13500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106697</xdr:rowOff>
    </xdr:from>
    <xdr:ext cx="405111" cy="259045"/>
    <xdr:sp macro="" textlink="">
      <xdr:nvSpPr>
        <xdr:cNvPr id="569" name="n_4mainValue【消防施設】&#10;有形固定資産減価償却率">
          <a:extLst>
            <a:ext uri="{FF2B5EF4-FFF2-40B4-BE49-F238E27FC236}">
              <a16:creationId xmlns:a16="http://schemas.microsoft.com/office/drawing/2014/main" id="{AD31E3B8-4CB5-4EEB-85F1-439E19083FF9}"/>
            </a:ext>
          </a:extLst>
        </xdr:cNvPr>
        <xdr:cNvSpPr txBox="1"/>
      </xdr:nvSpPr>
      <xdr:spPr>
        <a:xfrm>
          <a:off x="12611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82E3B549-DB8A-425D-AF33-0C92F32FDF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15453E79-5225-4073-96E3-60B9E0B330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D6D728AF-9C85-4E9F-B276-60134F7D34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5F938AA8-A5D2-458E-AFF8-411168AD52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88DEBB78-A436-4DD8-9E63-97FEC9230A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B6217588-0477-4B04-BA03-3613DB75D5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90A569B5-A81F-4160-9A33-AE88A51030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3E41B267-D51E-4240-80A1-52A6F2918B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4C28A9E0-B891-43EE-A023-D53016CC50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3B2641C4-19AD-4F02-88F0-F2E0ADD162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a:extLst>
            <a:ext uri="{FF2B5EF4-FFF2-40B4-BE49-F238E27FC236}">
              <a16:creationId xmlns:a16="http://schemas.microsoft.com/office/drawing/2014/main" id="{175D26C0-468C-478D-8F87-0AADE6494F7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a:extLst>
            <a:ext uri="{FF2B5EF4-FFF2-40B4-BE49-F238E27FC236}">
              <a16:creationId xmlns:a16="http://schemas.microsoft.com/office/drawing/2014/main" id="{FE84DA5F-1CED-4189-B5B7-1F7B7BC3EA1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a:extLst>
            <a:ext uri="{FF2B5EF4-FFF2-40B4-BE49-F238E27FC236}">
              <a16:creationId xmlns:a16="http://schemas.microsoft.com/office/drawing/2014/main" id="{A5AEE2A9-C3AA-43F9-A620-D690EAD4AF6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a:extLst>
            <a:ext uri="{FF2B5EF4-FFF2-40B4-BE49-F238E27FC236}">
              <a16:creationId xmlns:a16="http://schemas.microsoft.com/office/drawing/2014/main" id="{0834002E-468B-4ED5-9073-5EE0126BEAF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a:extLst>
            <a:ext uri="{FF2B5EF4-FFF2-40B4-BE49-F238E27FC236}">
              <a16:creationId xmlns:a16="http://schemas.microsoft.com/office/drawing/2014/main" id="{A0DD94A8-E1A1-4F9F-8AFB-2AF4512D9E2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a:extLst>
            <a:ext uri="{FF2B5EF4-FFF2-40B4-BE49-F238E27FC236}">
              <a16:creationId xmlns:a16="http://schemas.microsoft.com/office/drawing/2014/main" id="{9A0503F4-5B20-4C9E-95DB-10589ACEC05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a:extLst>
            <a:ext uri="{FF2B5EF4-FFF2-40B4-BE49-F238E27FC236}">
              <a16:creationId xmlns:a16="http://schemas.microsoft.com/office/drawing/2014/main" id="{D078233F-B022-45F0-A45F-A1490A23641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a:extLst>
            <a:ext uri="{FF2B5EF4-FFF2-40B4-BE49-F238E27FC236}">
              <a16:creationId xmlns:a16="http://schemas.microsoft.com/office/drawing/2014/main" id="{F1D1BD17-060E-4DED-8FBF-F501C50A671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a:extLst>
            <a:ext uri="{FF2B5EF4-FFF2-40B4-BE49-F238E27FC236}">
              <a16:creationId xmlns:a16="http://schemas.microsoft.com/office/drawing/2014/main" id="{4E56D04F-EE69-4EB0-A2F1-3C79A0BCD5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DAFD54C8-B9D0-484D-9E71-C03B59478D3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a:extLst>
            <a:ext uri="{FF2B5EF4-FFF2-40B4-BE49-F238E27FC236}">
              <a16:creationId xmlns:a16="http://schemas.microsoft.com/office/drawing/2014/main" id="{A73DD8ED-0DBC-4ACD-A797-7052FA05A4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1" name="直線コネクタ 590">
          <a:extLst>
            <a:ext uri="{FF2B5EF4-FFF2-40B4-BE49-F238E27FC236}">
              <a16:creationId xmlns:a16="http://schemas.microsoft.com/office/drawing/2014/main" id="{F382B887-D29F-4770-8DFE-D6F2DC5C46D4}"/>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92" name="【消防施設】&#10;一人当たり面積最小値テキスト">
          <a:extLst>
            <a:ext uri="{FF2B5EF4-FFF2-40B4-BE49-F238E27FC236}">
              <a16:creationId xmlns:a16="http://schemas.microsoft.com/office/drawing/2014/main" id="{10337803-1A42-43D7-BE43-A011CA2204F4}"/>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93" name="直線コネクタ 592">
          <a:extLst>
            <a:ext uri="{FF2B5EF4-FFF2-40B4-BE49-F238E27FC236}">
              <a16:creationId xmlns:a16="http://schemas.microsoft.com/office/drawing/2014/main" id="{BDFE4C53-4DF7-4058-A7BA-7C33860CD8E7}"/>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94" name="【消防施設】&#10;一人当たり面積最大値テキスト">
          <a:extLst>
            <a:ext uri="{FF2B5EF4-FFF2-40B4-BE49-F238E27FC236}">
              <a16:creationId xmlns:a16="http://schemas.microsoft.com/office/drawing/2014/main" id="{45469FCE-4938-47CC-96E2-934E92775A29}"/>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95" name="直線コネクタ 594">
          <a:extLst>
            <a:ext uri="{FF2B5EF4-FFF2-40B4-BE49-F238E27FC236}">
              <a16:creationId xmlns:a16="http://schemas.microsoft.com/office/drawing/2014/main" id="{221B9305-092A-446C-B2D4-BD0657BA50D4}"/>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96" name="【消防施設】&#10;一人当たり面積平均値テキスト">
          <a:extLst>
            <a:ext uri="{FF2B5EF4-FFF2-40B4-BE49-F238E27FC236}">
              <a16:creationId xmlns:a16="http://schemas.microsoft.com/office/drawing/2014/main" id="{D047F64D-BBEA-4CB1-807E-E40B9C65B2F2}"/>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97" name="フローチャート: 判断 596">
          <a:extLst>
            <a:ext uri="{FF2B5EF4-FFF2-40B4-BE49-F238E27FC236}">
              <a16:creationId xmlns:a16="http://schemas.microsoft.com/office/drawing/2014/main" id="{5C24DC16-A1D2-481D-8415-465618194167}"/>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98" name="フローチャート: 判断 597">
          <a:extLst>
            <a:ext uri="{FF2B5EF4-FFF2-40B4-BE49-F238E27FC236}">
              <a16:creationId xmlns:a16="http://schemas.microsoft.com/office/drawing/2014/main" id="{D45CCAF4-6453-4DFA-97C4-B3C0437EE8E3}"/>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99" name="フローチャート: 判断 598">
          <a:extLst>
            <a:ext uri="{FF2B5EF4-FFF2-40B4-BE49-F238E27FC236}">
              <a16:creationId xmlns:a16="http://schemas.microsoft.com/office/drawing/2014/main" id="{0F491F24-D445-4DFD-8526-A78A2C938342}"/>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0" name="フローチャート: 判断 599">
          <a:extLst>
            <a:ext uri="{FF2B5EF4-FFF2-40B4-BE49-F238E27FC236}">
              <a16:creationId xmlns:a16="http://schemas.microsoft.com/office/drawing/2014/main" id="{ADBC04F4-F740-4B7D-998F-473FC468F219}"/>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1" name="フローチャート: 判断 600">
          <a:extLst>
            <a:ext uri="{FF2B5EF4-FFF2-40B4-BE49-F238E27FC236}">
              <a16:creationId xmlns:a16="http://schemas.microsoft.com/office/drawing/2014/main" id="{1192C3CD-37AE-415F-AE5D-ACD8FF8339D9}"/>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975A3FEA-5435-4860-AC25-95AE345716F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2D33C690-C408-41F1-99E1-375E9025D0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F3BB7D49-29C9-43A1-8956-CF3C0F92588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420CB02E-BE9B-4218-8F55-CABB1D8A5E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8711AFD4-68EF-42A5-916E-7A89196529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07" name="楕円 606">
          <a:extLst>
            <a:ext uri="{FF2B5EF4-FFF2-40B4-BE49-F238E27FC236}">
              <a16:creationId xmlns:a16="http://schemas.microsoft.com/office/drawing/2014/main" id="{F2BD15E0-C2E9-4AF6-BA5B-B9F32863A279}"/>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08" name="【消防施設】&#10;一人当たり面積該当値テキスト">
          <a:extLst>
            <a:ext uri="{FF2B5EF4-FFF2-40B4-BE49-F238E27FC236}">
              <a16:creationId xmlns:a16="http://schemas.microsoft.com/office/drawing/2014/main" id="{659C3580-9373-429D-92F6-A64330B971C8}"/>
            </a:ext>
          </a:extLst>
        </xdr:cNvPr>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108001</xdr:rowOff>
    </xdr:from>
    <xdr:to>
      <xdr:col>112</xdr:col>
      <xdr:colOff>38100</xdr:colOff>
      <xdr:row>86</xdr:row>
      <xdr:rowOff>38151</xdr:rowOff>
    </xdr:to>
    <xdr:sp macro="" textlink="">
      <xdr:nvSpPr>
        <xdr:cNvPr id="609" name="楕円 608">
          <a:extLst>
            <a:ext uri="{FF2B5EF4-FFF2-40B4-BE49-F238E27FC236}">
              <a16:creationId xmlns:a16="http://schemas.microsoft.com/office/drawing/2014/main" id="{B52DBFDF-832D-4640-84E2-76279B3CED97}"/>
            </a:ext>
          </a:extLst>
        </xdr:cNvPr>
        <xdr:cNvSpPr/>
      </xdr:nvSpPr>
      <xdr:spPr>
        <a:xfrm>
          <a:off x="21272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158801</xdr:rowOff>
    </xdr:to>
    <xdr:cxnSp macro="">
      <xdr:nvCxnSpPr>
        <xdr:cNvPr id="610" name="直線コネクタ 609">
          <a:extLst>
            <a:ext uri="{FF2B5EF4-FFF2-40B4-BE49-F238E27FC236}">
              <a16:creationId xmlns:a16="http://schemas.microsoft.com/office/drawing/2014/main" id="{29045F8F-F5D1-41AC-8A54-73EB874C9343}"/>
            </a:ext>
          </a:extLst>
        </xdr:cNvPr>
        <xdr:cNvCxnSpPr/>
      </xdr:nvCxnSpPr>
      <xdr:spPr>
        <a:xfrm flipV="1">
          <a:off x="21323300" y="14723363"/>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108916</xdr:rowOff>
    </xdr:from>
    <xdr:to>
      <xdr:col>107</xdr:col>
      <xdr:colOff>101600</xdr:colOff>
      <xdr:row>86</xdr:row>
      <xdr:rowOff>39066</xdr:rowOff>
    </xdr:to>
    <xdr:sp macro="" textlink="">
      <xdr:nvSpPr>
        <xdr:cNvPr id="611" name="楕円 610">
          <a:extLst>
            <a:ext uri="{FF2B5EF4-FFF2-40B4-BE49-F238E27FC236}">
              <a16:creationId xmlns:a16="http://schemas.microsoft.com/office/drawing/2014/main" id="{BCA53630-6F6A-4B33-A4D1-1EDADE23983A}"/>
            </a:ext>
          </a:extLst>
        </xdr:cNvPr>
        <xdr:cNvSpPr/>
      </xdr:nvSpPr>
      <xdr:spPr>
        <a:xfrm>
          <a:off x="20383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158801</xdr:rowOff>
    </xdr:from>
    <xdr:to>
      <xdr:col>111</xdr:col>
      <xdr:colOff>177800</xdr:colOff>
      <xdr:row>85</xdr:row>
      <xdr:rowOff>159716</xdr:rowOff>
    </xdr:to>
    <xdr:cxnSp macro="">
      <xdr:nvCxnSpPr>
        <xdr:cNvPr id="612" name="直線コネクタ 611">
          <a:extLst>
            <a:ext uri="{FF2B5EF4-FFF2-40B4-BE49-F238E27FC236}">
              <a16:creationId xmlns:a16="http://schemas.microsoft.com/office/drawing/2014/main" id="{3F84CC7B-B5F3-40AE-ABDA-397C0BC45984}"/>
            </a:ext>
          </a:extLst>
        </xdr:cNvPr>
        <xdr:cNvCxnSpPr/>
      </xdr:nvCxnSpPr>
      <xdr:spPr>
        <a:xfrm flipV="1">
          <a:off x="20434300" y="147320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109829</xdr:rowOff>
    </xdr:from>
    <xdr:to>
      <xdr:col>102</xdr:col>
      <xdr:colOff>165100</xdr:colOff>
      <xdr:row>86</xdr:row>
      <xdr:rowOff>39979</xdr:rowOff>
    </xdr:to>
    <xdr:sp macro="" textlink="">
      <xdr:nvSpPr>
        <xdr:cNvPr id="613" name="楕円 612">
          <a:extLst>
            <a:ext uri="{FF2B5EF4-FFF2-40B4-BE49-F238E27FC236}">
              <a16:creationId xmlns:a16="http://schemas.microsoft.com/office/drawing/2014/main" id="{975CB30E-93E0-4E50-8F3C-B20FCF1D4FCA}"/>
            </a:ext>
          </a:extLst>
        </xdr:cNvPr>
        <xdr:cNvSpPr/>
      </xdr:nvSpPr>
      <xdr:spPr>
        <a:xfrm>
          <a:off x="19494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159716</xdr:rowOff>
    </xdr:from>
    <xdr:to>
      <xdr:col>107</xdr:col>
      <xdr:colOff>50800</xdr:colOff>
      <xdr:row>85</xdr:row>
      <xdr:rowOff>160629</xdr:rowOff>
    </xdr:to>
    <xdr:cxnSp macro="">
      <xdr:nvCxnSpPr>
        <xdr:cNvPr id="614" name="直線コネクタ 613">
          <a:extLst>
            <a:ext uri="{FF2B5EF4-FFF2-40B4-BE49-F238E27FC236}">
              <a16:creationId xmlns:a16="http://schemas.microsoft.com/office/drawing/2014/main" id="{CE8EE029-AD7B-43E7-951F-0389D9C62769}"/>
            </a:ext>
          </a:extLst>
        </xdr:cNvPr>
        <xdr:cNvCxnSpPr/>
      </xdr:nvCxnSpPr>
      <xdr:spPr>
        <a:xfrm flipV="1">
          <a:off x="19545300" y="1473296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124003</xdr:rowOff>
    </xdr:from>
    <xdr:to>
      <xdr:col>98</xdr:col>
      <xdr:colOff>38100</xdr:colOff>
      <xdr:row>86</xdr:row>
      <xdr:rowOff>54153</xdr:rowOff>
    </xdr:to>
    <xdr:sp macro="" textlink="">
      <xdr:nvSpPr>
        <xdr:cNvPr id="615" name="楕円 614">
          <a:extLst>
            <a:ext uri="{FF2B5EF4-FFF2-40B4-BE49-F238E27FC236}">
              <a16:creationId xmlns:a16="http://schemas.microsoft.com/office/drawing/2014/main" id="{1F653253-6DAA-4DDE-A345-233AA580531F}"/>
            </a:ext>
          </a:extLst>
        </xdr:cNvPr>
        <xdr:cNvSpPr/>
      </xdr:nvSpPr>
      <xdr:spPr>
        <a:xfrm>
          <a:off x="18605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160629</xdr:rowOff>
    </xdr:from>
    <xdr:to>
      <xdr:col>102</xdr:col>
      <xdr:colOff>114300</xdr:colOff>
      <xdr:row>86</xdr:row>
      <xdr:rowOff>3353</xdr:rowOff>
    </xdr:to>
    <xdr:cxnSp macro="">
      <xdr:nvCxnSpPr>
        <xdr:cNvPr id="616" name="直線コネクタ 615">
          <a:extLst>
            <a:ext uri="{FF2B5EF4-FFF2-40B4-BE49-F238E27FC236}">
              <a16:creationId xmlns:a16="http://schemas.microsoft.com/office/drawing/2014/main" id="{560463DF-4C57-4FCD-9280-1196C30FCEE9}"/>
            </a:ext>
          </a:extLst>
        </xdr:cNvPr>
        <xdr:cNvCxnSpPr/>
      </xdr:nvCxnSpPr>
      <xdr:spPr>
        <a:xfrm flipV="1">
          <a:off x="18656300" y="14733879"/>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17" name="n_1aveValue【消防施設】&#10;一人当たり面積">
          <a:extLst>
            <a:ext uri="{FF2B5EF4-FFF2-40B4-BE49-F238E27FC236}">
              <a16:creationId xmlns:a16="http://schemas.microsoft.com/office/drawing/2014/main" id="{AA353B15-553B-4C5B-8C7E-4CE93A8260D2}"/>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18" name="n_2aveValue【消防施設】&#10;一人当たり面積">
          <a:extLst>
            <a:ext uri="{FF2B5EF4-FFF2-40B4-BE49-F238E27FC236}">
              <a16:creationId xmlns:a16="http://schemas.microsoft.com/office/drawing/2014/main" id="{DB4F2B8C-F935-4BA8-BE0E-3F5D503D7EB1}"/>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19" name="n_3aveValue【消防施設】&#10;一人当たり面積">
          <a:extLst>
            <a:ext uri="{FF2B5EF4-FFF2-40B4-BE49-F238E27FC236}">
              <a16:creationId xmlns:a16="http://schemas.microsoft.com/office/drawing/2014/main" id="{D628CDC7-85D3-46C8-886A-D94A9B0242EE}"/>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20" name="n_4aveValue【消防施設】&#10;一人当たり面積">
          <a:extLst>
            <a:ext uri="{FF2B5EF4-FFF2-40B4-BE49-F238E27FC236}">
              <a16:creationId xmlns:a16="http://schemas.microsoft.com/office/drawing/2014/main" id="{27E76EFC-5F7F-4C73-8143-12CCDFAEBCCD}"/>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29278</xdr:rowOff>
    </xdr:from>
    <xdr:ext cx="469744" cy="259045"/>
    <xdr:sp macro="" textlink="">
      <xdr:nvSpPr>
        <xdr:cNvPr id="621" name="n_1mainValue【消防施設】&#10;一人当たり面積">
          <a:extLst>
            <a:ext uri="{FF2B5EF4-FFF2-40B4-BE49-F238E27FC236}">
              <a16:creationId xmlns:a16="http://schemas.microsoft.com/office/drawing/2014/main" id="{FAC3A221-C863-4E55-B7AB-0C768029D565}"/>
            </a:ext>
          </a:extLst>
        </xdr:cNvPr>
        <xdr:cNvSpPr txBox="1"/>
      </xdr:nvSpPr>
      <xdr:spPr>
        <a:xfrm>
          <a:off x="21075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30193</xdr:rowOff>
    </xdr:from>
    <xdr:ext cx="469744" cy="259045"/>
    <xdr:sp macro="" textlink="">
      <xdr:nvSpPr>
        <xdr:cNvPr id="622" name="n_2mainValue【消防施設】&#10;一人当たり面積">
          <a:extLst>
            <a:ext uri="{FF2B5EF4-FFF2-40B4-BE49-F238E27FC236}">
              <a16:creationId xmlns:a16="http://schemas.microsoft.com/office/drawing/2014/main" id="{2ECF1476-B025-4C62-AE33-536ABCDDA017}"/>
            </a:ext>
          </a:extLst>
        </xdr:cNvPr>
        <xdr:cNvSpPr txBox="1"/>
      </xdr:nvSpPr>
      <xdr:spPr>
        <a:xfrm>
          <a:off x="20199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31106</xdr:rowOff>
    </xdr:from>
    <xdr:ext cx="469744" cy="259045"/>
    <xdr:sp macro="" textlink="">
      <xdr:nvSpPr>
        <xdr:cNvPr id="623" name="n_3mainValue【消防施設】&#10;一人当たり面積">
          <a:extLst>
            <a:ext uri="{FF2B5EF4-FFF2-40B4-BE49-F238E27FC236}">
              <a16:creationId xmlns:a16="http://schemas.microsoft.com/office/drawing/2014/main" id="{D07111DC-3196-41AF-8081-3C8FD50AB1D0}"/>
            </a:ext>
          </a:extLst>
        </xdr:cNvPr>
        <xdr:cNvSpPr txBox="1"/>
      </xdr:nvSpPr>
      <xdr:spPr>
        <a:xfrm>
          <a:off x="19310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45280</xdr:rowOff>
    </xdr:from>
    <xdr:ext cx="469744" cy="259045"/>
    <xdr:sp macro="" textlink="">
      <xdr:nvSpPr>
        <xdr:cNvPr id="624" name="n_4mainValue【消防施設】&#10;一人当たり面積">
          <a:extLst>
            <a:ext uri="{FF2B5EF4-FFF2-40B4-BE49-F238E27FC236}">
              <a16:creationId xmlns:a16="http://schemas.microsoft.com/office/drawing/2014/main" id="{59C5C614-C346-4DC0-A974-244D00AC20C6}"/>
            </a:ext>
          </a:extLst>
        </xdr:cNvPr>
        <xdr:cNvSpPr txBox="1"/>
      </xdr:nvSpPr>
      <xdr:spPr>
        <a:xfrm>
          <a:off x="18421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13F65F08-00AF-4DB6-9DA4-3C1D2C4D6C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782122F9-0324-4CC6-B2AF-41C6474A2D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9DA4EA45-C3F7-45B2-A92E-9F8BE2F6E9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DAFC5A35-0503-448D-8350-87864B917E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87DFCA04-CB6E-41CA-8B26-40C1C54F1E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4BD4DDE4-B0F3-4F25-BEA2-07B7F67695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F746FE42-6CDE-42AC-B333-F00EFAB8AC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4302B936-953D-4BF6-AF22-494B6DF64D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a:extLst>
            <a:ext uri="{FF2B5EF4-FFF2-40B4-BE49-F238E27FC236}">
              <a16:creationId xmlns:a16="http://schemas.microsoft.com/office/drawing/2014/main" id="{34981DAD-68D8-40B9-95C3-EB4D4C74FB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BF48BD09-33A2-4385-B9FC-A8045A6CEF6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a:extLst>
            <a:ext uri="{FF2B5EF4-FFF2-40B4-BE49-F238E27FC236}">
              <a16:creationId xmlns:a16="http://schemas.microsoft.com/office/drawing/2014/main" id="{EBC595A7-6AEF-4D15-B403-B5580ED02C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6" name="直線コネクタ 635">
          <a:extLst>
            <a:ext uri="{FF2B5EF4-FFF2-40B4-BE49-F238E27FC236}">
              <a16:creationId xmlns:a16="http://schemas.microsoft.com/office/drawing/2014/main" id="{F015FC54-5E5C-4B99-AFEC-CD53C1335D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7" name="テキスト ボックス 636">
          <a:extLst>
            <a:ext uri="{FF2B5EF4-FFF2-40B4-BE49-F238E27FC236}">
              <a16:creationId xmlns:a16="http://schemas.microsoft.com/office/drawing/2014/main" id="{89E9FCB0-FAE2-489D-A09B-04AAA3E6D1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8" name="直線コネクタ 637">
          <a:extLst>
            <a:ext uri="{FF2B5EF4-FFF2-40B4-BE49-F238E27FC236}">
              <a16:creationId xmlns:a16="http://schemas.microsoft.com/office/drawing/2014/main" id="{58F10BA4-6006-4E63-A1EB-3B0BA37753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9" name="テキスト ボックス 638">
          <a:extLst>
            <a:ext uri="{FF2B5EF4-FFF2-40B4-BE49-F238E27FC236}">
              <a16:creationId xmlns:a16="http://schemas.microsoft.com/office/drawing/2014/main" id="{18AA571E-18B7-431E-998A-66DC26B297D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0" name="直線コネクタ 639">
          <a:extLst>
            <a:ext uri="{FF2B5EF4-FFF2-40B4-BE49-F238E27FC236}">
              <a16:creationId xmlns:a16="http://schemas.microsoft.com/office/drawing/2014/main" id="{17F6A0C7-2EB5-4EE8-A911-2E26F0D51A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1" name="テキスト ボックス 640">
          <a:extLst>
            <a:ext uri="{FF2B5EF4-FFF2-40B4-BE49-F238E27FC236}">
              <a16:creationId xmlns:a16="http://schemas.microsoft.com/office/drawing/2014/main" id="{BE6F0980-C088-4774-B720-6C5A8B8C53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2" name="直線コネクタ 641">
          <a:extLst>
            <a:ext uri="{FF2B5EF4-FFF2-40B4-BE49-F238E27FC236}">
              <a16:creationId xmlns:a16="http://schemas.microsoft.com/office/drawing/2014/main" id="{D8E70F5B-0D9F-494C-B16A-CD92179158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3" name="テキスト ボックス 642">
          <a:extLst>
            <a:ext uri="{FF2B5EF4-FFF2-40B4-BE49-F238E27FC236}">
              <a16:creationId xmlns:a16="http://schemas.microsoft.com/office/drawing/2014/main" id="{697D411C-3FD7-487E-9ED5-54DC227EF2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4" name="直線コネクタ 643">
          <a:extLst>
            <a:ext uri="{FF2B5EF4-FFF2-40B4-BE49-F238E27FC236}">
              <a16:creationId xmlns:a16="http://schemas.microsoft.com/office/drawing/2014/main" id="{D33293EB-B083-4599-BD9F-BF8C7AE436F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5" name="テキスト ボックス 644">
          <a:extLst>
            <a:ext uri="{FF2B5EF4-FFF2-40B4-BE49-F238E27FC236}">
              <a16:creationId xmlns:a16="http://schemas.microsoft.com/office/drawing/2014/main" id="{73C06374-4E1C-48A2-8B7F-8A016385AE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6" name="直線コネクタ 645">
          <a:extLst>
            <a:ext uri="{FF2B5EF4-FFF2-40B4-BE49-F238E27FC236}">
              <a16:creationId xmlns:a16="http://schemas.microsoft.com/office/drawing/2014/main" id="{A605D5D2-58C5-4E33-8688-03163280DFC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7" name="テキスト ボックス 646">
          <a:extLst>
            <a:ext uri="{FF2B5EF4-FFF2-40B4-BE49-F238E27FC236}">
              <a16:creationId xmlns:a16="http://schemas.microsoft.com/office/drawing/2014/main" id="{8729FB34-7C70-4ED3-B956-46DB8A97E34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F25B648E-F5DE-46E7-AA13-5BE0BE932E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庁舎】&#10;有形固定資産減価償却率グラフ枠">
          <a:extLst>
            <a:ext uri="{FF2B5EF4-FFF2-40B4-BE49-F238E27FC236}">
              <a16:creationId xmlns:a16="http://schemas.microsoft.com/office/drawing/2014/main" id="{45445CD7-F7A9-47A1-83E7-6E90FEF300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0" name="直線コネクタ 649">
          <a:extLst>
            <a:ext uri="{FF2B5EF4-FFF2-40B4-BE49-F238E27FC236}">
              <a16:creationId xmlns:a16="http://schemas.microsoft.com/office/drawing/2014/main" id="{FB718C58-2263-4048-AFAE-2862CC5AE0B5}"/>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1" name="【庁舎】&#10;有形固定資産減価償却率最小値テキスト">
          <a:extLst>
            <a:ext uri="{FF2B5EF4-FFF2-40B4-BE49-F238E27FC236}">
              <a16:creationId xmlns:a16="http://schemas.microsoft.com/office/drawing/2014/main" id="{0B1FE346-9741-46D4-AD12-A2B6ECEA7527}"/>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52" name="直線コネクタ 651">
          <a:extLst>
            <a:ext uri="{FF2B5EF4-FFF2-40B4-BE49-F238E27FC236}">
              <a16:creationId xmlns:a16="http://schemas.microsoft.com/office/drawing/2014/main" id="{7693FFB8-7A1F-41CC-9A60-B9A3856F64A5}"/>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3" name="【庁舎】&#10;有形固定資産減価償却率最大値テキスト">
          <a:extLst>
            <a:ext uri="{FF2B5EF4-FFF2-40B4-BE49-F238E27FC236}">
              <a16:creationId xmlns:a16="http://schemas.microsoft.com/office/drawing/2014/main" id="{0F0F8588-8266-456A-AAEF-C00F1ECD8CD3}"/>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4" name="直線コネクタ 653">
          <a:extLst>
            <a:ext uri="{FF2B5EF4-FFF2-40B4-BE49-F238E27FC236}">
              <a16:creationId xmlns:a16="http://schemas.microsoft.com/office/drawing/2014/main" id="{3E963154-457B-4F98-A3BE-720920E7602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55" name="【庁舎】&#10;有形固定資産減価償却率平均値テキスト">
          <a:extLst>
            <a:ext uri="{FF2B5EF4-FFF2-40B4-BE49-F238E27FC236}">
              <a16:creationId xmlns:a16="http://schemas.microsoft.com/office/drawing/2014/main" id="{9E39A643-46F4-42D5-B4DA-8946FEEC9077}"/>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56" name="フローチャート: 判断 655">
          <a:extLst>
            <a:ext uri="{FF2B5EF4-FFF2-40B4-BE49-F238E27FC236}">
              <a16:creationId xmlns:a16="http://schemas.microsoft.com/office/drawing/2014/main" id="{043B06B4-F90B-4493-BF8B-720CCEC763EC}"/>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57" name="フローチャート: 判断 656">
          <a:extLst>
            <a:ext uri="{FF2B5EF4-FFF2-40B4-BE49-F238E27FC236}">
              <a16:creationId xmlns:a16="http://schemas.microsoft.com/office/drawing/2014/main" id="{A1E9E51D-09B9-4437-B3B3-4A75D6D6049A}"/>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58" name="フローチャート: 判断 657">
          <a:extLst>
            <a:ext uri="{FF2B5EF4-FFF2-40B4-BE49-F238E27FC236}">
              <a16:creationId xmlns:a16="http://schemas.microsoft.com/office/drawing/2014/main" id="{F03FE7A7-5F8E-48EB-9399-11589157E7C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59" name="フローチャート: 判断 658">
          <a:extLst>
            <a:ext uri="{FF2B5EF4-FFF2-40B4-BE49-F238E27FC236}">
              <a16:creationId xmlns:a16="http://schemas.microsoft.com/office/drawing/2014/main" id="{978E1199-3ECD-4FC0-8E93-460A31A2ED22}"/>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0" name="フローチャート: 判断 659">
          <a:extLst>
            <a:ext uri="{FF2B5EF4-FFF2-40B4-BE49-F238E27FC236}">
              <a16:creationId xmlns:a16="http://schemas.microsoft.com/office/drawing/2014/main" id="{099BDCF6-AC52-4E27-8937-8025B2C8CF87}"/>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75A8D767-197C-4428-BA66-E1F043ECEC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F7A070CB-D6C2-44A1-A2DD-0C9E97E51F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423E4A29-8EB7-47F5-A60F-CB31E0CFC8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CEFE8888-232A-4CF9-BC9B-33C8630A97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B009990-1059-4414-BE31-7144DC76D7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666" name="楕円 665">
          <a:extLst>
            <a:ext uri="{FF2B5EF4-FFF2-40B4-BE49-F238E27FC236}">
              <a16:creationId xmlns:a16="http://schemas.microsoft.com/office/drawing/2014/main" id="{D4B3BDC7-ED2B-4ACA-9D1E-87A9A012A7D2}"/>
            </a:ext>
          </a:extLst>
        </xdr:cNvPr>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667" name="【庁舎】&#10;有形固定資産減価償却率該当値テキスト">
          <a:extLst>
            <a:ext uri="{FF2B5EF4-FFF2-40B4-BE49-F238E27FC236}">
              <a16:creationId xmlns:a16="http://schemas.microsoft.com/office/drawing/2014/main" id="{FAAA5623-3C60-4F17-9F86-808E23CB4F94}"/>
            </a:ext>
          </a:extLst>
        </xdr:cNvPr>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668" name="楕円 667">
          <a:extLst>
            <a:ext uri="{FF2B5EF4-FFF2-40B4-BE49-F238E27FC236}">
              <a16:creationId xmlns:a16="http://schemas.microsoft.com/office/drawing/2014/main" id="{E3F09B6F-7AC1-4054-BB00-EA72187CA441}"/>
            </a:ext>
          </a:extLst>
        </xdr:cNvPr>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106</xdr:row>
      <xdr:rowOff>10886</xdr:rowOff>
    </xdr:to>
    <xdr:cxnSp macro="">
      <xdr:nvCxnSpPr>
        <xdr:cNvPr id="669" name="直線コネクタ 668">
          <a:extLst>
            <a:ext uri="{FF2B5EF4-FFF2-40B4-BE49-F238E27FC236}">
              <a16:creationId xmlns:a16="http://schemas.microsoft.com/office/drawing/2014/main" id="{8D7EF9AE-E3C4-4E21-BE9E-FB5FDD83971D}"/>
            </a:ext>
          </a:extLst>
        </xdr:cNvPr>
        <xdr:cNvCxnSpPr/>
      </xdr:nvCxnSpPr>
      <xdr:spPr>
        <a:xfrm>
          <a:off x="15481300" y="181600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70" name="楕円 669">
          <a:extLst>
            <a:ext uri="{FF2B5EF4-FFF2-40B4-BE49-F238E27FC236}">
              <a16:creationId xmlns:a16="http://schemas.microsoft.com/office/drawing/2014/main" id="{B92CE1D8-784C-429E-A464-A76A08202DFB}"/>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157843</xdr:rowOff>
    </xdr:to>
    <xdr:cxnSp macro="">
      <xdr:nvCxnSpPr>
        <xdr:cNvPr id="671" name="直線コネクタ 670">
          <a:extLst>
            <a:ext uri="{FF2B5EF4-FFF2-40B4-BE49-F238E27FC236}">
              <a16:creationId xmlns:a16="http://schemas.microsoft.com/office/drawing/2014/main" id="{17CBF146-B68F-4816-B5DD-E232FBCB0A0F}"/>
            </a:ext>
          </a:extLst>
        </xdr:cNvPr>
        <xdr:cNvCxnSpPr/>
      </xdr:nvCxnSpPr>
      <xdr:spPr>
        <a:xfrm>
          <a:off x="14592300" y="181356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80918</xdr:rowOff>
    </xdr:from>
    <xdr:to>
      <xdr:col>72</xdr:col>
      <xdr:colOff>38100</xdr:colOff>
      <xdr:row>109</xdr:row>
      <xdr:rowOff>11068</xdr:rowOff>
    </xdr:to>
    <xdr:sp macro="" textlink="">
      <xdr:nvSpPr>
        <xdr:cNvPr id="672" name="楕円 671">
          <a:extLst>
            <a:ext uri="{FF2B5EF4-FFF2-40B4-BE49-F238E27FC236}">
              <a16:creationId xmlns:a16="http://schemas.microsoft.com/office/drawing/2014/main" id="{B61AF1F8-FE1D-4E85-AAB1-5389FA7B7733}"/>
            </a:ext>
          </a:extLst>
        </xdr:cNvPr>
        <xdr:cNvSpPr/>
      </xdr:nvSpPr>
      <xdr:spPr>
        <a:xfrm>
          <a:off x="13652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108</xdr:row>
      <xdr:rowOff>131718</xdr:rowOff>
    </xdr:to>
    <xdr:cxnSp macro="">
      <xdr:nvCxnSpPr>
        <xdr:cNvPr id="673" name="直線コネクタ 672">
          <a:extLst>
            <a:ext uri="{FF2B5EF4-FFF2-40B4-BE49-F238E27FC236}">
              <a16:creationId xmlns:a16="http://schemas.microsoft.com/office/drawing/2014/main" id="{A1769008-B6DA-4EC0-83C0-309132A6FAF4}"/>
            </a:ext>
          </a:extLst>
        </xdr:cNvPr>
        <xdr:cNvCxnSpPr/>
      </xdr:nvCxnSpPr>
      <xdr:spPr>
        <a:xfrm flipV="1">
          <a:off x="13703300" y="18135600"/>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76019</xdr:rowOff>
    </xdr:from>
    <xdr:to>
      <xdr:col>67</xdr:col>
      <xdr:colOff>101600</xdr:colOff>
      <xdr:row>109</xdr:row>
      <xdr:rowOff>6169</xdr:rowOff>
    </xdr:to>
    <xdr:sp macro="" textlink="">
      <xdr:nvSpPr>
        <xdr:cNvPr id="674" name="楕円 673">
          <a:extLst>
            <a:ext uri="{FF2B5EF4-FFF2-40B4-BE49-F238E27FC236}">
              <a16:creationId xmlns:a16="http://schemas.microsoft.com/office/drawing/2014/main" id="{BB942C6B-503E-4C00-9EB6-3EA6098D61B6}"/>
            </a:ext>
          </a:extLst>
        </xdr:cNvPr>
        <xdr:cNvSpPr/>
      </xdr:nvSpPr>
      <xdr:spPr>
        <a:xfrm>
          <a:off x="1276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126819</xdr:rowOff>
    </xdr:from>
    <xdr:to>
      <xdr:col>71</xdr:col>
      <xdr:colOff>177800</xdr:colOff>
      <xdr:row>108</xdr:row>
      <xdr:rowOff>131718</xdr:rowOff>
    </xdr:to>
    <xdr:cxnSp macro="">
      <xdr:nvCxnSpPr>
        <xdr:cNvPr id="675" name="直線コネクタ 674">
          <a:extLst>
            <a:ext uri="{FF2B5EF4-FFF2-40B4-BE49-F238E27FC236}">
              <a16:creationId xmlns:a16="http://schemas.microsoft.com/office/drawing/2014/main" id="{8B31A12E-5E55-41D4-AAC7-1DA85C605E19}"/>
            </a:ext>
          </a:extLst>
        </xdr:cNvPr>
        <xdr:cNvCxnSpPr/>
      </xdr:nvCxnSpPr>
      <xdr:spPr>
        <a:xfrm>
          <a:off x="12814300" y="186434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676" name="n_1aveValue【庁舎】&#10;有形固定資産減価償却率">
          <a:extLst>
            <a:ext uri="{FF2B5EF4-FFF2-40B4-BE49-F238E27FC236}">
              <a16:creationId xmlns:a16="http://schemas.microsoft.com/office/drawing/2014/main" id="{4D6406FA-1E15-42FC-AA9C-11F6213B700A}"/>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77" name="n_2aveValue【庁舎】&#10;有形固定資産減価償却率">
          <a:extLst>
            <a:ext uri="{FF2B5EF4-FFF2-40B4-BE49-F238E27FC236}">
              <a16:creationId xmlns:a16="http://schemas.microsoft.com/office/drawing/2014/main" id="{217C3B62-7E15-4F7A-9786-668EA31B5FD7}"/>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78" name="n_3aveValue【庁舎】&#10;有形固定資産減価償却率">
          <a:extLst>
            <a:ext uri="{FF2B5EF4-FFF2-40B4-BE49-F238E27FC236}">
              <a16:creationId xmlns:a16="http://schemas.microsoft.com/office/drawing/2014/main" id="{0EEF0CEB-C9A3-4955-B3EA-B85E5188341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79" name="n_4aveValue【庁舎】&#10;有形固定資産減価償却率">
          <a:extLst>
            <a:ext uri="{FF2B5EF4-FFF2-40B4-BE49-F238E27FC236}">
              <a16:creationId xmlns:a16="http://schemas.microsoft.com/office/drawing/2014/main" id="{2FE28CF0-A24B-4F1F-90A5-FCA18A82C5D2}"/>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28320</xdr:rowOff>
    </xdr:from>
    <xdr:ext cx="405111" cy="259045"/>
    <xdr:sp macro="" textlink="">
      <xdr:nvSpPr>
        <xdr:cNvPr id="680" name="n_1mainValue【庁舎】&#10;有形固定資産減価償却率">
          <a:extLst>
            <a:ext uri="{FF2B5EF4-FFF2-40B4-BE49-F238E27FC236}">
              <a16:creationId xmlns:a16="http://schemas.microsoft.com/office/drawing/2014/main" id="{62FA4BDD-2F57-49A4-A6C3-4D7FB3AC33C6}"/>
            </a:ext>
          </a:extLst>
        </xdr:cNvPr>
        <xdr:cNvSpPr txBox="1"/>
      </xdr:nvSpPr>
      <xdr:spPr>
        <a:xfrm>
          <a:off x="15266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81" name="n_2mainValue【庁舎】&#10;有形固定資産減価償却率">
          <a:extLst>
            <a:ext uri="{FF2B5EF4-FFF2-40B4-BE49-F238E27FC236}">
              <a16:creationId xmlns:a16="http://schemas.microsoft.com/office/drawing/2014/main" id="{D63564CD-3762-4ECC-B98D-746E99020060}"/>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2195</xdr:rowOff>
    </xdr:from>
    <xdr:ext cx="405111" cy="259045"/>
    <xdr:sp macro="" textlink="">
      <xdr:nvSpPr>
        <xdr:cNvPr id="682" name="n_3mainValue【庁舎】&#10;有形固定資産減価償却率">
          <a:extLst>
            <a:ext uri="{FF2B5EF4-FFF2-40B4-BE49-F238E27FC236}">
              <a16:creationId xmlns:a16="http://schemas.microsoft.com/office/drawing/2014/main" id="{DA1D386B-D644-478C-A9C4-1851B4561858}"/>
            </a:ext>
          </a:extLst>
        </xdr:cNvPr>
        <xdr:cNvSpPr txBox="1"/>
      </xdr:nvSpPr>
      <xdr:spPr>
        <a:xfrm>
          <a:off x="13500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168746</xdr:rowOff>
    </xdr:from>
    <xdr:ext cx="405111" cy="259045"/>
    <xdr:sp macro="" textlink="">
      <xdr:nvSpPr>
        <xdr:cNvPr id="683" name="n_4mainValue【庁舎】&#10;有形固定資産減価償却率">
          <a:extLst>
            <a:ext uri="{FF2B5EF4-FFF2-40B4-BE49-F238E27FC236}">
              <a16:creationId xmlns:a16="http://schemas.microsoft.com/office/drawing/2014/main" id="{A29A9748-1A29-47A8-954E-C9EF9924A61C}"/>
            </a:ext>
          </a:extLst>
        </xdr:cNvPr>
        <xdr:cNvSpPr txBox="1"/>
      </xdr:nvSpPr>
      <xdr:spPr>
        <a:xfrm>
          <a:off x="12611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1B09D068-100A-4BBC-AFBF-B947537728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922909C8-514E-4991-8301-7A1DD15F57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56C8EF93-ADA3-4FE1-B818-8DF5C46506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37CDCA2A-89D4-4FF1-9207-92C9C98A48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AE1C6AA4-F902-47C9-BC18-7218C6A247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FBD5780A-C2BB-486D-B6DE-CE138D5D80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A92241D7-FFC0-457E-A316-EFD10037E4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4347ED63-CD65-4F41-8E6C-54BD26F0EC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D778A50F-2DC3-4BA5-B12F-5FD3D11EEF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3A01A6CE-5348-432C-A768-0166A456CA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4" name="直線コネクタ 693">
          <a:extLst>
            <a:ext uri="{FF2B5EF4-FFF2-40B4-BE49-F238E27FC236}">
              <a16:creationId xmlns:a16="http://schemas.microsoft.com/office/drawing/2014/main" id="{792284AA-BEF1-40C9-A9BA-0405CADD0CD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5" name="テキスト ボックス 694">
          <a:extLst>
            <a:ext uri="{FF2B5EF4-FFF2-40B4-BE49-F238E27FC236}">
              <a16:creationId xmlns:a16="http://schemas.microsoft.com/office/drawing/2014/main" id="{2AA79B8A-12DB-4FB2-B896-90201205BA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6" name="直線コネクタ 695">
          <a:extLst>
            <a:ext uri="{FF2B5EF4-FFF2-40B4-BE49-F238E27FC236}">
              <a16:creationId xmlns:a16="http://schemas.microsoft.com/office/drawing/2014/main" id="{2DD8084A-8EC5-432F-B438-6C78D44FC4F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7" name="テキスト ボックス 696">
          <a:extLst>
            <a:ext uri="{FF2B5EF4-FFF2-40B4-BE49-F238E27FC236}">
              <a16:creationId xmlns:a16="http://schemas.microsoft.com/office/drawing/2014/main" id="{87044D61-5E2B-4E9E-BC48-887F318FB48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8" name="直線コネクタ 697">
          <a:extLst>
            <a:ext uri="{FF2B5EF4-FFF2-40B4-BE49-F238E27FC236}">
              <a16:creationId xmlns:a16="http://schemas.microsoft.com/office/drawing/2014/main" id="{4091F706-42BA-44CE-B723-04D7452841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9" name="テキスト ボックス 698">
          <a:extLst>
            <a:ext uri="{FF2B5EF4-FFF2-40B4-BE49-F238E27FC236}">
              <a16:creationId xmlns:a16="http://schemas.microsoft.com/office/drawing/2014/main" id="{C95A35DD-6100-438D-B6AF-13C094F575C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0" name="直線コネクタ 699">
          <a:extLst>
            <a:ext uri="{FF2B5EF4-FFF2-40B4-BE49-F238E27FC236}">
              <a16:creationId xmlns:a16="http://schemas.microsoft.com/office/drawing/2014/main" id="{7237D311-BC83-4811-8547-C1C20A65AD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1" name="テキスト ボックス 700">
          <a:extLst>
            <a:ext uri="{FF2B5EF4-FFF2-40B4-BE49-F238E27FC236}">
              <a16:creationId xmlns:a16="http://schemas.microsoft.com/office/drawing/2014/main" id="{E33559A8-2378-48AA-8E4E-16E74062DC3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2" name="直線コネクタ 701">
          <a:extLst>
            <a:ext uri="{FF2B5EF4-FFF2-40B4-BE49-F238E27FC236}">
              <a16:creationId xmlns:a16="http://schemas.microsoft.com/office/drawing/2014/main" id="{38BBF888-1BD0-438E-B8A6-C6083D5433A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3" name="テキスト ボックス 702">
          <a:extLst>
            <a:ext uri="{FF2B5EF4-FFF2-40B4-BE49-F238E27FC236}">
              <a16:creationId xmlns:a16="http://schemas.microsoft.com/office/drawing/2014/main" id="{2BCB6398-A44F-43AA-9B49-50BF6CE6DA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4" name="直線コネクタ 703">
          <a:extLst>
            <a:ext uri="{FF2B5EF4-FFF2-40B4-BE49-F238E27FC236}">
              <a16:creationId xmlns:a16="http://schemas.microsoft.com/office/drawing/2014/main" id="{7D369501-3425-4E4A-BC1D-F89F0E2D35D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5" name="テキスト ボックス 704">
          <a:extLst>
            <a:ext uri="{FF2B5EF4-FFF2-40B4-BE49-F238E27FC236}">
              <a16:creationId xmlns:a16="http://schemas.microsoft.com/office/drawing/2014/main" id="{28042BB9-D489-4E84-995A-45D345E78FD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5C80756C-56A8-467C-A2C3-ACB5AB04C2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B59ECBA2-4518-4527-B8EC-69955870BD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8607C580-6B26-4462-9852-79DA30D358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09" name="直線コネクタ 708">
          <a:extLst>
            <a:ext uri="{FF2B5EF4-FFF2-40B4-BE49-F238E27FC236}">
              <a16:creationId xmlns:a16="http://schemas.microsoft.com/office/drawing/2014/main" id="{EB6E8048-D3D8-4BB7-8ECB-D59A4A41F389}"/>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0" name="【庁舎】&#10;一人当たり面積最小値テキスト">
          <a:extLst>
            <a:ext uri="{FF2B5EF4-FFF2-40B4-BE49-F238E27FC236}">
              <a16:creationId xmlns:a16="http://schemas.microsoft.com/office/drawing/2014/main" id="{A102DAB9-E9B7-4DB7-A241-E08384F6B66D}"/>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1" name="直線コネクタ 710">
          <a:extLst>
            <a:ext uri="{FF2B5EF4-FFF2-40B4-BE49-F238E27FC236}">
              <a16:creationId xmlns:a16="http://schemas.microsoft.com/office/drawing/2014/main" id="{CA748307-AA8F-40CA-874C-ACAD83F8E44F}"/>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12" name="【庁舎】&#10;一人当たり面積最大値テキスト">
          <a:extLst>
            <a:ext uri="{FF2B5EF4-FFF2-40B4-BE49-F238E27FC236}">
              <a16:creationId xmlns:a16="http://schemas.microsoft.com/office/drawing/2014/main" id="{738B5101-2B38-4BBD-A332-ECBB53C8C4BC}"/>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13" name="直線コネクタ 712">
          <a:extLst>
            <a:ext uri="{FF2B5EF4-FFF2-40B4-BE49-F238E27FC236}">
              <a16:creationId xmlns:a16="http://schemas.microsoft.com/office/drawing/2014/main" id="{72EEBF2A-02AF-42D0-B4D2-43E0DECDC70A}"/>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14" name="【庁舎】&#10;一人当たり面積平均値テキスト">
          <a:extLst>
            <a:ext uri="{FF2B5EF4-FFF2-40B4-BE49-F238E27FC236}">
              <a16:creationId xmlns:a16="http://schemas.microsoft.com/office/drawing/2014/main" id="{3EB06D20-46B4-41D6-9A36-8E8CA20B8FF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15" name="フローチャート: 判断 714">
          <a:extLst>
            <a:ext uri="{FF2B5EF4-FFF2-40B4-BE49-F238E27FC236}">
              <a16:creationId xmlns:a16="http://schemas.microsoft.com/office/drawing/2014/main" id="{428DCB22-574B-480F-AF9F-7D5E839BC079}"/>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16" name="フローチャート: 判断 715">
          <a:extLst>
            <a:ext uri="{FF2B5EF4-FFF2-40B4-BE49-F238E27FC236}">
              <a16:creationId xmlns:a16="http://schemas.microsoft.com/office/drawing/2014/main" id="{567DB6AB-ECD2-4705-88EF-FEF6AE6D1AD8}"/>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17" name="フローチャート: 判断 716">
          <a:extLst>
            <a:ext uri="{FF2B5EF4-FFF2-40B4-BE49-F238E27FC236}">
              <a16:creationId xmlns:a16="http://schemas.microsoft.com/office/drawing/2014/main" id="{7E1BAE20-D39E-49A8-BE5B-BC14592280C4}"/>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18" name="フローチャート: 判断 717">
          <a:extLst>
            <a:ext uri="{FF2B5EF4-FFF2-40B4-BE49-F238E27FC236}">
              <a16:creationId xmlns:a16="http://schemas.microsoft.com/office/drawing/2014/main" id="{DC75D96C-76D8-4F8F-B32D-C5F01AA168E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19" name="フローチャート: 判断 718">
          <a:extLst>
            <a:ext uri="{FF2B5EF4-FFF2-40B4-BE49-F238E27FC236}">
              <a16:creationId xmlns:a16="http://schemas.microsoft.com/office/drawing/2014/main" id="{647F5331-658B-483C-B232-2676D214DCDD}"/>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14D31BF2-539A-4F31-8492-53602D143D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A4D5229-B142-4B85-8EB7-BDF5585DE6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20F5BD28-88BE-4FCA-AB5B-B892C5941B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88E78535-7095-47A8-9BEC-F326E43798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67ECDC9-C311-4784-AED0-916577CE89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25" name="楕円 724">
          <a:extLst>
            <a:ext uri="{FF2B5EF4-FFF2-40B4-BE49-F238E27FC236}">
              <a16:creationId xmlns:a16="http://schemas.microsoft.com/office/drawing/2014/main" id="{792445CA-081C-4967-9870-C4E63FB0A642}"/>
            </a:ext>
          </a:extLst>
        </xdr:cNvPr>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161307</xdr:rowOff>
    </xdr:from>
    <xdr:ext cx="469744" cy="259045"/>
    <xdr:sp macro="" textlink="">
      <xdr:nvSpPr>
        <xdr:cNvPr id="726" name="【庁舎】&#10;一人当たり面積該当値テキスト">
          <a:extLst>
            <a:ext uri="{FF2B5EF4-FFF2-40B4-BE49-F238E27FC236}">
              <a16:creationId xmlns:a16="http://schemas.microsoft.com/office/drawing/2014/main" id="{5CD4980D-7CC5-4818-B04F-3877BA5BC905}"/>
            </a:ext>
          </a:extLst>
        </xdr:cNvPr>
        <xdr:cNvSpPr txBox="1"/>
      </xdr:nvSpPr>
      <xdr:spPr>
        <a:xfrm>
          <a:off x="22199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80373</xdr:rowOff>
    </xdr:from>
    <xdr:to>
      <xdr:col>112</xdr:col>
      <xdr:colOff>38100</xdr:colOff>
      <xdr:row>108</xdr:row>
      <xdr:rowOff>10523</xdr:rowOff>
    </xdr:to>
    <xdr:sp macro="" textlink="">
      <xdr:nvSpPr>
        <xdr:cNvPr id="727" name="楕円 726">
          <a:extLst>
            <a:ext uri="{FF2B5EF4-FFF2-40B4-BE49-F238E27FC236}">
              <a16:creationId xmlns:a16="http://schemas.microsoft.com/office/drawing/2014/main" id="{1C399DC0-C048-48EE-8748-F249C605CA10}"/>
            </a:ext>
          </a:extLst>
        </xdr:cNvPr>
        <xdr:cNvSpPr/>
      </xdr:nvSpPr>
      <xdr:spPr>
        <a:xfrm>
          <a:off x="21272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131173</xdr:rowOff>
    </xdr:to>
    <xdr:cxnSp macro="">
      <xdr:nvCxnSpPr>
        <xdr:cNvPr id="728" name="直線コネクタ 727">
          <a:extLst>
            <a:ext uri="{FF2B5EF4-FFF2-40B4-BE49-F238E27FC236}">
              <a16:creationId xmlns:a16="http://schemas.microsoft.com/office/drawing/2014/main" id="{FE79FF07-9805-485F-9ECF-3DFFC9AFBE61}"/>
            </a:ext>
          </a:extLst>
        </xdr:cNvPr>
        <xdr:cNvCxnSpPr/>
      </xdr:nvCxnSpPr>
      <xdr:spPr>
        <a:xfrm flipV="1">
          <a:off x="21323300" y="184708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83638</xdr:rowOff>
    </xdr:from>
    <xdr:to>
      <xdr:col>107</xdr:col>
      <xdr:colOff>101600</xdr:colOff>
      <xdr:row>108</xdr:row>
      <xdr:rowOff>13788</xdr:rowOff>
    </xdr:to>
    <xdr:sp macro="" textlink="">
      <xdr:nvSpPr>
        <xdr:cNvPr id="729" name="楕円 728">
          <a:extLst>
            <a:ext uri="{FF2B5EF4-FFF2-40B4-BE49-F238E27FC236}">
              <a16:creationId xmlns:a16="http://schemas.microsoft.com/office/drawing/2014/main" id="{799B7F11-98B2-4129-A58A-80A39BA51F70}"/>
            </a:ext>
          </a:extLst>
        </xdr:cNvPr>
        <xdr:cNvSpPr/>
      </xdr:nvSpPr>
      <xdr:spPr>
        <a:xfrm>
          <a:off x="20383500" y="18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131173</xdr:rowOff>
    </xdr:from>
    <xdr:to>
      <xdr:col>111</xdr:col>
      <xdr:colOff>177800</xdr:colOff>
      <xdr:row>107</xdr:row>
      <xdr:rowOff>134438</xdr:rowOff>
    </xdr:to>
    <xdr:cxnSp macro="">
      <xdr:nvCxnSpPr>
        <xdr:cNvPr id="730" name="直線コネクタ 729">
          <a:extLst>
            <a:ext uri="{FF2B5EF4-FFF2-40B4-BE49-F238E27FC236}">
              <a16:creationId xmlns:a16="http://schemas.microsoft.com/office/drawing/2014/main" id="{E4D2285A-8A3A-4A2B-AB0E-1435A0E95D70}"/>
            </a:ext>
          </a:extLst>
        </xdr:cNvPr>
        <xdr:cNvCxnSpPr/>
      </xdr:nvCxnSpPr>
      <xdr:spPr>
        <a:xfrm flipV="1">
          <a:off x="20434300" y="184763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87993</xdr:rowOff>
    </xdr:from>
    <xdr:to>
      <xdr:col>102</xdr:col>
      <xdr:colOff>165100</xdr:colOff>
      <xdr:row>108</xdr:row>
      <xdr:rowOff>18143</xdr:rowOff>
    </xdr:to>
    <xdr:sp macro="" textlink="">
      <xdr:nvSpPr>
        <xdr:cNvPr id="731" name="楕円 730">
          <a:extLst>
            <a:ext uri="{FF2B5EF4-FFF2-40B4-BE49-F238E27FC236}">
              <a16:creationId xmlns:a16="http://schemas.microsoft.com/office/drawing/2014/main" id="{F4E0695F-1247-4B8F-8BE2-3C2C62FAAE56}"/>
            </a:ext>
          </a:extLst>
        </xdr:cNvPr>
        <xdr:cNvSpPr/>
      </xdr:nvSpPr>
      <xdr:spPr>
        <a:xfrm>
          <a:off x="19494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134438</xdr:rowOff>
    </xdr:from>
    <xdr:to>
      <xdr:col>107</xdr:col>
      <xdr:colOff>50800</xdr:colOff>
      <xdr:row>107</xdr:row>
      <xdr:rowOff>138793</xdr:rowOff>
    </xdr:to>
    <xdr:cxnSp macro="">
      <xdr:nvCxnSpPr>
        <xdr:cNvPr id="732" name="直線コネクタ 731">
          <a:extLst>
            <a:ext uri="{FF2B5EF4-FFF2-40B4-BE49-F238E27FC236}">
              <a16:creationId xmlns:a16="http://schemas.microsoft.com/office/drawing/2014/main" id="{803B8C16-326E-4B46-B438-5D7E8F58897E}"/>
            </a:ext>
          </a:extLst>
        </xdr:cNvPr>
        <xdr:cNvCxnSpPr/>
      </xdr:nvCxnSpPr>
      <xdr:spPr>
        <a:xfrm flipV="1">
          <a:off x="19545300" y="184795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93436</xdr:rowOff>
    </xdr:from>
    <xdr:to>
      <xdr:col>98</xdr:col>
      <xdr:colOff>38100</xdr:colOff>
      <xdr:row>108</xdr:row>
      <xdr:rowOff>23586</xdr:rowOff>
    </xdr:to>
    <xdr:sp macro="" textlink="">
      <xdr:nvSpPr>
        <xdr:cNvPr id="733" name="楕円 732">
          <a:extLst>
            <a:ext uri="{FF2B5EF4-FFF2-40B4-BE49-F238E27FC236}">
              <a16:creationId xmlns:a16="http://schemas.microsoft.com/office/drawing/2014/main" id="{39D3E505-668C-474C-AA94-4C5932FA0DAF}"/>
            </a:ext>
          </a:extLst>
        </xdr:cNvPr>
        <xdr:cNvSpPr/>
      </xdr:nvSpPr>
      <xdr:spPr>
        <a:xfrm>
          <a:off x="18605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138793</xdr:rowOff>
    </xdr:from>
    <xdr:to>
      <xdr:col>102</xdr:col>
      <xdr:colOff>114300</xdr:colOff>
      <xdr:row>107</xdr:row>
      <xdr:rowOff>144236</xdr:rowOff>
    </xdr:to>
    <xdr:cxnSp macro="">
      <xdr:nvCxnSpPr>
        <xdr:cNvPr id="734" name="直線コネクタ 733">
          <a:extLst>
            <a:ext uri="{FF2B5EF4-FFF2-40B4-BE49-F238E27FC236}">
              <a16:creationId xmlns:a16="http://schemas.microsoft.com/office/drawing/2014/main" id="{B367FDC4-BC95-4058-801B-331E71274FED}"/>
            </a:ext>
          </a:extLst>
        </xdr:cNvPr>
        <xdr:cNvCxnSpPr/>
      </xdr:nvCxnSpPr>
      <xdr:spPr>
        <a:xfrm flipV="1">
          <a:off x="18656300" y="184839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35" name="n_1aveValue【庁舎】&#10;一人当たり面積">
          <a:extLst>
            <a:ext uri="{FF2B5EF4-FFF2-40B4-BE49-F238E27FC236}">
              <a16:creationId xmlns:a16="http://schemas.microsoft.com/office/drawing/2014/main" id="{41913A67-2F3B-4341-A185-37EC118047E5}"/>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36" name="n_2aveValue【庁舎】&#10;一人当たり面積">
          <a:extLst>
            <a:ext uri="{FF2B5EF4-FFF2-40B4-BE49-F238E27FC236}">
              <a16:creationId xmlns:a16="http://schemas.microsoft.com/office/drawing/2014/main" id="{222DF389-0DAA-48EE-9A27-D5FC9A656768}"/>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37" name="n_3aveValue【庁舎】&#10;一人当たり面積">
          <a:extLst>
            <a:ext uri="{FF2B5EF4-FFF2-40B4-BE49-F238E27FC236}">
              <a16:creationId xmlns:a16="http://schemas.microsoft.com/office/drawing/2014/main" id="{128F5000-8967-4BFF-A0E6-D64EE494D1AB}"/>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38" name="n_4aveValue【庁舎】&#10;一人当たり面積">
          <a:extLst>
            <a:ext uri="{FF2B5EF4-FFF2-40B4-BE49-F238E27FC236}">
              <a16:creationId xmlns:a16="http://schemas.microsoft.com/office/drawing/2014/main" id="{5E7538B7-40CB-44DF-8BB6-80E19A77ECAA}"/>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1650</xdr:rowOff>
    </xdr:from>
    <xdr:ext cx="469744" cy="259045"/>
    <xdr:sp macro="" textlink="">
      <xdr:nvSpPr>
        <xdr:cNvPr id="739" name="n_1mainValue【庁舎】&#10;一人当たり面積">
          <a:extLst>
            <a:ext uri="{FF2B5EF4-FFF2-40B4-BE49-F238E27FC236}">
              <a16:creationId xmlns:a16="http://schemas.microsoft.com/office/drawing/2014/main" id="{847FA9FA-F3C9-41E6-84F7-141D4C905610}"/>
            </a:ext>
          </a:extLst>
        </xdr:cNvPr>
        <xdr:cNvSpPr txBox="1"/>
      </xdr:nvSpPr>
      <xdr:spPr>
        <a:xfrm>
          <a:off x="210757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4915</xdr:rowOff>
    </xdr:from>
    <xdr:ext cx="469744" cy="259045"/>
    <xdr:sp macro="" textlink="">
      <xdr:nvSpPr>
        <xdr:cNvPr id="740" name="n_2mainValue【庁舎】&#10;一人当たり面積">
          <a:extLst>
            <a:ext uri="{FF2B5EF4-FFF2-40B4-BE49-F238E27FC236}">
              <a16:creationId xmlns:a16="http://schemas.microsoft.com/office/drawing/2014/main" id="{3774EE05-CC4E-49FF-BAC7-B2EFF6E05AC8}"/>
            </a:ext>
          </a:extLst>
        </xdr:cNvPr>
        <xdr:cNvSpPr txBox="1"/>
      </xdr:nvSpPr>
      <xdr:spPr>
        <a:xfrm>
          <a:off x="20199427" y="1852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9270</xdr:rowOff>
    </xdr:from>
    <xdr:ext cx="469744" cy="259045"/>
    <xdr:sp macro="" textlink="">
      <xdr:nvSpPr>
        <xdr:cNvPr id="741" name="n_3mainValue【庁舎】&#10;一人当たり面積">
          <a:extLst>
            <a:ext uri="{FF2B5EF4-FFF2-40B4-BE49-F238E27FC236}">
              <a16:creationId xmlns:a16="http://schemas.microsoft.com/office/drawing/2014/main" id="{B682F434-9396-40FE-AB47-36FF666987B8}"/>
            </a:ext>
          </a:extLst>
        </xdr:cNvPr>
        <xdr:cNvSpPr txBox="1"/>
      </xdr:nvSpPr>
      <xdr:spPr>
        <a:xfrm>
          <a:off x="19310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14713</xdr:rowOff>
    </xdr:from>
    <xdr:ext cx="469744" cy="259045"/>
    <xdr:sp macro="" textlink="">
      <xdr:nvSpPr>
        <xdr:cNvPr id="742" name="n_4mainValue【庁舎】&#10;一人当たり面積">
          <a:extLst>
            <a:ext uri="{FF2B5EF4-FFF2-40B4-BE49-F238E27FC236}">
              <a16:creationId xmlns:a16="http://schemas.microsoft.com/office/drawing/2014/main" id="{4AD6924B-2EA3-4C6C-AE0A-353BA19B0297}"/>
            </a:ext>
          </a:extLst>
        </xdr:cNvPr>
        <xdr:cNvSpPr txBox="1"/>
      </xdr:nvSpPr>
      <xdr:spPr>
        <a:xfrm>
          <a:off x="18421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6CE69535-2969-4719-9D71-92B630A034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80609FB6-D093-459C-B77C-C311F9FF59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D16ABD9B-56C6-4033-990C-CF1F010E2D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施設の一人当たり面積は、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日現在の人口が前年度より</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人の減となったため全て微増となった。</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(R2.1.1</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5,719</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R3.1.1</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5,599</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有形固定資産減価償却率について、役場庁舎は昭和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年から昭和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年にかけて建築された建物であり、最も古い部分で築</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年が経過している。平成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年度に庁舎入口の改修工事を実施し数値が減少したが、類似団体平均より高い数値となっている。福祉施設･保健センターは平成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年度に完成した新しい施設であるため、減価償却率は類似団体平均より低い数値となっている。消防施設は、令和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年度に耐震性貯水槽の設置、消防屯所の舗装工事を実施したため、前年度より</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法人税収入の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以上を占める町誘致企業の業績次第で、税収に大きな増減があるため、町民税等の自主財源の収納率向上に努める。引き続き経費の削減に努めるとともに、効率的な行政運営に取り組む。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年度の経常収支比率は前年度から改善され、</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経常一般財源である普通交付税が対前年度比</a:t>
          </a:r>
          <a:r>
            <a:rPr kumimoji="1" lang="en-US" altLang="ja-JP" sz="1300">
              <a:latin typeface="ＭＳ Ｐゴシック" panose="020B0600070205080204" pitchFamily="50" charset="-128"/>
              <a:ea typeface="ＭＳ Ｐゴシック" panose="020B0600070205080204" pitchFamily="50" charset="-128"/>
            </a:rPr>
            <a:t>188,111</a:t>
          </a:r>
          <a:r>
            <a:rPr kumimoji="1" lang="ja-JP" altLang="en-US" sz="1300">
              <a:latin typeface="ＭＳ Ｐゴシック" panose="020B0600070205080204" pitchFamily="50" charset="-128"/>
              <a:ea typeface="ＭＳ Ｐゴシック" panose="020B0600070205080204" pitchFamily="50" charset="-128"/>
            </a:rPr>
            <a:t>千円の増額となった。主な要因としては、元年度の町誘致企業からの法人税収入が円高の影響で減少したことが挙げられる。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支出は定額給付金等の新型コロナウイルス感染症対策のものによる増額はあったものの、歳入も同額程度が補助金により増になった。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22606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05440"/>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63</xdr:row>
      <xdr:rowOff>22606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646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62</xdr:row>
      <xdr:rowOff>34798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6683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66</xdr:row>
      <xdr:rowOff>43942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66832"/>
          <a:ext cx="889000" cy="89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が導入されたことにより、物件費のうち賃金が大幅に減額し、その分人件費の給与が増額になった。そのため、人件費・物件費等の決算値上では大きな変化は見られないが、内訳としては人件費がその比率を大きく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5851</xdr:rowOff>
    </xdr:from>
    <xdr:to>
      <xdr:col>23</xdr:col>
      <xdr:colOff>133350</xdr:colOff>
      <xdr:row>83</xdr:row>
      <xdr:rowOff>55386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36201"/>
          <a:ext cx="838200" cy="4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80412</xdr:rowOff>
    </xdr:from>
    <xdr:to>
      <xdr:col>19</xdr:col>
      <xdr:colOff>133350</xdr:colOff>
      <xdr:row>83</xdr:row>
      <xdr:rowOff>5851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39312"/>
          <a:ext cx="889000" cy="9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72603</xdr:rowOff>
    </xdr:from>
    <xdr:to>
      <xdr:col>15</xdr:col>
      <xdr:colOff>82550</xdr:colOff>
      <xdr:row>82</xdr:row>
      <xdr:rowOff>80412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31503"/>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49650</xdr:rowOff>
    </xdr:from>
    <xdr:to>
      <xdr:col>11</xdr:col>
      <xdr:colOff>31750</xdr:colOff>
      <xdr:row>82</xdr:row>
      <xdr:rowOff>72603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08550"/>
          <a:ext cx="889000" cy="2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4586</xdr:rowOff>
    </xdr:from>
    <xdr:to>
      <xdr:col>23</xdr:col>
      <xdr:colOff>184150</xdr:colOff>
      <xdr:row>83</xdr:row>
      <xdr:rowOff>106186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148113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0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126501</xdr:rowOff>
    </xdr:from>
    <xdr:to>
      <xdr:col>19</xdr:col>
      <xdr:colOff>184150</xdr:colOff>
      <xdr:row>83</xdr:row>
      <xdr:rowOff>56651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41428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29612</xdr:rowOff>
    </xdr:from>
    <xdr:to>
      <xdr:col>15</xdr:col>
      <xdr:colOff>133350</xdr:colOff>
      <xdr:row>82</xdr:row>
      <xdr:rowOff>131212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5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21803</xdr:rowOff>
    </xdr:from>
    <xdr:to>
      <xdr:col>11</xdr:col>
      <xdr:colOff>82550</xdr:colOff>
      <xdr:row>82</xdr:row>
      <xdr:rowOff>123403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133580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4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170300</xdr:rowOff>
    </xdr:from>
    <xdr:to>
      <xdr:col>7</xdr:col>
      <xdr:colOff>31750</xdr:colOff>
      <xdr:row>82</xdr:row>
      <xdr:rowOff>100450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110627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2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年度にわたる徹底した退職者不補充のため、中間層の職員が少ない構造となっている。令和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年度は経験年数階層職員の退職がなかったため、全体として給与が増加し前年度比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114905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18657"/>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102507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922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89</xdr:row>
      <xdr:rowOff>58359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92262"/>
          <a:ext cx="8890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58359</xdr:rowOff>
    </xdr:from>
    <xdr:to>
      <xdr:col>68</xdr:col>
      <xdr:colOff>152400</xdr:colOff>
      <xdr:row>90</xdr:row>
      <xdr:rowOff>59266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31740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36182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2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現在も数値は類似団体平均を下回っているが、ここ数年は職員採用を行っている。地方分権による事務負担の増や、災害対応、行政サービスの向上には毎年職員採用を行うべき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32162</xdr:rowOff>
    </xdr:from>
    <xdr:to>
      <xdr:col>81</xdr:col>
      <xdr:colOff>44450</xdr:colOff>
      <xdr:row>59</xdr:row>
      <xdr:rowOff>87058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47712"/>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12859</xdr:rowOff>
    </xdr:from>
    <xdr:to>
      <xdr:col>77</xdr:col>
      <xdr:colOff>44450</xdr:colOff>
      <xdr:row>59</xdr:row>
      <xdr:rowOff>32162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28409"/>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12859</xdr:rowOff>
    </xdr:from>
    <xdr:to>
      <xdr:col>72</xdr:col>
      <xdr:colOff>203200</xdr:colOff>
      <xdr:row>59</xdr:row>
      <xdr:rowOff>33972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28409"/>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154146</xdr:rowOff>
    </xdr:from>
    <xdr:to>
      <xdr:col>68</xdr:col>
      <xdr:colOff>152400</xdr:colOff>
      <xdr:row>59</xdr:row>
      <xdr:rowOff>33972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98246"/>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36258</xdr:rowOff>
    </xdr:from>
    <xdr:to>
      <xdr:col>81</xdr:col>
      <xdr:colOff>95250</xdr:colOff>
      <xdr:row>59</xdr:row>
      <xdr:rowOff>137858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128985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7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152812</xdr:rowOff>
    </xdr:from>
    <xdr:to>
      <xdr:col>77</xdr:col>
      <xdr:colOff>95250</xdr:colOff>
      <xdr:row>59</xdr:row>
      <xdr:rowOff>82962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93139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6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133509</xdr:rowOff>
    </xdr:from>
    <xdr:to>
      <xdr:col>73</xdr:col>
      <xdr:colOff>44450</xdr:colOff>
      <xdr:row>59</xdr:row>
      <xdr:rowOff>63659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73836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154622</xdr:rowOff>
    </xdr:from>
    <xdr:to>
      <xdr:col>68</xdr:col>
      <xdr:colOff>203200</xdr:colOff>
      <xdr:row>59</xdr:row>
      <xdr:rowOff>84772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94949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103346</xdr:rowOff>
    </xdr:from>
    <xdr:to>
      <xdr:col>64</xdr:col>
      <xdr:colOff>152400</xdr:colOff>
      <xdr:row>59</xdr:row>
      <xdr:rowOff>33496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43673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統合小学校建設 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及びソフト分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年度緊急防災･減災事業債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戸塚消防屯所 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年度辺地対策事業債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町道東舘･追分線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の元金償還が始まったため、公債費負担は前年度比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％増となった。</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115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24977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164254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64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132080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引き続き健全な数値を維持していく。定期的な繰上償還を行っているため、数値が悪化することはないと思われる。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導入で人件費が増額したことで、人件費の経常収支比率は大きく右肩下がりとなったが、変わらず類似団体の平均を下回る状況となっている。今後も適正な職員数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437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37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地方創生臨時交付金の充当、及び会計年度任用職員導入によって賃金の支出が大幅に減となった為、経常収支比率は大きく右肩上がりとなった。光熱費、消耗品費、備品購入費等の削減、各委託料の単価見直しを行い引き続き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19</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0180"/>
          <a:ext cx="8382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19</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29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37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37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大きな事業費の増減はなく、例年並みの数値となった。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3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55</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3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普通建設事業である。道路橋梁や公共施設の補修で事業費の大きいものに地方債を多く充当しており、新型コロナウイルス感染症対策に係る事業では地方創生交付金が充当されたため前年度と比べ経常収支比率は小さく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153670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700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1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57</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910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年度は特別定額給付金事業により臨時的経費が増額になったため、補助費等の経常収支比率が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％の減額となっており、類似団体を下回る水準となった。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38</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4034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866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39</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8665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83058</xdr:rowOff>
    </xdr:from>
    <xdr:to>
      <xdr:col>65</xdr:col>
      <xdr:colOff>53975</xdr:colOff>
      <xdr:row>40</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％上昇し、類似団体の平均</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％を上回ることとなった。平成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統合小学校建設 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及びソフト分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年度緊急防災･減災事業債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戸塚消防屯所 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年度辺地対策事業債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町道東舘･追分線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の元金償還が始まったことが要因として挙げられる。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40132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715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収支比率は昨年度と比べて大きく下降し、類似団体平均及び県平均も大きく下回る結果となった。経常一般財源である普通交付税及び町税による収入が昨年度より増額したことに対して、支出は新型コロナウイルス感染症対策を始めとする臨時的・補助的事業が大きく経常的経費は増加しなかったことが要因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110998</xdr:rowOff>
    </xdr:from>
    <xdr:to>
      <xdr:col>82</xdr:col>
      <xdr:colOff>107950</xdr:colOff>
      <xdr:row>76</xdr:row>
      <xdr:rowOff>40132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626848"/>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969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554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79</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855448"/>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60198</xdr:rowOff>
    </xdr:from>
    <xdr:to>
      <xdr:col>82</xdr:col>
      <xdr:colOff>158750</xdr:colOff>
      <xdr:row>73</xdr:row>
      <xdr:rowOff>161798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76725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4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xdr:rowOff>
    </xdr:from>
    <xdr:to>
      <xdr:col>65</xdr:col>
      <xdr:colOff>53975</xdr:colOff>
      <xdr:row>79</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96283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62136</xdr:rowOff>
    </xdr:from>
    <xdr:to>
      <xdr:col>29</xdr:col>
      <xdr:colOff>127000</xdr:colOff>
      <xdr:row>18</xdr:row>
      <xdr:rowOff>83523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95861"/>
          <a:ext cx="647700" cy="2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62136</xdr:rowOff>
    </xdr:from>
    <xdr:to>
      <xdr:col>26</xdr:col>
      <xdr:colOff>50800</xdr:colOff>
      <xdr:row>18</xdr:row>
      <xdr:rowOff>93161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5861"/>
          <a:ext cx="698500" cy="3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93161</xdr:rowOff>
    </xdr:from>
    <xdr:to>
      <xdr:col>22</xdr:col>
      <xdr:colOff>114300</xdr:colOff>
      <xdr:row>18</xdr:row>
      <xdr:rowOff>163689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26886"/>
          <a:ext cx="698500" cy="7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148007</xdr:rowOff>
    </xdr:from>
    <xdr:to>
      <xdr:col>18</xdr:col>
      <xdr:colOff>177800</xdr:colOff>
      <xdr:row>18</xdr:row>
      <xdr:rowOff>163689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81732"/>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32723</xdr:rowOff>
    </xdr:from>
    <xdr:to>
      <xdr:col>29</xdr:col>
      <xdr:colOff>177800</xdr:colOff>
      <xdr:row>18</xdr:row>
      <xdr:rowOff>134324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64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11336</xdr:rowOff>
    </xdr:from>
    <xdr:to>
      <xdr:col>26</xdr:col>
      <xdr:colOff>101600</xdr:colOff>
      <xdr:row>18</xdr:row>
      <xdr:rowOff>112936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97712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42361</xdr:rowOff>
    </xdr:from>
    <xdr:to>
      <xdr:col>22</xdr:col>
      <xdr:colOff>165100</xdr:colOff>
      <xdr:row>18</xdr:row>
      <xdr:rowOff>143961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128738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112889</xdr:rowOff>
    </xdr:from>
    <xdr:to>
      <xdr:col>19</xdr:col>
      <xdr:colOff>38100</xdr:colOff>
      <xdr:row>19</xdr:row>
      <xdr:rowOff>43039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27816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97207</xdr:rowOff>
    </xdr:from>
    <xdr:to>
      <xdr:col>15</xdr:col>
      <xdr:colOff>101600</xdr:colOff>
      <xdr:row>19</xdr:row>
      <xdr:rowOff>27357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59399</xdr:rowOff>
    </xdr:from>
    <xdr:to>
      <xdr:col>29</xdr:col>
      <xdr:colOff>127000</xdr:colOff>
      <xdr:row>37</xdr:row>
      <xdr:rowOff>16864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12649"/>
          <a:ext cx="647700" cy="12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16864</xdr:rowOff>
    </xdr:from>
    <xdr:to>
      <xdr:col>26</xdr:col>
      <xdr:colOff>50800</xdr:colOff>
      <xdr:row>37</xdr:row>
      <xdr:rowOff>62436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41564"/>
          <a:ext cx="698500" cy="4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62436</xdr:rowOff>
    </xdr:from>
    <xdr:to>
      <xdr:col>22</xdr:col>
      <xdr:colOff>114300</xdr:colOff>
      <xdr:row>37</xdr:row>
      <xdr:rowOff>100858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87136"/>
          <a:ext cx="698500" cy="3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88742</xdr:rowOff>
    </xdr:from>
    <xdr:to>
      <xdr:col>18</xdr:col>
      <xdr:colOff>177800</xdr:colOff>
      <xdr:row>37</xdr:row>
      <xdr:rowOff>100858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13442"/>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8599</xdr:rowOff>
    </xdr:from>
    <xdr:to>
      <xdr:col>29</xdr:col>
      <xdr:colOff>177800</xdr:colOff>
      <xdr:row>36</xdr:row>
      <xdr:rowOff>110199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323576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137514</xdr:rowOff>
    </xdr:from>
    <xdr:to>
      <xdr:col>26</xdr:col>
      <xdr:colOff>101600</xdr:colOff>
      <xdr:row>37</xdr:row>
      <xdr:rowOff>67664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9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52441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7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11636</xdr:rowOff>
    </xdr:from>
    <xdr:to>
      <xdr:col>22</xdr:col>
      <xdr:colOff>165100</xdr:colOff>
      <xdr:row>37</xdr:row>
      <xdr:rowOff>113236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3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98013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2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50058</xdr:rowOff>
    </xdr:from>
    <xdr:to>
      <xdr:col>19</xdr:col>
      <xdr:colOff>38100</xdr:colOff>
      <xdr:row>37</xdr:row>
      <xdr:rowOff>151658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7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136435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37942</xdr:rowOff>
    </xdr:from>
    <xdr:to>
      <xdr:col>15</xdr:col>
      <xdr:colOff>101600</xdr:colOff>
      <xdr:row>37</xdr:row>
      <xdr:rowOff>139542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6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124319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4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153218</xdr:rowOff>
    </xdr:from>
    <xdr:to>
      <xdr:col>24</xdr:col>
      <xdr:colOff>63500</xdr:colOff>
      <xdr:row>37</xdr:row>
      <xdr:rowOff>108763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3968"/>
          <a:ext cx="838200" cy="2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82893</xdr:rowOff>
    </xdr:from>
    <xdr:to>
      <xdr:col>19</xdr:col>
      <xdr:colOff>177800</xdr:colOff>
      <xdr:row>37</xdr:row>
      <xdr:rowOff>108763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6543"/>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82893</xdr:rowOff>
    </xdr:from>
    <xdr:to>
      <xdr:col>15</xdr:col>
      <xdr:colOff>50800</xdr:colOff>
      <xdr:row>37</xdr:row>
      <xdr:rowOff>115865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6543"/>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97500</xdr:rowOff>
    </xdr:from>
    <xdr:to>
      <xdr:col>10</xdr:col>
      <xdr:colOff>114300</xdr:colOff>
      <xdr:row>37</xdr:row>
      <xdr:rowOff>115865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1150"/>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102418</xdr:rowOff>
    </xdr:from>
    <xdr:to>
      <xdr:col>24</xdr:col>
      <xdr:colOff>114300</xdr:colOff>
      <xdr:row>36</xdr:row>
      <xdr:rowOff>32568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80845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57963</xdr:rowOff>
    </xdr:from>
    <xdr:to>
      <xdr:col>20</xdr:col>
      <xdr:colOff>38100</xdr:colOff>
      <xdr:row>37</xdr:row>
      <xdr:rowOff>159562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150690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32093</xdr:rowOff>
    </xdr:from>
    <xdr:to>
      <xdr:col>15</xdr:col>
      <xdr:colOff>101600</xdr:colOff>
      <xdr:row>37</xdr:row>
      <xdr:rowOff>133693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124820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65065</xdr:rowOff>
    </xdr:from>
    <xdr:to>
      <xdr:col>10</xdr:col>
      <xdr:colOff>165100</xdr:colOff>
      <xdr:row>37</xdr:row>
      <xdr:rowOff>166664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8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46700</xdr:rowOff>
    </xdr:from>
    <xdr:to>
      <xdr:col>6</xdr:col>
      <xdr:colOff>38100</xdr:colOff>
      <xdr:row>37</xdr:row>
      <xdr:rowOff>148300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139427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130046</xdr:rowOff>
    </xdr:from>
    <xdr:to>
      <xdr:col>24</xdr:col>
      <xdr:colOff>63500</xdr:colOff>
      <xdr:row>56</xdr:row>
      <xdr:rowOff>44241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59796"/>
          <a:ext cx="838200" cy="8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130046</xdr:rowOff>
    </xdr:from>
    <xdr:to>
      <xdr:col>19</xdr:col>
      <xdr:colOff>177800</xdr:colOff>
      <xdr:row>56</xdr:row>
      <xdr:rowOff>88550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59796"/>
          <a:ext cx="889000" cy="1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60719</xdr:rowOff>
    </xdr:from>
    <xdr:to>
      <xdr:col>15</xdr:col>
      <xdr:colOff>50800</xdr:colOff>
      <xdr:row>56</xdr:row>
      <xdr:rowOff>88550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61919"/>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60719</xdr:rowOff>
    </xdr:from>
    <xdr:to>
      <xdr:col>10</xdr:col>
      <xdr:colOff>114300</xdr:colOff>
      <xdr:row>56</xdr:row>
      <xdr:rowOff>73761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61919"/>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164891</xdr:rowOff>
    </xdr:from>
    <xdr:to>
      <xdr:col>24</xdr:col>
      <xdr:colOff>114300</xdr:colOff>
      <xdr:row>56</xdr:row>
      <xdr:rowOff>95041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4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79246</xdr:rowOff>
    </xdr:from>
    <xdr:to>
      <xdr:col>20</xdr:col>
      <xdr:colOff>38100</xdr:colOff>
      <xdr:row>56</xdr:row>
      <xdr:rowOff>9396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25923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8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37750</xdr:rowOff>
    </xdr:from>
    <xdr:to>
      <xdr:col>15</xdr:col>
      <xdr:colOff>101600</xdr:colOff>
      <xdr:row>56</xdr:row>
      <xdr:rowOff>139350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155877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9919</xdr:rowOff>
    </xdr:from>
    <xdr:to>
      <xdr:col>10</xdr:col>
      <xdr:colOff>165100</xdr:colOff>
      <xdr:row>56</xdr:row>
      <xdr:rowOff>111519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128046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22961</xdr:rowOff>
    </xdr:from>
    <xdr:to>
      <xdr:col>6</xdr:col>
      <xdr:colOff>38100</xdr:colOff>
      <xdr:row>56</xdr:row>
      <xdr:rowOff>124561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141088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9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78436</xdr:rowOff>
    </xdr:from>
    <xdr:to>
      <xdr:col>24</xdr:col>
      <xdr:colOff>63500</xdr:colOff>
      <xdr:row>78</xdr:row>
      <xdr:rowOff>88303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51536"/>
          <a:ext cx="8382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6274</xdr:rowOff>
    </xdr:from>
    <xdr:to>
      <xdr:col>19</xdr:col>
      <xdr:colOff>177800</xdr:colOff>
      <xdr:row>78</xdr:row>
      <xdr:rowOff>88303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9374"/>
          <a:ext cx="8890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6274</xdr:rowOff>
    </xdr:from>
    <xdr:to>
      <xdr:col>15</xdr:col>
      <xdr:colOff>50800</xdr:colOff>
      <xdr:row>78</xdr:row>
      <xdr:rowOff>56756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79374"/>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56756</xdr:rowOff>
    </xdr:from>
    <xdr:to>
      <xdr:col>10</xdr:col>
      <xdr:colOff>114300</xdr:colOff>
      <xdr:row>78</xdr:row>
      <xdr:rowOff>149022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29856"/>
          <a:ext cx="889000" cy="9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27636</xdr:rowOff>
    </xdr:from>
    <xdr:to>
      <xdr:col>24</xdr:col>
      <xdr:colOff>114300</xdr:colOff>
      <xdr:row>78</xdr:row>
      <xdr:rowOff>129236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6063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37503</xdr:rowOff>
    </xdr:from>
    <xdr:to>
      <xdr:col>20</xdr:col>
      <xdr:colOff>38100</xdr:colOff>
      <xdr:row>78</xdr:row>
      <xdr:rowOff>139103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155630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126924</xdr:rowOff>
    </xdr:from>
    <xdr:to>
      <xdr:col>15</xdr:col>
      <xdr:colOff>101600</xdr:colOff>
      <xdr:row>78</xdr:row>
      <xdr:rowOff>57074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73601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5956</xdr:rowOff>
    </xdr:from>
    <xdr:to>
      <xdr:col>10</xdr:col>
      <xdr:colOff>165100</xdr:colOff>
      <xdr:row>78</xdr:row>
      <xdr:rowOff>107556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124083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98222</xdr:rowOff>
    </xdr:from>
    <xdr:to>
      <xdr:col>6</xdr:col>
      <xdr:colOff>38100</xdr:colOff>
      <xdr:row>79</xdr:row>
      <xdr:rowOff>28372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19499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135725</xdr:rowOff>
    </xdr:from>
    <xdr:to>
      <xdr:col>24</xdr:col>
      <xdr:colOff>63500</xdr:colOff>
      <xdr:row>97</xdr:row>
      <xdr:rowOff>136398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6375"/>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128206</xdr:rowOff>
    </xdr:from>
    <xdr:to>
      <xdr:col>19</xdr:col>
      <xdr:colOff>177800</xdr:colOff>
      <xdr:row>97</xdr:row>
      <xdr:rowOff>136398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5885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128206</xdr:rowOff>
    </xdr:from>
    <xdr:to>
      <xdr:col>15</xdr:col>
      <xdr:colOff>50800</xdr:colOff>
      <xdr:row>97</xdr:row>
      <xdr:rowOff>137643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58856"/>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127164</xdr:rowOff>
    </xdr:from>
    <xdr:to>
      <xdr:col>10</xdr:col>
      <xdr:colOff>114300</xdr:colOff>
      <xdr:row>97</xdr:row>
      <xdr:rowOff>137643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57814"/>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84925</xdr:rowOff>
    </xdr:from>
    <xdr:to>
      <xdr:col>24</xdr:col>
      <xdr:colOff>114300</xdr:colOff>
      <xdr:row>98</xdr:row>
      <xdr:rowOff>15075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63352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85598</xdr:rowOff>
    </xdr:from>
    <xdr:to>
      <xdr:col>20</xdr:col>
      <xdr:colOff>38100</xdr:colOff>
      <xdr:row>98</xdr:row>
      <xdr:rowOff>15748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77406</xdr:rowOff>
    </xdr:from>
    <xdr:to>
      <xdr:col>15</xdr:col>
      <xdr:colOff>101600</xdr:colOff>
      <xdr:row>98</xdr:row>
      <xdr:rowOff>7556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170133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86843</xdr:rowOff>
    </xdr:from>
    <xdr:to>
      <xdr:col>10</xdr:col>
      <xdr:colOff>165100</xdr:colOff>
      <xdr:row>98</xdr:row>
      <xdr:rowOff>16993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76364</xdr:rowOff>
    </xdr:from>
    <xdr:to>
      <xdr:col>6</xdr:col>
      <xdr:colOff>38100</xdr:colOff>
      <xdr:row>98</xdr:row>
      <xdr:rowOff>6514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169091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86830</xdr:rowOff>
    </xdr:from>
    <xdr:to>
      <xdr:col>55</xdr:col>
      <xdr:colOff>0</xdr:colOff>
      <xdr:row>37</xdr:row>
      <xdr:rowOff>132333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9030"/>
          <a:ext cx="838200" cy="2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132333</xdr:rowOff>
    </xdr:from>
    <xdr:to>
      <xdr:col>50</xdr:col>
      <xdr:colOff>114300</xdr:colOff>
      <xdr:row>38</xdr:row>
      <xdr:rowOff>5005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5983"/>
          <a:ext cx="889000" cy="4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5005</xdr:rowOff>
    </xdr:from>
    <xdr:to>
      <xdr:col>45</xdr:col>
      <xdr:colOff>177800</xdr:colOff>
      <xdr:row>38</xdr:row>
      <xdr:rowOff>17658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0105"/>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169542</xdr:rowOff>
    </xdr:from>
    <xdr:to>
      <xdr:col>41</xdr:col>
      <xdr:colOff>50800</xdr:colOff>
      <xdr:row>38</xdr:row>
      <xdr:rowOff>17658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3192"/>
          <a:ext cx="889000" cy="1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36030</xdr:rowOff>
    </xdr:from>
    <xdr:to>
      <xdr:col>55</xdr:col>
      <xdr:colOff>50800</xdr:colOff>
      <xdr:row>36</xdr:row>
      <xdr:rowOff>137630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58907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81533</xdr:rowOff>
    </xdr:from>
    <xdr:to>
      <xdr:col>50</xdr:col>
      <xdr:colOff>165100</xdr:colOff>
      <xdr:row>38</xdr:row>
      <xdr:rowOff>11683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28210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0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125655</xdr:rowOff>
    </xdr:from>
    <xdr:to>
      <xdr:col>46</xdr:col>
      <xdr:colOff>38100</xdr:colOff>
      <xdr:row>38</xdr:row>
      <xdr:rowOff>55805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72332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4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138308</xdr:rowOff>
    </xdr:from>
    <xdr:to>
      <xdr:col>41</xdr:col>
      <xdr:colOff>101600</xdr:colOff>
      <xdr:row>38</xdr:row>
      <xdr:rowOff>68458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84985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5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118742</xdr:rowOff>
    </xdr:from>
    <xdr:to>
      <xdr:col>36</xdr:col>
      <xdr:colOff>165100</xdr:colOff>
      <xdr:row>38</xdr:row>
      <xdr:rowOff>48892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65419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3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81999</xdr:rowOff>
    </xdr:from>
    <xdr:to>
      <xdr:col>55</xdr:col>
      <xdr:colOff>0</xdr:colOff>
      <xdr:row>58</xdr:row>
      <xdr:rowOff>95148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6099"/>
          <a:ext cx="8382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74294</xdr:rowOff>
    </xdr:from>
    <xdr:to>
      <xdr:col>50</xdr:col>
      <xdr:colOff>114300</xdr:colOff>
      <xdr:row>58</xdr:row>
      <xdr:rowOff>95148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8394"/>
          <a:ext cx="889000" cy="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69801</xdr:rowOff>
    </xdr:from>
    <xdr:to>
      <xdr:col>45</xdr:col>
      <xdr:colOff>177800</xdr:colOff>
      <xdr:row>58</xdr:row>
      <xdr:rowOff>74294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3901"/>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152685</xdr:rowOff>
    </xdr:from>
    <xdr:to>
      <xdr:col>41</xdr:col>
      <xdr:colOff>50800</xdr:colOff>
      <xdr:row>58</xdr:row>
      <xdr:rowOff>69801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25335"/>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31199</xdr:rowOff>
    </xdr:from>
    <xdr:to>
      <xdr:col>55</xdr:col>
      <xdr:colOff>50800</xdr:colOff>
      <xdr:row>58</xdr:row>
      <xdr:rowOff>132799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44348</xdr:rowOff>
    </xdr:from>
    <xdr:to>
      <xdr:col>50</xdr:col>
      <xdr:colOff>165100</xdr:colOff>
      <xdr:row>58</xdr:row>
      <xdr:rowOff>145948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137075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23494</xdr:rowOff>
    </xdr:from>
    <xdr:to>
      <xdr:col>46</xdr:col>
      <xdr:colOff>38100</xdr:colOff>
      <xdr:row>58</xdr:row>
      <xdr:rowOff>125094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141621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19001</xdr:rowOff>
    </xdr:from>
    <xdr:to>
      <xdr:col>41</xdr:col>
      <xdr:colOff>101600</xdr:colOff>
      <xdr:row>58</xdr:row>
      <xdr:rowOff>120601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137128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101885</xdr:rowOff>
    </xdr:from>
    <xdr:to>
      <xdr:col>36</xdr:col>
      <xdr:colOff>165100</xdr:colOff>
      <xdr:row>58</xdr:row>
      <xdr:rowOff>32035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48562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4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171444</xdr:rowOff>
    </xdr:from>
    <xdr:to>
      <xdr:col>55</xdr:col>
      <xdr:colOff>0</xdr:colOff>
      <xdr:row>79</xdr:row>
      <xdr:rowOff>3211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454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112398</xdr:rowOff>
    </xdr:from>
    <xdr:to>
      <xdr:col>50</xdr:col>
      <xdr:colOff>114300</xdr:colOff>
      <xdr:row>79</xdr:row>
      <xdr:rowOff>3211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5498"/>
          <a:ext cx="889000" cy="6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112398</xdr:rowOff>
    </xdr:from>
    <xdr:to>
      <xdr:col>45</xdr:col>
      <xdr:colOff>177800</xdr:colOff>
      <xdr:row>79</xdr:row>
      <xdr:rowOff>28620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5498"/>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18089</xdr:rowOff>
    </xdr:from>
    <xdr:to>
      <xdr:col>41</xdr:col>
      <xdr:colOff>50800</xdr:colOff>
      <xdr:row>79</xdr:row>
      <xdr:rowOff>28620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62639"/>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120644</xdr:rowOff>
    </xdr:from>
    <xdr:to>
      <xdr:col>55</xdr:col>
      <xdr:colOff>50800</xdr:colOff>
      <xdr:row>79</xdr:row>
      <xdr:rowOff>50794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123861</xdr:rowOff>
    </xdr:from>
    <xdr:to>
      <xdr:col>50</xdr:col>
      <xdr:colOff>165100</xdr:colOff>
      <xdr:row>79</xdr:row>
      <xdr:rowOff>54011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45138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61598</xdr:rowOff>
    </xdr:from>
    <xdr:to>
      <xdr:col>46</xdr:col>
      <xdr:colOff>38100</xdr:colOff>
      <xdr:row>78</xdr:row>
      <xdr:rowOff>163198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8275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149270</xdr:rowOff>
    </xdr:from>
    <xdr:to>
      <xdr:col>41</xdr:col>
      <xdr:colOff>101600</xdr:colOff>
      <xdr:row>79</xdr:row>
      <xdr:rowOff>79420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70547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138739</xdr:rowOff>
    </xdr:from>
    <xdr:to>
      <xdr:col>36</xdr:col>
      <xdr:colOff>165100</xdr:colOff>
      <xdr:row>79</xdr:row>
      <xdr:rowOff>68889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60016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104622</xdr:rowOff>
    </xdr:from>
    <xdr:to>
      <xdr:col>55</xdr:col>
      <xdr:colOff>0</xdr:colOff>
      <xdr:row>98</xdr:row>
      <xdr:rowOff>141656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6722"/>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141656</xdr:rowOff>
    </xdr:from>
    <xdr:to>
      <xdr:col>50</xdr:col>
      <xdr:colOff>114300</xdr:colOff>
      <xdr:row>98</xdr:row>
      <xdr:rowOff>146727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43756"/>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43884</xdr:rowOff>
    </xdr:from>
    <xdr:to>
      <xdr:col>45</xdr:col>
      <xdr:colOff>177800</xdr:colOff>
      <xdr:row>98</xdr:row>
      <xdr:rowOff>146727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45984"/>
          <a:ext cx="889000" cy="10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43884</xdr:rowOff>
    </xdr:from>
    <xdr:to>
      <xdr:col>41</xdr:col>
      <xdr:colOff>50800</xdr:colOff>
      <xdr:row>98</xdr:row>
      <xdr:rowOff>131110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5984"/>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53822</xdr:rowOff>
    </xdr:from>
    <xdr:to>
      <xdr:col>55</xdr:col>
      <xdr:colOff>50800</xdr:colOff>
      <xdr:row>98</xdr:row>
      <xdr:rowOff>155422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90856</xdr:rowOff>
    </xdr:from>
    <xdr:to>
      <xdr:col>50</xdr:col>
      <xdr:colOff>165100</xdr:colOff>
      <xdr:row>99</xdr:row>
      <xdr:rowOff>21006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12133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95927</xdr:rowOff>
    </xdr:from>
    <xdr:to>
      <xdr:col>46</xdr:col>
      <xdr:colOff>38100</xdr:colOff>
      <xdr:row>99</xdr:row>
      <xdr:rowOff>26077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17204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164534</xdr:rowOff>
    </xdr:from>
    <xdr:to>
      <xdr:col>41</xdr:col>
      <xdr:colOff>101600</xdr:colOff>
      <xdr:row>98</xdr:row>
      <xdr:rowOff>94684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111211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7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80310</xdr:rowOff>
    </xdr:from>
    <xdr:to>
      <xdr:col>36</xdr:col>
      <xdr:colOff>165100</xdr:colOff>
      <xdr:row>99</xdr:row>
      <xdr:rowOff>10460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26987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72217</xdr:rowOff>
    </xdr:from>
    <xdr:to>
      <xdr:col>85</xdr:col>
      <xdr:colOff>127000</xdr:colOff>
      <xdr:row>37</xdr:row>
      <xdr:rowOff>165882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15867"/>
          <a:ext cx="838200" cy="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165882</xdr:rowOff>
    </xdr:from>
    <xdr:to>
      <xdr:col>81</xdr:col>
      <xdr:colOff>50800</xdr:colOff>
      <xdr:row>39</xdr:row>
      <xdr:rowOff>41901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09532"/>
          <a:ext cx="889000" cy="2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41025</xdr:rowOff>
    </xdr:from>
    <xdr:to>
      <xdr:col>76</xdr:col>
      <xdr:colOff>114300</xdr:colOff>
      <xdr:row>39</xdr:row>
      <xdr:rowOff>41901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757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39574</xdr:rowOff>
    </xdr:from>
    <xdr:to>
      <xdr:col>71</xdr:col>
      <xdr:colOff>177800</xdr:colOff>
      <xdr:row>39</xdr:row>
      <xdr:rowOff>41025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6124"/>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21417</xdr:rowOff>
    </xdr:from>
    <xdr:to>
      <xdr:col>85</xdr:col>
      <xdr:colOff>177800</xdr:colOff>
      <xdr:row>37</xdr:row>
      <xdr:rowOff>123017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44294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115083</xdr:rowOff>
    </xdr:from>
    <xdr:to>
      <xdr:col>81</xdr:col>
      <xdr:colOff>101600</xdr:colOff>
      <xdr:row>38</xdr:row>
      <xdr:rowOff>45233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61760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3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162551</xdr:rowOff>
    </xdr:from>
    <xdr:to>
      <xdr:col>76</xdr:col>
      <xdr:colOff>165100</xdr:colOff>
      <xdr:row>39</xdr:row>
      <xdr:rowOff>92701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83828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0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161675</xdr:rowOff>
    </xdr:from>
    <xdr:to>
      <xdr:col>72</xdr:col>
      <xdr:colOff>38100</xdr:colOff>
      <xdr:row>39</xdr:row>
      <xdr:rowOff>91825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82952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160224</xdr:rowOff>
    </xdr:from>
    <xdr:to>
      <xdr:col>67</xdr:col>
      <xdr:colOff>101600</xdr:colOff>
      <xdr:row>39</xdr:row>
      <xdr:rowOff>90374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81501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63547</xdr:rowOff>
    </xdr:from>
    <xdr:to>
      <xdr:col>85</xdr:col>
      <xdr:colOff>127000</xdr:colOff>
      <xdr:row>75</xdr:row>
      <xdr:rowOff>170487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22297"/>
          <a:ext cx="8382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170487</xdr:rowOff>
    </xdr:from>
    <xdr:to>
      <xdr:col>81</xdr:col>
      <xdr:colOff>50800</xdr:colOff>
      <xdr:row>76</xdr:row>
      <xdr:rowOff>8758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29237"/>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71446</xdr:rowOff>
    </xdr:from>
    <xdr:to>
      <xdr:col>76</xdr:col>
      <xdr:colOff>114300</xdr:colOff>
      <xdr:row>76</xdr:row>
      <xdr:rowOff>8758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758746"/>
          <a:ext cx="889000" cy="28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71446</xdr:rowOff>
    </xdr:from>
    <xdr:to>
      <xdr:col>71</xdr:col>
      <xdr:colOff>177800</xdr:colOff>
      <xdr:row>76</xdr:row>
      <xdr:rowOff>48991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58746"/>
          <a:ext cx="889000" cy="3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12747</xdr:rowOff>
    </xdr:from>
    <xdr:to>
      <xdr:col>85</xdr:col>
      <xdr:colOff>177800</xdr:colOff>
      <xdr:row>75</xdr:row>
      <xdr:rowOff>114347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35624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119686</xdr:rowOff>
    </xdr:from>
    <xdr:to>
      <xdr:col>81</xdr:col>
      <xdr:colOff>101600</xdr:colOff>
      <xdr:row>76</xdr:row>
      <xdr:rowOff>49836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40964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129408</xdr:rowOff>
    </xdr:from>
    <xdr:to>
      <xdr:col>76</xdr:col>
      <xdr:colOff>165100</xdr:colOff>
      <xdr:row>76</xdr:row>
      <xdr:rowOff>59558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50685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20646</xdr:rowOff>
    </xdr:from>
    <xdr:to>
      <xdr:col>72</xdr:col>
      <xdr:colOff>38100</xdr:colOff>
      <xdr:row>74</xdr:row>
      <xdr:rowOff>122246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138773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48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169641</xdr:rowOff>
    </xdr:from>
    <xdr:to>
      <xdr:col>67</xdr:col>
      <xdr:colOff>101600</xdr:colOff>
      <xdr:row>76</xdr:row>
      <xdr:rowOff>99791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90918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150966</xdr:rowOff>
    </xdr:from>
    <xdr:to>
      <xdr:col>85</xdr:col>
      <xdr:colOff>127000</xdr:colOff>
      <xdr:row>99</xdr:row>
      <xdr:rowOff>29639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53066"/>
          <a:ext cx="838200" cy="5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96540</xdr:rowOff>
    </xdr:from>
    <xdr:to>
      <xdr:col>81</xdr:col>
      <xdr:colOff>50800</xdr:colOff>
      <xdr:row>99</xdr:row>
      <xdr:rowOff>29639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55740"/>
          <a:ext cx="889000" cy="44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96540</xdr:rowOff>
    </xdr:from>
    <xdr:to>
      <xdr:col>76</xdr:col>
      <xdr:colOff>114300</xdr:colOff>
      <xdr:row>99</xdr:row>
      <xdr:rowOff>4257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55740"/>
          <a:ext cx="889000" cy="4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145709</xdr:rowOff>
    </xdr:from>
    <xdr:to>
      <xdr:col>71</xdr:col>
      <xdr:colOff>177800</xdr:colOff>
      <xdr:row>99</xdr:row>
      <xdr:rowOff>4257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47809"/>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100166</xdr:rowOff>
    </xdr:from>
    <xdr:to>
      <xdr:col>85</xdr:col>
      <xdr:colOff>177800</xdr:colOff>
      <xdr:row>99</xdr:row>
      <xdr:rowOff>30316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150289</xdr:rowOff>
    </xdr:from>
    <xdr:to>
      <xdr:col>81</xdr:col>
      <xdr:colOff>101600</xdr:colOff>
      <xdr:row>99</xdr:row>
      <xdr:rowOff>80439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71566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45740</xdr:rowOff>
    </xdr:from>
    <xdr:to>
      <xdr:col>76</xdr:col>
      <xdr:colOff>165100</xdr:colOff>
      <xdr:row>96</xdr:row>
      <xdr:rowOff>147340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163867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28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124907</xdr:rowOff>
    </xdr:from>
    <xdr:to>
      <xdr:col>72</xdr:col>
      <xdr:colOff>38100</xdr:colOff>
      <xdr:row>99</xdr:row>
      <xdr:rowOff>55057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46184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94909</xdr:rowOff>
    </xdr:from>
    <xdr:to>
      <xdr:col>67</xdr:col>
      <xdr:colOff>101600</xdr:colOff>
      <xdr:row>99</xdr:row>
      <xdr:rowOff>25059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41586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168313</xdr:rowOff>
    </xdr:from>
    <xdr:to>
      <xdr:col>116</xdr:col>
      <xdr:colOff>63500</xdr:colOff>
      <xdr:row>59</xdr:row>
      <xdr:rowOff>19977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12413"/>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5893</xdr:rowOff>
    </xdr:from>
    <xdr:to>
      <xdr:col>111</xdr:col>
      <xdr:colOff>177800</xdr:colOff>
      <xdr:row>59</xdr:row>
      <xdr:rowOff>19977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21443"/>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5893</xdr:rowOff>
    </xdr:from>
    <xdr:to>
      <xdr:col>107</xdr:col>
      <xdr:colOff>50800</xdr:colOff>
      <xdr:row>59</xdr:row>
      <xdr:rowOff>10782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21443"/>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10782</xdr:rowOff>
    </xdr:from>
    <xdr:to>
      <xdr:col>102</xdr:col>
      <xdr:colOff>114300</xdr:colOff>
      <xdr:row>59</xdr:row>
      <xdr:rowOff>23419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26332"/>
          <a:ext cx="8890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117513</xdr:rowOff>
    </xdr:from>
    <xdr:to>
      <xdr:col>116</xdr:col>
      <xdr:colOff>114300</xdr:colOff>
      <xdr:row>59</xdr:row>
      <xdr:rowOff>47663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76890</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4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140627</xdr:rowOff>
    </xdr:from>
    <xdr:to>
      <xdr:col>112</xdr:col>
      <xdr:colOff>38100</xdr:colOff>
      <xdr:row>59</xdr:row>
      <xdr:rowOff>70777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61904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126543</xdr:rowOff>
    </xdr:from>
    <xdr:to>
      <xdr:col>107</xdr:col>
      <xdr:colOff>101600</xdr:colOff>
      <xdr:row>59</xdr:row>
      <xdr:rowOff>56693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73220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131432</xdr:rowOff>
    </xdr:from>
    <xdr:to>
      <xdr:col>102</xdr:col>
      <xdr:colOff>165100</xdr:colOff>
      <xdr:row>59</xdr:row>
      <xdr:rowOff>61582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52709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6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144069</xdr:rowOff>
    </xdr:from>
    <xdr:to>
      <xdr:col>98</xdr:col>
      <xdr:colOff>38100</xdr:colOff>
      <xdr:row>59</xdr:row>
      <xdr:rowOff>74219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65346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8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46737</xdr:rowOff>
    </xdr:from>
    <xdr:to>
      <xdr:col>116</xdr:col>
      <xdr:colOff>63500</xdr:colOff>
      <xdr:row>78</xdr:row>
      <xdr:rowOff>49119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419837"/>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27349</xdr:rowOff>
    </xdr:from>
    <xdr:to>
      <xdr:col>111</xdr:col>
      <xdr:colOff>177800</xdr:colOff>
      <xdr:row>78</xdr:row>
      <xdr:rowOff>46737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400449"/>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155071</xdr:rowOff>
    </xdr:from>
    <xdr:to>
      <xdr:col>107</xdr:col>
      <xdr:colOff>50800</xdr:colOff>
      <xdr:row>78</xdr:row>
      <xdr:rowOff>27349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356721"/>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101372</xdr:rowOff>
    </xdr:from>
    <xdr:to>
      <xdr:col>102</xdr:col>
      <xdr:colOff>114300</xdr:colOff>
      <xdr:row>77</xdr:row>
      <xdr:rowOff>155071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03022"/>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169769</xdr:rowOff>
    </xdr:from>
    <xdr:to>
      <xdr:col>116</xdr:col>
      <xdr:colOff>114300</xdr:colOff>
      <xdr:row>78</xdr:row>
      <xdr:rowOff>99919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148196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167387</xdr:rowOff>
    </xdr:from>
    <xdr:to>
      <xdr:col>112</xdr:col>
      <xdr:colOff>38100</xdr:colOff>
      <xdr:row>78</xdr:row>
      <xdr:rowOff>97537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88664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147999</xdr:rowOff>
    </xdr:from>
    <xdr:to>
      <xdr:col>107</xdr:col>
      <xdr:colOff>101600</xdr:colOff>
      <xdr:row>78</xdr:row>
      <xdr:rowOff>78149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69276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104271</xdr:rowOff>
    </xdr:from>
    <xdr:to>
      <xdr:col>102</xdr:col>
      <xdr:colOff>165100</xdr:colOff>
      <xdr:row>78</xdr:row>
      <xdr:rowOff>34421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25548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50572</xdr:rowOff>
    </xdr:from>
    <xdr:to>
      <xdr:col>98</xdr:col>
      <xdr:colOff>38100</xdr:colOff>
      <xdr:row>77</xdr:row>
      <xdr:rowOff>152172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143299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4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会計年度任用職員の導入に伴い、大きく増額となった。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特別定額給付金の事業分が増額となった。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令和元年度台風１９号の被害に係る復旧事業により前年度に続いて増額となっている。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統合小学校建設 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及びソフト分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年度緊急防災･減災事業債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戸塚消防屯所 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年度辺地対策事業債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町道東舘･追分線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の元金償還が始まったため増額となった。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東橋補修工事やスインピア矢祭修繕工事により微増となった。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令和３年度の繰上償還に備えて減債基金に積立を行ったため、増額となった。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5,599
5,568
118.27
5,819,850
5,330,423
350,317
2,754,420
5,076,652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17399</xdr:rowOff>
    </xdr:from>
    <xdr:to>
      <xdr:col>24</xdr:col>
      <xdr:colOff>62865</xdr:colOff>
      <xdr:row>37</xdr:row>
      <xdr:rowOff>65151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0899"/>
          <a:ext cx="1270" cy="124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68978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65151</xdr:rowOff>
    </xdr:from>
    <xdr:to>
      <xdr:col>24</xdr:col>
      <xdr:colOff>152400</xdr:colOff>
      <xdr:row>37</xdr:row>
      <xdr:rowOff>65151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0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135526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3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17399</xdr:rowOff>
    </xdr:from>
    <xdr:to>
      <xdr:col>24</xdr:col>
      <xdr:colOff>152400</xdr:colOff>
      <xdr:row>30</xdr:row>
      <xdr:rowOff>17399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51816</xdr:rowOff>
    </xdr:from>
    <xdr:to>
      <xdr:col>24</xdr:col>
      <xdr:colOff>63500</xdr:colOff>
      <xdr:row>37</xdr:row>
      <xdr:rowOff>149225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95466"/>
          <a:ext cx="8382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73423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1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50546</xdr:rowOff>
    </xdr:from>
    <xdr:to>
      <xdr:col>24</xdr:col>
      <xdr:colOff>114300</xdr:colOff>
      <xdr:row>34</xdr:row>
      <xdr:rowOff>152146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145288</xdr:rowOff>
    </xdr:from>
    <xdr:to>
      <xdr:col>19</xdr:col>
      <xdr:colOff>177800</xdr:colOff>
      <xdr:row>37</xdr:row>
      <xdr:rowOff>149225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88938"/>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13589</xdr:rowOff>
    </xdr:from>
    <xdr:to>
      <xdr:col>20</xdr:col>
      <xdr:colOff>38100</xdr:colOff>
      <xdr:row>34</xdr:row>
      <xdr:rowOff>115189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131716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145288</xdr:rowOff>
    </xdr:from>
    <xdr:to>
      <xdr:col>15</xdr:col>
      <xdr:colOff>50800</xdr:colOff>
      <xdr:row>37</xdr:row>
      <xdr:rowOff>153289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889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52324</xdr:rowOff>
    </xdr:from>
    <xdr:to>
      <xdr:col>15</xdr:col>
      <xdr:colOff>101600</xdr:colOff>
      <xdr:row>34</xdr:row>
      <xdr:rowOff>153924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170451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136271</xdr:rowOff>
    </xdr:from>
    <xdr:to>
      <xdr:col>10</xdr:col>
      <xdr:colOff>114300</xdr:colOff>
      <xdr:row>37</xdr:row>
      <xdr:rowOff>153289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7992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57150</xdr:rowOff>
    </xdr:from>
    <xdr:to>
      <xdr:col>10</xdr:col>
      <xdr:colOff>165100</xdr:colOff>
      <xdr:row>34</xdr:row>
      <xdr:rowOff>158750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44323</xdr:rowOff>
    </xdr:from>
    <xdr:to>
      <xdr:col>6</xdr:col>
      <xdr:colOff>38100</xdr:colOff>
      <xdr:row>34</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162450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xdr:rowOff>
    </xdr:from>
    <xdr:to>
      <xdr:col>24</xdr:col>
      <xdr:colOff>114300</xdr:colOff>
      <xdr:row>37</xdr:row>
      <xdr:rowOff>102616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87393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98425</xdr:rowOff>
    </xdr:from>
    <xdr:to>
      <xdr:col>20</xdr:col>
      <xdr:colOff>38100</xdr:colOff>
      <xdr:row>38</xdr:row>
      <xdr:rowOff>28575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19702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94488</xdr:rowOff>
    </xdr:from>
    <xdr:to>
      <xdr:col>15</xdr:col>
      <xdr:colOff>101600</xdr:colOff>
      <xdr:row>38</xdr:row>
      <xdr:rowOff>24638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15765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102489</xdr:rowOff>
    </xdr:from>
    <xdr:to>
      <xdr:col>10</xdr:col>
      <xdr:colOff>165100</xdr:colOff>
      <xdr:row>38</xdr:row>
      <xdr:rowOff>32639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23766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85471</xdr:rowOff>
    </xdr:from>
    <xdr:to>
      <xdr:col>6</xdr:col>
      <xdr:colOff>38100</xdr:colOff>
      <xdr:row>38</xdr:row>
      <xdr:rowOff>15621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168601</xdr:rowOff>
    </xdr:from>
    <xdr:to>
      <xdr:col>24</xdr:col>
      <xdr:colOff>63500</xdr:colOff>
      <xdr:row>58</xdr:row>
      <xdr:rowOff>137058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41251"/>
          <a:ext cx="838200" cy="1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159412</xdr:rowOff>
    </xdr:from>
    <xdr:to>
      <xdr:col>19</xdr:col>
      <xdr:colOff>177800</xdr:colOff>
      <xdr:row>58</xdr:row>
      <xdr:rowOff>137058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2062"/>
          <a:ext cx="889000" cy="1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159412</xdr:rowOff>
    </xdr:from>
    <xdr:to>
      <xdr:col>15</xdr:col>
      <xdr:colOff>50800</xdr:colOff>
      <xdr:row>58</xdr:row>
      <xdr:rowOff>138451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2062"/>
          <a:ext cx="889000" cy="15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125916</xdr:rowOff>
    </xdr:from>
    <xdr:to>
      <xdr:col>10</xdr:col>
      <xdr:colOff>114300</xdr:colOff>
      <xdr:row>58</xdr:row>
      <xdr:rowOff>138451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0016"/>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117801</xdr:rowOff>
    </xdr:from>
    <xdr:to>
      <xdr:col>24</xdr:col>
      <xdr:colOff>114300</xdr:colOff>
      <xdr:row>58</xdr:row>
      <xdr:rowOff>47951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86258</xdr:rowOff>
    </xdr:from>
    <xdr:to>
      <xdr:col>20</xdr:col>
      <xdr:colOff>38100</xdr:colOff>
      <xdr:row>59</xdr:row>
      <xdr:rowOff>16408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7535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108612</xdr:rowOff>
    </xdr:from>
    <xdr:to>
      <xdr:col>15</xdr:col>
      <xdr:colOff>101600</xdr:colOff>
      <xdr:row>58</xdr:row>
      <xdr:rowOff>38762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55289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87651</xdr:rowOff>
    </xdr:from>
    <xdr:to>
      <xdr:col>10</xdr:col>
      <xdr:colOff>165100</xdr:colOff>
      <xdr:row>59</xdr:row>
      <xdr:rowOff>17801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8928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75116</xdr:rowOff>
    </xdr:from>
    <xdr:to>
      <xdr:col>6</xdr:col>
      <xdr:colOff>38100</xdr:colOff>
      <xdr:row>59</xdr:row>
      <xdr:rowOff>5266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167843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31389</xdr:rowOff>
    </xdr:from>
    <xdr:to>
      <xdr:col>24</xdr:col>
      <xdr:colOff>63500</xdr:colOff>
      <xdr:row>77</xdr:row>
      <xdr:rowOff>60644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33039"/>
          <a:ext cx="8382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97958</xdr:rowOff>
    </xdr:from>
    <xdr:to>
      <xdr:col>19</xdr:col>
      <xdr:colOff>177800</xdr:colOff>
      <xdr:row>77</xdr:row>
      <xdr:rowOff>60644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85258"/>
          <a:ext cx="889000" cy="47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155011</xdr:rowOff>
    </xdr:from>
    <xdr:to>
      <xdr:col>15</xdr:col>
      <xdr:colOff>50800</xdr:colOff>
      <xdr:row>74</xdr:row>
      <xdr:rowOff>97958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670861"/>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155011</xdr:rowOff>
    </xdr:from>
    <xdr:to>
      <xdr:col>10</xdr:col>
      <xdr:colOff>114300</xdr:colOff>
      <xdr:row>76</xdr:row>
      <xdr:rowOff>37173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670861"/>
          <a:ext cx="889000" cy="3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152039</xdr:rowOff>
    </xdr:from>
    <xdr:to>
      <xdr:col>24</xdr:col>
      <xdr:colOff>114300</xdr:colOff>
      <xdr:row>77</xdr:row>
      <xdr:rowOff>82189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66966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9844</xdr:rowOff>
    </xdr:from>
    <xdr:to>
      <xdr:col>20</xdr:col>
      <xdr:colOff>38100</xdr:colOff>
      <xdr:row>77</xdr:row>
      <xdr:rowOff>111444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102571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47158</xdr:rowOff>
    </xdr:from>
    <xdr:to>
      <xdr:col>15</xdr:col>
      <xdr:colOff>101600</xdr:colOff>
      <xdr:row>74</xdr:row>
      <xdr:rowOff>148758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165285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104211</xdr:rowOff>
    </xdr:from>
    <xdr:to>
      <xdr:col>10</xdr:col>
      <xdr:colOff>165100</xdr:colOff>
      <xdr:row>74</xdr:row>
      <xdr:rowOff>34361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50888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9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157823</xdr:rowOff>
    </xdr:from>
    <xdr:to>
      <xdr:col>6</xdr:col>
      <xdr:colOff>38100</xdr:colOff>
      <xdr:row>76</xdr:row>
      <xdr:rowOff>87973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66280</xdr:rowOff>
    </xdr:from>
    <xdr:to>
      <xdr:col>24</xdr:col>
      <xdr:colOff>63500</xdr:colOff>
      <xdr:row>95</xdr:row>
      <xdr:rowOff>76795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54030"/>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66280</xdr:rowOff>
    </xdr:from>
    <xdr:to>
      <xdr:col>19</xdr:col>
      <xdr:colOff>177800</xdr:colOff>
      <xdr:row>96</xdr:row>
      <xdr:rowOff>6803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54030"/>
          <a:ext cx="889000" cy="1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6803</xdr:rowOff>
    </xdr:from>
    <xdr:to>
      <xdr:col>15</xdr:col>
      <xdr:colOff>50800</xdr:colOff>
      <xdr:row>96</xdr:row>
      <xdr:rowOff>40968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66003"/>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127208</xdr:rowOff>
    </xdr:from>
    <xdr:to>
      <xdr:col>10</xdr:col>
      <xdr:colOff>114300</xdr:colOff>
      <xdr:row>96</xdr:row>
      <xdr:rowOff>40968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414958"/>
          <a:ext cx="889000" cy="8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25995</xdr:rowOff>
    </xdr:from>
    <xdr:to>
      <xdr:col>24</xdr:col>
      <xdr:colOff>114300</xdr:colOff>
      <xdr:row>95</xdr:row>
      <xdr:rowOff>127595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48872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15480</xdr:rowOff>
    </xdr:from>
    <xdr:to>
      <xdr:col>20</xdr:col>
      <xdr:colOff>38100</xdr:colOff>
      <xdr:row>95</xdr:row>
      <xdr:rowOff>117080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133607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0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127453</xdr:rowOff>
    </xdr:from>
    <xdr:to>
      <xdr:col>15</xdr:col>
      <xdr:colOff>101600</xdr:colOff>
      <xdr:row>96</xdr:row>
      <xdr:rowOff>57603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74130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1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161618</xdr:rowOff>
    </xdr:from>
    <xdr:to>
      <xdr:col>10</xdr:col>
      <xdr:colOff>165100</xdr:colOff>
      <xdr:row>96</xdr:row>
      <xdr:rowOff>91768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82895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5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76408</xdr:rowOff>
    </xdr:from>
    <xdr:to>
      <xdr:col>6</xdr:col>
      <xdr:colOff>38100</xdr:colOff>
      <xdr:row>96</xdr:row>
      <xdr:rowOff>6558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3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23085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1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141224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627624"/>
          <a:ext cx="1270" cy="110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87901</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4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141224</xdr:rowOff>
    </xdr:from>
    <xdr:to>
      <xdr:col>55</xdr:col>
      <xdr:colOff>88900</xdr:colOff>
      <xdr:row>32</xdr:row>
      <xdr:rowOff>141224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6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131318</xdr:rowOff>
    </xdr:from>
    <xdr:to>
      <xdr:col>55</xdr:col>
      <xdr:colOff>0</xdr:colOff>
      <xdr:row>38</xdr:row>
      <xdr:rowOff>14732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5274818"/>
          <a:ext cx="838200" cy="125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154957</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986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131318</xdr:rowOff>
    </xdr:from>
    <xdr:to>
      <xdr:col>50</xdr:col>
      <xdr:colOff>114300</xdr:colOff>
      <xdr:row>31</xdr:row>
      <xdr:rowOff>100076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274818"/>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18415</xdr:rowOff>
    </xdr:from>
    <xdr:to>
      <xdr:col>50</xdr:col>
      <xdr:colOff>165100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111142</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164084</xdr:rowOff>
    </xdr:from>
    <xdr:to>
      <xdr:col>45</xdr:col>
      <xdr:colOff>177800</xdr:colOff>
      <xdr:row>31</xdr:row>
      <xdr:rowOff>100076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13613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13462</xdr:rowOff>
    </xdr:from>
    <xdr:to>
      <xdr:col>46</xdr:col>
      <xdr:colOff>38100</xdr:colOff>
      <xdr:row>38</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164084</xdr:rowOff>
    </xdr:from>
    <xdr:to>
      <xdr:col>41</xdr:col>
      <xdr:colOff>50800</xdr:colOff>
      <xdr:row>31</xdr:row>
      <xdr:rowOff>4826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136134"/>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158242</xdr:rowOff>
    </xdr:from>
    <xdr:to>
      <xdr:col>41</xdr:col>
      <xdr:colOff>101600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159004</xdr:rowOff>
    </xdr:from>
    <xdr:to>
      <xdr:col>36</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135382</xdr:rowOff>
    </xdr:from>
    <xdr:to>
      <xdr:col>55</xdr:col>
      <xdr:colOff>50800</xdr:colOff>
      <xdr:row>38</xdr:row>
      <xdr:rowOff>65532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158259</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3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80518</xdr:rowOff>
    </xdr:from>
    <xdr:to>
      <xdr:col>50</xdr:col>
      <xdr:colOff>165100</xdr:colOff>
      <xdr:row>31</xdr:row>
      <xdr:rowOff>10668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27195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49276</xdr:rowOff>
    </xdr:from>
    <xdr:to>
      <xdr:col>46</xdr:col>
      <xdr:colOff>38100</xdr:colOff>
      <xdr:row>31</xdr:row>
      <xdr:rowOff>150876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3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167403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113284</xdr:rowOff>
    </xdr:from>
    <xdr:to>
      <xdr:col>41</xdr:col>
      <xdr:colOff>101600</xdr:colOff>
      <xdr:row>30</xdr:row>
      <xdr:rowOff>43434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0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59961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486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125476</xdr:rowOff>
    </xdr:from>
    <xdr:to>
      <xdr:col>36</xdr:col>
      <xdr:colOff>165100</xdr:colOff>
      <xdr:row>31</xdr:row>
      <xdr:rowOff>55626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72153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0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121452</xdr:rowOff>
    </xdr:from>
    <xdr:to>
      <xdr:col>55</xdr:col>
      <xdr:colOff>0</xdr:colOff>
      <xdr:row>58</xdr:row>
      <xdr:rowOff>125464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65552"/>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121452</xdr:rowOff>
    </xdr:from>
    <xdr:to>
      <xdr:col>50</xdr:col>
      <xdr:colOff>114300</xdr:colOff>
      <xdr:row>58</xdr:row>
      <xdr:rowOff>142956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65552"/>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142956</xdr:rowOff>
    </xdr:from>
    <xdr:to>
      <xdr:col>45</xdr:col>
      <xdr:colOff>177800</xdr:colOff>
      <xdr:row>58</xdr:row>
      <xdr:rowOff>146213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87056"/>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146213</xdr:rowOff>
    </xdr:from>
    <xdr:to>
      <xdr:col>41</xdr:col>
      <xdr:colOff>50800</xdr:colOff>
      <xdr:row>58</xdr:row>
      <xdr:rowOff>164298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90313"/>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74664</xdr:rowOff>
    </xdr:from>
    <xdr:to>
      <xdr:col>55</xdr:col>
      <xdr:colOff>50800</xdr:colOff>
      <xdr:row>59</xdr:row>
      <xdr:rowOff>4814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34041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70652</xdr:rowOff>
    </xdr:from>
    <xdr:to>
      <xdr:col>50</xdr:col>
      <xdr:colOff>165100</xdr:colOff>
      <xdr:row>59</xdr:row>
      <xdr:rowOff>802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17329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92156</xdr:rowOff>
    </xdr:from>
    <xdr:to>
      <xdr:col>46</xdr:col>
      <xdr:colOff>38100</xdr:colOff>
      <xdr:row>59</xdr:row>
      <xdr:rowOff>22306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38833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95413</xdr:rowOff>
    </xdr:from>
    <xdr:to>
      <xdr:col>41</xdr:col>
      <xdr:colOff>101600</xdr:colOff>
      <xdr:row>59</xdr:row>
      <xdr:rowOff>25563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16690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113498</xdr:rowOff>
    </xdr:from>
    <xdr:to>
      <xdr:col>36</xdr:col>
      <xdr:colOff>165100</xdr:colOff>
      <xdr:row>59</xdr:row>
      <xdr:rowOff>43648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34775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52781</xdr:rowOff>
    </xdr:from>
    <xdr:to>
      <xdr:col>55</xdr:col>
      <xdr:colOff>0</xdr:colOff>
      <xdr:row>78</xdr:row>
      <xdr:rowOff>28843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54431"/>
          <a:ext cx="838200" cy="1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28843</xdr:rowOff>
    </xdr:from>
    <xdr:to>
      <xdr:col>50</xdr:col>
      <xdr:colOff>114300</xdr:colOff>
      <xdr:row>78</xdr:row>
      <xdr:rowOff>64875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01943"/>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64875</xdr:rowOff>
    </xdr:from>
    <xdr:to>
      <xdr:col>45</xdr:col>
      <xdr:colOff>177800</xdr:colOff>
      <xdr:row>78</xdr:row>
      <xdr:rowOff>69309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37975"/>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69309</xdr:rowOff>
    </xdr:from>
    <xdr:to>
      <xdr:col>41</xdr:col>
      <xdr:colOff>50800</xdr:colOff>
      <xdr:row>78</xdr:row>
      <xdr:rowOff>109910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42409"/>
          <a:ext cx="889000" cy="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1981</xdr:rowOff>
    </xdr:from>
    <xdr:to>
      <xdr:col>55</xdr:col>
      <xdr:colOff>50800</xdr:colOff>
      <xdr:row>77</xdr:row>
      <xdr:rowOff>103581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24858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149493</xdr:rowOff>
    </xdr:from>
    <xdr:to>
      <xdr:col>50</xdr:col>
      <xdr:colOff>165100</xdr:colOff>
      <xdr:row>78</xdr:row>
      <xdr:rowOff>79643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96170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14075</xdr:rowOff>
    </xdr:from>
    <xdr:to>
      <xdr:col>46</xdr:col>
      <xdr:colOff>38100</xdr:colOff>
      <xdr:row>78</xdr:row>
      <xdr:rowOff>115675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106802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18509</xdr:rowOff>
    </xdr:from>
    <xdr:to>
      <xdr:col>41</xdr:col>
      <xdr:colOff>101600</xdr:colOff>
      <xdr:row>78</xdr:row>
      <xdr:rowOff>120109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111236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59110</xdr:rowOff>
    </xdr:from>
    <xdr:to>
      <xdr:col>36</xdr:col>
      <xdr:colOff>165100</xdr:colOff>
      <xdr:row>78</xdr:row>
      <xdr:rowOff>160710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151837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102994</xdr:rowOff>
    </xdr:from>
    <xdr:to>
      <xdr:col>55</xdr:col>
      <xdr:colOff>0</xdr:colOff>
      <xdr:row>98</xdr:row>
      <xdr:rowOff>114568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05094"/>
          <a:ext cx="8382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114568</xdr:rowOff>
    </xdr:from>
    <xdr:to>
      <xdr:col>50</xdr:col>
      <xdr:colOff>114300</xdr:colOff>
      <xdr:row>98</xdr:row>
      <xdr:rowOff>118517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916668"/>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118517</xdr:rowOff>
    </xdr:from>
    <xdr:to>
      <xdr:col>45</xdr:col>
      <xdr:colOff>177800</xdr:colOff>
      <xdr:row>98</xdr:row>
      <xdr:rowOff>124564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920617"/>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109764</xdr:rowOff>
    </xdr:from>
    <xdr:to>
      <xdr:col>41</xdr:col>
      <xdr:colOff>50800</xdr:colOff>
      <xdr:row>98</xdr:row>
      <xdr:rowOff>124564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911864"/>
          <a:ext cx="8890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52194</xdr:rowOff>
    </xdr:from>
    <xdr:to>
      <xdr:col>55</xdr:col>
      <xdr:colOff>50800</xdr:colOff>
      <xdr:row>98</xdr:row>
      <xdr:rowOff>153794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63768</xdr:rowOff>
    </xdr:from>
    <xdr:to>
      <xdr:col>50</xdr:col>
      <xdr:colOff>165100</xdr:colOff>
      <xdr:row>98</xdr:row>
      <xdr:rowOff>165368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156495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67717</xdr:rowOff>
    </xdr:from>
    <xdr:to>
      <xdr:col>46</xdr:col>
      <xdr:colOff>38100</xdr:colOff>
      <xdr:row>98</xdr:row>
      <xdr:rowOff>169317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73764</xdr:rowOff>
    </xdr:from>
    <xdr:to>
      <xdr:col>41</xdr:col>
      <xdr:colOff>101600</xdr:colOff>
      <xdr:row>99</xdr:row>
      <xdr:rowOff>3914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166491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6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58964</xdr:rowOff>
    </xdr:from>
    <xdr:to>
      <xdr:col>36</xdr:col>
      <xdr:colOff>165100</xdr:colOff>
      <xdr:row>98</xdr:row>
      <xdr:rowOff>160564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151691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150101</xdr:rowOff>
    </xdr:from>
    <xdr:to>
      <xdr:col>85</xdr:col>
      <xdr:colOff>127000</xdr:colOff>
      <xdr:row>38</xdr:row>
      <xdr:rowOff>1840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493751"/>
          <a:ext cx="8382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150101</xdr:rowOff>
    </xdr:from>
    <xdr:to>
      <xdr:col>81</xdr:col>
      <xdr:colOff>50800</xdr:colOff>
      <xdr:row>38</xdr:row>
      <xdr:rowOff>17614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93751"/>
          <a:ext cx="889000" cy="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169706</xdr:rowOff>
    </xdr:from>
    <xdr:to>
      <xdr:col>76</xdr:col>
      <xdr:colOff>114300</xdr:colOff>
      <xdr:row>38</xdr:row>
      <xdr:rowOff>17614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13356"/>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130346</xdr:rowOff>
    </xdr:from>
    <xdr:to>
      <xdr:col>71</xdr:col>
      <xdr:colOff>177800</xdr:colOff>
      <xdr:row>37</xdr:row>
      <xdr:rowOff>169706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73996"/>
          <a:ext cx="889000" cy="3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122491</xdr:rowOff>
    </xdr:from>
    <xdr:to>
      <xdr:col>85</xdr:col>
      <xdr:colOff>177800</xdr:colOff>
      <xdr:row>38</xdr:row>
      <xdr:rowOff>52640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661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99301</xdr:rowOff>
    </xdr:from>
    <xdr:to>
      <xdr:col>81</xdr:col>
      <xdr:colOff>101600</xdr:colOff>
      <xdr:row>38</xdr:row>
      <xdr:rowOff>29451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20578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138264</xdr:rowOff>
    </xdr:from>
    <xdr:to>
      <xdr:col>76</xdr:col>
      <xdr:colOff>165100</xdr:colOff>
      <xdr:row>38</xdr:row>
      <xdr:rowOff>68414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59541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7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118906</xdr:rowOff>
    </xdr:from>
    <xdr:to>
      <xdr:col>72</xdr:col>
      <xdr:colOff>38100</xdr:colOff>
      <xdr:row>38</xdr:row>
      <xdr:rowOff>49056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40183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79546</xdr:rowOff>
    </xdr:from>
    <xdr:to>
      <xdr:col>67</xdr:col>
      <xdr:colOff>101600</xdr:colOff>
      <xdr:row>38</xdr:row>
      <xdr:rowOff>9696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26223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72918</xdr:rowOff>
    </xdr:from>
    <xdr:to>
      <xdr:col>85</xdr:col>
      <xdr:colOff>127000</xdr:colOff>
      <xdr:row>58</xdr:row>
      <xdr:rowOff>91119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17018"/>
          <a:ext cx="8382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91119</xdr:rowOff>
    </xdr:from>
    <xdr:to>
      <xdr:col>81</xdr:col>
      <xdr:colOff>50800</xdr:colOff>
      <xdr:row>58</xdr:row>
      <xdr:rowOff>130481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35219"/>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121850</xdr:rowOff>
    </xdr:from>
    <xdr:to>
      <xdr:col>76</xdr:col>
      <xdr:colOff>114300</xdr:colOff>
      <xdr:row>58</xdr:row>
      <xdr:rowOff>130481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65950"/>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54437</xdr:rowOff>
    </xdr:from>
    <xdr:to>
      <xdr:col>71</xdr:col>
      <xdr:colOff>177800</xdr:colOff>
      <xdr:row>58</xdr:row>
      <xdr:rowOff>121850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655637"/>
          <a:ext cx="889000" cy="4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22118</xdr:rowOff>
    </xdr:from>
    <xdr:to>
      <xdr:col>85</xdr:col>
      <xdr:colOff>177800</xdr:colOff>
      <xdr:row>58</xdr:row>
      <xdr:rowOff>123718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152945</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5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40319</xdr:rowOff>
    </xdr:from>
    <xdr:to>
      <xdr:col>81</xdr:col>
      <xdr:colOff>101600</xdr:colOff>
      <xdr:row>58</xdr:row>
      <xdr:rowOff>141919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158446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5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79681</xdr:rowOff>
    </xdr:from>
    <xdr:to>
      <xdr:col>76</xdr:col>
      <xdr:colOff>165100</xdr:colOff>
      <xdr:row>59</xdr:row>
      <xdr:rowOff>9831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71050</xdr:rowOff>
    </xdr:from>
    <xdr:to>
      <xdr:col>72</xdr:col>
      <xdr:colOff>38100</xdr:colOff>
      <xdr:row>59</xdr:row>
      <xdr:rowOff>1200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17727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3637</xdr:rowOff>
    </xdr:from>
    <xdr:to>
      <xdr:col>67</xdr:col>
      <xdr:colOff>101600</xdr:colOff>
      <xdr:row>56</xdr:row>
      <xdr:rowOff>105237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121764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38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72217</xdr:rowOff>
    </xdr:from>
    <xdr:to>
      <xdr:col>85</xdr:col>
      <xdr:colOff>127000</xdr:colOff>
      <xdr:row>77</xdr:row>
      <xdr:rowOff>165883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273867"/>
          <a:ext cx="838200" cy="9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165883</xdr:rowOff>
    </xdr:from>
    <xdr:to>
      <xdr:col>81</xdr:col>
      <xdr:colOff>50800</xdr:colOff>
      <xdr:row>79</xdr:row>
      <xdr:rowOff>41901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367533"/>
          <a:ext cx="889000" cy="2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41025</xdr:rowOff>
    </xdr:from>
    <xdr:to>
      <xdr:col>76</xdr:col>
      <xdr:colOff>114300</xdr:colOff>
      <xdr:row>79</xdr:row>
      <xdr:rowOff>41901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557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39573</xdr:rowOff>
    </xdr:from>
    <xdr:to>
      <xdr:col>71</xdr:col>
      <xdr:colOff>177800</xdr:colOff>
      <xdr:row>79</xdr:row>
      <xdr:rowOff>41025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4123"/>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21417</xdr:rowOff>
    </xdr:from>
    <xdr:to>
      <xdr:col>85</xdr:col>
      <xdr:colOff>177800</xdr:colOff>
      <xdr:row>77</xdr:row>
      <xdr:rowOff>123017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2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44294</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115083</xdr:rowOff>
    </xdr:from>
    <xdr:to>
      <xdr:col>81</xdr:col>
      <xdr:colOff>101600</xdr:colOff>
      <xdr:row>78</xdr:row>
      <xdr:rowOff>45233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61760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0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162551</xdr:rowOff>
    </xdr:from>
    <xdr:to>
      <xdr:col>76</xdr:col>
      <xdr:colOff>165100</xdr:colOff>
      <xdr:row>79</xdr:row>
      <xdr:rowOff>92701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83828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8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161675</xdr:rowOff>
    </xdr:from>
    <xdr:to>
      <xdr:col>72</xdr:col>
      <xdr:colOff>38100</xdr:colOff>
      <xdr:row>79</xdr:row>
      <xdr:rowOff>91825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82952</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160223</xdr:rowOff>
    </xdr:from>
    <xdr:to>
      <xdr:col>67</xdr:col>
      <xdr:colOff>101600</xdr:colOff>
      <xdr:row>79</xdr:row>
      <xdr:rowOff>90373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81500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63548</xdr:rowOff>
    </xdr:from>
    <xdr:to>
      <xdr:col>85</xdr:col>
      <xdr:colOff>127000</xdr:colOff>
      <xdr:row>95</xdr:row>
      <xdr:rowOff>170487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351298"/>
          <a:ext cx="838200" cy="10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170487</xdr:rowOff>
    </xdr:from>
    <xdr:to>
      <xdr:col>81</xdr:col>
      <xdr:colOff>50800</xdr:colOff>
      <xdr:row>96</xdr:row>
      <xdr:rowOff>8758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58237"/>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71445</xdr:rowOff>
    </xdr:from>
    <xdr:to>
      <xdr:col>76</xdr:col>
      <xdr:colOff>114300</xdr:colOff>
      <xdr:row>96</xdr:row>
      <xdr:rowOff>8758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187745"/>
          <a:ext cx="889000" cy="2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71445</xdr:rowOff>
    </xdr:from>
    <xdr:to>
      <xdr:col>71</xdr:col>
      <xdr:colOff>177800</xdr:colOff>
      <xdr:row>96</xdr:row>
      <xdr:rowOff>48991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187745"/>
          <a:ext cx="889000" cy="32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12748</xdr:rowOff>
    </xdr:from>
    <xdr:to>
      <xdr:col>85</xdr:col>
      <xdr:colOff>177800</xdr:colOff>
      <xdr:row>95</xdr:row>
      <xdr:rowOff>114348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3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35625</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5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119687</xdr:rowOff>
    </xdr:from>
    <xdr:to>
      <xdr:col>81</xdr:col>
      <xdr:colOff>101600</xdr:colOff>
      <xdr:row>96</xdr:row>
      <xdr:rowOff>49837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40964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129408</xdr:rowOff>
    </xdr:from>
    <xdr:to>
      <xdr:col>76</xdr:col>
      <xdr:colOff>165100</xdr:colOff>
      <xdr:row>96</xdr:row>
      <xdr:rowOff>59558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50685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20645</xdr:rowOff>
    </xdr:from>
    <xdr:to>
      <xdr:col>72</xdr:col>
      <xdr:colOff>38100</xdr:colOff>
      <xdr:row>94</xdr:row>
      <xdr:rowOff>122245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1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138772</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91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169641</xdr:rowOff>
    </xdr:from>
    <xdr:to>
      <xdr:col>67</xdr:col>
      <xdr:colOff>101600</xdr:colOff>
      <xdr:row>96</xdr:row>
      <xdr:rowOff>99791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90918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減債基金への積立及び特別定額給付金事業により大きな増額となった。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原子力災害対応雇用支援事業が令和元年度に終了し、支出が過年度返還金のみになったため、大幅に減額となっている。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保健福祉センターの敷地内舗装工事のため前年度と比べて倍の額となった。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新型コロナウイルス感染症に伴うプレミアム商品券事業や感染症対策経営持続化支援金事業により増額となった。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令和元年度台風１９号の被害に係る復旧事業により前年度に続いて増額となっている。</a:t>
          </a:r>
        </a:p>
        <a:p>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アラート関係事業の事業費減額、及び昨年度に消防車を購入したためその分が減となった。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財政調整基金への積立は</a:t>
          </a:r>
          <a:r>
            <a:rPr kumimoji="1" lang="en-US" altLang="ja-JP" sz="1400">
              <a:latin typeface="ＭＳ ゴシック" pitchFamily="49" charset="-128"/>
              <a:ea typeface="ＭＳ ゴシック" pitchFamily="49" charset="-128"/>
            </a:rPr>
            <a:t>1,253</a:t>
          </a:r>
          <a:r>
            <a:rPr kumimoji="1" lang="ja-JP" altLang="en-US" sz="1400">
              <a:latin typeface="ＭＳ ゴシック" pitchFamily="49" charset="-128"/>
              <a:ea typeface="ＭＳ ゴシック" pitchFamily="49" charset="-128"/>
            </a:rPr>
            <a:t>千円であり、取り崩しは行わなかった。また、災害復旧費を始めとする翌年度に繰越すべき財源は対前年度比</a:t>
          </a:r>
          <a:r>
            <a:rPr kumimoji="1" lang="en-US" altLang="ja-JP" sz="1400">
              <a:latin typeface="ＭＳ ゴシック" pitchFamily="49" charset="-128"/>
              <a:ea typeface="ＭＳ ゴシック" pitchFamily="49" charset="-128"/>
            </a:rPr>
            <a:t>75,723</a:t>
          </a:r>
          <a:r>
            <a:rPr kumimoji="1" lang="ja-JP" altLang="en-US" sz="1400">
              <a:latin typeface="ＭＳ ゴシック" pitchFamily="49" charset="-128"/>
              <a:ea typeface="ＭＳ ゴシック" pitchFamily="49" charset="-128"/>
            </a:rPr>
            <a:t>千円の減額となり、実質単年度収支は</a:t>
          </a:r>
          <a:r>
            <a:rPr kumimoji="1" lang="en-US" altLang="ja-JP" sz="1400">
              <a:latin typeface="ＭＳ ゴシック" pitchFamily="49" charset="-128"/>
              <a:ea typeface="ＭＳ ゴシック" pitchFamily="49" charset="-128"/>
            </a:rPr>
            <a:t>78,002</a:t>
          </a:r>
          <a:r>
            <a:rPr kumimoji="1" lang="ja-JP" altLang="en-US" sz="1400">
              <a:latin typeface="ＭＳ ゴシック" pitchFamily="49" charset="-128"/>
              <a:ea typeface="ＭＳ ゴシック" pitchFamily="49" charset="-128"/>
            </a:rPr>
            <a:t>千円となった。そのため、標準財政規模費は財政調整基金を除き前年度より増加している。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各会計とも赤字に転じることが無いよう、国民健康保険税や介護保険料の適正化、水道使用量などの収入確保を図っていく。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DO56"/>
  <sheetViews>
    <sheetView showGridLines="0" view="pageBreakPreview" topLeftCell="J26" zoomScaleNormal="100" zoomScaleSheetLayoutView="100" workbookViewId="0">
      <selection activeCell="AM47" sqref="AM4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5819850</v>
      </c>
      <c r="BO4" s="433"/>
      <c r="BP4" s="433"/>
      <c r="BQ4" s="433"/>
      <c r="BR4" s="433"/>
      <c r="BS4" s="433"/>
      <c r="BT4" s="433"/>
      <c r="BU4" s="434"/>
      <c r="BV4" s="432">
        <v>4672551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12.7</v>
      </c>
      <c r="CU4" s="439"/>
      <c r="CV4" s="439"/>
      <c r="CW4" s="439"/>
      <c r="CX4" s="439"/>
      <c r="CY4" s="439"/>
      <c r="CZ4" s="439"/>
      <c r="DA4" s="440"/>
      <c r="DB4" s="438">
        <v>10.7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5330423</v>
      </c>
      <c r="BO5" s="470"/>
      <c r="BP5" s="470"/>
      <c r="BQ5" s="470"/>
      <c r="BR5" s="470"/>
      <c r="BS5" s="470"/>
      <c r="BT5" s="470"/>
      <c r="BU5" s="471"/>
      <c r="BV5" s="469">
        <v>4184150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79</v>
      </c>
      <c r="CU5" s="467"/>
      <c r="CV5" s="467"/>
      <c r="CW5" s="467"/>
      <c r="CX5" s="467"/>
      <c r="CY5" s="467"/>
      <c r="CZ5" s="467"/>
      <c r="DA5" s="468"/>
      <c r="DB5" s="466">
        <v>85.6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489427</v>
      </c>
      <c r="BO6" s="470"/>
      <c r="BP6" s="470"/>
      <c r="BQ6" s="470"/>
      <c r="BR6" s="470"/>
      <c r="BS6" s="470"/>
      <c r="BT6" s="470"/>
      <c r="BU6" s="471"/>
      <c r="BV6" s="469">
        <v>488401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82</v>
      </c>
      <c r="CU6" s="507"/>
      <c r="CV6" s="507"/>
      <c r="CW6" s="507"/>
      <c r="CX6" s="507"/>
      <c r="CY6" s="507"/>
      <c r="CZ6" s="507"/>
      <c r="DA6" s="508"/>
      <c r="DB6" s="506">
        <v>88.7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139110</v>
      </c>
      <c r="BO7" s="470"/>
      <c r="BP7" s="470"/>
      <c r="BQ7" s="470"/>
      <c r="BR7" s="470"/>
      <c r="BS7" s="470"/>
      <c r="BT7" s="470"/>
      <c r="BU7" s="471"/>
      <c r="BV7" s="469">
        <v>214833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2754420</v>
      </c>
      <c r="CU7" s="470"/>
      <c r="CV7" s="470"/>
      <c r="CW7" s="470"/>
      <c r="CX7" s="470"/>
      <c r="CY7" s="470"/>
      <c r="CZ7" s="470"/>
      <c r="DA7" s="471"/>
      <c r="DB7" s="469">
        <v>2551099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350317</v>
      </c>
      <c r="BO8" s="470"/>
      <c r="BP8" s="470"/>
      <c r="BQ8" s="470"/>
      <c r="BR8" s="470"/>
      <c r="BS8" s="470"/>
      <c r="BT8" s="470"/>
      <c r="BU8" s="471"/>
      <c r="BV8" s="469">
        <v>273568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5392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76749</v>
      </c>
      <c r="BO9" s="470"/>
      <c r="BP9" s="470"/>
      <c r="BQ9" s="470"/>
      <c r="BR9" s="470"/>
      <c r="BS9" s="470"/>
      <c r="BT9" s="470"/>
      <c r="BU9" s="471"/>
      <c r="BV9" s="469">
        <v>-108963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10</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5950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1253</v>
      </c>
      <c r="BO10" s="470"/>
      <c r="BP10" s="470"/>
      <c r="BQ10" s="470"/>
      <c r="BR10" s="470"/>
      <c r="BS10" s="470"/>
      <c r="BT10" s="470"/>
      <c r="BU10" s="471"/>
      <c r="BV10" s="469">
        <v>267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5599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390000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5568</v>
      </c>
      <c r="S13" s="554"/>
      <c r="T13" s="554"/>
      <c r="U13" s="554"/>
      <c r="V13" s="555"/>
      <c r="W13" s="485" t="s">
        <v>140</v>
      </c>
      <c r="X13" s="486"/>
      <c r="Y13" s="486"/>
      <c r="Z13" s="486"/>
      <c r="AA13" s="486"/>
      <c r="AB13" s="476"/>
      <c r="AC13" s="520">
        <v>425</v>
      </c>
      <c r="AD13" s="521"/>
      <c r="AE13" s="521"/>
      <c r="AF13" s="521"/>
      <c r="AG13" s="563"/>
      <c r="AH13" s="520">
        <v>497</v>
      </c>
      <c r="AI13" s="521"/>
      <c r="AJ13" s="521"/>
      <c r="AK13" s="521"/>
      <c r="AL13" s="522"/>
      <c r="AM13" s="498" t="s">
        <v>141</v>
      </c>
      <c r="AN13" s="499"/>
      <c r="AO13" s="499"/>
      <c r="AP13" s="499"/>
      <c r="AQ13" s="499"/>
      <c r="AR13" s="499"/>
      <c r="AS13" s="499"/>
      <c r="AT13" s="500"/>
      <c r="AU13" s="501" t="s">
        <v>93</v>
      </c>
      <c r="AV13" s="502"/>
      <c r="AW13" s="502"/>
      <c r="AX13" s="502"/>
      <c r="AY13" s="503" t="s">
        <v>142</v>
      </c>
      <c r="AZ13" s="504"/>
      <c r="BA13" s="504"/>
      <c r="BB13" s="504"/>
      <c r="BC13" s="504"/>
      <c r="BD13" s="504"/>
      <c r="BE13" s="504"/>
      <c r="BF13" s="504"/>
      <c r="BG13" s="504"/>
      <c r="BH13" s="504"/>
      <c r="BI13" s="504"/>
      <c r="BJ13" s="504"/>
      <c r="BK13" s="504"/>
      <c r="BL13" s="504"/>
      <c r="BM13" s="505"/>
      <c r="BN13" s="469">
        <v>78002</v>
      </c>
      <c r="BO13" s="470"/>
      <c r="BP13" s="470"/>
      <c r="BQ13" s="470"/>
      <c r="BR13" s="470"/>
      <c r="BS13" s="470"/>
      <c r="BT13" s="470"/>
      <c r="BU13" s="471"/>
      <c r="BV13" s="469">
        <v>-498696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2.6</v>
      </c>
      <c r="CU13" s="467"/>
      <c r="CV13" s="467"/>
      <c r="CW13" s="467"/>
      <c r="CX13" s="467"/>
      <c r="CY13" s="467"/>
      <c r="CZ13" s="467"/>
      <c r="DA13" s="468"/>
      <c r="DB13" s="466">
        <v>1.6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5719</v>
      </c>
      <c r="S14" s="554"/>
      <c r="T14" s="554"/>
      <c r="U14" s="554"/>
      <c r="V14" s="555"/>
      <c r="W14" s="459"/>
      <c r="X14" s="460"/>
      <c r="Y14" s="460"/>
      <c r="Z14" s="460"/>
      <c r="AA14" s="460"/>
      <c r="AB14" s="449"/>
      <c r="AC14" s="556">
        <v>14.6</v>
      </c>
      <c r="AD14" s="557"/>
      <c r="AE14" s="557"/>
      <c r="AF14" s="557"/>
      <c r="AG14" s="558"/>
      <c r="AH14" s="556">
        <v>16.5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5688</v>
      </c>
      <c r="S15" s="554"/>
      <c r="T15" s="554"/>
      <c r="U15" s="554"/>
      <c r="V15" s="555"/>
      <c r="W15" s="485" t="s">
        <v>146</v>
      </c>
      <c r="X15" s="486"/>
      <c r="Y15" s="486"/>
      <c r="Z15" s="486"/>
      <c r="AA15" s="486"/>
      <c r="AB15" s="476"/>
      <c r="AC15" s="520">
        <v>1241</v>
      </c>
      <c r="AD15" s="521"/>
      <c r="AE15" s="521"/>
      <c r="AF15" s="521"/>
      <c r="AG15" s="563"/>
      <c r="AH15" s="520">
        <v>1260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931690</v>
      </c>
      <c r="BO15" s="433"/>
      <c r="BP15" s="433"/>
      <c r="BQ15" s="433"/>
      <c r="BR15" s="433"/>
      <c r="BS15" s="433"/>
      <c r="BT15" s="433"/>
      <c r="BU15" s="434"/>
      <c r="BV15" s="432">
        <v>920054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42.5</v>
      </c>
      <c r="AD16" s="557"/>
      <c r="AE16" s="557"/>
      <c r="AF16" s="557"/>
      <c r="AG16" s="558"/>
      <c r="AH16" s="556">
        <v>41.9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2404663</v>
      </c>
      <c r="BO16" s="470"/>
      <c r="BP16" s="470"/>
      <c r="BQ16" s="470"/>
      <c r="BR16" s="470"/>
      <c r="BS16" s="470"/>
      <c r="BT16" s="470"/>
      <c r="BU16" s="471"/>
      <c r="BV16" s="469">
        <v>2205681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1252</v>
      </c>
      <c r="AD17" s="521"/>
      <c r="AE17" s="521"/>
      <c r="AF17" s="521"/>
      <c r="AG17" s="563"/>
      <c r="AH17" s="520">
        <v>1252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1187264</v>
      </c>
      <c r="BO17" s="470"/>
      <c r="BP17" s="470"/>
      <c r="BQ17" s="470"/>
      <c r="BR17" s="470"/>
      <c r="BS17" s="470"/>
      <c r="BT17" s="470"/>
      <c r="BU17" s="471"/>
      <c r="BV17" s="469">
        <v>1181470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118.27</v>
      </c>
      <c r="M18" s="585"/>
      <c r="N18" s="585"/>
      <c r="O18" s="585"/>
      <c r="P18" s="585"/>
      <c r="Q18" s="585"/>
      <c r="R18" s="586"/>
      <c r="S18" s="586"/>
      <c r="T18" s="586"/>
      <c r="U18" s="586"/>
      <c r="V18" s="587"/>
      <c r="W18" s="487"/>
      <c r="X18" s="488"/>
      <c r="Y18" s="488"/>
      <c r="Z18" s="488"/>
      <c r="AA18" s="488"/>
      <c r="AB18" s="479"/>
      <c r="AC18" s="588">
        <v>42.9</v>
      </c>
      <c r="AD18" s="589"/>
      <c r="AE18" s="589"/>
      <c r="AF18" s="589"/>
      <c r="AG18" s="590"/>
      <c r="AH18" s="588">
        <v>41.6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2031482</v>
      </c>
      <c r="BO18" s="470"/>
      <c r="BP18" s="470"/>
      <c r="BQ18" s="470"/>
      <c r="BR18" s="470"/>
      <c r="BS18" s="470"/>
      <c r="BT18" s="470"/>
      <c r="BU18" s="471"/>
      <c r="BV18" s="469">
        <v>2110267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3547775</v>
      </c>
      <c r="BO19" s="470"/>
      <c r="BP19" s="470"/>
      <c r="BQ19" s="470"/>
      <c r="BR19" s="470"/>
      <c r="BS19" s="470"/>
      <c r="BT19" s="470"/>
      <c r="BU19" s="471"/>
      <c r="BV19" s="469">
        <v>3713658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1867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5076652</v>
      </c>
      <c r="BO23" s="470"/>
      <c r="BP23" s="470"/>
      <c r="BQ23" s="470"/>
      <c r="BR23" s="470"/>
      <c r="BS23" s="470"/>
      <c r="BT23" s="470"/>
      <c r="BU23" s="471"/>
      <c r="BV23" s="469">
        <v>5094804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5230</v>
      </c>
      <c r="R24" s="521"/>
      <c r="S24" s="521"/>
      <c r="T24" s="521"/>
      <c r="U24" s="521"/>
      <c r="V24" s="563"/>
      <c r="W24" s="622"/>
      <c r="X24" s="610"/>
      <c r="Y24" s="611"/>
      <c r="Z24" s="519" t="s">
        <v>170</v>
      </c>
      <c r="AA24" s="499"/>
      <c r="AB24" s="499"/>
      <c r="AC24" s="499"/>
      <c r="AD24" s="499"/>
      <c r="AE24" s="499"/>
      <c r="AF24" s="499"/>
      <c r="AG24" s="500"/>
      <c r="AH24" s="520">
        <v>47</v>
      </c>
      <c r="AI24" s="521"/>
      <c r="AJ24" s="521"/>
      <c r="AK24" s="521"/>
      <c r="AL24" s="563"/>
      <c r="AM24" s="520">
        <v>137569</v>
      </c>
      <c r="AN24" s="521"/>
      <c r="AO24" s="521"/>
      <c r="AP24" s="521"/>
      <c r="AQ24" s="521"/>
      <c r="AR24" s="563"/>
      <c r="AS24" s="520">
        <v>2927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3767588</v>
      </c>
      <c r="BO24" s="470"/>
      <c r="BP24" s="470"/>
      <c r="BQ24" s="470"/>
      <c r="BR24" s="470"/>
      <c r="BS24" s="470"/>
      <c r="BT24" s="470"/>
      <c r="BU24" s="471"/>
      <c r="BV24" s="469">
        <v>3803712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5230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174</v>
      </c>
      <c r="BO25" s="433"/>
      <c r="BP25" s="433"/>
      <c r="BQ25" s="433"/>
      <c r="BR25" s="433"/>
      <c r="BS25" s="433"/>
      <c r="BT25" s="433"/>
      <c r="BU25" s="434"/>
      <c r="BV25" s="432" t="s">
        <v>174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5230</v>
      </c>
      <c r="R26" s="521"/>
      <c r="S26" s="521"/>
      <c r="T26" s="521"/>
      <c r="U26" s="521"/>
      <c r="V26" s="563"/>
      <c r="W26" s="622"/>
      <c r="X26" s="610"/>
      <c r="Y26" s="611"/>
      <c r="Z26" s="519" t="s">
        <v>177</v>
      </c>
      <c r="AA26" s="632"/>
      <c r="AB26" s="632"/>
      <c r="AC26" s="632"/>
      <c r="AD26" s="632"/>
      <c r="AE26" s="632"/>
      <c r="AF26" s="632"/>
      <c r="AG26" s="633"/>
      <c r="AH26" s="520" t="s">
        <v>178</v>
      </c>
      <c r="AI26" s="521"/>
      <c r="AJ26" s="521"/>
      <c r="AK26" s="521"/>
      <c r="AL26" s="563"/>
      <c r="AM26" s="520" t="s">
        <v>128</v>
      </c>
      <c r="AN26" s="521"/>
      <c r="AO26" s="521"/>
      <c r="AP26" s="521"/>
      <c r="AQ26" s="521"/>
      <c r="AR26" s="563"/>
      <c r="AS26" s="520" t="s">
        <v>128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t="s">
        <v>128</v>
      </c>
      <c r="M27" s="521"/>
      <c r="N27" s="521"/>
      <c r="O27" s="521"/>
      <c r="P27" s="563"/>
      <c r="Q27" s="520" t="s">
        <v>174</v>
      </c>
      <c r="R27" s="521"/>
      <c r="S27" s="521"/>
      <c r="T27" s="521"/>
      <c r="U27" s="521"/>
      <c r="V27" s="563"/>
      <c r="W27" s="622"/>
      <c r="X27" s="610"/>
      <c r="Y27" s="611"/>
      <c r="Z27" s="519" t="s">
        <v>181</v>
      </c>
      <c r="AA27" s="499"/>
      <c r="AB27" s="499"/>
      <c r="AC27" s="499"/>
      <c r="AD27" s="499"/>
      <c r="AE27" s="499"/>
      <c r="AF27" s="499"/>
      <c r="AG27" s="500"/>
      <c r="AH27" s="520">
        <v>10</v>
      </c>
      <c r="AI27" s="521"/>
      <c r="AJ27" s="521"/>
      <c r="AK27" s="521"/>
      <c r="AL27" s="563"/>
      <c r="AM27" s="520">
        <v>28274</v>
      </c>
      <c r="AN27" s="521"/>
      <c r="AO27" s="521"/>
      <c r="AP27" s="521"/>
      <c r="AQ27" s="521"/>
      <c r="AR27" s="563"/>
      <c r="AS27" s="520">
        <v>2827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99903</v>
      </c>
      <c r="BO27" s="646"/>
      <c r="BP27" s="646"/>
      <c r="BQ27" s="646"/>
      <c r="BR27" s="646"/>
      <c r="BS27" s="646"/>
      <c r="BT27" s="646"/>
      <c r="BU27" s="647"/>
      <c r="BV27" s="645">
        <v>99893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t="s">
        <v>138</v>
      </c>
      <c r="M28" s="521"/>
      <c r="N28" s="521"/>
      <c r="O28" s="521"/>
      <c r="P28" s="563"/>
      <c r="Q28" s="520" t="s">
        <v>138</v>
      </c>
      <c r="R28" s="521"/>
      <c r="S28" s="521"/>
      <c r="T28" s="521"/>
      <c r="U28" s="521"/>
      <c r="V28" s="563"/>
      <c r="W28" s="622"/>
      <c r="X28" s="610"/>
      <c r="Y28" s="611"/>
      <c r="Z28" s="519" t="s">
        <v>184</v>
      </c>
      <c r="AA28" s="499"/>
      <c r="AB28" s="499"/>
      <c r="AC28" s="499"/>
      <c r="AD28" s="499"/>
      <c r="AE28" s="499"/>
      <c r="AF28" s="499"/>
      <c r="AG28" s="500"/>
      <c r="AH28" s="520" t="s">
        <v>174</v>
      </c>
      <c r="AI28" s="521"/>
      <c r="AJ28" s="521"/>
      <c r="AK28" s="521"/>
      <c r="AL28" s="563"/>
      <c r="AM28" s="520" t="s">
        <v>128</v>
      </c>
      <c r="AN28" s="521"/>
      <c r="AO28" s="521"/>
      <c r="AP28" s="521"/>
      <c r="AQ28" s="521"/>
      <c r="AR28" s="563"/>
      <c r="AS28" s="520" t="s">
        <v>174</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1538673</v>
      </c>
      <c r="BO28" s="433"/>
      <c r="BP28" s="433"/>
      <c r="BQ28" s="433"/>
      <c r="BR28" s="433"/>
      <c r="BS28" s="433"/>
      <c r="BT28" s="433"/>
      <c r="BU28" s="434"/>
      <c r="BV28" s="432">
        <v>1537420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t="s">
        <v>174</v>
      </c>
      <c r="M29" s="521"/>
      <c r="N29" s="521"/>
      <c r="O29" s="521"/>
      <c r="P29" s="563"/>
      <c r="Q29" s="520" t="s">
        <v>174</v>
      </c>
      <c r="R29" s="521"/>
      <c r="S29" s="521"/>
      <c r="T29" s="521"/>
      <c r="U29" s="521"/>
      <c r="V29" s="563"/>
      <c r="W29" s="623"/>
      <c r="X29" s="624"/>
      <c r="Y29" s="625"/>
      <c r="Z29" s="519" t="s">
        <v>187</v>
      </c>
      <c r="AA29" s="499"/>
      <c r="AB29" s="499"/>
      <c r="AC29" s="499"/>
      <c r="AD29" s="499"/>
      <c r="AE29" s="499"/>
      <c r="AF29" s="499"/>
      <c r="AG29" s="500"/>
      <c r="AH29" s="520">
        <v>57</v>
      </c>
      <c r="AI29" s="521"/>
      <c r="AJ29" s="521"/>
      <c r="AK29" s="521"/>
      <c r="AL29" s="563"/>
      <c r="AM29" s="520">
        <v>165843</v>
      </c>
      <c r="AN29" s="521"/>
      <c r="AO29" s="521"/>
      <c r="AP29" s="521"/>
      <c r="AQ29" s="521"/>
      <c r="AR29" s="563"/>
      <c r="AS29" s="520">
        <v>2910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549836</v>
      </c>
      <c r="BO29" s="470"/>
      <c r="BP29" s="470"/>
      <c r="BQ29" s="470"/>
      <c r="BR29" s="470"/>
      <c r="BS29" s="470"/>
      <c r="BT29" s="470"/>
      <c r="BU29" s="471"/>
      <c r="BV29" s="469">
        <v>368789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1515660</v>
      </c>
      <c r="BO30" s="646"/>
      <c r="BP30" s="646"/>
      <c r="BQ30" s="646"/>
      <c r="BR30" s="646"/>
      <c r="BS30" s="646"/>
      <c r="BT30" s="646"/>
      <c r="BU30" s="647"/>
      <c r="BV30" s="645">
        <v>1513639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農業集落排水処理事業特別会計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東白衛生組合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白河地方土地開発公社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霊園事業特別会計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工場団地造成事業特別会計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福島県市町村総合事務組合
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矢祭振興公社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IF('各会計、関係団体の財政状況及び健全化判断比率'!B34="","",'各会計、関係団体の財政状況及び健全化判断比率'!B34)</f>
        <v>宅地造成事業特別会計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福島県市町村総合事務組合
消防補償等特別会計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福島県市町村総合事務組合
消防賞じゅつ金特別会計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福島県市町村総合事務組合
非常勤職員公務災害補償特別会計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福島県市町村総合事務組合
自治会館管理特別会計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白河地方広域市町村圏整備組合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白河地方広域市町村圏整備組合
水道用水供給事業会計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福島県後期高齢者医療広域連合一般会計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福島県後期高齢者医療広域連合後期高齢者特別会計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yrJVtKlBUq/OvBO1UuJnpZFMcTtwqY7P23NM5yF0y6ImbUTpOLf+jYJbaeInmQseiX41TX4DjYY0rpCatVBgA==" saltValue="ursWyGL/6UZx9MDDvmYj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0"/>
    <pageSetUpPr fitToPage="1"/>
  </sheetPr>
  <dimension ref="A1:P45"/>
  <sheetViews>
    <sheetView showGridLines="0" topLeftCell="C16" zoomScaleSheetLayoutView="100" workbookViewId="0">
      <selection activeCell="AM47" sqref="AM4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1" t="s">
        <v>580</v>
      </c>
      <c r="D34" s="1251"/>
      <c r="E34" s="1252"/>
      <c r="F34" s="32">
        <v>6.91</v>
      </c>
      <c r="G34" s="33">
        <v>17.7</v>
      </c>
      <c r="H34" s="33">
        <v>14.76</v>
      </c>
      <c r="I34" s="33">
        <v>10.68</v>
      </c>
      <c r="J34" s="34">
        <v>12.69</v>
      </c>
      <c r="K34" s="22"/>
      <c r="L34" s="22"/>
      <c r="M34" s="22"/>
      <c r="N34" s="22"/>
      <c r="O34" s="22"/>
      <c r="P34" s="22"/>
    </row>
    <row r="35" spans="1:16" ht="39" customHeight="1" x14ac:dyDescent="0.15">
      <c r="A35" s="22"/>
      <c r="B35" s="35"/>
      <c r="C35" s="1245" t="s">
        <v>581</v>
      </c>
      <c r="D35" s="1246"/>
      <c r="E35" s="1247"/>
      <c r="F35" s="36">
        <v>9.86</v>
      </c>
      <c r="G35" s="37">
        <v>10.43</v>
      </c>
      <c r="H35" s="37">
        <v>9.99</v>
      </c>
      <c r="I35" s="37">
        <v>10.18</v>
      </c>
      <c r="J35" s="38">
        <v>9.41</v>
      </c>
      <c r="K35" s="22"/>
      <c r="L35" s="22"/>
      <c r="M35" s="22"/>
      <c r="N35" s="22"/>
      <c r="O35" s="22"/>
      <c r="P35" s="22"/>
    </row>
    <row r="36" spans="1:16" ht="39" customHeight="1" x14ac:dyDescent="0.15">
      <c r="A36" s="22"/>
      <c r="B36" s="35"/>
      <c r="C36" s="1245" t="s">
        <v>582</v>
      </c>
      <c r="D36" s="1246"/>
      <c r="E36" s="1247"/>
      <c r="F36" s="36">
        <v>4.4000000000000004</v>
      </c>
      <c r="G36" s="37">
        <v>5.67</v>
      </c>
      <c r="H36" s="37">
        <v>6.41</v>
      </c>
      <c r="I36" s="37">
        <v>5.63</v>
      </c>
      <c r="J36" s="38">
        <v>8.1</v>
      </c>
      <c r="K36" s="22"/>
      <c r="L36" s="22"/>
      <c r="M36" s="22"/>
      <c r="N36" s="22"/>
      <c r="O36" s="22"/>
      <c r="P36" s="22"/>
    </row>
    <row r="37" spans="1:16" ht="39" customHeight="1" x14ac:dyDescent="0.15">
      <c r="A37" s="22"/>
      <c r="B37" s="35"/>
      <c r="C37" s="1245" t="s">
        <v>583</v>
      </c>
      <c r="D37" s="1246"/>
      <c r="E37" s="1247"/>
      <c r="F37" s="36">
        <v>2.5499999999999998</v>
      </c>
      <c r="G37" s="37">
        <v>3.16</v>
      </c>
      <c r="H37" s="37">
        <v>3.12</v>
      </c>
      <c r="I37" s="37">
        <v>3.21</v>
      </c>
      <c r="J37" s="38">
        <v>3.4</v>
      </c>
      <c r="K37" s="22"/>
      <c r="L37" s="22"/>
      <c r="M37" s="22"/>
      <c r="N37" s="22"/>
      <c r="O37" s="22"/>
      <c r="P37" s="22"/>
    </row>
    <row r="38" spans="1:16" ht="39" customHeight="1" x14ac:dyDescent="0.15">
      <c r="A38" s="22"/>
      <c r="B38" s="35"/>
      <c r="C38" s="1245" t="s">
        <v>584</v>
      </c>
      <c r="D38" s="1246"/>
      <c r="E38" s="1247"/>
      <c r="F38" s="36">
        <v>0.56999999999999995</v>
      </c>
      <c r="G38" s="37">
        <v>2.31</v>
      </c>
      <c r="H38" s="37">
        <v>2.39</v>
      </c>
      <c r="I38" s="37">
        <v>1.87</v>
      </c>
      <c r="J38" s="38">
        <v>1.86</v>
      </c>
      <c r="K38" s="22"/>
      <c r="L38" s="22"/>
      <c r="M38" s="22"/>
      <c r="N38" s="22"/>
      <c r="O38" s="22"/>
      <c r="P38" s="22"/>
    </row>
    <row r="39" spans="1:16" ht="39" customHeight="1" x14ac:dyDescent="0.15">
      <c r="A39" s="22"/>
      <c r="B39" s="35"/>
      <c r="C39" s="1245" t="s">
        <v>585</v>
      </c>
      <c r="D39" s="1246"/>
      <c r="E39" s="1247"/>
      <c r="F39" s="36">
        <v>0.11</v>
      </c>
      <c r="G39" s="37">
        <v>0.24</v>
      </c>
      <c r="H39" s="37">
        <v>0.17</v>
      </c>
      <c r="I39" s="37">
        <v>0.23</v>
      </c>
      <c r="J39" s="38">
        <v>0.04</v>
      </c>
      <c r="K39" s="22"/>
      <c r="L39" s="22"/>
      <c r="M39" s="22"/>
      <c r="N39" s="22"/>
      <c r="O39" s="22"/>
      <c r="P39" s="22"/>
    </row>
    <row r="40" spans="1:16" ht="39" customHeight="1" x14ac:dyDescent="0.15">
      <c r="A40" s="22"/>
      <c r="B40" s="35"/>
      <c r="C40" s="1245" t="s">
        <v>586</v>
      </c>
      <c r="D40" s="1246"/>
      <c r="E40" s="1247"/>
      <c r="F40" s="36">
        <v>0.02</v>
      </c>
      <c r="G40" s="37">
        <v>0.06</v>
      </c>
      <c r="H40" s="37">
        <v>0.03</v>
      </c>
      <c r="I40" s="37">
        <v>0.03</v>
      </c>
      <c r="J40" s="38">
        <v>0.02</v>
      </c>
      <c r="K40" s="22"/>
      <c r="L40" s="22"/>
      <c r="M40" s="22"/>
      <c r="N40" s="22"/>
      <c r="O40" s="22"/>
      <c r="P40" s="22"/>
    </row>
    <row r="41" spans="1:16" ht="39" customHeight="1" x14ac:dyDescent="0.15">
      <c r="A41" s="22"/>
      <c r="B41" s="35"/>
      <c r="C41" s="1245" t="s">
        <v>587</v>
      </c>
      <c r="D41" s="1246"/>
      <c r="E41" s="1247"/>
      <c r="F41" s="36">
        <v>0.05</v>
      </c>
      <c r="G41" s="37">
        <v>0</v>
      </c>
      <c r="H41" s="37">
        <v>0.01</v>
      </c>
      <c r="I41" s="37">
        <v>0</v>
      </c>
      <c r="J41" s="38">
        <v>0.01</v>
      </c>
      <c r="K41" s="22"/>
      <c r="L41" s="22"/>
      <c r="M41" s="22"/>
      <c r="N41" s="22"/>
      <c r="O41" s="22"/>
      <c r="P41" s="22"/>
    </row>
    <row r="42" spans="1:16" ht="39" customHeight="1" x14ac:dyDescent="0.15">
      <c r="A42" s="22"/>
      <c r="B42" s="39"/>
      <c r="C42" s="1245" t="s">
        <v>588</v>
      </c>
      <c r="D42" s="1246"/>
      <c r="E42" s="1247"/>
      <c r="F42" s="36" t="s">
        <v>530</v>
      </c>
      <c r="G42" s="37" t="s">
        <v>530</v>
      </c>
      <c r="H42" s="37" t="s">
        <v>530</v>
      </c>
      <c r="I42" s="37" t="s">
        <v>530</v>
      </c>
      <c r="J42" s="38" t="s">
        <v>530</v>
      </c>
      <c r="K42" s="22"/>
      <c r="L42" s="22"/>
      <c r="M42" s="22"/>
      <c r="N42" s="22"/>
      <c r="O42" s="22"/>
      <c r="P42" s="22"/>
    </row>
    <row r="43" spans="1:16" ht="39" customHeight="1" thickBot="1" x14ac:dyDescent="0.2">
      <c r="A43" s="22"/>
      <c r="B43" s="40"/>
      <c r="C43" s="1248" t="s">
        <v>589</v>
      </c>
      <c r="D43" s="1249"/>
      <c r="E43" s="1250"/>
      <c r="F43" s="41">
        <v>0.08</v>
      </c>
      <c r="G43" s="42">
        <v>0.01</v>
      </c>
      <c r="H43" s="42">
        <v>0.02</v>
      </c>
      <c r="I43" s="42">
        <v>0.04</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NxvFnvf2AbPzeKB2m9+MQtoi9jA/XPITetBf7ImPW+Ml/l8Gj6oN+qZhZdUb/JhxGwuSKm2oraPPJ5uey6jSQ==" saltValue="y+PUKihBhSeCAkBilyG+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0"/>
    <pageSetUpPr fitToPage="1"/>
  </sheetPr>
  <dimension ref="A1:U62"/>
  <sheetViews>
    <sheetView showGridLines="0" topLeftCell="A43" zoomScaleSheetLayoutView="55" workbookViewId="0">
      <selection activeCell="G61" sqref="G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337</v>
      </c>
      <c r="L45" s="60">
        <v>323</v>
      </c>
      <c r="M45" s="60">
        <v>365</v>
      </c>
      <c r="N45" s="60">
        <v>370</v>
      </c>
      <c r="O45" s="61">
        <v>467</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530</v>
      </c>
      <c r="L46" s="64" t="s">
        <v>530</v>
      </c>
      <c r="M46" s="64" t="s">
        <v>530</v>
      </c>
      <c r="N46" s="64" t="s">
        <v>530</v>
      </c>
      <c r="O46" s="65" t="s">
        <v>530</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530</v>
      </c>
      <c r="L47" s="64" t="s">
        <v>530</v>
      </c>
      <c r="M47" s="64" t="s">
        <v>530</v>
      </c>
      <c r="N47" s="64" t="s">
        <v>530</v>
      </c>
      <c r="O47" s="65" t="s">
        <v>530</v>
      </c>
      <c r="P47" s="48"/>
      <c r="Q47" s="48"/>
      <c r="R47" s="48"/>
      <c r="S47" s="48"/>
      <c r="T47" s="48"/>
      <c r="U47" s="48"/>
    </row>
    <row r="48" spans="1:21" ht="30.75" customHeight="1" x14ac:dyDescent="0.15">
      <c r="A48" s="48"/>
      <c r="B48" s="1255"/>
      <c r="C48" s="1256"/>
      <c r="D48" s="62"/>
      <c r="E48" s="1261" t="s">
        <v>14</v>
      </c>
      <c r="F48" s="1261"/>
      <c r="G48" s="1261"/>
      <c r="H48" s="1261"/>
      <c r="I48" s="1261"/>
      <c r="J48" s="1262"/>
      <c r="K48" s="63">
        <v>68</v>
      </c>
      <c r="L48" s="64">
        <v>71</v>
      </c>
      <c r="M48" s="64">
        <v>72</v>
      </c>
      <c r="N48" s="64">
        <v>77</v>
      </c>
      <c r="O48" s="65">
        <v>71</v>
      </c>
      <c r="P48" s="48"/>
      <c r="Q48" s="48"/>
      <c r="R48" s="48"/>
      <c r="S48" s="48"/>
      <c r="T48" s="48"/>
      <c r="U48" s="48"/>
    </row>
    <row r="49" spans="1:21" ht="30.75" customHeight="1" x14ac:dyDescent="0.15">
      <c r="A49" s="48"/>
      <c r="B49" s="1255"/>
      <c r="C49" s="1256"/>
      <c r="D49" s="62"/>
      <c r="E49" s="1261" t="s">
        <v>15</v>
      </c>
      <c r="F49" s="1261"/>
      <c r="G49" s="1261"/>
      <c r="H49" s="1261"/>
      <c r="I49" s="1261"/>
      <c r="J49" s="1262"/>
      <c r="K49" s="63">
        <v>5</v>
      </c>
      <c r="L49" s="64">
        <v>5</v>
      </c>
      <c r="M49" s="64">
        <v>5</v>
      </c>
      <c r="N49" s="64">
        <v>5</v>
      </c>
      <c r="O49" s="65">
        <v>5</v>
      </c>
      <c r="P49" s="48"/>
      <c r="Q49" s="48"/>
      <c r="R49" s="48"/>
      <c r="S49" s="48"/>
      <c r="T49" s="48"/>
      <c r="U49" s="48"/>
    </row>
    <row r="50" spans="1:21" ht="30.75" customHeight="1" x14ac:dyDescent="0.15">
      <c r="A50" s="48"/>
      <c r="B50" s="1255"/>
      <c r="C50" s="1256"/>
      <c r="D50" s="62"/>
      <c r="E50" s="1261" t="s">
        <v>16</v>
      </c>
      <c r="F50" s="1261"/>
      <c r="G50" s="1261"/>
      <c r="H50" s="1261"/>
      <c r="I50" s="1261"/>
      <c r="J50" s="1262"/>
      <c r="K50" s="63">
        <v>0</v>
      </c>
      <c r="L50" s="64">
        <v>0</v>
      </c>
      <c r="M50" s="64" t="s">
        <v>530</v>
      </c>
      <c r="N50" s="64" t="s">
        <v>530</v>
      </c>
      <c r="O50" s="65" t="s">
        <v>530</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530</v>
      </c>
      <c r="L51" s="64" t="s">
        <v>530</v>
      </c>
      <c r="M51" s="64" t="s">
        <v>530</v>
      </c>
      <c r="N51" s="64" t="s">
        <v>530</v>
      </c>
      <c r="O51" s="65" t="s">
        <v>530</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384</v>
      </c>
      <c r="L52" s="64">
        <v>379</v>
      </c>
      <c r="M52" s="64">
        <v>408</v>
      </c>
      <c r="N52" s="64">
        <v>402</v>
      </c>
      <c r="O52" s="65">
        <v>450</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26</v>
      </c>
      <c r="L53" s="69">
        <v>20</v>
      </c>
      <c r="M53" s="69">
        <v>34</v>
      </c>
      <c r="N53" s="69">
        <v>50</v>
      </c>
      <c r="O53" s="70">
        <v>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KvPRuJjsFVfSyYETCLNBemq7vObWmUJVcFtoIIDmgWRLFf25gxz18J1Mm4RPOvG24kz/E4nIQrHQminFIBw/Q==" saltValue="vUjrggVKKe8I8nav52oq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theme="0"/>
    <pageSetUpPr fitToPage="1"/>
  </sheetPr>
  <dimension ref="B1:M86"/>
  <sheetViews>
    <sheetView showGridLines="0" topLeftCell="A31" zoomScaleSheetLayoutView="100" workbookViewId="0">
      <selection activeCell="AM47" sqref="AM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79" t="s">
        <v>29</v>
      </c>
      <c r="C41" s="1280"/>
      <c r="D41" s="102"/>
      <c r="E41" s="1285" t="s">
        <v>30</v>
      </c>
      <c r="F41" s="1285"/>
      <c r="G41" s="1285"/>
      <c r="H41" s="1286"/>
      <c r="I41" s="103">
        <v>4610</v>
      </c>
      <c r="J41" s="104">
        <v>4842</v>
      </c>
      <c r="K41" s="104">
        <v>5103</v>
      </c>
      <c r="L41" s="104">
        <v>5095</v>
      </c>
      <c r="M41" s="105">
        <v>5077</v>
      </c>
    </row>
    <row r="42" spans="2:13" ht="27.75" customHeight="1" x14ac:dyDescent="0.15">
      <c r="B42" s="1281"/>
      <c r="C42" s="1282"/>
      <c r="D42" s="106"/>
      <c r="E42" s="1287" t="s">
        <v>31</v>
      </c>
      <c r="F42" s="1287"/>
      <c r="G42" s="1287"/>
      <c r="H42" s="1288"/>
      <c r="I42" s="107" t="s">
        <v>530</v>
      </c>
      <c r="J42" s="108" t="s">
        <v>530</v>
      </c>
      <c r="K42" s="108" t="s">
        <v>530</v>
      </c>
      <c r="L42" s="108" t="s">
        <v>530</v>
      </c>
      <c r="M42" s="109" t="s">
        <v>530</v>
      </c>
    </row>
    <row r="43" spans="2:13" ht="27.75" customHeight="1" x14ac:dyDescent="0.15">
      <c r="B43" s="1281"/>
      <c r="C43" s="1282"/>
      <c r="D43" s="106"/>
      <c r="E43" s="1287" t="s">
        <v>32</v>
      </c>
      <c r="F43" s="1287"/>
      <c r="G43" s="1287"/>
      <c r="H43" s="1288"/>
      <c r="I43" s="107">
        <v>891</v>
      </c>
      <c r="J43" s="108">
        <v>954</v>
      </c>
      <c r="K43" s="108">
        <v>958</v>
      </c>
      <c r="L43" s="108">
        <v>954</v>
      </c>
      <c r="M43" s="109">
        <v>904</v>
      </c>
    </row>
    <row r="44" spans="2:13" ht="27.75" customHeight="1" x14ac:dyDescent="0.15">
      <c r="B44" s="1281"/>
      <c r="C44" s="1282"/>
      <c r="D44" s="106"/>
      <c r="E44" s="1287" t="s">
        <v>33</v>
      </c>
      <c r="F44" s="1287"/>
      <c r="G44" s="1287"/>
      <c r="H44" s="1288"/>
      <c r="I44" s="107">
        <v>23</v>
      </c>
      <c r="J44" s="108">
        <v>19</v>
      </c>
      <c r="K44" s="108">
        <v>26</v>
      </c>
      <c r="L44" s="108">
        <v>31</v>
      </c>
      <c r="M44" s="109">
        <v>38</v>
      </c>
    </row>
    <row r="45" spans="2:13" ht="27.75" customHeight="1" x14ac:dyDescent="0.15">
      <c r="B45" s="1281"/>
      <c r="C45" s="1282"/>
      <c r="D45" s="106"/>
      <c r="E45" s="1287" t="s">
        <v>34</v>
      </c>
      <c r="F45" s="1287"/>
      <c r="G45" s="1287"/>
      <c r="H45" s="1288"/>
      <c r="I45" s="107">
        <v>637</v>
      </c>
      <c r="J45" s="108">
        <v>575</v>
      </c>
      <c r="K45" s="108">
        <v>505</v>
      </c>
      <c r="L45" s="108">
        <v>472</v>
      </c>
      <c r="M45" s="109">
        <v>427</v>
      </c>
    </row>
    <row r="46" spans="2:13" ht="27.75" customHeight="1" x14ac:dyDescent="0.15">
      <c r="B46" s="1281"/>
      <c r="C46" s="1282"/>
      <c r="D46" s="110"/>
      <c r="E46" s="1287" t="s">
        <v>35</v>
      </c>
      <c r="F46" s="1287"/>
      <c r="G46" s="1287"/>
      <c r="H46" s="1288"/>
      <c r="I46" s="107" t="s">
        <v>530</v>
      </c>
      <c r="J46" s="108" t="s">
        <v>530</v>
      </c>
      <c r="K46" s="108" t="s">
        <v>530</v>
      </c>
      <c r="L46" s="108" t="s">
        <v>530</v>
      </c>
      <c r="M46" s="109" t="s">
        <v>530</v>
      </c>
    </row>
    <row r="47" spans="2:13" ht="27.75" customHeight="1" x14ac:dyDescent="0.15">
      <c r="B47" s="1281"/>
      <c r="C47" s="1282"/>
      <c r="D47" s="111"/>
      <c r="E47" s="1289" t="s">
        <v>36</v>
      </c>
      <c r="F47" s="1290"/>
      <c r="G47" s="1290"/>
      <c r="H47" s="1291"/>
      <c r="I47" s="107" t="s">
        <v>530</v>
      </c>
      <c r="J47" s="108" t="s">
        <v>530</v>
      </c>
      <c r="K47" s="108" t="s">
        <v>530</v>
      </c>
      <c r="L47" s="108" t="s">
        <v>530</v>
      </c>
      <c r="M47" s="109" t="s">
        <v>530</v>
      </c>
    </row>
    <row r="48" spans="2:13" ht="27.75" customHeight="1" x14ac:dyDescent="0.15">
      <c r="B48" s="1281"/>
      <c r="C48" s="1282"/>
      <c r="D48" s="106"/>
      <c r="E48" s="1287" t="s">
        <v>37</v>
      </c>
      <c r="F48" s="1287"/>
      <c r="G48" s="1287"/>
      <c r="H48" s="1288"/>
      <c r="I48" s="107" t="s">
        <v>530</v>
      </c>
      <c r="J48" s="108" t="s">
        <v>530</v>
      </c>
      <c r="K48" s="108" t="s">
        <v>530</v>
      </c>
      <c r="L48" s="108" t="s">
        <v>530</v>
      </c>
      <c r="M48" s="109" t="s">
        <v>530</v>
      </c>
    </row>
    <row r="49" spans="2:13" ht="27.75" customHeight="1" x14ac:dyDescent="0.15">
      <c r="B49" s="1283"/>
      <c r="C49" s="1284"/>
      <c r="D49" s="106"/>
      <c r="E49" s="1287" t="s">
        <v>38</v>
      </c>
      <c r="F49" s="1287"/>
      <c r="G49" s="1287"/>
      <c r="H49" s="1288"/>
      <c r="I49" s="107" t="s">
        <v>530</v>
      </c>
      <c r="J49" s="108" t="s">
        <v>530</v>
      </c>
      <c r="K49" s="108" t="s">
        <v>530</v>
      </c>
      <c r="L49" s="108" t="s">
        <v>530</v>
      </c>
      <c r="M49" s="109" t="s">
        <v>530</v>
      </c>
    </row>
    <row r="50" spans="2:13" ht="27.75" customHeight="1" x14ac:dyDescent="0.15">
      <c r="B50" s="1292" t="s">
        <v>39</v>
      </c>
      <c r="C50" s="1293"/>
      <c r="D50" s="112"/>
      <c r="E50" s="1287" t="s">
        <v>40</v>
      </c>
      <c r="F50" s="1287"/>
      <c r="G50" s="1287"/>
      <c r="H50" s="1288"/>
      <c r="I50" s="107">
        <v>3605</v>
      </c>
      <c r="J50" s="108">
        <v>3420</v>
      </c>
      <c r="K50" s="108">
        <v>3837</v>
      </c>
      <c r="L50" s="108">
        <v>3543</v>
      </c>
      <c r="M50" s="109">
        <v>3738</v>
      </c>
    </row>
    <row r="51" spans="2:13" ht="27.75" customHeight="1" x14ac:dyDescent="0.15">
      <c r="B51" s="1281"/>
      <c r="C51" s="1282"/>
      <c r="D51" s="106"/>
      <c r="E51" s="1287" t="s">
        <v>41</v>
      </c>
      <c r="F51" s="1287"/>
      <c r="G51" s="1287"/>
      <c r="H51" s="1288"/>
      <c r="I51" s="107" t="s">
        <v>530</v>
      </c>
      <c r="J51" s="108" t="s">
        <v>530</v>
      </c>
      <c r="K51" s="108" t="s">
        <v>530</v>
      </c>
      <c r="L51" s="108" t="s">
        <v>530</v>
      </c>
      <c r="M51" s="109" t="s">
        <v>530</v>
      </c>
    </row>
    <row r="52" spans="2:13" ht="27.75" customHeight="1" x14ac:dyDescent="0.15">
      <c r="B52" s="1283"/>
      <c r="C52" s="1284"/>
      <c r="D52" s="106"/>
      <c r="E52" s="1287" t="s">
        <v>42</v>
      </c>
      <c r="F52" s="1287"/>
      <c r="G52" s="1287"/>
      <c r="H52" s="1288"/>
      <c r="I52" s="107">
        <v>4137</v>
      </c>
      <c r="J52" s="108">
        <v>4506</v>
      </c>
      <c r="K52" s="108">
        <v>4626</v>
      </c>
      <c r="L52" s="108">
        <v>4577</v>
      </c>
      <c r="M52" s="109">
        <v>4498</v>
      </c>
    </row>
    <row r="53" spans="2:13" ht="27.75" customHeight="1" thickBot="1" x14ac:dyDescent="0.2">
      <c r="B53" s="1294" t="s">
        <v>43</v>
      </c>
      <c r="C53" s="1295"/>
      <c r="D53" s="113"/>
      <c r="E53" s="1296" t="s">
        <v>44</v>
      </c>
      <c r="F53" s="1296"/>
      <c r="G53" s="1296"/>
      <c r="H53" s="1297"/>
      <c r="I53" s="114">
        <v>-1582</v>
      </c>
      <c r="J53" s="115">
        <v>-1535</v>
      </c>
      <c r="K53" s="115">
        <v>-1871</v>
      </c>
      <c r="L53" s="115">
        <v>-1569</v>
      </c>
      <c r="M53" s="116">
        <v>-1790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P93Di8fctmOHrUBZAhrFDzz/pUXgeK56GjT6uZrGqYwKe+YP2if9D80n0I2YETvPmMWYmfiiCR/pgC0iWCXA==" saltValue="IlVdtZ1ujlS477Mboo7r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B1:W64"/>
  <sheetViews>
    <sheetView showGridLines="0" topLeftCell="A48" zoomScale="70" zoomScaleNormal="70" zoomScaleSheetLayoutView="100" workbookViewId="0">
      <selection activeCell="AM47" sqref="AM4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6" t="s">
        <v>47</v>
      </c>
      <c r="D55" s="1306"/>
      <c r="E55" s="1307"/>
      <c r="F55" s="128">
        <v>1927</v>
      </c>
      <c r="G55" s="128">
        <v>1537</v>
      </c>
      <c r="H55" s="129">
        <v>1539</v>
      </c>
    </row>
    <row r="56" spans="2:8" ht="52.5" customHeight="1" x14ac:dyDescent="0.15">
      <c r="B56" s="130"/>
      <c r="C56" s="1308" t="s">
        <v>48</v>
      </c>
      <c r="D56" s="1308"/>
      <c r="E56" s="1309"/>
      <c r="F56" s="131">
        <v>269</v>
      </c>
      <c r="G56" s="131">
        <v>369</v>
      </c>
      <c r="H56" s="132">
        <v>550</v>
      </c>
    </row>
    <row r="57" spans="2:8" ht="53.25" customHeight="1" x14ac:dyDescent="0.15">
      <c r="B57" s="130"/>
      <c r="C57" s="1310" t="s">
        <v>49</v>
      </c>
      <c r="D57" s="1310"/>
      <c r="E57" s="1311"/>
      <c r="F57" s="133">
        <v>1518</v>
      </c>
      <c r="G57" s="133">
        <v>1514</v>
      </c>
      <c r="H57" s="134">
        <v>1516</v>
      </c>
    </row>
    <row r="58" spans="2:8" ht="45.75" customHeight="1" x14ac:dyDescent="0.15">
      <c r="B58" s="135"/>
      <c r="C58" s="1298" t="s">
        <v>596</v>
      </c>
      <c r="D58" s="1299"/>
      <c r="E58" s="1300"/>
      <c r="F58" s="136">
        <v>500</v>
      </c>
      <c r="G58" s="136">
        <v>500</v>
      </c>
      <c r="H58" s="137">
        <v>500</v>
      </c>
    </row>
    <row r="59" spans="2:8" ht="45.75" customHeight="1" x14ac:dyDescent="0.15">
      <c r="B59" s="135"/>
      <c r="C59" s="1298" t="s">
        <v>597</v>
      </c>
      <c r="D59" s="1299"/>
      <c r="E59" s="1300"/>
      <c r="F59" s="136">
        <v>465</v>
      </c>
      <c r="G59" s="136">
        <v>465</v>
      </c>
      <c r="H59" s="137">
        <v>466</v>
      </c>
    </row>
    <row r="60" spans="2:8" ht="45.75" customHeight="1" x14ac:dyDescent="0.15">
      <c r="B60" s="135"/>
      <c r="C60" s="1298" t="s">
        <v>598</v>
      </c>
      <c r="D60" s="1299"/>
      <c r="E60" s="1300"/>
      <c r="F60" s="136">
        <v>300</v>
      </c>
      <c r="G60" s="136">
        <v>300</v>
      </c>
      <c r="H60" s="137">
        <v>300</v>
      </c>
    </row>
    <row r="61" spans="2:8" ht="45.75" customHeight="1" x14ac:dyDescent="0.15">
      <c r="B61" s="135"/>
      <c r="C61" s="1298" t="s">
        <v>599</v>
      </c>
      <c r="D61" s="1299"/>
      <c r="E61" s="1300"/>
      <c r="F61" s="136">
        <v>104</v>
      </c>
      <c r="G61" s="136">
        <v>104</v>
      </c>
      <c r="H61" s="137">
        <v>104</v>
      </c>
    </row>
    <row r="62" spans="2:8" ht="45.75" customHeight="1" thickBot="1" x14ac:dyDescent="0.2">
      <c r="B62" s="138"/>
      <c r="C62" s="1301" t="s">
        <v>600</v>
      </c>
      <c r="D62" s="1302"/>
      <c r="E62" s="1303"/>
      <c r="F62" s="139">
        <v>105</v>
      </c>
      <c r="G62" s="139">
        <v>94</v>
      </c>
      <c r="H62" s="140">
        <v>94</v>
      </c>
    </row>
    <row r="63" spans="2:8" ht="52.5" customHeight="1" thickBot="1" x14ac:dyDescent="0.2">
      <c r="B63" s="141"/>
      <c r="C63" s="1304" t="s">
        <v>50</v>
      </c>
      <c r="D63" s="1304"/>
      <c r="E63" s="1305"/>
      <c r="F63" s="142">
        <v>3714</v>
      </c>
      <c r="G63" s="142">
        <v>3420</v>
      </c>
      <c r="H63" s="143">
        <v>3604</v>
      </c>
    </row>
    <row r="64" spans="2:8" ht="15" customHeight="1" x14ac:dyDescent="0.15"/>
  </sheetData>
  <sheetProtection algorithmName="SHA-512" hashValue="6lSW3E6GpKRs6qtsO3xgFqXYp2+nHdgikzFbsu9PtV/7yeCbxM+xymWrKve7Q87JowtUHd5o6L2rx922kj3M4Q==" saltValue="5VuqAdpFPaVXibzMI3Ae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83F0-1B55-4A14-8A53-5851AE91104E}">
  <sheetPr>
    <pageSetUpPr fitToPage="1"/>
  </sheetPr>
  <dimension ref="A1:WZM160"/>
  <sheetViews>
    <sheetView showGridLines="0" topLeftCell="T25"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616</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572</v>
      </c>
      <c r="BQ50" s="1317"/>
      <c r="BR50" s="1317"/>
      <c r="BS50" s="1317"/>
      <c r="BT50" s="1317"/>
      <c r="BU50" s="1317"/>
      <c r="BV50" s="1317"/>
      <c r="BW50" s="1317"/>
      <c r="BX50" s="1317" t="s">
        <v>573</v>
      </c>
      <c r="BY50" s="1317"/>
      <c r="BZ50" s="1317"/>
      <c r="CA50" s="1317"/>
      <c r="CB50" s="1317"/>
      <c r="CC50" s="1317"/>
      <c r="CD50" s="1317"/>
      <c r="CE50" s="1317"/>
      <c r="CF50" s="1317" t="s">
        <v>574</v>
      </c>
      <c r="CG50" s="1317"/>
      <c r="CH50" s="1317"/>
      <c r="CI50" s="1317"/>
      <c r="CJ50" s="1317"/>
      <c r="CK50" s="1317"/>
      <c r="CL50" s="1317"/>
      <c r="CM50" s="1317"/>
      <c r="CN50" s="1317" t="s">
        <v>575</v>
      </c>
      <c r="CO50" s="1317"/>
      <c r="CP50" s="1317"/>
      <c r="CQ50" s="1317"/>
      <c r="CR50" s="1317"/>
      <c r="CS50" s="1317"/>
      <c r="CT50" s="1317"/>
      <c r="CU50" s="1317"/>
      <c r="CV50" s="1317" t="s">
        <v>576</v>
      </c>
      <c r="CW50" s="1317"/>
      <c r="CX50" s="1317"/>
      <c r="CY50" s="1317"/>
      <c r="CZ50" s="1317"/>
      <c r="DA50" s="1317"/>
      <c r="DB50" s="1317"/>
      <c r="DC50" s="1317"/>
    </row>
    <row r="51" spans="1:109" ht="13.5" customHeight="1" x14ac:dyDescent="0.15">
      <c r="B51" s="397"/>
      <c r="G51" s="1320"/>
      <c r="H51" s="1320"/>
      <c r="I51" s="1333"/>
      <c r="J51" s="1333"/>
      <c r="K51" s="1319"/>
      <c r="L51" s="1319"/>
      <c r="M51" s="1319"/>
      <c r="N51" s="1319"/>
      <c r="AM51" s="406"/>
      <c r="AN51" s="1315" t="s">
        <v>618</v>
      </c>
      <c r="AO51" s="1315"/>
      <c r="AP51" s="1315"/>
      <c r="AQ51" s="1315"/>
      <c r="AR51" s="1315"/>
      <c r="AS51" s="1315"/>
      <c r="AT51" s="1315"/>
      <c r="AU51" s="1315"/>
      <c r="AV51" s="1315"/>
      <c r="AW51" s="1315"/>
      <c r="AX51" s="1315"/>
      <c r="AY51" s="1315"/>
      <c r="AZ51" s="1315"/>
      <c r="BA51" s="1315"/>
      <c r="BB51" s="1315" t="s">
        <v>619</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620</v>
      </c>
      <c r="BC53" s="1315"/>
      <c r="BD53" s="1315"/>
      <c r="BE53" s="1315"/>
      <c r="BF53" s="1315"/>
      <c r="BG53" s="1315"/>
      <c r="BH53" s="1315"/>
      <c r="BI53" s="1315"/>
      <c r="BJ53" s="1315"/>
      <c r="BK53" s="1315"/>
      <c r="BL53" s="1315"/>
      <c r="BM53" s="1315"/>
      <c r="BN53" s="1315"/>
      <c r="BO53" s="1315"/>
      <c r="BP53" s="1312">
        <v>48.9</v>
      </c>
      <c r="BQ53" s="1312"/>
      <c r="BR53" s="1312"/>
      <c r="BS53" s="1312"/>
      <c r="BT53" s="1312"/>
      <c r="BU53" s="1312"/>
      <c r="BV53" s="1312"/>
      <c r="BW53" s="1312"/>
      <c r="BX53" s="1312">
        <v>50.1</v>
      </c>
      <c r="BY53" s="1312"/>
      <c r="BZ53" s="1312"/>
      <c r="CA53" s="1312"/>
      <c r="CB53" s="1312"/>
      <c r="CC53" s="1312"/>
      <c r="CD53" s="1312"/>
      <c r="CE53" s="1312"/>
      <c r="CF53" s="1312">
        <v>50.2</v>
      </c>
      <c r="CG53" s="1312"/>
      <c r="CH53" s="1312"/>
      <c r="CI53" s="1312"/>
      <c r="CJ53" s="1312"/>
      <c r="CK53" s="1312"/>
      <c r="CL53" s="1312"/>
      <c r="CM53" s="1312"/>
      <c r="CN53" s="1312">
        <v>52.3</v>
      </c>
      <c r="CO53" s="1312"/>
      <c r="CP53" s="1312"/>
      <c r="CQ53" s="1312"/>
      <c r="CR53" s="1312"/>
      <c r="CS53" s="1312"/>
      <c r="CT53" s="1312"/>
      <c r="CU53" s="1312"/>
      <c r="CV53" s="1312">
        <v>53.5</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621</v>
      </c>
      <c r="AO55" s="1317"/>
      <c r="AP55" s="1317"/>
      <c r="AQ55" s="1317"/>
      <c r="AR55" s="1317"/>
      <c r="AS55" s="1317"/>
      <c r="AT55" s="1317"/>
      <c r="AU55" s="1317"/>
      <c r="AV55" s="1317"/>
      <c r="AW55" s="1317"/>
      <c r="AX55" s="1317"/>
      <c r="AY55" s="1317"/>
      <c r="AZ55" s="1317"/>
      <c r="BA55" s="1317"/>
      <c r="BB55" s="1315" t="s">
        <v>619</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620</v>
      </c>
      <c r="BC57" s="1315"/>
      <c r="BD57" s="1315"/>
      <c r="BE57" s="1315"/>
      <c r="BF57" s="1315"/>
      <c r="BG57" s="1315"/>
      <c r="BH57" s="1315"/>
      <c r="BI57" s="1315"/>
      <c r="BJ57" s="1315"/>
      <c r="BK57" s="1315"/>
      <c r="BL57" s="1315"/>
      <c r="BM57" s="1315"/>
      <c r="BN57" s="1315"/>
      <c r="BO57" s="1315"/>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572</v>
      </c>
      <c r="BQ72" s="1317"/>
      <c r="BR72" s="1317"/>
      <c r="BS72" s="1317"/>
      <c r="BT72" s="1317"/>
      <c r="BU72" s="1317"/>
      <c r="BV72" s="1317"/>
      <c r="BW72" s="1317"/>
      <c r="BX72" s="1317" t="s">
        <v>573</v>
      </c>
      <c r="BY72" s="1317"/>
      <c r="BZ72" s="1317"/>
      <c r="CA72" s="1317"/>
      <c r="CB72" s="1317"/>
      <c r="CC72" s="1317"/>
      <c r="CD72" s="1317"/>
      <c r="CE72" s="1317"/>
      <c r="CF72" s="1317" t="s">
        <v>574</v>
      </c>
      <c r="CG72" s="1317"/>
      <c r="CH72" s="1317"/>
      <c r="CI72" s="1317"/>
      <c r="CJ72" s="1317"/>
      <c r="CK72" s="1317"/>
      <c r="CL72" s="1317"/>
      <c r="CM72" s="1317"/>
      <c r="CN72" s="1317" t="s">
        <v>575</v>
      </c>
      <c r="CO72" s="1317"/>
      <c r="CP72" s="1317"/>
      <c r="CQ72" s="1317"/>
      <c r="CR72" s="1317"/>
      <c r="CS72" s="1317"/>
      <c r="CT72" s="1317"/>
      <c r="CU72" s="1317"/>
      <c r="CV72" s="1317" t="s">
        <v>576</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618</v>
      </c>
      <c r="AO73" s="1315"/>
      <c r="AP73" s="1315"/>
      <c r="AQ73" s="1315"/>
      <c r="AR73" s="1315"/>
      <c r="AS73" s="1315"/>
      <c r="AT73" s="1315"/>
      <c r="AU73" s="1315"/>
      <c r="AV73" s="1315"/>
      <c r="AW73" s="1315"/>
      <c r="AX73" s="1315"/>
      <c r="AY73" s="1315"/>
      <c r="AZ73" s="1315"/>
      <c r="BA73" s="1315"/>
      <c r="BB73" s="1315" t="s">
        <v>619</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624</v>
      </c>
      <c r="BC75" s="1315"/>
      <c r="BD75" s="1315"/>
      <c r="BE75" s="1315"/>
      <c r="BF75" s="1315"/>
      <c r="BG75" s="1315"/>
      <c r="BH75" s="1315"/>
      <c r="BI75" s="1315"/>
      <c r="BJ75" s="1315"/>
      <c r="BK75" s="1315"/>
      <c r="BL75" s="1315"/>
      <c r="BM75" s="1315"/>
      <c r="BN75" s="1315"/>
      <c r="BO75" s="1315"/>
      <c r="BP75" s="1312">
        <v>0.6</v>
      </c>
      <c r="BQ75" s="1312"/>
      <c r="BR75" s="1312"/>
      <c r="BS75" s="1312"/>
      <c r="BT75" s="1312"/>
      <c r="BU75" s="1312"/>
      <c r="BV75" s="1312"/>
      <c r="BW75" s="1312"/>
      <c r="BX75" s="1312">
        <v>0.8</v>
      </c>
      <c r="BY75" s="1312"/>
      <c r="BZ75" s="1312"/>
      <c r="CA75" s="1312"/>
      <c r="CB75" s="1312"/>
      <c r="CC75" s="1312"/>
      <c r="CD75" s="1312"/>
      <c r="CE75" s="1312"/>
      <c r="CF75" s="1312">
        <v>1.2</v>
      </c>
      <c r="CG75" s="1312"/>
      <c r="CH75" s="1312"/>
      <c r="CI75" s="1312"/>
      <c r="CJ75" s="1312"/>
      <c r="CK75" s="1312"/>
      <c r="CL75" s="1312"/>
      <c r="CM75" s="1312"/>
      <c r="CN75" s="1312">
        <v>1.6</v>
      </c>
      <c r="CO75" s="1312"/>
      <c r="CP75" s="1312"/>
      <c r="CQ75" s="1312"/>
      <c r="CR75" s="1312"/>
      <c r="CS75" s="1312"/>
      <c r="CT75" s="1312"/>
      <c r="CU75" s="1312"/>
      <c r="CV75" s="1312">
        <v>2.6</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621</v>
      </c>
      <c r="AO77" s="1317"/>
      <c r="AP77" s="1317"/>
      <c r="AQ77" s="1317"/>
      <c r="AR77" s="1317"/>
      <c r="AS77" s="1317"/>
      <c r="AT77" s="1317"/>
      <c r="AU77" s="1317"/>
      <c r="AV77" s="1317"/>
      <c r="AW77" s="1317"/>
      <c r="AX77" s="1317"/>
      <c r="AY77" s="1317"/>
      <c r="AZ77" s="1317"/>
      <c r="BA77" s="1317"/>
      <c r="BB77" s="1315" t="s">
        <v>619</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624</v>
      </c>
      <c r="BC79" s="1315"/>
      <c r="BD79" s="1315"/>
      <c r="BE79" s="1315"/>
      <c r="BF79" s="1315"/>
      <c r="BG79" s="1315"/>
      <c r="BH79" s="1315"/>
      <c r="BI79" s="1315"/>
      <c r="BJ79" s="1315"/>
      <c r="BK79" s="1315"/>
      <c r="BL79" s="1315"/>
      <c r="BM79" s="1315"/>
      <c r="BN79" s="1315"/>
      <c r="BO79" s="1315"/>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0aECg2alQ930zgJdNYsN2QpOCXBCQogon0WoFY8TeB8dsLhwI/IrIWraRB2PhUz/AWv+fF260Xd4kXDTA9X2g==" saltValue="S0dDUQ4XKBY3kcTHU7pe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0DB9-2C01-48A8-B2C2-848F77DFE734}">
  <sheetPr>
    <pageSetUpPr fitToPage="1"/>
  </sheetPr>
  <dimension ref="A1:DR125"/>
  <sheetViews>
    <sheetView showGridLines="0" topLeftCell="AD59"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tK2cqLMHFHDjTYNxA2bYjSijXq1V6aQi1wn6EYX9ZEVulkMCyUOvQFnhHE+JNx2cA0QaGAyEpRmyouJtYneDkQ==" saltValue="7i0eyvujZTU5lNB/aRCE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ED0B-19E8-4849-83CB-A53F369D5AFD}">
  <sheetPr>
    <tabColor rgb="FFFF0000"/>
    <pageSetUpPr fitToPage="1"/>
  </sheetPr>
  <dimension ref="A1:DR125"/>
  <sheetViews>
    <sheetView showGridLines="0" tabSelected="1" topLeftCell="A97" zoomScaleNormal="100" zoomScaleSheetLayoutView="55" workbookViewId="0">
      <selection activeCell="AN65" sqref="AN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I1TsN8SmDorLho6n/sf1B8v6CE490mxj8vclGxwUTfrewulmpkaEgIsMUtPNlCmSXrmD/8Cvf15jYThy2tglNQ==" saltValue="RbVgZyNZBI9oBiykR1Xz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569</v>
      </c>
      <c r="G2" s="157"/>
      <c r="H2" s="158"/>
    </row>
    <row r="3" spans="1:8" x14ac:dyDescent="0.15">
      <c r="A3" s="154" t="s">
        <v>562</v>
      </c>
      <c r="B3" s="159"/>
      <c r="C3" s="160"/>
      <c r="D3" s="161">
        <v>346599</v>
      </c>
      <c r="E3" s="162"/>
      <c r="F3" s="163">
        <v>138651</v>
      </c>
      <c r="G3" s="164"/>
      <c r="H3" s="165"/>
    </row>
    <row r="4" spans="1:8" x14ac:dyDescent="0.15">
      <c r="A4" s="166"/>
      <c r="B4" s="167"/>
      <c r="C4" s="168"/>
      <c r="D4" s="169">
        <v>79977</v>
      </c>
      <c r="E4" s="170"/>
      <c r="F4" s="171">
        <v>71211</v>
      </c>
      <c r="G4" s="172"/>
      <c r="H4" s="173"/>
    </row>
    <row r="5" spans="1:8" x14ac:dyDescent="0.15">
      <c r="A5" s="154" t="s">
        <v>564</v>
      </c>
      <c r="B5" s="159"/>
      <c r="C5" s="160"/>
      <c r="D5" s="161">
        <v>152884</v>
      </c>
      <c r="E5" s="162"/>
      <c r="F5" s="163">
        <v>122882</v>
      </c>
      <c r="G5" s="164"/>
      <c r="H5" s="165"/>
    </row>
    <row r="6" spans="1:8" x14ac:dyDescent="0.15">
      <c r="A6" s="166"/>
      <c r="B6" s="167"/>
      <c r="C6" s="168"/>
      <c r="D6" s="169">
        <v>32752</v>
      </c>
      <c r="E6" s="170"/>
      <c r="F6" s="171">
        <v>65785</v>
      </c>
      <c r="G6" s="172"/>
      <c r="H6" s="173"/>
    </row>
    <row r="7" spans="1:8" x14ac:dyDescent="0.15">
      <c r="A7" s="154" t="s">
        <v>565</v>
      </c>
      <c r="B7" s="159"/>
      <c r="C7" s="160"/>
      <c r="D7" s="161">
        <v>143058</v>
      </c>
      <c r="E7" s="162"/>
      <c r="F7" s="163">
        <v>114790</v>
      </c>
      <c r="G7" s="164"/>
      <c r="H7" s="165"/>
    </row>
    <row r="8" spans="1:8" x14ac:dyDescent="0.15">
      <c r="A8" s="166"/>
      <c r="B8" s="167"/>
      <c r="C8" s="168"/>
      <c r="D8" s="169">
        <v>24775</v>
      </c>
      <c r="E8" s="170"/>
      <c r="F8" s="171">
        <v>55601</v>
      </c>
      <c r="G8" s="172"/>
      <c r="H8" s="173"/>
    </row>
    <row r="9" spans="1:8" x14ac:dyDescent="0.15">
      <c r="A9" s="154" t="s">
        <v>566</v>
      </c>
      <c r="B9" s="159"/>
      <c r="C9" s="160"/>
      <c r="D9" s="161">
        <v>97445</v>
      </c>
      <c r="E9" s="162"/>
      <c r="F9" s="163">
        <v>126262</v>
      </c>
      <c r="G9" s="164"/>
      <c r="H9" s="165"/>
    </row>
    <row r="10" spans="1:8" x14ac:dyDescent="0.15">
      <c r="A10" s="166"/>
      <c r="B10" s="167"/>
      <c r="C10" s="168"/>
      <c r="D10" s="169">
        <v>57226</v>
      </c>
      <c r="E10" s="170"/>
      <c r="F10" s="171">
        <v>56769</v>
      </c>
      <c r="G10" s="172"/>
      <c r="H10" s="173"/>
    </row>
    <row r="11" spans="1:8" x14ac:dyDescent="0.15">
      <c r="A11" s="154" t="s">
        <v>567</v>
      </c>
      <c r="B11" s="159"/>
      <c r="C11" s="160"/>
      <c r="D11" s="161">
        <v>126206</v>
      </c>
      <c r="E11" s="162"/>
      <c r="F11" s="163">
        <v>126525</v>
      </c>
      <c r="G11" s="164"/>
      <c r="H11" s="165"/>
    </row>
    <row r="12" spans="1:8" x14ac:dyDescent="0.15">
      <c r="A12" s="166"/>
      <c r="B12" s="167"/>
      <c r="C12" s="174"/>
      <c r="D12" s="169">
        <v>72449</v>
      </c>
      <c r="E12" s="170"/>
      <c r="F12" s="171">
        <v>67052</v>
      </c>
      <c r="G12" s="172"/>
      <c r="H12" s="173"/>
    </row>
    <row r="13" spans="1:8" x14ac:dyDescent="0.15">
      <c r="A13" s="154"/>
      <c r="B13" s="159"/>
      <c r="C13" s="175"/>
      <c r="D13" s="176">
        <v>173238</v>
      </c>
      <c r="E13" s="177"/>
      <c r="F13" s="178">
        <v>125822</v>
      </c>
      <c r="G13" s="179"/>
      <c r="H13" s="165"/>
    </row>
    <row r="14" spans="1:8" x14ac:dyDescent="0.15">
      <c r="A14" s="166"/>
      <c r="B14" s="167"/>
      <c r="C14" s="168"/>
      <c r="D14" s="169">
        <v>53436</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6.94</v>
      </c>
      <c r="C19" s="180">
        <f>ROUND(VALUE(SUBSTITUTE(実質収支比率等に係る経年分析!G$48,"▲","-")),2)</f>
        <v>17.77</v>
      </c>
      <c r="D19" s="180">
        <f>ROUND(VALUE(SUBSTITUTE(実質収支比率等に係る経年分析!H$48,"▲","-")),2)</f>
        <v>14.81</v>
      </c>
      <c r="E19" s="180">
        <f>ROUND(VALUE(SUBSTITUTE(実質収支比率等に係る経年分析!I$48,"▲","-")),2)</f>
        <v>10.72</v>
      </c>
      <c r="F19" s="180">
        <f>ROUND(VALUE(SUBSTITUTE(実質収支比率等に係る経年分析!J$48,"▲","-")),2)</f>
        <v>12.72</v>
      </c>
    </row>
    <row r="20" spans="1:11" x14ac:dyDescent="0.15">
      <c r="A20" s="180" t="s">
        <v>54</v>
      </c>
      <c r="B20" s="180">
        <f>ROUND(VALUE(SUBSTITUTE(実質収支比率等に係る経年分析!F$47,"▲","-")),2)</f>
        <v>75.180000000000007</v>
      </c>
      <c r="C20" s="180">
        <f>ROUND(VALUE(SUBSTITUTE(実質収支比率等に係る経年分析!G$47,"▲","-")),2)</f>
        <v>85.69</v>
      </c>
      <c r="D20" s="180">
        <f>ROUND(VALUE(SUBSTITUTE(実質収支比率等に係る経年分析!H$47,"▲","-")),2)</f>
        <v>74.599999999999994</v>
      </c>
      <c r="E20" s="180">
        <f>ROUND(VALUE(SUBSTITUTE(実質収支比率等に係る経年分析!I$47,"▲","-")),2)</f>
        <v>60.27</v>
      </c>
      <c r="F20" s="180">
        <f>ROUND(VALUE(SUBSTITUTE(実質収支比率等に係る経年分析!J$47,"▲","-")),2)</f>
        <v>55.86</v>
      </c>
    </row>
    <row r="21" spans="1:11" x14ac:dyDescent="0.15">
      <c r="A21" s="180" t="s">
        <v>55</v>
      </c>
      <c r="B21" s="180">
        <f>IF(ISNUMBER(VALUE(SUBSTITUTE(実質収支比率等に係る経年分析!F$49,"▲","-"))),ROUND(VALUE(SUBSTITUTE(実質収支比率等に係る経年分析!F$49,"▲","-")),2),NA())</f>
        <v>-1.27</v>
      </c>
      <c r="C21" s="180">
        <f>IF(ISNUMBER(VALUE(SUBSTITUTE(実質収支比率等に係る経年分析!G$49,"▲","-"))),ROUND(VALUE(SUBSTITUTE(実質収支比率等に係る経年分析!G$49,"▲","-")),2),NA())</f>
        <v>30.16</v>
      </c>
      <c r="D21" s="180">
        <f>IF(ISNUMBER(VALUE(SUBSTITUTE(実質収支比率等に係る経年分析!H$49,"▲","-"))),ROUND(VALUE(SUBSTITUTE(実質収支比率等に係る経年分析!H$49,"▲","-")),2),NA())</f>
        <v>-9.99</v>
      </c>
      <c r="E21" s="180">
        <f>IF(ISNUMBER(VALUE(SUBSTITUTE(実質収支比率等に係る経年分析!I$49,"▲","-"))),ROUND(VALUE(SUBSTITUTE(実質収支比率等に係る経年分析!I$49,"▲","-")),2),NA())</f>
        <v>-19.55</v>
      </c>
      <c r="F21" s="180">
        <f>IF(ISNUMBER(VALUE(SUBSTITUTE(実質収支比率等に係る経年分析!J$49,"▲","-"))),ROUND(VALUE(SUBSTITUTE(実質収支比率等に係る経年分析!J$49,"▲","-")),2),NA())</f>
        <v>2.83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霊園事業特別会計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8.1</v>
      </c>
    </row>
    <row r="35" spans="1:16" x14ac:dyDescent="0.15">
      <c r="A35" s="181" t="str">
        <f>IF(連結実質赤字比率に係る赤字・黒字の構成分析!C$35="",NA(),連結実質赤字比率に係る赤字・黒字の構成分析!C$35)</f>
        <v>宅地造成事業特別会計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384</v>
      </c>
      <c r="E42" s="182"/>
      <c r="F42" s="182"/>
      <c r="G42" s="182">
        <f>'実質公債費比率（分子）の構造'!L$52</f>
        <v>379</v>
      </c>
      <c r="H42" s="182"/>
      <c r="I42" s="182"/>
      <c r="J42" s="182">
        <f>'実質公債費比率（分子）の構造'!M$52</f>
        <v>408</v>
      </c>
      <c r="K42" s="182"/>
      <c r="L42" s="182"/>
      <c r="M42" s="182">
        <f>'実質公債費比率（分子）の構造'!N$52</f>
        <v>402</v>
      </c>
      <c r="N42" s="182"/>
      <c r="O42" s="182"/>
      <c r="P42" s="182">
        <f>'実質公債費比率（分子）の構造'!O$52</f>
        <v>450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68</v>
      </c>
      <c r="C46" s="182"/>
      <c r="D46" s="182"/>
      <c r="E46" s="182">
        <f>'実質公債費比率（分子）の構造'!L$48</f>
        <v>71</v>
      </c>
      <c r="F46" s="182"/>
      <c r="G46" s="182"/>
      <c r="H46" s="182">
        <f>'実質公債費比率（分子）の構造'!M$48</f>
        <v>72</v>
      </c>
      <c r="I46" s="182"/>
      <c r="J46" s="182"/>
      <c r="K46" s="182">
        <f>'実質公債費比率（分子）の構造'!N$48</f>
        <v>77</v>
      </c>
      <c r="L46" s="182"/>
      <c r="M46" s="182"/>
      <c r="N46" s="182">
        <f>'実質公債費比率（分子）の構造'!O$48</f>
        <v>71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337</v>
      </c>
      <c r="C49" s="182"/>
      <c r="D49" s="182"/>
      <c r="E49" s="182">
        <f>'実質公債費比率（分子）の構造'!L$45</f>
        <v>323</v>
      </c>
      <c r="F49" s="182"/>
      <c r="G49" s="182"/>
      <c r="H49" s="182">
        <f>'実質公債費比率（分子）の構造'!M$45</f>
        <v>365</v>
      </c>
      <c r="I49" s="182"/>
      <c r="J49" s="182"/>
      <c r="K49" s="182">
        <f>'実質公債費比率（分子）の構造'!N$45</f>
        <v>370</v>
      </c>
      <c r="L49" s="182"/>
      <c r="M49" s="182"/>
      <c r="N49" s="182">
        <f>'実質公債費比率（分子）の構造'!O$45</f>
        <v>467</v>
      </c>
      <c r="O49" s="182"/>
      <c r="P49" s="182"/>
    </row>
    <row r="50" spans="1:16" x14ac:dyDescent="0.15">
      <c r="A50" s="182" t="s">
        <v>70</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20</v>
      </c>
      <c r="G50" s="182" t="e">
        <f>NA()</f>
        <v>#N/A</v>
      </c>
      <c r="H50" s="182" t="e">
        <f>NA()</f>
        <v>#N/A</v>
      </c>
      <c r="I50" s="182">
        <f>IF(ISNUMBER('実質公債費比率（分子）の構造'!M$53),'実質公債費比率（分子）の構造'!M$53,NA())</f>
        <v>34</v>
      </c>
      <c r="J50" s="182" t="e">
        <f>NA()</f>
        <v>#N/A</v>
      </c>
      <c r="K50" s="182" t="e">
        <f>NA()</f>
        <v>#N/A</v>
      </c>
      <c r="L50" s="182">
        <f>IF(ISNUMBER('実質公債費比率（分子）の構造'!N$53),'実質公債費比率（分子）の構造'!N$53,NA())</f>
        <v>50</v>
      </c>
      <c r="M50" s="182" t="e">
        <f>NA()</f>
        <v>#N/A</v>
      </c>
      <c r="N50" s="182" t="e">
        <f>NA()</f>
        <v>#N/A</v>
      </c>
      <c r="O50" s="182">
        <f>IF(ISNUMBER('実質公債費比率（分子）の構造'!O$53),'実質公債費比率（分子）の構造'!O$53,NA())</f>
        <v>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4137</v>
      </c>
      <c r="E56" s="181"/>
      <c r="F56" s="181"/>
      <c r="G56" s="181">
        <f>'将来負担比率（分子）の構造'!J$52</f>
        <v>4506</v>
      </c>
      <c r="H56" s="181"/>
      <c r="I56" s="181"/>
      <c r="J56" s="181">
        <f>'将来負担比率（分子）の構造'!K$52</f>
        <v>4626</v>
      </c>
      <c r="K56" s="181"/>
      <c r="L56" s="181"/>
      <c r="M56" s="181">
        <f>'将来負担比率（分子）の構造'!L$52</f>
        <v>4577</v>
      </c>
      <c r="N56" s="181"/>
      <c r="O56" s="181"/>
      <c r="P56" s="181">
        <f>'将来負担比率（分子）の構造'!M$52</f>
        <v>4498</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3605</v>
      </c>
      <c r="E58" s="181"/>
      <c r="F58" s="181"/>
      <c r="G58" s="181">
        <f>'将来負担比率（分子）の構造'!J$50</f>
        <v>3420</v>
      </c>
      <c r="H58" s="181"/>
      <c r="I58" s="181"/>
      <c r="J58" s="181">
        <f>'将来負担比率（分子）の構造'!K$50</f>
        <v>3837</v>
      </c>
      <c r="K58" s="181"/>
      <c r="L58" s="181"/>
      <c r="M58" s="181">
        <f>'将来負担比率（分子）の構造'!L$50</f>
        <v>3543</v>
      </c>
      <c r="N58" s="181"/>
      <c r="O58" s="181"/>
      <c r="P58" s="181">
        <f>'将来負担比率（分子）の構造'!M$50</f>
        <v>3738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637</v>
      </c>
      <c r="C62" s="181"/>
      <c r="D62" s="181"/>
      <c r="E62" s="181">
        <f>'将来負担比率（分子）の構造'!J$45</f>
        <v>575</v>
      </c>
      <c r="F62" s="181"/>
      <c r="G62" s="181"/>
      <c r="H62" s="181">
        <f>'将来負担比率（分子）の構造'!K$45</f>
        <v>505</v>
      </c>
      <c r="I62" s="181"/>
      <c r="J62" s="181"/>
      <c r="K62" s="181">
        <f>'将来負担比率（分子）の構造'!L$45</f>
        <v>472</v>
      </c>
      <c r="L62" s="181"/>
      <c r="M62" s="181"/>
      <c r="N62" s="181">
        <f>'将来負担比率（分子）の構造'!M$45</f>
        <v>427</v>
      </c>
      <c r="O62" s="181"/>
      <c r="P62" s="181"/>
    </row>
    <row r="63" spans="1:16" x14ac:dyDescent="0.15">
      <c r="A63" s="181" t="s">
        <v>33</v>
      </c>
      <c r="B63" s="181">
        <f>'将来負担比率（分子）の構造'!I$44</f>
        <v>23</v>
      </c>
      <c r="C63" s="181"/>
      <c r="D63" s="181"/>
      <c r="E63" s="181">
        <f>'将来負担比率（分子）の構造'!J$44</f>
        <v>19</v>
      </c>
      <c r="F63" s="181"/>
      <c r="G63" s="181"/>
      <c r="H63" s="181">
        <f>'将来負担比率（分子）の構造'!K$44</f>
        <v>26</v>
      </c>
      <c r="I63" s="181"/>
      <c r="J63" s="181"/>
      <c r="K63" s="181">
        <f>'将来負担比率（分子）の構造'!L$44</f>
        <v>31</v>
      </c>
      <c r="L63" s="181"/>
      <c r="M63" s="181"/>
      <c r="N63" s="181">
        <f>'将来負担比率（分子）の構造'!M$44</f>
        <v>38</v>
      </c>
      <c r="O63" s="181"/>
      <c r="P63" s="181"/>
    </row>
    <row r="64" spans="1:16" x14ac:dyDescent="0.15">
      <c r="A64" s="181" t="s">
        <v>32</v>
      </c>
      <c r="B64" s="181">
        <f>'将来負担比率（分子）の構造'!I$43</f>
        <v>891</v>
      </c>
      <c r="C64" s="181"/>
      <c r="D64" s="181"/>
      <c r="E64" s="181">
        <f>'将来負担比率（分子）の構造'!J$43</f>
        <v>954</v>
      </c>
      <c r="F64" s="181"/>
      <c r="G64" s="181"/>
      <c r="H64" s="181">
        <f>'将来負担比率（分子）の構造'!K$43</f>
        <v>958</v>
      </c>
      <c r="I64" s="181"/>
      <c r="J64" s="181"/>
      <c r="K64" s="181">
        <f>'将来負担比率（分子）の構造'!L$43</f>
        <v>954</v>
      </c>
      <c r="L64" s="181"/>
      <c r="M64" s="181"/>
      <c r="N64" s="181">
        <f>'将来負担比率（分子）の構造'!M$43</f>
        <v>904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4610</v>
      </c>
      <c r="C66" s="181"/>
      <c r="D66" s="181"/>
      <c r="E66" s="181">
        <f>'将来負担比率（分子）の構造'!J$41</f>
        <v>4842</v>
      </c>
      <c r="F66" s="181"/>
      <c r="G66" s="181"/>
      <c r="H66" s="181">
        <f>'将来負担比率（分子）の構造'!K$41</f>
        <v>5103</v>
      </c>
      <c r="I66" s="181"/>
      <c r="J66" s="181"/>
      <c r="K66" s="181">
        <f>'将来負担比率（分子）の構造'!L$41</f>
        <v>5095</v>
      </c>
      <c r="L66" s="181"/>
      <c r="M66" s="181"/>
      <c r="N66" s="181">
        <f>'将来負担比率（分子）の構造'!M$41</f>
        <v>5077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1927</v>
      </c>
      <c r="C72" s="185">
        <f>基金残高に係る経年分析!G55</f>
        <v>1537</v>
      </c>
      <c r="D72" s="185">
        <f>基金残高に係る経年分析!H55</f>
        <v>1539</v>
      </c>
    </row>
    <row r="73" spans="1:16" x14ac:dyDescent="0.15">
      <c r="A73" s="184" t="s">
        <v>77</v>
      </c>
      <c r="B73" s="185">
        <f>基金残高に係る経年分析!F56</f>
        <v>269</v>
      </c>
      <c r="C73" s="185">
        <f>基金残高に係る経年分析!G56</f>
        <v>369</v>
      </c>
      <c r="D73" s="185">
        <f>基金残高に係る経年分析!H56</f>
        <v>550</v>
      </c>
    </row>
    <row r="74" spans="1:16" x14ac:dyDescent="0.15">
      <c r="A74" s="184" t="s">
        <v>78</v>
      </c>
      <c r="B74" s="185">
        <f>基金残高に係る経年分析!F57</f>
        <v>1518</v>
      </c>
      <c r="C74" s="185">
        <f>基金残高に係る経年分析!G57</f>
        <v>1514</v>
      </c>
      <c r="D74" s="185">
        <f>基金残高に係る経年分析!H57</f>
        <v>1516</v>
      </c>
    </row>
  </sheetData>
  <sheetProtection algorithmName="SHA-512" hashValue="BAApQDXE1PDib26wlIMxAergnPAUUyBuVwS3ZJja9v1DfcHf/5YqSUVCN7jv+b1v6BJmAqk+5FKlLRKRIL+NBQ==" saltValue="Dvi48Cd2rebJ3MT1gKRp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EM49"/>
  <sheetViews>
    <sheetView showGridLines="0" view="pageBreakPreview" zoomScale="87" zoomScaleNormal="100" zoomScaleSheetLayoutView="87" workbookViewId="0">
      <selection activeCell="AM47" sqref="AM4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770636</v>
      </c>
      <c r="S5" s="675"/>
      <c r="T5" s="675"/>
      <c r="U5" s="675"/>
      <c r="V5" s="675"/>
      <c r="W5" s="675"/>
      <c r="X5" s="675"/>
      <c r="Y5" s="676"/>
      <c r="Z5" s="677">
        <v>13.2</v>
      </c>
      <c r="AA5" s="677"/>
      <c r="AB5" s="677"/>
      <c r="AC5" s="677"/>
      <c r="AD5" s="678">
        <v>770636</v>
      </c>
      <c r="AE5" s="678"/>
      <c r="AF5" s="678"/>
      <c r="AG5" s="678"/>
      <c r="AH5" s="678"/>
      <c r="AI5" s="678"/>
      <c r="AJ5" s="678"/>
      <c r="AK5" s="678"/>
      <c r="AL5" s="679">
        <v>31.1</v>
      </c>
      <c r="AM5" s="680"/>
      <c r="AN5" s="680"/>
      <c r="AO5" s="681"/>
      <c r="AP5" s="671" t="s">
        <v>229</v>
      </c>
      <c r="AQ5" s="672"/>
      <c r="AR5" s="672"/>
      <c r="AS5" s="672"/>
      <c r="AT5" s="672"/>
      <c r="AU5" s="672"/>
      <c r="AV5" s="672"/>
      <c r="AW5" s="672"/>
      <c r="AX5" s="672"/>
      <c r="AY5" s="672"/>
      <c r="AZ5" s="672"/>
      <c r="BA5" s="672"/>
      <c r="BB5" s="672"/>
      <c r="BC5" s="672"/>
      <c r="BD5" s="672"/>
      <c r="BE5" s="672"/>
      <c r="BF5" s="673"/>
      <c r="BG5" s="685">
        <v>767736</v>
      </c>
      <c r="BH5" s="686"/>
      <c r="BI5" s="686"/>
      <c r="BJ5" s="686"/>
      <c r="BK5" s="686"/>
      <c r="BL5" s="686"/>
      <c r="BM5" s="686"/>
      <c r="BN5" s="687"/>
      <c r="BO5" s="688">
        <v>99.6</v>
      </c>
      <c r="BP5" s="688"/>
      <c r="BQ5" s="688"/>
      <c r="BR5" s="688"/>
      <c r="BS5" s="689" t="s">
        <v>128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46379</v>
      </c>
      <c r="S6" s="686"/>
      <c r="T6" s="686"/>
      <c r="U6" s="686"/>
      <c r="V6" s="686"/>
      <c r="W6" s="686"/>
      <c r="X6" s="686"/>
      <c r="Y6" s="687"/>
      <c r="Z6" s="688">
        <v>0.8</v>
      </c>
      <c r="AA6" s="688"/>
      <c r="AB6" s="688"/>
      <c r="AC6" s="688"/>
      <c r="AD6" s="689">
        <v>46379</v>
      </c>
      <c r="AE6" s="689"/>
      <c r="AF6" s="689"/>
      <c r="AG6" s="689"/>
      <c r="AH6" s="689"/>
      <c r="AI6" s="689"/>
      <c r="AJ6" s="689"/>
      <c r="AK6" s="689"/>
      <c r="AL6" s="690">
        <v>1.9</v>
      </c>
      <c r="AM6" s="691"/>
      <c r="AN6" s="691"/>
      <c r="AO6" s="692"/>
      <c r="AP6" s="682" t="s">
        <v>234</v>
      </c>
      <c r="AQ6" s="683"/>
      <c r="AR6" s="683"/>
      <c r="AS6" s="683"/>
      <c r="AT6" s="683"/>
      <c r="AU6" s="683"/>
      <c r="AV6" s="683"/>
      <c r="AW6" s="683"/>
      <c r="AX6" s="683"/>
      <c r="AY6" s="683"/>
      <c r="AZ6" s="683"/>
      <c r="BA6" s="683"/>
      <c r="BB6" s="683"/>
      <c r="BC6" s="683"/>
      <c r="BD6" s="683"/>
      <c r="BE6" s="683"/>
      <c r="BF6" s="684"/>
      <c r="BG6" s="685">
        <v>767736</v>
      </c>
      <c r="BH6" s="686"/>
      <c r="BI6" s="686"/>
      <c r="BJ6" s="686"/>
      <c r="BK6" s="686"/>
      <c r="BL6" s="686"/>
      <c r="BM6" s="686"/>
      <c r="BN6" s="687"/>
      <c r="BO6" s="688">
        <v>99.6</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31590</v>
      </c>
      <c r="CS6" s="686"/>
      <c r="CT6" s="686"/>
      <c r="CU6" s="686"/>
      <c r="CV6" s="686"/>
      <c r="CW6" s="686"/>
      <c r="CX6" s="686"/>
      <c r="CY6" s="687"/>
      <c r="CZ6" s="679">
        <v>0.6</v>
      </c>
      <c r="DA6" s="680"/>
      <c r="DB6" s="680"/>
      <c r="DC6" s="699"/>
      <c r="DD6" s="694" t="s">
        <v>237</v>
      </c>
      <c r="DE6" s="686"/>
      <c r="DF6" s="686"/>
      <c r="DG6" s="686"/>
      <c r="DH6" s="686"/>
      <c r="DI6" s="686"/>
      <c r="DJ6" s="686"/>
      <c r="DK6" s="686"/>
      <c r="DL6" s="686"/>
      <c r="DM6" s="686"/>
      <c r="DN6" s="686"/>
      <c r="DO6" s="686"/>
      <c r="DP6" s="687"/>
      <c r="DQ6" s="694">
        <v>31590</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433</v>
      </c>
      <c r="S7" s="686"/>
      <c r="T7" s="686"/>
      <c r="U7" s="686"/>
      <c r="V7" s="686"/>
      <c r="W7" s="686"/>
      <c r="X7" s="686"/>
      <c r="Y7" s="687"/>
      <c r="Z7" s="688">
        <v>0</v>
      </c>
      <c r="AA7" s="688"/>
      <c r="AB7" s="688"/>
      <c r="AC7" s="688"/>
      <c r="AD7" s="689">
        <v>433</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389726</v>
      </c>
      <c r="BH7" s="686"/>
      <c r="BI7" s="686"/>
      <c r="BJ7" s="686"/>
      <c r="BK7" s="686"/>
      <c r="BL7" s="686"/>
      <c r="BM7" s="686"/>
      <c r="BN7" s="687"/>
      <c r="BO7" s="688">
        <v>50.6</v>
      </c>
      <c r="BP7" s="688"/>
      <c r="BQ7" s="688"/>
      <c r="BR7" s="688"/>
      <c r="BS7" s="689" t="s">
        <v>174</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1405068</v>
      </c>
      <c r="CS7" s="686"/>
      <c r="CT7" s="686"/>
      <c r="CU7" s="686"/>
      <c r="CV7" s="686"/>
      <c r="CW7" s="686"/>
      <c r="CX7" s="686"/>
      <c r="CY7" s="687"/>
      <c r="CZ7" s="688">
        <v>26.4</v>
      </c>
      <c r="DA7" s="688"/>
      <c r="DB7" s="688"/>
      <c r="DC7" s="688"/>
      <c r="DD7" s="694">
        <v>105845</v>
      </c>
      <c r="DE7" s="686"/>
      <c r="DF7" s="686"/>
      <c r="DG7" s="686"/>
      <c r="DH7" s="686"/>
      <c r="DI7" s="686"/>
      <c r="DJ7" s="686"/>
      <c r="DK7" s="686"/>
      <c r="DL7" s="686"/>
      <c r="DM7" s="686"/>
      <c r="DN7" s="686"/>
      <c r="DO7" s="686"/>
      <c r="DP7" s="687"/>
      <c r="DQ7" s="694">
        <v>704344</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1473</v>
      </c>
      <c r="S8" s="686"/>
      <c r="T8" s="686"/>
      <c r="U8" s="686"/>
      <c r="V8" s="686"/>
      <c r="W8" s="686"/>
      <c r="X8" s="686"/>
      <c r="Y8" s="687"/>
      <c r="Z8" s="688">
        <v>0</v>
      </c>
      <c r="AA8" s="688"/>
      <c r="AB8" s="688"/>
      <c r="AC8" s="688"/>
      <c r="AD8" s="689">
        <v>1473</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9701</v>
      </c>
      <c r="BH8" s="686"/>
      <c r="BI8" s="686"/>
      <c r="BJ8" s="686"/>
      <c r="BK8" s="686"/>
      <c r="BL8" s="686"/>
      <c r="BM8" s="686"/>
      <c r="BN8" s="687"/>
      <c r="BO8" s="688">
        <v>1.3</v>
      </c>
      <c r="BP8" s="688"/>
      <c r="BQ8" s="688"/>
      <c r="BR8" s="688"/>
      <c r="BS8" s="694" t="s">
        <v>237</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722004</v>
      </c>
      <c r="CS8" s="686"/>
      <c r="CT8" s="686"/>
      <c r="CU8" s="686"/>
      <c r="CV8" s="686"/>
      <c r="CW8" s="686"/>
      <c r="CX8" s="686"/>
      <c r="CY8" s="687"/>
      <c r="CZ8" s="688">
        <v>13.5</v>
      </c>
      <c r="DA8" s="688"/>
      <c r="DB8" s="688"/>
      <c r="DC8" s="688"/>
      <c r="DD8" s="694">
        <v>9142</v>
      </c>
      <c r="DE8" s="686"/>
      <c r="DF8" s="686"/>
      <c r="DG8" s="686"/>
      <c r="DH8" s="686"/>
      <c r="DI8" s="686"/>
      <c r="DJ8" s="686"/>
      <c r="DK8" s="686"/>
      <c r="DL8" s="686"/>
      <c r="DM8" s="686"/>
      <c r="DN8" s="686"/>
      <c r="DO8" s="686"/>
      <c r="DP8" s="687"/>
      <c r="DQ8" s="694">
        <v>437852</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1664</v>
      </c>
      <c r="S9" s="686"/>
      <c r="T9" s="686"/>
      <c r="U9" s="686"/>
      <c r="V9" s="686"/>
      <c r="W9" s="686"/>
      <c r="X9" s="686"/>
      <c r="Y9" s="687"/>
      <c r="Z9" s="688">
        <v>0</v>
      </c>
      <c r="AA9" s="688"/>
      <c r="AB9" s="688"/>
      <c r="AC9" s="688"/>
      <c r="AD9" s="689">
        <v>1664</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205081</v>
      </c>
      <c r="BH9" s="686"/>
      <c r="BI9" s="686"/>
      <c r="BJ9" s="686"/>
      <c r="BK9" s="686"/>
      <c r="BL9" s="686"/>
      <c r="BM9" s="686"/>
      <c r="BN9" s="687"/>
      <c r="BO9" s="688">
        <v>26.6</v>
      </c>
      <c r="BP9" s="688"/>
      <c r="BQ9" s="688"/>
      <c r="BR9" s="688"/>
      <c r="BS9" s="694" t="s">
        <v>237</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453560</v>
      </c>
      <c r="CS9" s="686"/>
      <c r="CT9" s="686"/>
      <c r="CU9" s="686"/>
      <c r="CV9" s="686"/>
      <c r="CW9" s="686"/>
      <c r="CX9" s="686"/>
      <c r="CY9" s="687"/>
      <c r="CZ9" s="688">
        <v>8.5</v>
      </c>
      <c r="DA9" s="688"/>
      <c r="DB9" s="688"/>
      <c r="DC9" s="688"/>
      <c r="DD9" s="694">
        <v>9634</v>
      </c>
      <c r="DE9" s="686"/>
      <c r="DF9" s="686"/>
      <c r="DG9" s="686"/>
      <c r="DH9" s="686"/>
      <c r="DI9" s="686"/>
      <c r="DJ9" s="686"/>
      <c r="DK9" s="686"/>
      <c r="DL9" s="686"/>
      <c r="DM9" s="686"/>
      <c r="DN9" s="686"/>
      <c r="DO9" s="686"/>
      <c r="DP9" s="687"/>
      <c r="DQ9" s="694">
        <v>429841</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128</v>
      </c>
      <c r="AA10" s="688"/>
      <c r="AB10" s="688"/>
      <c r="AC10" s="688"/>
      <c r="AD10" s="689" t="s">
        <v>237</v>
      </c>
      <c r="AE10" s="689"/>
      <c r="AF10" s="689"/>
      <c r="AG10" s="689"/>
      <c r="AH10" s="689"/>
      <c r="AI10" s="689"/>
      <c r="AJ10" s="689"/>
      <c r="AK10" s="689"/>
      <c r="AL10" s="690" t="s">
        <v>235</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12794</v>
      </c>
      <c r="BH10" s="686"/>
      <c r="BI10" s="686"/>
      <c r="BJ10" s="686"/>
      <c r="BK10" s="686"/>
      <c r="BL10" s="686"/>
      <c r="BM10" s="686"/>
      <c r="BN10" s="687"/>
      <c r="BO10" s="688">
        <v>1.7</v>
      </c>
      <c r="BP10" s="688"/>
      <c r="BQ10" s="688"/>
      <c r="BR10" s="688"/>
      <c r="BS10" s="694" t="s">
        <v>174</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2958</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2958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133849</v>
      </c>
      <c r="S11" s="686"/>
      <c r="T11" s="686"/>
      <c r="U11" s="686"/>
      <c r="V11" s="686"/>
      <c r="W11" s="686"/>
      <c r="X11" s="686"/>
      <c r="Y11" s="687"/>
      <c r="Z11" s="690">
        <v>2.2999999999999998</v>
      </c>
      <c r="AA11" s="691"/>
      <c r="AB11" s="691"/>
      <c r="AC11" s="703"/>
      <c r="AD11" s="694">
        <v>133849</v>
      </c>
      <c r="AE11" s="686"/>
      <c r="AF11" s="686"/>
      <c r="AG11" s="686"/>
      <c r="AH11" s="686"/>
      <c r="AI11" s="686"/>
      <c r="AJ11" s="686"/>
      <c r="AK11" s="687"/>
      <c r="AL11" s="690">
        <v>5.4</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162150</v>
      </c>
      <c r="BH11" s="686"/>
      <c r="BI11" s="686"/>
      <c r="BJ11" s="686"/>
      <c r="BK11" s="686"/>
      <c r="BL11" s="686"/>
      <c r="BM11" s="686"/>
      <c r="BN11" s="687"/>
      <c r="BO11" s="688">
        <v>21</v>
      </c>
      <c r="BP11" s="688"/>
      <c r="BQ11" s="688"/>
      <c r="BR11" s="688"/>
      <c r="BS11" s="694" t="s">
        <v>237</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398698</v>
      </c>
      <c r="CS11" s="686"/>
      <c r="CT11" s="686"/>
      <c r="CU11" s="686"/>
      <c r="CV11" s="686"/>
      <c r="CW11" s="686"/>
      <c r="CX11" s="686"/>
      <c r="CY11" s="687"/>
      <c r="CZ11" s="688">
        <v>7.5</v>
      </c>
      <c r="DA11" s="688"/>
      <c r="DB11" s="688"/>
      <c r="DC11" s="688"/>
      <c r="DD11" s="694">
        <v>171248</v>
      </c>
      <c r="DE11" s="686"/>
      <c r="DF11" s="686"/>
      <c r="DG11" s="686"/>
      <c r="DH11" s="686"/>
      <c r="DI11" s="686"/>
      <c r="DJ11" s="686"/>
      <c r="DK11" s="686"/>
      <c r="DL11" s="686"/>
      <c r="DM11" s="686"/>
      <c r="DN11" s="686"/>
      <c r="DO11" s="686"/>
      <c r="DP11" s="687"/>
      <c r="DQ11" s="694">
        <v>168508</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237</v>
      </c>
      <c r="AA12" s="688"/>
      <c r="AB12" s="688"/>
      <c r="AC12" s="688"/>
      <c r="AD12" s="689" t="s">
        <v>235</v>
      </c>
      <c r="AE12" s="689"/>
      <c r="AF12" s="689"/>
      <c r="AG12" s="689"/>
      <c r="AH12" s="689"/>
      <c r="AI12" s="689"/>
      <c r="AJ12" s="689"/>
      <c r="AK12" s="689"/>
      <c r="AL12" s="690" t="s">
        <v>128</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323309</v>
      </c>
      <c r="BH12" s="686"/>
      <c r="BI12" s="686"/>
      <c r="BJ12" s="686"/>
      <c r="BK12" s="686"/>
      <c r="BL12" s="686"/>
      <c r="BM12" s="686"/>
      <c r="BN12" s="687"/>
      <c r="BO12" s="688">
        <v>42</v>
      </c>
      <c r="BP12" s="688"/>
      <c r="BQ12" s="688"/>
      <c r="BR12" s="688"/>
      <c r="BS12" s="694" t="s">
        <v>237</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316403</v>
      </c>
      <c r="CS12" s="686"/>
      <c r="CT12" s="686"/>
      <c r="CU12" s="686"/>
      <c r="CV12" s="686"/>
      <c r="CW12" s="686"/>
      <c r="CX12" s="686"/>
      <c r="CY12" s="687"/>
      <c r="CZ12" s="688">
        <v>5.9</v>
      </c>
      <c r="DA12" s="688"/>
      <c r="DB12" s="688"/>
      <c r="DC12" s="688"/>
      <c r="DD12" s="694">
        <v>48503</v>
      </c>
      <c r="DE12" s="686"/>
      <c r="DF12" s="686"/>
      <c r="DG12" s="686"/>
      <c r="DH12" s="686"/>
      <c r="DI12" s="686"/>
      <c r="DJ12" s="686"/>
      <c r="DK12" s="686"/>
      <c r="DL12" s="686"/>
      <c r="DM12" s="686"/>
      <c r="DN12" s="686"/>
      <c r="DO12" s="686"/>
      <c r="DP12" s="687"/>
      <c r="DQ12" s="694">
        <v>119062</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174</v>
      </c>
      <c r="AA13" s="688"/>
      <c r="AB13" s="688"/>
      <c r="AC13" s="688"/>
      <c r="AD13" s="689" t="s">
        <v>235</v>
      </c>
      <c r="AE13" s="689"/>
      <c r="AF13" s="689"/>
      <c r="AG13" s="689"/>
      <c r="AH13" s="689"/>
      <c r="AI13" s="689"/>
      <c r="AJ13" s="689"/>
      <c r="AK13" s="689"/>
      <c r="AL13" s="690" t="s">
        <v>128</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313450</v>
      </c>
      <c r="BH13" s="686"/>
      <c r="BI13" s="686"/>
      <c r="BJ13" s="686"/>
      <c r="BK13" s="686"/>
      <c r="BL13" s="686"/>
      <c r="BM13" s="686"/>
      <c r="BN13" s="687"/>
      <c r="BO13" s="688">
        <v>40.700000000000003</v>
      </c>
      <c r="BP13" s="688"/>
      <c r="BQ13" s="688"/>
      <c r="BR13" s="688"/>
      <c r="BS13" s="694" t="s">
        <v>128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224760</v>
      </c>
      <c r="CS13" s="686"/>
      <c r="CT13" s="686"/>
      <c r="CU13" s="686"/>
      <c r="CV13" s="686"/>
      <c r="CW13" s="686"/>
      <c r="CX13" s="686"/>
      <c r="CY13" s="687"/>
      <c r="CZ13" s="688">
        <v>4.2</v>
      </c>
      <c r="DA13" s="688"/>
      <c r="DB13" s="688"/>
      <c r="DC13" s="688"/>
      <c r="DD13" s="694">
        <v>160520</v>
      </c>
      <c r="DE13" s="686"/>
      <c r="DF13" s="686"/>
      <c r="DG13" s="686"/>
      <c r="DH13" s="686"/>
      <c r="DI13" s="686"/>
      <c r="DJ13" s="686"/>
      <c r="DK13" s="686"/>
      <c r="DL13" s="686"/>
      <c r="DM13" s="686"/>
      <c r="DN13" s="686"/>
      <c r="DO13" s="686"/>
      <c r="DP13" s="687"/>
      <c r="DQ13" s="694">
        <v>60648</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20527</v>
      </c>
      <c r="BH14" s="686"/>
      <c r="BI14" s="686"/>
      <c r="BJ14" s="686"/>
      <c r="BK14" s="686"/>
      <c r="BL14" s="686"/>
      <c r="BM14" s="686"/>
      <c r="BN14" s="687"/>
      <c r="BO14" s="688">
        <v>2.7</v>
      </c>
      <c r="BP14" s="688"/>
      <c r="BQ14" s="688"/>
      <c r="BR14" s="688"/>
      <c r="BS14" s="694" t="s">
        <v>237</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168826</v>
      </c>
      <c r="CS14" s="686"/>
      <c r="CT14" s="686"/>
      <c r="CU14" s="686"/>
      <c r="CV14" s="686"/>
      <c r="CW14" s="686"/>
      <c r="CX14" s="686"/>
      <c r="CY14" s="687"/>
      <c r="CZ14" s="688">
        <v>3.2</v>
      </c>
      <c r="DA14" s="688"/>
      <c r="DB14" s="688"/>
      <c r="DC14" s="688"/>
      <c r="DD14" s="694">
        <v>7643</v>
      </c>
      <c r="DE14" s="686"/>
      <c r="DF14" s="686"/>
      <c r="DG14" s="686"/>
      <c r="DH14" s="686"/>
      <c r="DI14" s="686"/>
      <c r="DJ14" s="686"/>
      <c r="DK14" s="686"/>
      <c r="DL14" s="686"/>
      <c r="DM14" s="686"/>
      <c r="DN14" s="686"/>
      <c r="DO14" s="686"/>
      <c r="DP14" s="687"/>
      <c r="DQ14" s="694">
        <v>156292</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128</v>
      </c>
      <c r="AA15" s="688"/>
      <c r="AB15" s="688"/>
      <c r="AC15" s="688"/>
      <c r="AD15" s="689" t="s">
        <v>235</v>
      </c>
      <c r="AE15" s="689"/>
      <c r="AF15" s="689"/>
      <c r="AG15" s="689"/>
      <c r="AH15" s="689"/>
      <c r="AI15" s="689"/>
      <c r="AJ15" s="689"/>
      <c r="AK15" s="689"/>
      <c r="AL15" s="690" t="s">
        <v>235</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34174</v>
      </c>
      <c r="BH15" s="686"/>
      <c r="BI15" s="686"/>
      <c r="BJ15" s="686"/>
      <c r="BK15" s="686"/>
      <c r="BL15" s="686"/>
      <c r="BM15" s="686"/>
      <c r="BN15" s="687"/>
      <c r="BO15" s="688">
        <v>4.4000000000000004</v>
      </c>
      <c r="BP15" s="688"/>
      <c r="BQ15" s="688"/>
      <c r="BR15" s="688"/>
      <c r="BS15" s="694" t="s">
        <v>235</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676915</v>
      </c>
      <c r="CS15" s="686"/>
      <c r="CT15" s="686"/>
      <c r="CU15" s="686"/>
      <c r="CV15" s="686"/>
      <c r="CW15" s="686"/>
      <c r="CX15" s="686"/>
      <c r="CY15" s="687"/>
      <c r="CZ15" s="688">
        <v>12.7</v>
      </c>
      <c r="DA15" s="688"/>
      <c r="DB15" s="688"/>
      <c r="DC15" s="688"/>
      <c r="DD15" s="694">
        <v>194093</v>
      </c>
      <c r="DE15" s="686"/>
      <c r="DF15" s="686"/>
      <c r="DG15" s="686"/>
      <c r="DH15" s="686"/>
      <c r="DI15" s="686"/>
      <c r="DJ15" s="686"/>
      <c r="DK15" s="686"/>
      <c r="DL15" s="686"/>
      <c r="DM15" s="686"/>
      <c r="DN15" s="686"/>
      <c r="DO15" s="686"/>
      <c r="DP15" s="687"/>
      <c r="DQ15" s="694">
        <v>419566</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1972</v>
      </c>
      <c r="S16" s="686"/>
      <c r="T16" s="686"/>
      <c r="U16" s="686"/>
      <c r="V16" s="686"/>
      <c r="W16" s="686"/>
      <c r="X16" s="686"/>
      <c r="Y16" s="687"/>
      <c r="Z16" s="688">
        <v>0</v>
      </c>
      <c r="AA16" s="688"/>
      <c r="AB16" s="688"/>
      <c r="AC16" s="688"/>
      <c r="AD16" s="689">
        <v>1972</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174</v>
      </c>
      <c r="BP16" s="688"/>
      <c r="BQ16" s="688"/>
      <c r="BR16" s="688"/>
      <c r="BS16" s="694" t="s">
        <v>128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463102</v>
      </c>
      <c r="CS16" s="686"/>
      <c r="CT16" s="686"/>
      <c r="CU16" s="686"/>
      <c r="CV16" s="686"/>
      <c r="CW16" s="686"/>
      <c r="CX16" s="686"/>
      <c r="CY16" s="687"/>
      <c r="CZ16" s="688">
        <v>8.6999999999999993</v>
      </c>
      <c r="DA16" s="688"/>
      <c r="DB16" s="688"/>
      <c r="DC16" s="688"/>
      <c r="DD16" s="694" t="s">
        <v>237</v>
      </c>
      <c r="DE16" s="686"/>
      <c r="DF16" s="686"/>
      <c r="DG16" s="686"/>
      <c r="DH16" s="686"/>
      <c r="DI16" s="686"/>
      <c r="DJ16" s="686"/>
      <c r="DK16" s="686"/>
      <c r="DL16" s="686"/>
      <c r="DM16" s="686"/>
      <c r="DN16" s="686"/>
      <c r="DO16" s="686"/>
      <c r="DP16" s="687"/>
      <c r="DQ16" s="694">
        <v>61148</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44580</v>
      </c>
      <c r="S17" s="686"/>
      <c r="T17" s="686"/>
      <c r="U17" s="686"/>
      <c r="V17" s="686"/>
      <c r="W17" s="686"/>
      <c r="X17" s="686"/>
      <c r="Y17" s="687"/>
      <c r="Z17" s="688">
        <v>0.8</v>
      </c>
      <c r="AA17" s="688"/>
      <c r="AB17" s="688"/>
      <c r="AC17" s="688"/>
      <c r="AD17" s="689">
        <v>44580</v>
      </c>
      <c r="AE17" s="689"/>
      <c r="AF17" s="689"/>
      <c r="AG17" s="689"/>
      <c r="AH17" s="689"/>
      <c r="AI17" s="689"/>
      <c r="AJ17" s="689"/>
      <c r="AK17" s="689"/>
      <c r="AL17" s="690">
        <v>1.8</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466539</v>
      </c>
      <c r="CS17" s="686"/>
      <c r="CT17" s="686"/>
      <c r="CU17" s="686"/>
      <c r="CV17" s="686"/>
      <c r="CW17" s="686"/>
      <c r="CX17" s="686"/>
      <c r="CY17" s="687"/>
      <c r="CZ17" s="688">
        <v>8.8000000000000007</v>
      </c>
      <c r="DA17" s="688"/>
      <c r="DB17" s="688"/>
      <c r="DC17" s="688"/>
      <c r="DD17" s="694" t="s">
        <v>235</v>
      </c>
      <c r="DE17" s="686"/>
      <c r="DF17" s="686"/>
      <c r="DG17" s="686"/>
      <c r="DH17" s="686"/>
      <c r="DI17" s="686"/>
      <c r="DJ17" s="686"/>
      <c r="DK17" s="686"/>
      <c r="DL17" s="686"/>
      <c r="DM17" s="686"/>
      <c r="DN17" s="686"/>
      <c r="DO17" s="686"/>
      <c r="DP17" s="687"/>
      <c r="DQ17" s="694">
        <v>466539</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3465</v>
      </c>
      <c r="S18" s="686"/>
      <c r="T18" s="686"/>
      <c r="U18" s="686"/>
      <c r="V18" s="686"/>
      <c r="W18" s="686"/>
      <c r="X18" s="686"/>
      <c r="Y18" s="687"/>
      <c r="Z18" s="688">
        <v>0.1</v>
      </c>
      <c r="AA18" s="688"/>
      <c r="AB18" s="688"/>
      <c r="AC18" s="688"/>
      <c r="AD18" s="689">
        <v>3465</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237</v>
      </c>
      <c r="BP18" s="688"/>
      <c r="BQ18" s="688"/>
      <c r="BR18" s="688"/>
      <c r="BS18" s="694" t="s">
        <v>128</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235</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2094</v>
      </c>
      <c r="S19" s="686"/>
      <c r="T19" s="686"/>
      <c r="U19" s="686"/>
      <c r="V19" s="686"/>
      <c r="W19" s="686"/>
      <c r="X19" s="686"/>
      <c r="Y19" s="687"/>
      <c r="Z19" s="688">
        <v>0</v>
      </c>
      <c r="AA19" s="688"/>
      <c r="AB19" s="688"/>
      <c r="AC19" s="688"/>
      <c r="AD19" s="689">
        <v>2094</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2900</v>
      </c>
      <c r="BH19" s="686"/>
      <c r="BI19" s="686"/>
      <c r="BJ19" s="686"/>
      <c r="BK19" s="686"/>
      <c r="BL19" s="686"/>
      <c r="BM19" s="686"/>
      <c r="BN19" s="687"/>
      <c r="BO19" s="688">
        <v>0.4</v>
      </c>
      <c r="BP19" s="688"/>
      <c r="BQ19" s="688"/>
      <c r="BR19" s="688"/>
      <c r="BS19" s="694" t="s">
        <v>174</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128</v>
      </c>
      <c r="DA19" s="688"/>
      <c r="DB19" s="688"/>
      <c r="DC19" s="688"/>
      <c r="DD19" s="694" t="s">
        <v>237</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917</v>
      </c>
      <c r="S20" s="686"/>
      <c r="T20" s="686"/>
      <c r="U20" s="686"/>
      <c r="V20" s="686"/>
      <c r="W20" s="686"/>
      <c r="X20" s="686"/>
      <c r="Y20" s="687"/>
      <c r="Z20" s="688">
        <v>0</v>
      </c>
      <c r="AA20" s="688"/>
      <c r="AB20" s="688"/>
      <c r="AC20" s="688"/>
      <c r="AD20" s="689">
        <v>917</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2900</v>
      </c>
      <c r="BH20" s="686"/>
      <c r="BI20" s="686"/>
      <c r="BJ20" s="686"/>
      <c r="BK20" s="686"/>
      <c r="BL20" s="686"/>
      <c r="BM20" s="686"/>
      <c r="BN20" s="687"/>
      <c r="BO20" s="688">
        <v>0.4</v>
      </c>
      <c r="BP20" s="688"/>
      <c r="BQ20" s="688"/>
      <c r="BR20" s="688"/>
      <c r="BS20" s="694" t="s">
        <v>237</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5330423</v>
      </c>
      <c r="CS20" s="686"/>
      <c r="CT20" s="686"/>
      <c r="CU20" s="686"/>
      <c r="CV20" s="686"/>
      <c r="CW20" s="686"/>
      <c r="CX20" s="686"/>
      <c r="CY20" s="687"/>
      <c r="CZ20" s="688">
        <v>100</v>
      </c>
      <c r="DA20" s="688"/>
      <c r="DB20" s="688"/>
      <c r="DC20" s="688"/>
      <c r="DD20" s="694">
        <v>706628</v>
      </c>
      <c r="DE20" s="686"/>
      <c r="DF20" s="686"/>
      <c r="DG20" s="686"/>
      <c r="DH20" s="686"/>
      <c r="DI20" s="686"/>
      <c r="DJ20" s="686"/>
      <c r="DK20" s="686"/>
      <c r="DL20" s="686"/>
      <c r="DM20" s="686"/>
      <c r="DN20" s="686"/>
      <c r="DO20" s="686"/>
      <c r="DP20" s="687"/>
      <c r="DQ20" s="694">
        <v>3058348</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454</v>
      </c>
      <c r="S21" s="686"/>
      <c r="T21" s="686"/>
      <c r="U21" s="686"/>
      <c r="V21" s="686"/>
      <c r="W21" s="686"/>
      <c r="X21" s="686"/>
      <c r="Y21" s="687"/>
      <c r="Z21" s="688">
        <v>0</v>
      </c>
      <c r="AA21" s="688"/>
      <c r="AB21" s="688"/>
      <c r="AC21" s="688"/>
      <c r="AD21" s="689">
        <v>454</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2900</v>
      </c>
      <c r="BH21" s="686"/>
      <c r="BI21" s="686"/>
      <c r="BJ21" s="686"/>
      <c r="BK21" s="686"/>
      <c r="BL21" s="686"/>
      <c r="BM21" s="686"/>
      <c r="BN21" s="687"/>
      <c r="BO21" s="688">
        <v>0.4</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1831588</v>
      </c>
      <c r="S22" s="686"/>
      <c r="T22" s="686"/>
      <c r="U22" s="686"/>
      <c r="V22" s="686"/>
      <c r="W22" s="686"/>
      <c r="X22" s="686"/>
      <c r="Y22" s="687"/>
      <c r="Z22" s="688">
        <v>31.5</v>
      </c>
      <c r="AA22" s="688"/>
      <c r="AB22" s="688"/>
      <c r="AC22" s="688"/>
      <c r="AD22" s="689">
        <v>1471744</v>
      </c>
      <c r="AE22" s="689"/>
      <c r="AF22" s="689"/>
      <c r="AG22" s="689"/>
      <c r="AH22" s="689"/>
      <c r="AI22" s="689"/>
      <c r="AJ22" s="689"/>
      <c r="AK22" s="689"/>
      <c r="AL22" s="690">
        <v>59.4</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237</v>
      </c>
      <c r="BP22" s="688"/>
      <c r="BQ22" s="688"/>
      <c r="BR22" s="688"/>
      <c r="BS22" s="694" t="s">
        <v>235</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1471744</v>
      </c>
      <c r="S23" s="686"/>
      <c r="T23" s="686"/>
      <c r="U23" s="686"/>
      <c r="V23" s="686"/>
      <c r="W23" s="686"/>
      <c r="X23" s="686"/>
      <c r="Y23" s="687"/>
      <c r="Z23" s="688">
        <v>25.3</v>
      </c>
      <c r="AA23" s="688"/>
      <c r="AB23" s="688"/>
      <c r="AC23" s="688"/>
      <c r="AD23" s="689">
        <v>1471744</v>
      </c>
      <c r="AE23" s="689"/>
      <c r="AF23" s="689"/>
      <c r="AG23" s="689"/>
      <c r="AH23" s="689"/>
      <c r="AI23" s="689"/>
      <c r="AJ23" s="689"/>
      <c r="AK23" s="689"/>
      <c r="AL23" s="690">
        <v>59.4</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128</v>
      </c>
      <c r="BP23" s="688"/>
      <c r="BQ23" s="688"/>
      <c r="BR23" s="688"/>
      <c r="BS23" s="694" t="s">
        <v>235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170287</v>
      </c>
      <c r="S24" s="686"/>
      <c r="T24" s="686"/>
      <c r="U24" s="686"/>
      <c r="V24" s="686"/>
      <c r="W24" s="686"/>
      <c r="X24" s="686"/>
      <c r="Y24" s="687"/>
      <c r="Z24" s="688">
        <v>2.9</v>
      </c>
      <c r="AA24" s="688"/>
      <c r="AB24" s="688"/>
      <c r="AC24" s="688"/>
      <c r="AD24" s="689" t="s">
        <v>237</v>
      </c>
      <c r="AE24" s="689"/>
      <c r="AF24" s="689"/>
      <c r="AG24" s="689"/>
      <c r="AH24" s="689"/>
      <c r="AI24" s="689"/>
      <c r="AJ24" s="689"/>
      <c r="AK24" s="689"/>
      <c r="AL24" s="690" t="s">
        <v>235</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174</v>
      </c>
      <c r="BP24" s="688"/>
      <c r="BQ24" s="688"/>
      <c r="BR24" s="688"/>
      <c r="BS24" s="694" t="s">
        <v>237</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1449379</v>
      </c>
      <c r="CS24" s="675"/>
      <c r="CT24" s="675"/>
      <c r="CU24" s="675"/>
      <c r="CV24" s="675"/>
      <c r="CW24" s="675"/>
      <c r="CX24" s="675"/>
      <c r="CY24" s="676"/>
      <c r="CZ24" s="679">
        <v>27.2</v>
      </c>
      <c r="DA24" s="680"/>
      <c r="DB24" s="680"/>
      <c r="DC24" s="699"/>
      <c r="DD24" s="719">
        <v>1181996</v>
      </c>
      <c r="DE24" s="675"/>
      <c r="DF24" s="675"/>
      <c r="DG24" s="675"/>
      <c r="DH24" s="675"/>
      <c r="DI24" s="675"/>
      <c r="DJ24" s="675"/>
      <c r="DK24" s="676"/>
      <c r="DL24" s="719">
        <v>1170239</v>
      </c>
      <c r="DM24" s="675"/>
      <c r="DN24" s="675"/>
      <c r="DO24" s="675"/>
      <c r="DP24" s="675"/>
      <c r="DQ24" s="675"/>
      <c r="DR24" s="675"/>
      <c r="DS24" s="675"/>
      <c r="DT24" s="675"/>
      <c r="DU24" s="675"/>
      <c r="DV24" s="676"/>
      <c r="DW24" s="679">
        <v>45.5</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189557</v>
      </c>
      <c r="S25" s="686"/>
      <c r="T25" s="686"/>
      <c r="U25" s="686"/>
      <c r="V25" s="686"/>
      <c r="W25" s="686"/>
      <c r="X25" s="686"/>
      <c r="Y25" s="687"/>
      <c r="Z25" s="688">
        <v>3.3</v>
      </c>
      <c r="AA25" s="688"/>
      <c r="AB25" s="688"/>
      <c r="AC25" s="688"/>
      <c r="AD25" s="689" t="s">
        <v>128</v>
      </c>
      <c r="AE25" s="689"/>
      <c r="AF25" s="689"/>
      <c r="AG25" s="689"/>
      <c r="AH25" s="689"/>
      <c r="AI25" s="689"/>
      <c r="AJ25" s="689"/>
      <c r="AK25" s="689"/>
      <c r="AL25" s="690" t="s">
        <v>237</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237</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703939</v>
      </c>
      <c r="CS25" s="722"/>
      <c r="CT25" s="722"/>
      <c r="CU25" s="722"/>
      <c r="CV25" s="722"/>
      <c r="CW25" s="722"/>
      <c r="CX25" s="722"/>
      <c r="CY25" s="723"/>
      <c r="CZ25" s="690">
        <v>13.2</v>
      </c>
      <c r="DA25" s="720"/>
      <c r="DB25" s="720"/>
      <c r="DC25" s="724"/>
      <c r="DD25" s="694">
        <v>639411</v>
      </c>
      <c r="DE25" s="722"/>
      <c r="DF25" s="722"/>
      <c r="DG25" s="722"/>
      <c r="DH25" s="722"/>
      <c r="DI25" s="722"/>
      <c r="DJ25" s="722"/>
      <c r="DK25" s="723"/>
      <c r="DL25" s="694">
        <v>635626</v>
      </c>
      <c r="DM25" s="722"/>
      <c r="DN25" s="722"/>
      <c r="DO25" s="722"/>
      <c r="DP25" s="722"/>
      <c r="DQ25" s="722"/>
      <c r="DR25" s="722"/>
      <c r="DS25" s="722"/>
      <c r="DT25" s="722"/>
      <c r="DU25" s="722"/>
      <c r="DV25" s="723"/>
      <c r="DW25" s="690">
        <v>24.7</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2836040</v>
      </c>
      <c r="S26" s="686"/>
      <c r="T26" s="686"/>
      <c r="U26" s="686"/>
      <c r="V26" s="686"/>
      <c r="W26" s="686"/>
      <c r="X26" s="686"/>
      <c r="Y26" s="687"/>
      <c r="Z26" s="688">
        <v>48.7</v>
      </c>
      <c r="AA26" s="688"/>
      <c r="AB26" s="688"/>
      <c r="AC26" s="688"/>
      <c r="AD26" s="689">
        <v>2476196</v>
      </c>
      <c r="AE26" s="689"/>
      <c r="AF26" s="689"/>
      <c r="AG26" s="689"/>
      <c r="AH26" s="689"/>
      <c r="AI26" s="689"/>
      <c r="AJ26" s="689"/>
      <c r="AK26" s="689"/>
      <c r="AL26" s="690">
        <v>100</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174</v>
      </c>
      <c r="BH26" s="686"/>
      <c r="BI26" s="686"/>
      <c r="BJ26" s="686"/>
      <c r="BK26" s="686"/>
      <c r="BL26" s="686"/>
      <c r="BM26" s="686"/>
      <c r="BN26" s="687"/>
      <c r="BO26" s="688" t="s">
        <v>237</v>
      </c>
      <c r="BP26" s="688"/>
      <c r="BQ26" s="688"/>
      <c r="BR26" s="688"/>
      <c r="BS26" s="694" t="s">
        <v>128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409063</v>
      </c>
      <c r="CS26" s="686"/>
      <c r="CT26" s="686"/>
      <c r="CU26" s="686"/>
      <c r="CV26" s="686"/>
      <c r="CW26" s="686"/>
      <c r="CX26" s="686"/>
      <c r="CY26" s="687"/>
      <c r="CZ26" s="690">
        <v>7.7</v>
      </c>
      <c r="DA26" s="720"/>
      <c r="DB26" s="720"/>
      <c r="DC26" s="724"/>
      <c r="DD26" s="694">
        <v>370561</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508</v>
      </c>
      <c r="S27" s="686"/>
      <c r="T27" s="686"/>
      <c r="U27" s="686"/>
      <c r="V27" s="686"/>
      <c r="W27" s="686"/>
      <c r="X27" s="686"/>
      <c r="Y27" s="687"/>
      <c r="Z27" s="688">
        <v>0</v>
      </c>
      <c r="AA27" s="688"/>
      <c r="AB27" s="688"/>
      <c r="AC27" s="688"/>
      <c r="AD27" s="689">
        <v>508</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770636</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278901</v>
      </c>
      <c r="CS27" s="722"/>
      <c r="CT27" s="722"/>
      <c r="CU27" s="722"/>
      <c r="CV27" s="722"/>
      <c r="CW27" s="722"/>
      <c r="CX27" s="722"/>
      <c r="CY27" s="723"/>
      <c r="CZ27" s="690">
        <v>5.2</v>
      </c>
      <c r="DA27" s="720"/>
      <c r="DB27" s="720"/>
      <c r="DC27" s="724"/>
      <c r="DD27" s="694">
        <v>76046</v>
      </c>
      <c r="DE27" s="722"/>
      <c r="DF27" s="722"/>
      <c r="DG27" s="722"/>
      <c r="DH27" s="722"/>
      <c r="DI27" s="722"/>
      <c r="DJ27" s="722"/>
      <c r="DK27" s="723"/>
      <c r="DL27" s="694">
        <v>68074</v>
      </c>
      <c r="DM27" s="722"/>
      <c r="DN27" s="722"/>
      <c r="DO27" s="722"/>
      <c r="DP27" s="722"/>
      <c r="DQ27" s="722"/>
      <c r="DR27" s="722"/>
      <c r="DS27" s="722"/>
      <c r="DT27" s="722"/>
      <c r="DU27" s="722"/>
      <c r="DV27" s="723"/>
      <c r="DW27" s="690">
        <v>2.6</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11841</v>
      </c>
      <c r="S28" s="686"/>
      <c r="T28" s="686"/>
      <c r="U28" s="686"/>
      <c r="V28" s="686"/>
      <c r="W28" s="686"/>
      <c r="X28" s="686"/>
      <c r="Y28" s="687"/>
      <c r="Z28" s="688">
        <v>0.2</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466539</v>
      </c>
      <c r="CS28" s="686"/>
      <c r="CT28" s="686"/>
      <c r="CU28" s="686"/>
      <c r="CV28" s="686"/>
      <c r="CW28" s="686"/>
      <c r="CX28" s="686"/>
      <c r="CY28" s="687"/>
      <c r="CZ28" s="690">
        <v>8.8000000000000007</v>
      </c>
      <c r="DA28" s="720"/>
      <c r="DB28" s="720"/>
      <c r="DC28" s="724"/>
      <c r="DD28" s="694">
        <v>466539</v>
      </c>
      <c r="DE28" s="686"/>
      <c r="DF28" s="686"/>
      <c r="DG28" s="686"/>
      <c r="DH28" s="686"/>
      <c r="DI28" s="686"/>
      <c r="DJ28" s="686"/>
      <c r="DK28" s="687"/>
      <c r="DL28" s="694">
        <v>466539</v>
      </c>
      <c r="DM28" s="686"/>
      <c r="DN28" s="686"/>
      <c r="DO28" s="686"/>
      <c r="DP28" s="686"/>
      <c r="DQ28" s="686"/>
      <c r="DR28" s="686"/>
      <c r="DS28" s="686"/>
      <c r="DT28" s="686"/>
      <c r="DU28" s="686"/>
      <c r="DV28" s="687"/>
      <c r="DW28" s="690">
        <v>18.100000000000001</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36666</v>
      </c>
      <c r="S29" s="686"/>
      <c r="T29" s="686"/>
      <c r="U29" s="686"/>
      <c r="V29" s="686"/>
      <c r="W29" s="686"/>
      <c r="X29" s="686"/>
      <c r="Y29" s="687"/>
      <c r="Z29" s="688">
        <v>0.6</v>
      </c>
      <c r="AA29" s="688"/>
      <c r="AB29" s="688"/>
      <c r="AC29" s="688"/>
      <c r="AD29" s="689" t="s">
        <v>237</v>
      </c>
      <c r="AE29" s="689"/>
      <c r="AF29" s="689"/>
      <c r="AG29" s="689"/>
      <c r="AH29" s="689"/>
      <c r="AI29" s="689"/>
      <c r="AJ29" s="689"/>
      <c r="AK29" s="689"/>
      <c r="AL29" s="690" t="s">
        <v>174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466539</v>
      </c>
      <c r="CS29" s="722"/>
      <c r="CT29" s="722"/>
      <c r="CU29" s="722"/>
      <c r="CV29" s="722"/>
      <c r="CW29" s="722"/>
      <c r="CX29" s="722"/>
      <c r="CY29" s="723"/>
      <c r="CZ29" s="690">
        <v>8.8000000000000007</v>
      </c>
      <c r="DA29" s="720"/>
      <c r="DB29" s="720"/>
      <c r="DC29" s="724"/>
      <c r="DD29" s="694">
        <v>466539</v>
      </c>
      <c r="DE29" s="722"/>
      <c r="DF29" s="722"/>
      <c r="DG29" s="722"/>
      <c r="DH29" s="722"/>
      <c r="DI29" s="722"/>
      <c r="DJ29" s="722"/>
      <c r="DK29" s="723"/>
      <c r="DL29" s="694">
        <v>466539</v>
      </c>
      <c r="DM29" s="722"/>
      <c r="DN29" s="722"/>
      <c r="DO29" s="722"/>
      <c r="DP29" s="722"/>
      <c r="DQ29" s="722"/>
      <c r="DR29" s="722"/>
      <c r="DS29" s="722"/>
      <c r="DT29" s="722"/>
      <c r="DU29" s="722"/>
      <c r="DV29" s="723"/>
      <c r="DW29" s="690">
        <v>18.100000000000001</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2909</v>
      </c>
      <c r="S30" s="686"/>
      <c r="T30" s="686"/>
      <c r="U30" s="686"/>
      <c r="V30" s="686"/>
      <c r="W30" s="686"/>
      <c r="X30" s="686"/>
      <c r="Y30" s="687"/>
      <c r="Z30" s="688">
        <v>0</v>
      </c>
      <c r="AA30" s="688"/>
      <c r="AB30" s="688"/>
      <c r="AC30" s="688"/>
      <c r="AD30" s="689" t="s">
        <v>237</v>
      </c>
      <c r="AE30" s="689"/>
      <c r="AF30" s="689"/>
      <c r="AG30" s="689"/>
      <c r="AH30" s="689"/>
      <c r="AI30" s="689"/>
      <c r="AJ30" s="689"/>
      <c r="AK30" s="689"/>
      <c r="AL30" s="690" t="s">
        <v>128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452564</v>
      </c>
      <c r="CS30" s="686"/>
      <c r="CT30" s="686"/>
      <c r="CU30" s="686"/>
      <c r="CV30" s="686"/>
      <c r="CW30" s="686"/>
      <c r="CX30" s="686"/>
      <c r="CY30" s="687"/>
      <c r="CZ30" s="690">
        <v>8.5</v>
      </c>
      <c r="DA30" s="720"/>
      <c r="DB30" s="720"/>
      <c r="DC30" s="724"/>
      <c r="DD30" s="694">
        <v>452564</v>
      </c>
      <c r="DE30" s="686"/>
      <c r="DF30" s="686"/>
      <c r="DG30" s="686"/>
      <c r="DH30" s="686"/>
      <c r="DI30" s="686"/>
      <c r="DJ30" s="686"/>
      <c r="DK30" s="687"/>
      <c r="DL30" s="694">
        <v>452564</v>
      </c>
      <c r="DM30" s="686"/>
      <c r="DN30" s="686"/>
      <c r="DO30" s="686"/>
      <c r="DP30" s="686"/>
      <c r="DQ30" s="686"/>
      <c r="DR30" s="686"/>
      <c r="DS30" s="686"/>
      <c r="DT30" s="686"/>
      <c r="DU30" s="686"/>
      <c r="DV30" s="687"/>
      <c r="DW30" s="690">
        <v>17.600000000000001</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1252882</v>
      </c>
      <c r="S31" s="686"/>
      <c r="T31" s="686"/>
      <c r="U31" s="686"/>
      <c r="V31" s="686"/>
      <c r="W31" s="686"/>
      <c r="X31" s="686"/>
      <c r="Y31" s="687"/>
      <c r="Z31" s="688">
        <v>21.5</v>
      </c>
      <c r="AA31" s="688"/>
      <c r="AB31" s="688"/>
      <c r="AC31" s="688"/>
      <c r="AD31" s="689" t="s">
        <v>128</v>
      </c>
      <c r="AE31" s="689"/>
      <c r="AF31" s="689"/>
      <c r="AG31" s="689"/>
      <c r="AH31" s="689"/>
      <c r="AI31" s="689"/>
      <c r="AJ31" s="689"/>
      <c r="AK31" s="689"/>
      <c r="AL31" s="690" t="s">
        <v>128</v>
      </c>
      <c r="AM31" s="691"/>
      <c r="AN31" s="691"/>
      <c r="AO31" s="692"/>
      <c r="AP31" s="739" t="s">
        <v>314</v>
      </c>
      <c r="AQ31" s="740"/>
      <c r="AR31" s="740"/>
      <c r="AS31" s="740"/>
      <c r="AT31" s="745" t="s">
        <v>315</v>
      </c>
      <c r="AU31" s="231"/>
      <c r="AV31" s="231"/>
      <c r="AW31" s="231"/>
      <c r="AX31" s="671" t="s">
        <v>187</v>
      </c>
      <c r="AY31" s="672"/>
      <c r="AZ31" s="672"/>
      <c r="BA31" s="672"/>
      <c r="BB31" s="672"/>
      <c r="BC31" s="672"/>
      <c r="BD31" s="672"/>
      <c r="BE31" s="672"/>
      <c r="BF31" s="673"/>
      <c r="BG31" s="753">
        <v>98.8</v>
      </c>
      <c r="BH31" s="737"/>
      <c r="BI31" s="737"/>
      <c r="BJ31" s="737"/>
      <c r="BK31" s="737"/>
      <c r="BL31" s="737"/>
      <c r="BM31" s="680">
        <v>90.5</v>
      </c>
      <c r="BN31" s="737"/>
      <c r="BO31" s="737"/>
      <c r="BP31" s="737"/>
      <c r="BQ31" s="738"/>
      <c r="BR31" s="753">
        <v>98.9</v>
      </c>
      <c r="BS31" s="737"/>
      <c r="BT31" s="737"/>
      <c r="BU31" s="737"/>
      <c r="BV31" s="737"/>
      <c r="BW31" s="737"/>
      <c r="BX31" s="680">
        <v>91.6</v>
      </c>
      <c r="BY31" s="737"/>
      <c r="BZ31" s="737"/>
      <c r="CA31" s="737"/>
      <c r="CB31" s="738"/>
      <c r="CD31" s="727"/>
      <c r="CE31" s="728"/>
      <c r="CF31" s="700" t="s">
        <v>316</v>
      </c>
      <c r="CG31" s="701"/>
      <c r="CH31" s="701"/>
      <c r="CI31" s="701"/>
      <c r="CJ31" s="701"/>
      <c r="CK31" s="701"/>
      <c r="CL31" s="701"/>
      <c r="CM31" s="701"/>
      <c r="CN31" s="701"/>
      <c r="CO31" s="701"/>
      <c r="CP31" s="701"/>
      <c r="CQ31" s="702"/>
      <c r="CR31" s="685">
        <v>13975</v>
      </c>
      <c r="CS31" s="722"/>
      <c r="CT31" s="722"/>
      <c r="CU31" s="722"/>
      <c r="CV31" s="722"/>
      <c r="CW31" s="722"/>
      <c r="CX31" s="722"/>
      <c r="CY31" s="723"/>
      <c r="CZ31" s="690">
        <v>0.3</v>
      </c>
      <c r="DA31" s="720"/>
      <c r="DB31" s="720"/>
      <c r="DC31" s="724"/>
      <c r="DD31" s="694">
        <v>13975</v>
      </c>
      <c r="DE31" s="722"/>
      <c r="DF31" s="722"/>
      <c r="DG31" s="722"/>
      <c r="DH31" s="722"/>
      <c r="DI31" s="722"/>
      <c r="DJ31" s="722"/>
      <c r="DK31" s="723"/>
      <c r="DL31" s="694">
        <v>13975</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235</v>
      </c>
      <c r="S32" s="686"/>
      <c r="T32" s="686"/>
      <c r="U32" s="686"/>
      <c r="V32" s="686"/>
      <c r="W32" s="686"/>
      <c r="X32" s="686"/>
      <c r="Y32" s="687"/>
      <c r="Z32" s="688" t="s">
        <v>128</v>
      </c>
      <c r="AA32" s="688"/>
      <c r="AB32" s="688"/>
      <c r="AC32" s="688"/>
      <c r="AD32" s="689" t="s">
        <v>235</v>
      </c>
      <c r="AE32" s="689"/>
      <c r="AF32" s="689"/>
      <c r="AG32" s="689"/>
      <c r="AH32" s="689"/>
      <c r="AI32" s="689"/>
      <c r="AJ32" s="689"/>
      <c r="AK32" s="689"/>
      <c r="AL32" s="690" t="s">
        <v>235</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99.3</v>
      </c>
      <c r="BH32" s="722"/>
      <c r="BI32" s="722"/>
      <c r="BJ32" s="722"/>
      <c r="BK32" s="722"/>
      <c r="BL32" s="722"/>
      <c r="BM32" s="691">
        <v>95.1</v>
      </c>
      <c r="BN32" s="751"/>
      <c r="BO32" s="751"/>
      <c r="BP32" s="751"/>
      <c r="BQ32" s="752"/>
      <c r="BR32" s="754">
        <v>99.5</v>
      </c>
      <c r="BS32" s="722"/>
      <c r="BT32" s="722"/>
      <c r="BU32" s="722"/>
      <c r="BV32" s="722"/>
      <c r="BW32" s="722"/>
      <c r="BX32" s="691">
        <v>96.1</v>
      </c>
      <c r="BY32" s="751"/>
      <c r="BZ32" s="751"/>
      <c r="CA32" s="751"/>
      <c r="CB32" s="752"/>
      <c r="CD32" s="729"/>
      <c r="CE32" s="730"/>
      <c r="CF32" s="700" t="s">
        <v>320</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237</v>
      </c>
      <c r="DA32" s="720"/>
      <c r="DB32" s="720"/>
      <c r="DC32" s="724"/>
      <c r="DD32" s="694" t="s">
        <v>128</v>
      </c>
      <c r="DE32" s="686"/>
      <c r="DF32" s="686"/>
      <c r="DG32" s="686"/>
      <c r="DH32" s="686"/>
      <c r="DI32" s="686"/>
      <c r="DJ32" s="686"/>
      <c r="DK32" s="687"/>
      <c r="DL32" s="694" t="s">
        <v>174</v>
      </c>
      <c r="DM32" s="686"/>
      <c r="DN32" s="686"/>
      <c r="DO32" s="686"/>
      <c r="DP32" s="686"/>
      <c r="DQ32" s="686"/>
      <c r="DR32" s="686"/>
      <c r="DS32" s="686"/>
      <c r="DT32" s="686"/>
      <c r="DU32" s="686"/>
      <c r="DV32" s="687"/>
      <c r="DW32" s="690" t="s">
        <v>237</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488360</v>
      </c>
      <c r="S33" s="686"/>
      <c r="T33" s="686"/>
      <c r="U33" s="686"/>
      <c r="V33" s="686"/>
      <c r="W33" s="686"/>
      <c r="X33" s="686"/>
      <c r="Y33" s="687"/>
      <c r="Z33" s="688">
        <v>8.4</v>
      </c>
      <c r="AA33" s="688"/>
      <c r="AB33" s="688"/>
      <c r="AC33" s="688"/>
      <c r="AD33" s="689" t="s">
        <v>237</v>
      </c>
      <c r="AE33" s="689"/>
      <c r="AF33" s="689"/>
      <c r="AG33" s="689"/>
      <c r="AH33" s="689"/>
      <c r="AI33" s="689"/>
      <c r="AJ33" s="689"/>
      <c r="AK33" s="689"/>
      <c r="AL33" s="690" t="s">
        <v>235</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98.2</v>
      </c>
      <c r="BH33" s="756"/>
      <c r="BI33" s="756"/>
      <c r="BJ33" s="756"/>
      <c r="BK33" s="756"/>
      <c r="BL33" s="756"/>
      <c r="BM33" s="757">
        <v>84.7</v>
      </c>
      <c r="BN33" s="756"/>
      <c r="BO33" s="756"/>
      <c r="BP33" s="756"/>
      <c r="BQ33" s="758"/>
      <c r="BR33" s="755">
        <v>97.9</v>
      </c>
      <c r="BS33" s="756"/>
      <c r="BT33" s="756"/>
      <c r="BU33" s="756"/>
      <c r="BV33" s="756"/>
      <c r="BW33" s="756"/>
      <c r="BX33" s="757">
        <v>84.4</v>
      </c>
      <c r="BY33" s="756"/>
      <c r="BZ33" s="756"/>
      <c r="CA33" s="756"/>
      <c r="CB33" s="758"/>
      <c r="CD33" s="700" t="s">
        <v>323</v>
      </c>
      <c r="CE33" s="701"/>
      <c r="CF33" s="701"/>
      <c r="CG33" s="701"/>
      <c r="CH33" s="701"/>
      <c r="CI33" s="701"/>
      <c r="CJ33" s="701"/>
      <c r="CK33" s="701"/>
      <c r="CL33" s="701"/>
      <c r="CM33" s="701"/>
      <c r="CN33" s="701"/>
      <c r="CO33" s="701"/>
      <c r="CP33" s="701"/>
      <c r="CQ33" s="702"/>
      <c r="CR33" s="685">
        <v>2711314</v>
      </c>
      <c r="CS33" s="722"/>
      <c r="CT33" s="722"/>
      <c r="CU33" s="722"/>
      <c r="CV33" s="722"/>
      <c r="CW33" s="722"/>
      <c r="CX33" s="722"/>
      <c r="CY33" s="723"/>
      <c r="CZ33" s="690">
        <v>50.9</v>
      </c>
      <c r="DA33" s="720"/>
      <c r="DB33" s="720"/>
      <c r="DC33" s="724"/>
      <c r="DD33" s="694">
        <v>1654013</v>
      </c>
      <c r="DE33" s="722"/>
      <c r="DF33" s="722"/>
      <c r="DG33" s="722"/>
      <c r="DH33" s="722"/>
      <c r="DI33" s="722"/>
      <c r="DJ33" s="722"/>
      <c r="DK33" s="723"/>
      <c r="DL33" s="694">
        <v>861243</v>
      </c>
      <c r="DM33" s="722"/>
      <c r="DN33" s="722"/>
      <c r="DO33" s="722"/>
      <c r="DP33" s="722"/>
      <c r="DQ33" s="722"/>
      <c r="DR33" s="722"/>
      <c r="DS33" s="722"/>
      <c r="DT33" s="722"/>
      <c r="DU33" s="722"/>
      <c r="DV33" s="723"/>
      <c r="DW33" s="690">
        <v>33.5</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12522</v>
      </c>
      <c r="S34" s="686"/>
      <c r="T34" s="686"/>
      <c r="U34" s="686"/>
      <c r="V34" s="686"/>
      <c r="W34" s="686"/>
      <c r="X34" s="686"/>
      <c r="Y34" s="687"/>
      <c r="Z34" s="688">
        <v>0.2</v>
      </c>
      <c r="AA34" s="688"/>
      <c r="AB34" s="688"/>
      <c r="AC34" s="688"/>
      <c r="AD34" s="689">
        <v>60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756174</v>
      </c>
      <c r="CS34" s="686"/>
      <c r="CT34" s="686"/>
      <c r="CU34" s="686"/>
      <c r="CV34" s="686"/>
      <c r="CW34" s="686"/>
      <c r="CX34" s="686"/>
      <c r="CY34" s="687"/>
      <c r="CZ34" s="690">
        <v>14.2</v>
      </c>
      <c r="DA34" s="720"/>
      <c r="DB34" s="720"/>
      <c r="DC34" s="724"/>
      <c r="DD34" s="694">
        <v>443374</v>
      </c>
      <c r="DE34" s="686"/>
      <c r="DF34" s="686"/>
      <c r="DG34" s="686"/>
      <c r="DH34" s="686"/>
      <c r="DI34" s="686"/>
      <c r="DJ34" s="686"/>
      <c r="DK34" s="687"/>
      <c r="DL34" s="694">
        <v>292329</v>
      </c>
      <c r="DM34" s="686"/>
      <c r="DN34" s="686"/>
      <c r="DO34" s="686"/>
      <c r="DP34" s="686"/>
      <c r="DQ34" s="686"/>
      <c r="DR34" s="686"/>
      <c r="DS34" s="686"/>
      <c r="DT34" s="686"/>
      <c r="DU34" s="686"/>
      <c r="DV34" s="687"/>
      <c r="DW34" s="690">
        <v>11.4</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11721</v>
      </c>
      <c r="S35" s="686"/>
      <c r="T35" s="686"/>
      <c r="U35" s="686"/>
      <c r="V35" s="686"/>
      <c r="W35" s="686"/>
      <c r="X35" s="686"/>
      <c r="Y35" s="687"/>
      <c r="Z35" s="688">
        <v>0.2</v>
      </c>
      <c r="AA35" s="688"/>
      <c r="AB35" s="688"/>
      <c r="AC35" s="688"/>
      <c r="AD35" s="689" t="s">
        <v>128</v>
      </c>
      <c r="AE35" s="689"/>
      <c r="AF35" s="689"/>
      <c r="AG35" s="689"/>
      <c r="AH35" s="689"/>
      <c r="AI35" s="689"/>
      <c r="AJ35" s="689"/>
      <c r="AK35" s="689"/>
      <c r="AL35" s="690" t="s">
        <v>128</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60606</v>
      </c>
      <c r="CS35" s="722"/>
      <c r="CT35" s="722"/>
      <c r="CU35" s="722"/>
      <c r="CV35" s="722"/>
      <c r="CW35" s="722"/>
      <c r="CX35" s="722"/>
      <c r="CY35" s="723"/>
      <c r="CZ35" s="690">
        <v>1.1000000000000001</v>
      </c>
      <c r="DA35" s="720"/>
      <c r="DB35" s="720"/>
      <c r="DC35" s="724"/>
      <c r="DD35" s="694">
        <v>59096</v>
      </c>
      <c r="DE35" s="722"/>
      <c r="DF35" s="722"/>
      <c r="DG35" s="722"/>
      <c r="DH35" s="722"/>
      <c r="DI35" s="722"/>
      <c r="DJ35" s="722"/>
      <c r="DK35" s="723"/>
      <c r="DL35" s="694">
        <v>57365</v>
      </c>
      <c r="DM35" s="722"/>
      <c r="DN35" s="722"/>
      <c r="DO35" s="722"/>
      <c r="DP35" s="722"/>
      <c r="DQ35" s="722"/>
      <c r="DR35" s="722"/>
      <c r="DS35" s="722"/>
      <c r="DT35" s="722"/>
      <c r="DU35" s="722"/>
      <c r="DV35" s="723"/>
      <c r="DW35" s="690">
        <v>2.2000000000000002</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30599</v>
      </c>
      <c r="S36" s="686"/>
      <c r="T36" s="686"/>
      <c r="U36" s="686"/>
      <c r="V36" s="686"/>
      <c r="W36" s="686"/>
      <c r="X36" s="686"/>
      <c r="Y36" s="687"/>
      <c r="Z36" s="688">
        <v>0.5</v>
      </c>
      <c r="AA36" s="688"/>
      <c r="AB36" s="688"/>
      <c r="AC36" s="688"/>
      <c r="AD36" s="689" t="s">
        <v>235</v>
      </c>
      <c r="AE36" s="689"/>
      <c r="AF36" s="689"/>
      <c r="AG36" s="689"/>
      <c r="AH36" s="689"/>
      <c r="AI36" s="689"/>
      <c r="AJ36" s="689"/>
      <c r="AK36" s="689"/>
      <c r="AL36" s="690" t="s">
        <v>128</v>
      </c>
      <c r="AM36" s="691"/>
      <c r="AN36" s="691"/>
      <c r="AO36" s="692"/>
      <c r="AP36" s="235"/>
      <c r="AQ36" s="759" t="s">
        <v>331</v>
      </c>
      <c r="AR36" s="760"/>
      <c r="AS36" s="760"/>
      <c r="AT36" s="760"/>
      <c r="AU36" s="760"/>
      <c r="AV36" s="760"/>
      <c r="AW36" s="760"/>
      <c r="AX36" s="760"/>
      <c r="AY36" s="761"/>
      <c r="AZ36" s="674">
        <v>298247</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51506</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1387169</v>
      </c>
      <c r="CS36" s="686"/>
      <c r="CT36" s="686"/>
      <c r="CU36" s="686"/>
      <c r="CV36" s="686"/>
      <c r="CW36" s="686"/>
      <c r="CX36" s="686"/>
      <c r="CY36" s="687"/>
      <c r="CZ36" s="690">
        <v>26</v>
      </c>
      <c r="DA36" s="720"/>
      <c r="DB36" s="720"/>
      <c r="DC36" s="724"/>
      <c r="DD36" s="694">
        <v>699444</v>
      </c>
      <c r="DE36" s="686"/>
      <c r="DF36" s="686"/>
      <c r="DG36" s="686"/>
      <c r="DH36" s="686"/>
      <c r="DI36" s="686"/>
      <c r="DJ36" s="686"/>
      <c r="DK36" s="687"/>
      <c r="DL36" s="694">
        <v>345553</v>
      </c>
      <c r="DM36" s="686"/>
      <c r="DN36" s="686"/>
      <c r="DO36" s="686"/>
      <c r="DP36" s="686"/>
      <c r="DQ36" s="686"/>
      <c r="DR36" s="686"/>
      <c r="DS36" s="686"/>
      <c r="DT36" s="686"/>
      <c r="DU36" s="686"/>
      <c r="DV36" s="687"/>
      <c r="DW36" s="690">
        <v>13.4</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488401</v>
      </c>
      <c r="S37" s="686"/>
      <c r="T37" s="686"/>
      <c r="U37" s="686"/>
      <c r="V37" s="686"/>
      <c r="W37" s="686"/>
      <c r="X37" s="686"/>
      <c r="Y37" s="687"/>
      <c r="Z37" s="688">
        <v>8.4</v>
      </c>
      <c r="AA37" s="688"/>
      <c r="AB37" s="688"/>
      <c r="AC37" s="688"/>
      <c r="AD37" s="689" t="s">
        <v>128</v>
      </c>
      <c r="AE37" s="689"/>
      <c r="AF37" s="689"/>
      <c r="AG37" s="689"/>
      <c r="AH37" s="689"/>
      <c r="AI37" s="689"/>
      <c r="AJ37" s="689"/>
      <c r="AK37" s="689"/>
      <c r="AL37" s="690" t="s">
        <v>174</v>
      </c>
      <c r="AM37" s="691"/>
      <c r="AN37" s="691"/>
      <c r="AO37" s="692"/>
      <c r="AQ37" s="763" t="s">
        <v>335</v>
      </c>
      <c r="AR37" s="764"/>
      <c r="AS37" s="764"/>
      <c r="AT37" s="764"/>
      <c r="AU37" s="764"/>
      <c r="AV37" s="764"/>
      <c r="AW37" s="764"/>
      <c r="AX37" s="764"/>
      <c r="AY37" s="765"/>
      <c r="AZ37" s="685">
        <v>24087</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22347</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342870</v>
      </c>
      <c r="CS37" s="722"/>
      <c r="CT37" s="722"/>
      <c r="CU37" s="722"/>
      <c r="CV37" s="722"/>
      <c r="CW37" s="722"/>
      <c r="CX37" s="722"/>
      <c r="CY37" s="723"/>
      <c r="CZ37" s="690">
        <v>6.4</v>
      </c>
      <c r="DA37" s="720"/>
      <c r="DB37" s="720"/>
      <c r="DC37" s="724"/>
      <c r="DD37" s="694">
        <v>342113</v>
      </c>
      <c r="DE37" s="722"/>
      <c r="DF37" s="722"/>
      <c r="DG37" s="722"/>
      <c r="DH37" s="722"/>
      <c r="DI37" s="722"/>
      <c r="DJ37" s="722"/>
      <c r="DK37" s="723"/>
      <c r="DL37" s="694">
        <v>139005</v>
      </c>
      <c r="DM37" s="722"/>
      <c r="DN37" s="722"/>
      <c r="DO37" s="722"/>
      <c r="DP37" s="722"/>
      <c r="DQ37" s="722"/>
      <c r="DR37" s="722"/>
      <c r="DS37" s="722"/>
      <c r="DT37" s="722"/>
      <c r="DU37" s="722"/>
      <c r="DV37" s="723"/>
      <c r="DW37" s="690">
        <v>5.4</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212989</v>
      </c>
      <c r="S38" s="686"/>
      <c r="T38" s="686"/>
      <c r="U38" s="686"/>
      <c r="V38" s="686"/>
      <c r="W38" s="686"/>
      <c r="X38" s="686"/>
      <c r="Y38" s="687"/>
      <c r="Z38" s="688">
        <v>3.7</v>
      </c>
      <c r="AA38" s="688"/>
      <c r="AB38" s="688"/>
      <c r="AC38" s="688"/>
      <c r="AD38" s="689" t="s">
        <v>235</v>
      </c>
      <c r="AE38" s="689"/>
      <c r="AF38" s="689"/>
      <c r="AG38" s="689"/>
      <c r="AH38" s="689"/>
      <c r="AI38" s="689"/>
      <c r="AJ38" s="689"/>
      <c r="AK38" s="689"/>
      <c r="AL38" s="690" t="s">
        <v>174</v>
      </c>
      <c r="AM38" s="691"/>
      <c r="AN38" s="691"/>
      <c r="AO38" s="692"/>
      <c r="AQ38" s="763" t="s">
        <v>339</v>
      </c>
      <c r="AR38" s="764"/>
      <c r="AS38" s="764"/>
      <c r="AT38" s="764"/>
      <c r="AU38" s="764"/>
      <c r="AV38" s="764"/>
      <c r="AW38" s="764"/>
      <c r="AX38" s="764"/>
      <c r="AY38" s="765"/>
      <c r="AZ38" s="685">
        <v>16502</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824</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281745</v>
      </c>
      <c r="CS38" s="686"/>
      <c r="CT38" s="686"/>
      <c r="CU38" s="686"/>
      <c r="CV38" s="686"/>
      <c r="CW38" s="686"/>
      <c r="CX38" s="686"/>
      <c r="CY38" s="687"/>
      <c r="CZ38" s="690">
        <v>5.3</v>
      </c>
      <c r="DA38" s="720"/>
      <c r="DB38" s="720"/>
      <c r="DC38" s="724"/>
      <c r="DD38" s="694">
        <v>240978</v>
      </c>
      <c r="DE38" s="686"/>
      <c r="DF38" s="686"/>
      <c r="DG38" s="686"/>
      <c r="DH38" s="686"/>
      <c r="DI38" s="686"/>
      <c r="DJ38" s="686"/>
      <c r="DK38" s="687"/>
      <c r="DL38" s="694">
        <v>160019</v>
      </c>
      <c r="DM38" s="686"/>
      <c r="DN38" s="686"/>
      <c r="DO38" s="686"/>
      <c r="DP38" s="686"/>
      <c r="DQ38" s="686"/>
      <c r="DR38" s="686"/>
      <c r="DS38" s="686"/>
      <c r="DT38" s="686"/>
      <c r="DU38" s="686"/>
      <c r="DV38" s="687"/>
      <c r="DW38" s="690">
        <v>6.2</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434412</v>
      </c>
      <c r="S39" s="686"/>
      <c r="T39" s="686"/>
      <c r="U39" s="686"/>
      <c r="V39" s="686"/>
      <c r="W39" s="686"/>
      <c r="X39" s="686"/>
      <c r="Y39" s="687"/>
      <c r="Z39" s="688">
        <v>7.5</v>
      </c>
      <c r="AA39" s="688"/>
      <c r="AB39" s="688"/>
      <c r="AC39" s="688"/>
      <c r="AD39" s="689" t="s">
        <v>237</v>
      </c>
      <c r="AE39" s="689"/>
      <c r="AF39" s="689"/>
      <c r="AG39" s="689"/>
      <c r="AH39" s="689"/>
      <c r="AI39" s="689"/>
      <c r="AJ39" s="689"/>
      <c r="AK39" s="689"/>
      <c r="AL39" s="690" t="s">
        <v>128</v>
      </c>
      <c r="AM39" s="691"/>
      <c r="AN39" s="691"/>
      <c r="AO39" s="692"/>
      <c r="AQ39" s="763" t="s">
        <v>343</v>
      </c>
      <c r="AR39" s="764"/>
      <c r="AS39" s="764"/>
      <c r="AT39" s="764"/>
      <c r="AU39" s="764"/>
      <c r="AV39" s="764"/>
      <c r="AW39" s="764"/>
      <c r="AX39" s="764"/>
      <c r="AY39" s="765"/>
      <c r="AZ39" s="685">
        <v>6260</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1319</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204643</v>
      </c>
      <c r="CS39" s="722"/>
      <c r="CT39" s="722"/>
      <c r="CU39" s="722"/>
      <c r="CV39" s="722"/>
      <c r="CW39" s="722"/>
      <c r="CX39" s="722"/>
      <c r="CY39" s="723"/>
      <c r="CZ39" s="690">
        <v>3.8</v>
      </c>
      <c r="DA39" s="720"/>
      <c r="DB39" s="720"/>
      <c r="DC39" s="724"/>
      <c r="DD39" s="694">
        <v>190144</v>
      </c>
      <c r="DE39" s="722"/>
      <c r="DF39" s="722"/>
      <c r="DG39" s="722"/>
      <c r="DH39" s="722"/>
      <c r="DI39" s="722"/>
      <c r="DJ39" s="722"/>
      <c r="DK39" s="723"/>
      <c r="DL39" s="694" t="s">
        <v>128</v>
      </c>
      <c r="DM39" s="722"/>
      <c r="DN39" s="722"/>
      <c r="DO39" s="722"/>
      <c r="DP39" s="722"/>
      <c r="DQ39" s="722"/>
      <c r="DR39" s="722"/>
      <c r="DS39" s="722"/>
      <c r="DT39" s="722"/>
      <c r="DU39" s="722"/>
      <c r="DV39" s="723"/>
      <c r="DW39" s="690" t="s">
        <v>174</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128</v>
      </c>
      <c r="AA40" s="688"/>
      <c r="AB40" s="688"/>
      <c r="AC40" s="688"/>
      <c r="AD40" s="689" t="s">
        <v>174</v>
      </c>
      <c r="AE40" s="689"/>
      <c r="AF40" s="689"/>
      <c r="AG40" s="689"/>
      <c r="AH40" s="689"/>
      <c r="AI40" s="689"/>
      <c r="AJ40" s="689"/>
      <c r="AK40" s="689"/>
      <c r="AL40" s="690" t="s">
        <v>174</v>
      </c>
      <c r="AM40" s="691"/>
      <c r="AN40" s="691"/>
      <c r="AO40" s="692"/>
      <c r="AQ40" s="763" t="s">
        <v>347</v>
      </c>
      <c r="AR40" s="764"/>
      <c r="AS40" s="764"/>
      <c r="AT40" s="764"/>
      <c r="AU40" s="764"/>
      <c r="AV40" s="764"/>
      <c r="AW40" s="764"/>
      <c r="AX40" s="764"/>
      <c r="AY40" s="765"/>
      <c r="AZ40" s="685">
        <v>1430</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81</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20977</v>
      </c>
      <c r="CS40" s="686"/>
      <c r="CT40" s="686"/>
      <c r="CU40" s="686"/>
      <c r="CV40" s="686"/>
      <c r="CW40" s="686"/>
      <c r="CX40" s="686"/>
      <c r="CY40" s="687"/>
      <c r="CZ40" s="690">
        <v>0.4</v>
      </c>
      <c r="DA40" s="720"/>
      <c r="DB40" s="720"/>
      <c r="DC40" s="724"/>
      <c r="DD40" s="694">
        <v>20977</v>
      </c>
      <c r="DE40" s="686"/>
      <c r="DF40" s="686"/>
      <c r="DG40" s="686"/>
      <c r="DH40" s="686"/>
      <c r="DI40" s="686"/>
      <c r="DJ40" s="686"/>
      <c r="DK40" s="687"/>
      <c r="DL40" s="694">
        <v>5977</v>
      </c>
      <c r="DM40" s="686"/>
      <c r="DN40" s="686"/>
      <c r="DO40" s="686"/>
      <c r="DP40" s="686"/>
      <c r="DQ40" s="686"/>
      <c r="DR40" s="686"/>
      <c r="DS40" s="686"/>
      <c r="DT40" s="686"/>
      <c r="DU40" s="686"/>
      <c r="DV40" s="687"/>
      <c r="DW40" s="690">
        <v>0.2</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235</v>
      </c>
      <c r="AA41" s="688"/>
      <c r="AB41" s="688"/>
      <c r="AC41" s="688"/>
      <c r="AD41" s="689" t="s">
        <v>128</v>
      </c>
      <c r="AE41" s="689"/>
      <c r="AF41" s="689"/>
      <c r="AG41" s="689"/>
      <c r="AH41" s="689"/>
      <c r="AI41" s="689"/>
      <c r="AJ41" s="689"/>
      <c r="AK41" s="689"/>
      <c r="AL41" s="690" t="s">
        <v>235</v>
      </c>
      <c r="AM41" s="691"/>
      <c r="AN41" s="691"/>
      <c r="AO41" s="692"/>
      <c r="AQ41" s="763" t="s">
        <v>352</v>
      </c>
      <c r="AR41" s="764"/>
      <c r="AS41" s="764"/>
      <c r="AT41" s="764"/>
      <c r="AU41" s="764"/>
      <c r="AV41" s="764"/>
      <c r="AW41" s="764"/>
      <c r="AX41" s="764"/>
      <c r="AY41" s="765"/>
      <c r="AZ41" s="685">
        <v>66705</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2</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174</v>
      </c>
      <c r="CS41" s="722"/>
      <c r="CT41" s="722"/>
      <c r="CU41" s="722"/>
      <c r="CV41" s="722"/>
      <c r="CW41" s="722"/>
      <c r="CX41" s="722"/>
      <c r="CY41" s="723"/>
      <c r="CZ41" s="690" t="s">
        <v>237</v>
      </c>
      <c r="DA41" s="720"/>
      <c r="DB41" s="720"/>
      <c r="DC41" s="724"/>
      <c r="DD41" s="694" t="s">
        <v>237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95412</v>
      </c>
      <c r="S42" s="686"/>
      <c r="T42" s="686"/>
      <c r="U42" s="686"/>
      <c r="V42" s="686"/>
      <c r="W42" s="686"/>
      <c r="X42" s="686"/>
      <c r="Y42" s="687"/>
      <c r="Z42" s="688">
        <v>1.6</v>
      </c>
      <c r="AA42" s="688"/>
      <c r="AB42" s="688"/>
      <c r="AC42" s="688"/>
      <c r="AD42" s="689" t="s">
        <v>174</v>
      </c>
      <c r="AE42" s="689"/>
      <c r="AF42" s="689"/>
      <c r="AG42" s="689"/>
      <c r="AH42" s="689"/>
      <c r="AI42" s="689"/>
      <c r="AJ42" s="689"/>
      <c r="AK42" s="689"/>
      <c r="AL42" s="690" t="s">
        <v>235</v>
      </c>
      <c r="AM42" s="691"/>
      <c r="AN42" s="691"/>
      <c r="AO42" s="692"/>
      <c r="AQ42" s="784" t="s">
        <v>347</v>
      </c>
      <c r="AR42" s="785"/>
      <c r="AS42" s="785"/>
      <c r="AT42" s="785"/>
      <c r="AU42" s="785"/>
      <c r="AV42" s="785"/>
      <c r="AW42" s="785"/>
      <c r="AX42" s="785"/>
      <c r="AY42" s="786"/>
      <c r="AZ42" s="776">
        <v>183263</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302</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1169730</v>
      </c>
      <c r="CS42" s="686"/>
      <c r="CT42" s="686"/>
      <c r="CU42" s="686"/>
      <c r="CV42" s="686"/>
      <c r="CW42" s="686"/>
      <c r="CX42" s="686"/>
      <c r="CY42" s="687"/>
      <c r="CZ42" s="690">
        <v>21.9</v>
      </c>
      <c r="DA42" s="691"/>
      <c r="DB42" s="691"/>
      <c r="DC42" s="703"/>
      <c r="DD42" s="694">
        <v>222339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5819850</v>
      </c>
      <c r="S43" s="777"/>
      <c r="T43" s="777"/>
      <c r="U43" s="777"/>
      <c r="V43" s="777"/>
      <c r="W43" s="777"/>
      <c r="X43" s="777"/>
      <c r="Y43" s="778"/>
      <c r="Z43" s="779">
        <v>100</v>
      </c>
      <c r="AA43" s="779"/>
      <c r="AB43" s="779"/>
      <c r="AC43" s="779"/>
      <c r="AD43" s="780">
        <v>2476764</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t="s">
        <v>128</v>
      </c>
      <c r="CS43" s="722"/>
      <c r="CT43" s="722"/>
      <c r="CU43" s="722"/>
      <c r="CV43" s="722"/>
      <c r="CW43" s="722"/>
      <c r="CX43" s="722"/>
      <c r="CY43" s="723"/>
      <c r="CZ43" s="690" t="s">
        <v>128</v>
      </c>
      <c r="DA43" s="720"/>
      <c r="DB43" s="720"/>
      <c r="DC43" s="724"/>
      <c r="DD43" s="694" t="s">
        <v>128</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706628</v>
      </c>
      <c r="CS44" s="686"/>
      <c r="CT44" s="686"/>
      <c r="CU44" s="686"/>
      <c r="CV44" s="686"/>
      <c r="CW44" s="686"/>
      <c r="CX44" s="686"/>
      <c r="CY44" s="687"/>
      <c r="CZ44" s="690">
        <v>13.3</v>
      </c>
      <c r="DA44" s="691"/>
      <c r="DB44" s="691"/>
      <c r="DC44" s="703"/>
      <c r="DD44" s="694">
        <v>161191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295254</v>
      </c>
      <c r="CS45" s="722"/>
      <c r="CT45" s="722"/>
      <c r="CU45" s="722"/>
      <c r="CV45" s="722"/>
      <c r="CW45" s="722"/>
      <c r="CX45" s="722"/>
      <c r="CY45" s="723"/>
      <c r="CZ45" s="690">
        <v>5.5</v>
      </c>
      <c r="DA45" s="720"/>
      <c r="DB45" s="720"/>
      <c r="DC45" s="724"/>
      <c r="DD45" s="694">
        <v>38216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405641</v>
      </c>
      <c r="CS46" s="686"/>
      <c r="CT46" s="686"/>
      <c r="CU46" s="686"/>
      <c r="CV46" s="686"/>
      <c r="CW46" s="686"/>
      <c r="CX46" s="686"/>
      <c r="CY46" s="687"/>
      <c r="CZ46" s="690">
        <v>7.6</v>
      </c>
      <c r="DA46" s="691"/>
      <c r="DB46" s="691"/>
      <c r="DC46" s="703"/>
      <c r="DD46" s="694">
        <v>117242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463102</v>
      </c>
      <c r="CS47" s="722"/>
      <c r="CT47" s="722"/>
      <c r="CU47" s="722"/>
      <c r="CV47" s="722"/>
      <c r="CW47" s="722"/>
      <c r="CX47" s="722"/>
      <c r="CY47" s="723"/>
      <c r="CZ47" s="690">
        <v>8.6999999999999993</v>
      </c>
      <c r="DA47" s="720"/>
      <c r="DB47" s="720"/>
      <c r="DC47" s="724"/>
      <c r="DD47" s="694">
        <v>61148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5330423</v>
      </c>
      <c r="CS49" s="756"/>
      <c r="CT49" s="756"/>
      <c r="CU49" s="756"/>
      <c r="CV49" s="756"/>
      <c r="CW49" s="756"/>
      <c r="CX49" s="756"/>
      <c r="CY49" s="787"/>
      <c r="CZ49" s="781">
        <v>100</v>
      </c>
      <c r="DA49" s="788"/>
      <c r="DB49" s="788"/>
      <c r="DC49" s="789"/>
      <c r="DD49" s="790">
        <v>3058348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Fqiqea1j5v2muqW1nsFny+Rm8rwV0n/x0jkskQVutzYqi/O9qzSGtk3+yVYwbtawfFN1RoEc3JvMSUnpacngA==" saltValue="3dQscapDrtwhdZrLGVF00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A135"/>
  <sheetViews>
    <sheetView view="pageBreakPreview" zoomScale="64" zoomScaleNormal="70" zoomScaleSheetLayoutView="64" workbookViewId="0">
      <selection activeCell="AK47" sqref="AK47:AO4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5818</v>
      </c>
      <c r="R7" s="821"/>
      <c r="S7" s="821"/>
      <c r="T7" s="821"/>
      <c r="U7" s="821"/>
      <c r="V7" s="821">
        <v>5329</v>
      </c>
      <c r="W7" s="821"/>
      <c r="X7" s="821"/>
      <c r="Y7" s="821"/>
      <c r="Z7" s="821"/>
      <c r="AA7" s="821">
        <v>488</v>
      </c>
      <c r="AB7" s="821"/>
      <c r="AC7" s="821"/>
      <c r="AD7" s="821"/>
      <c r="AE7" s="822"/>
      <c r="AF7" s="823">
        <v>350</v>
      </c>
      <c r="AG7" s="824"/>
      <c r="AH7" s="824"/>
      <c r="AI7" s="824"/>
      <c r="AJ7" s="825"/>
      <c r="AK7" s="860">
        <v>11</v>
      </c>
      <c r="AL7" s="861"/>
      <c r="AM7" s="861"/>
      <c r="AN7" s="861"/>
      <c r="AO7" s="861"/>
      <c r="AP7" s="861">
        <v>5173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611</v>
      </c>
      <c r="BT7" s="865"/>
      <c r="BU7" s="865"/>
      <c r="BV7" s="865"/>
      <c r="BW7" s="865"/>
      <c r="BX7" s="865"/>
      <c r="BY7" s="865"/>
      <c r="BZ7" s="865"/>
      <c r="CA7" s="865"/>
      <c r="CB7" s="865"/>
      <c r="CC7" s="865"/>
      <c r="CD7" s="865"/>
      <c r="CE7" s="865"/>
      <c r="CF7" s="865"/>
      <c r="CG7" s="866"/>
      <c r="CH7" s="857">
        <v>-550</v>
      </c>
      <c r="CI7" s="858"/>
      <c r="CJ7" s="858"/>
      <c r="CK7" s="858"/>
      <c r="CL7" s="859"/>
      <c r="CM7" s="857">
        <v>70</v>
      </c>
      <c r="CN7" s="858"/>
      <c r="CO7" s="858"/>
      <c r="CP7" s="858"/>
      <c r="CQ7" s="859"/>
      <c r="CR7" s="857">
        <v>700</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2</v>
      </c>
      <c r="R8" s="845"/>
      <c r="S8" s="845"/>
      <c r="T8" s="845"/>
      <c r="U8" s="845"/>
      <c r="V8" s="845">
        <v>1</v>
      </c>
      <c r="W8" s="845"/>
      <c r="X8" s="845"/>
      <c r="Y8" s="845"/>
      <c r="Z8" s="845"/>
      <c r="AA8" s="845">
        <v>1</v>
      </c>
      <c r="AB8" s="845"/>
      <c r="AC8" s="845"/>
      <c r="AD8" s="845"/>
      <c r="AE8" s="846"/>
      <c r="AF8" s="847">
        <v>1</v>
      </c>
      <c r="AG8" s="848"/>
      <c r="AH8" s="848"/>
      <c r="AI8" s="848"/>
      <c r="AJ8" s="849"/>
      <c r="AK8" s="850">
        <v>0</v>
      </c>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612</v>
      </c>
      <c r="BT8" s="855"/>
      <c r="BU8" s="855"/>
      <c r="BV8" s="855"/>
      <c r="BW8" s="855"/>
      <c r="BX8" s="855"/>
      <c r="BY8" s="855"/>
      <c r="BZ8" s="855"/>
      <c r="CA8" s="855"/>
      <c r="CB8" s="855"/>
      <c r="CC8" s="855"/>
      <c r="CD8" s="855"/>
      <c r="CE8" s="855"/>
      <c r="CF8" s="855"/>
      <c r="CG8" s="856"/>
      <c r="CH8" s="867">
        <v>-8</v>
      </c>
      <c r="CI8" s="868"/>
      <c r="CJ8" s="868"/>
      <c r="CK8" s="868"/>
      <c r="CL8" s="869"/>
      <c r="CM8" s="867">
        <v>47</v>
      </c>
      <c r="CN8" s="868"/>
      <c r="CO8" s="868"/>
      <c r="CP8" s="868"/>
      <c r="CQ8" s="869"/>
      <c r="CR8" s="867">
        <v>25</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350</v>
      </c>
      <c r="AG23" s="880"/>
      <c r="AH23" s="880"/>
      <c r="AI23" s="880"/>
      <c r="AJ23" s="883"/>
      <c r="AK23" s="884"/>
      <c r="AL23" s="885"/>
      <c r="AM23" s="885"/>
      <c r="AN23" s="885"/>
      <c r="AO23" s="885"/>
      <c r="AP23" s="880"/>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632</v>
      </c>
      <c r="R28" s="909"/>
      <c r="S28" s="909"/>
      <c r="T28" s="909"/>
      <c r="U28" s="909"/>
      <c r="V28" s="909">
        <v>581</v>
      </c>
      <c r="W28" s="909"/>
      <c r="X28" s="909"/>
      <c r="Y28" s="909"/>
      <c r="Z28" s="909"/>
      <c r="AA28" s="909">
        <v>51</v>
      </c>
      <c r="AB28" s="909"/>
      <c r="AC28" s="909"/>
      <c r="AD28" s="909"/>
      <c r="AE28" s="910"/>
      <c r="AF28" s="911">
        <v>52</v>
      </c>
      <c r="AG28" s="909"/>
      <c r="AH28" s="909"/>
      <c r="AI28" s="909"/>
      <c r="AJ28" s="912"/>
      <c r="AK28" s="913">
        <v>67</v>
      </c>
      <c r="AL28" s="904"/>
      <c r="AM28" s="904"/>
      <c r="AN28" s="904"/>
      <c r="AO28" s="904"/>
      <c r="AP28" s="904"/>
      <c r="AQ28" s="904"/>
      <c r="AR28" s="904"/>
      <c r="AS28" s="904"/>
      <c r="AT28" s="904"/>
      <c r="AU28" s="904">
        <v>67</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623</v>
      </c>
      <c r="R29" s="845"/>
      <c r="S29" s="845"/>
      <c r="T29" s="845"/>
      <c r="U29" s="845"/>
      <c r="V29" s="845">
        <v>529</v>
      </c>
      <c r="W29" s="845"/>
      <c r="X29" s="845"/>
      <c r="Y29" s="845"/>
      <c r="Z29" s="845"/>
      <c r="AA29" s="846">
        <v>94</v>
      </c>
      <c r="AB29" s="848"/>
      <c r="AC29" s="848"/>
      <c r="AD29" s="848"/>
      <c r="AE29" s="849"/>
      <c r="AF29" s="847">
        <v>94</v>
      </c>
      <c r="AG29" s="848"/>
      <c r="AH29" s="848"/>
      <c r="AI29" s="848"/>
      <c r="AJ29" s="849"/>
      <c r="AK29" s="916">
        <v>86</v>
      </c>
      <c r="AL29" s="917"/>
      <c r="AM29" s="917"/>
      <c r="AN29" s="917"/>
      <c r="AO29" s="917"/>
      <c r="AP29" s="917"/>
      <c r="AQ29" s="917"/>
      <c r="AR29" s="917"/>
      <c r="AS29" s="917"/>
      <c r="AT29" s="917"/>
      <c r="AU29" s="917">
        <v>86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151</v>
      </c>
      <c r="R30" s="845"/>
      <c r="S30" s="845"/>
      <c r="T30" s="845"/>
      <c r="U30" s="845"/>
      <c r="V30" s="845">
        <v>151</v>
      </c>
      <c r="W30" s="845"/>
      <c r="X30" s="845"/>
      <c r="Y30" s="845"/>
      <c r="Z30" s="845"/>
      <c r="AA30" s="846">
        <v>0</v>
      </c>
      <c r="AB30" s="848"/>
      <c r="AC30" s="848"/>
      <c r="AD30" s="848"/>
      <c r="AE30" s="849"/>
      <c r="AF30" s="847">
        <v>1</v>
      </c>
      <c r="AG30" s="848"/>
      <c r="AH30" s="848"/>
      <c r="AI30" s="848"/>
      <c r="AJ30" s="849"/>
      <c r="AK30" s="916">
        <v>95</v>
      </c>
      <c r="AL30" s="917"/>
      <c r="AM30" s="917"/>
      <c r="AN30" s="917"/>
      <c r="AO30" s="917"/>
      <c r="AP30" s="917"/>
      <c r="AQ30" s="917"/>
      <c r="AR30" s="917"/>
      <c r="AS30" s="917"/>
      <c r="AT30" s="917"/>
      <c r="AU30" s="917">
        <v>95</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6"/>
      <c r="AB31" s="848"/>
      <c r="AC31" s="848"/>
      <c r="AD31" s="848"/>
      <c r="AE31" s="849"/>
      <c r="AF31" s="847">
        <v>223</v>
      </c>
      <c r="AG31" s="848"/>
      <c r="AH31" s="848"/>
      <c r="AI31" s="848"/>
      <c r="AJ31" s="849"/>
      <c r="AK31" s="916"/>
      <c r="AL31" s="917"/>
      <c r="AM31" s="917"/>
      <c r="AN31" s="917"/>
      <c r="AO31" s="917"/>
      <c r="AP31" s="917">
        <v>631</v>
      </c>
      <c r="AQ31" s="917"/>
      <c r="AR31" s="917"/>
      <c r="AS31" s="917"/>
      <c r="AT31" s="917"/>
      <c r="AU31" s="917"/>
      <c r="AV31" s="917"/>
      <c r="AW31" s="917"/>
      <c r="AX31" s="917"/>
      <c r="AY31" s="917"/>
      <c r="AZ31" s="918"/>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29</v>
      </c>
      <c r="R32" s="845"/>
      <c r="S32" s="845"/>
      <c r="T32" s="845"/>
      <c r="U32" s="845"/>
      <c r="V32" s="845">
        <v>29</v>
      </c>
      <c r="W32" s="845"/>
      <c r="X32" s="845"/>
      <c r="Y32" s="845"/>
      <c r="Z32" s="845"/>
      <c r="AA32" s="846">
        <v>0</v>
      </c>
      <c r="AB32" s="848"/>
      <c r="AC32" s="848"/>
      <c r="AD32" s="848"/>
      <c r="AE32" s="849"/>
      <c r="AF32" s="847">
        <v>0</v>
      </c>
      <c r="AG32" s="848"/>
      <c r="AH32" s="848"/>
      <c r="AI32" s="848"/>
      <c r="AJ32" s="849"/>
      <c r="AK32" s="916">
        <v>24</v>
      </c>
      <c r="AL32" s="917"/>
      <c r="AM32" s="917"/>
      <c r="AN32" s="917"/>
      <c r="AO32" s="917"/>
      <c r="AP32" s="917"/>
      <c r="AQ32" s="917"/>
      <c r="AR32" s="917"/>
      <c r="AS32" s="917"/>
      <c r="AT32" s="917"/>
      <c r="AU32" s="917">
        <v>24</v>
      </c>
      <c r="AV32" s="917"/>
      <c r="AW32" s="917"/>
      <c r="AX32" s="917"/>
      <c r="AY32" s="917"/>
      <c r="AZ32" s="918"/>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3</v>
      </c>
      <c r="R33" s="845"/>
      <c r="S33" s="845"/>
      <c r="T33" s="845"/>
      <c r="U33" s="845"/>
      <c r="V33" s="845">
        <v>2</v>
      </c>
      <c r="W33" s="845"/>
      <c r="X33" s="845"/>
      <c r="Y33" s="845"/>
      <c r="Z33" s="845"/>
      <c r="AA33" s="846">
        <v>1</v>
      </c>
      <c r="AB33" s="848"/>
      <c r="AC33" s="848"/>
      <c r="AD33" s="848"/>
      <c r="AE33" s="849"/>
      <c r="AF33" s="847">
        <v>0</v>
      </c>
      <c r="AG33" s="848"/>
      <c r="AH33" s="848"/>
      <c r="AI33" s="848"/>
      <c r="AJ33" s="849"/>
      <c r="AK33" s="916">
        <v>1</v>
      </c>
      <c r="AL33" s="917"/>
      <c r="AM33" s="917"/>
      <c r="AN33" s="917"/>
      <c r="AO33" s="917"/>
      <c r="AP33" s="917"/>
      <c r="AQ33" s="917"/>
      <c r="AR33" s="917"/>
      <c r="AS33" s="917"/>
      <c r="AT33" s="917"/>
      <c r="AU33" s="917">
        <v>1</v>
      </c>
      <c r="AV33" s="917"/>
      <c r="AW33" s="917"/>
      <c r="AX33" s="917"/>
      <c r="AY33" s="917"/>
      <c r="AZ33" s="918"/>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416</v>
      </c>
      <c r="C34" s="842"/>
      <c r="D34" s="842"/>
      <c r="E34" s="842"/>
      <c r="F34" s="842"/>
      <c r="G34" s="842"/>
      <c r="H34" s="842"/>
      <c r="I34" s="842"/>
      <c r="J34" s="842"/>
      <c r="K34" s="842"/>
      <c r="L34" s="842"/>
      <c r="M34" s="842"/>
      <c r="N34" s="842"/>
      <c r="O34" s="842"/>
      <c r="P34" s="843"/>
      <c r="Q34" s="844">
        <v>7</v>
      </c>
      <c r="R34" s="845"/>
      <c r="S34" s="845"/>
      <c r="T34" s="845"/>
      <c r="U34" s="845"/>
      <c r="V34" s="845">
        <v>6</v>
      </c>
      <c r="W34" s="845"/>
      <c r="X34" s="845"/>
      <c r="Y34" s="845"/>
      <c r="Z34" s="845"/>
      <c r="AA34" s="846">
        <v>1</v>
      </c>
      <c r="AB34" s="848"/>
      <c r="AC34" s="848"/>
      <c r="AD34" s="848"/>
      <c r="AE34" s="849"/>
      <c r="AF34" s="847">
        <v>259</v>
      </c>
      <c r="AG34" s="848"/>
      <c r="AH34" s="848"/>
      <c r="AI34" s="848"/>
      <c r="AJ34" s="849"/>
      <c r="AK34" s="916">
        <v>6</v>
      </c>
      <c r="AL34" s="917"/>
      <c r="AM34" s="917"/>
      <c r="AN34" s="917"/>
      <c r="AO34" s="917"/>
      <c r="AP34" s="917"/>
      <c r="AQ34" s="917"/>
      <c r="AR34" s="917"/>
      <c r="AS34" s="917"/>
      <c r="AT34" s="917"/>
      <c r="AU34" s="917">
        <v>6</v>
      </c>
      <c r="AV34" s="917"/>
      <c r="AW34" s="917"/>
      <c r="AX34" s="917"/>
      <c r="AY34" s="917"/>
      <c r="AZ34" s="918"/>
      <c r="BA34" s="918"/>
      <c r="BB34" s="918"/>
      <c r="BC34" s="918"/>
      <c r="BD34" s="918"/>
      <c r="BE34" s="914" t="s">
        <v>417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630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601</v>
      </c>
      <c r="C68" s="956"/>
      <c r="D68" s="956"/>
      <c r="E68" s="956"/>
      <c r="F68" s="956"/>
      <c r="G68" s="956"/>
      <c r="H68" s="956"/>
      <c r="I68" s="956"/>
      <c r="J68" s="956"/>
      <c r="K68" s="956"/>
      <c r="L68" s="956"/>
      <c r="M68" s="956"/>
      <c r="N68" s="956"/>
      <c r="O68" s="956"/>
      <c r="P68" s="957"/>
      <c r="Q68" s="958">
        <v>1994</v>
      </c>
      <c r="R68" s="952"/>
      <c r="S68" s="952"/>
      <c r="T68" s="952"/>
      <c r="U68" s="952"/>
      <c r="V68" s="952">
        <v>1891</v>
      </c>
      <c r="W68" s="952"/>
      <c r="X68" s="952"/>
      <c r="Y68" s="952"/>
      <c r="Z68" s="952"/>
      <c r="AA68" s="952">
        <v>103</v>
      </c>
      <c r="AB68" s="952"/>
      <c r="AC68" s="952"/>
      <c r="AD68" s="952"/>
      <c r="AE68" s="952"/>
      <c r="AF68" s="952">
        <v>103</v>
      </c>
      <c r="AG68" s="952"/>
      <c r="AH68" s="952"/>
      <c r="AI68" s="952"/>
      <c r="AJ68" s="952"/>
      <c r="AK68" s="952"/>
      <c r="AL68" s="952"/>
      <c r="AM68" s="952"/>
      <c r="AN68" s="952"/>
      <c r="AO68" s="952"/>
      <c r="AP68" s="952">
        <v>586</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40.5" customHeight="1" x14ac:dyDescent="0.15">
      <c r="A69" s="263">
        <v>2</v>
      </c>
      <c r="B69" s="959" t="s">
        <v>602</v>
      </c>
      <c r="C69" s="960"/>
      <c r="D69" s="960"/>
      <c r="E69" s="960"/>
      <c r="F69" s="960"/>
      <c r="G69" s="960"/>
      <c r="H69" s="960"/>
      <c r="I69" s="960"/>
      <c r="J69" s="960"/>
      <c r="K69" s="960"/>
      <c r="L69" s="960"/>
      <c r="M69" s="960"/>
      <c r="N69" s="960"/>
      <c r="O69" s="960"/>
      <c r="P69" s="961"/>
      <c r="Q69" s="962">
        <v>7549</v>
      </c>
      <c r="R69" s="917"/>
      <c r="S69" s="917"/>
      <c r="T69" s="917"/>
      <c r="U69" s="917"/>
      <c r="V69" s="917">
        <v>6819</v>
      </c>
      <c r="W69" s="917"/>
      <c r="X69" s="917"/>
      <c r="Y69" s="917"/>
      <c r="Z69" s="917"/>
      <c r="AA69" s="917">
        <v>730</v>
      </c>
      <c r="AB69" s="917"/>
      <c r="AC69" s="917"/>
      <c r="AD69" s="917"/>
      <c r="AE69" s="917"/>
      <c r="AF69" s="917"/>
      <c r="AG69" s="917"/>
      <c r="AH69" s="917"/>
      <c r="AI69" s="917"/>
      <c r="AJ69" s="917"/>
      <c r="AK69" s="917">
        <v>15</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40.5" customHeight="1" x14ac:dyDescent="0.15">
      <c r="A70" s="263">
        <v>3</v>
      </c>
      <c r="B70" s="959" t="s">
        <v>603</v>
      </c>
      <c r="C70" s="960"/>
      <c r="D70" s="960"/>
      <c r="E70" s="960"/>
      <c r="F70" s="960"/>
      <c r="G70" s="960"/>
      <c r="H70" s="960"/>
      <c r="I70" s="960"/>
      <c r="J70" s="960"/>
      <c r="K70" s="960"/>
      <c r="L70" s="960"/>
      <c r="M70" s="960"/>
      <c r="N70" s="960"/>
      <c r="O70" s="960"/>
      <c r="P70" s="961"/>
      <c r="Q70" s="962">
        <v>1576</v>
      </c>
      <c r="R70" s="917"/>
      <c r="S70" s="917"/>
      <c r="T70" s="917"/>
      <c r="U70" s="917"/>
      <c r="V70" s="917">
        <v>1575</v>
      </c>
      <c r="W70" s="917"/>
      <c r="X70" s="917"/>
      <c r="Y70" s="917"/>
      <c r="Z70" s="917"/>
      <c r="AA70" s="917">
        <v>1</v>
      </c>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41.25" customHeight="1" x14ac:dyDescent="0.15">
      <c r="A71" s="263">
        <v>4</v>
      </c>
      <c r="B71" s="959" t="s">
        <v>604</v>
      </c>
      <c r="C71" s="960"/>
      <c r="D71" s="960"/>
      <c r="E71" s="960"/>
      <c r="F71" s="960"/>
      <c r="G71" s="960"/>
      <c r="H71" s="960"/>
      <c r="I71" s="960"/>
      <c r="J71" s="960"/>
      <c r="K71" s="960"/>
      <c r="L71" s="960"/>
      <c r="M71" s="960"/>
      <c r="N71" s="960"/>
      <c r="O71" s="960"/>
      <c r="P71" s="961"/>
      <c r="Q71" s="962">
        <v>20</v>
      </c>
      <c r="R71" s="917"/>
      <c r="S71" s="917"/>
      <c r="T71" s="917"/>
      <c r="U71" s="917"/>
      <c r="V71" s="917">
        <v>19</v>
      </c>
      <c r="W71" s="917"/>
      <c r="X71" s="917"/>
      <c r="Y71" s="917"/>
      <c r="Z71" s="917"/>
      <c r="AA71" s="917">
        <v>1</v>
      </c>
      <c r="AB71" s="917"/>
      <c r="AC71" s="917"/>
      <c r="AD71" s="917"/>
      <c r="AE71" s="917"/>
      <c r="AF71" s="917"/>
      <c r="AG71" s="917"/>
      <c r="AH71" s="917"/>
      <c r="AI71" s="917"/>
      <c r="AJ71" s="917"/>
      <c r="AK71" s="917">
        <v>19</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41.25" customHeight="1" x14ac:dyDescent="0.15">
      <c r="A72" s="263">
        <v>5</v>
      </c>
      <c r="B72" s="959" t="s">
        <v>605</v>
      </c>
      <c r="C72" s="960"/>
      <c r="D72" s="960"/>
      <c r="E72" s="960"/>
      <c r="F72" s="960"/>
      <c r="G72" s="960"/>
      <c r="H72" s="960"/>
      <c r="I72" s="960"/>
      <c r="J72" s="960"/>
      <c r="K72" s="960"/>
      <c r="L72" s="960"/>
      <c r="M72" s="960"/>
      <c r="N72" s="960"/>
      <c r="O72" s="960"/>
      <c r="P72" s="961"/>
      <c r="Q72" s="962">
        <v>52</v>
      </c>
      <c r="R72" s="917"/>
      <c r="S72" s="917"/>
      <c r="T72" s="917"/>
      <c r="U72" s="917"/>
      <c r="V72" s="917">
        <v>30</v>
      </c>
      <c r="W72" s="917"/>
      <c r="X72" s="917"/>
      <c r="Y72" s="917"/>
      <c r="Z72" s="917"/>
      <c r="AA72" s="917">
        <v>22</v>
      </c>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41.25" customHeight="1" x14ac:dyDescent="0.15">
      <c r="A73" s="263">
        <v>6</v>
      </c>
      <c r="B73" s="959" t="s">
        <v>606</v>
      </c>
      <c r="C73" s="960"/>
      <c r="D73" s="960"/>
      <c r="E73" s="960"/>
      <c r="F73" s="960"/>
      <c r="G73" s="960"/>
      <c r="H73" s="960"/>
      <c r="I73" s="960"/>
      <c r="J73" s="960"/>
      <c r="K73" s="960"/>
      <c r="L73" s="960"/>
      <c r="M73" s="960"/>
      <c r="N73" s="960"/>
      <c r="O73" s="960"/>
      <c r="P73" s="961"/>
      <c r="Q73" s="962">
        <v>36</v>
      </c>
      <c r="R73" s="917"/>
      <c r="S73" s="917"/>
      <c r="T73" s="917"/>
      <c r="U73" s="917"/>
      <c r="V73" s="917">
        <v>32</v>
      </c>
      <c r="W73" s="917"/>
      <c r="X73" s="917"/>
      <c r="Y73" s="917"/>
      <c r="Z73" s="917"/>
      <c r="AA73" s="917">
        <v>4</v>
      </c>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41.25" customHeight="1" x14ac:dyDescent="0.15">
      <c r="A74" s="263">
        <v>7</v>
      </c>
      <c r="B74" s="959" t="s">
        <v>607</v>
      </c>
      <c r="C74" s="960"/>
      <c r="D74" s="960"/>
      <c r="E74" s="960"/>
      <c r="F74" s="960"/>
      <c r="G74" s="960"/>
      <c r="H74" s="960"/>
      <c r="I74" s="960"/>
      <c r="J74" s="960"/>
      <c r="K74" s="960"/>
      <c r="L74" s="960"/>
      <c r="M74" s="960"/>
      <c r="N74" s="960"/>
      <c r="O74" s="960"/>
      <c r="P74" s="961"/>
      <c r="Q74" s="962">
        <v>4667</v>
      </c>
      <c r="R74" s="917"/>
      <c r="S74" s="917"/>
      <c r="T74" s="917"/>
      <c r="U74" s="917"/>
      <c r="V74" s="917">
        <v>4460</v>
      </c>
      <c r="W74" s="917"/>
      <c r="X74" s="917"/>
      <c r="Y74" s="917"/>
      <c r="Z74" s="917"/>
      <c r="AA74" s="917">
        <v>207</v>
      </c>
      <c r="AB74" s="917"/>
      <c r="AC74" s="917"/>
      <c r="AD74" s="917"/>
      <c r="AE74" s="917"/>
      <c r="AF74" s="917">
        <v>200</v>
      </c>
      <c r="AG74" s="917"/>
      <c r="AH74" s="917"/>
      <c r="AI74" s="917"/>
      <c r="AJ74" s="917"/>
      <c r="AK74" s="917">
        <v>23</v>
      </c>
      <c r="AL74" s="917"/>
      <c r="AM74" s="917"/>
      <c r="AN74" s="917"/>
      <c r="AO74" s="917"/>
      <c r="AP74" s="917">
        <v>707</v>
      </c>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41.25" customHeight="1" x14ac:dyDescent="0.15">
      <c r="A75" s="263">
        <v>8</v>
      </c>
      <c r="B75" s="959" t="s">
        <v>608</v>
      </c>
      <c r="C75" s="960"/>
      <c r="D75" s="960"/>
      <c r="E75" s="960"/>
      <c r="F75" s="960"/>
      <c r="G75" s="960"/>
      <c r="H75" s="960"/>
      <c r="I75" s="960"/>
      <c r="J75" s="960"/>
      <c r="K75" s="960"/>
      <c r="L75" s="960"/>
      <c r="M75" s="960"/>
      <c r="N75" s="960"/>
      <c r="O75" s="960"/>
      <c r="P75" s="961"/>
      <c r="Q75" s="965">
        <v>1095</v>
      </c>
      <c r="R75" s="966"/>
      <c r="S75" s="966"/>
      <c r="T75" s="966"/>
      <c r="U75" s="916"/>
      <c r="V75" s="967">
        <v>864</v>
      </c>
      <c r="W75" s="966"/>
      <c r="X75" s="966"/>
      <c r="Y75" s="966"/>
      <c r="Z75" s="916"/>
      <c r="AA75" s="967">
        <v>231</v>
      </c>
      <c r="AB75" s="966"/>
      <c r="AC75" s="966"/>
      <c r="AD75" s="966"/>
      <c r="AE75" s="916"/>
      <c r="AF75" s="967">
        <v>536</v>
      </c>
      <c r="AG75" s="966"/>
      <c r="AH75" s="966"/>
      <c r="AI75" s="966"/>
      <c r="AJ75" s="916"/>
      <c r="AK75" s="967"/>
      <c r="AL75" s="966"/>
      <c r="AM75" s="966"/>
      <c r="AN75" s="966"/>
      <c r="AO75" s="916"/>
      <c r="AP75" s="967">
        <v>2377</v>
      </c>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8" t="s">
        <v>609</v>
      </c>
      <c r="C76" s="960"/>
      <c r="D76" s="960"/>
      <c r="E76" s="960"/>
      <c r="F76" s="960"/>
      <c r="G76" s="960"/>
      <c r="H76" s="960"/>
      <c r="I76" s="960"/>
      <c r="J76" s="960"/>
      <c r="K76" s="960"/>
      <c r="L76" s="960"/>
      <c r="M76" s="960"/>
      <c r="N76" s="960"/>
      <c r="O76" s="960"/>
      <c r="P76" s="961"/>
      <c r="Q76" s="965">
        <v>748</v>
      </c>
      <c r="R76" s="966"/>
      <c r="S76" s="966"/>
      <c r="T76" s="966"/>
      <c r="U76" s="916"/>
      <c r="V76" s="967">
        <v>694</v>
      </c>
      <c r="W76" s="966"/>
      <c r="X76" s="966"/>
      <c r="Y76" s="966"/>
      <c r="Z76" s="916"/>
      <c r="AA76" s="967">
        <v>54</v>
      </c>
      <c r="AB76" s="966"/>
      <c r="AC76" s="966"/>
      <c r="AD76" s="966"/>
      <c r="AE76" s="916"/>
      <c r="AF76" s="967">
        <v>54</v>
      </c>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68" t="s">
        <v>610</v>
      </c>
      <c r="C77" s="960"/>
      <c r="D77" s="960"/>
      <c r="E77" s="960"/>
      <c r="F77" s="960"/>
      <c r="G77" s="960"/>
      <c r="H77" s="960"/>
      <c r="I77" s="960"/>
      <c r="J77" s="960"/>
      <c r="K77" s="960"/>
      <c r="L77" s="960"/>
      <c r="M77" s="960"/>
      <c r="N77" s="960"/>
      <c r="O77" s="960"/>
      <c r="P77" s="961"/>
      <c r="Q77" s="965">
        <v>252648</v>
      </c>
      <c r="R77" s="966"/>
      <c r="S77" s="966"/>
      <c r="T77" s="966"/>
      <c r="U77" s="916"/>
      <c r="V77" s="967">
        <v>232839</v>
      </c>
      <c r="W77" s="966"/>
      <c r="X77" s="966"/>
      <c r="Y77" s="966"/>
      <c r="Z77" s="916"/>
      <c r="AA77" s="967">
        <v>19809</v>
      </c>
      <c r="AB77" s="966"/>
      <c r="AC77" s="966"/>
      <c r="AD77" s="966"/>
      <c r="AE77" s="916"/>
      <c r="AF77" s="967">
        <v>19809</v>
      </c>
      <c r="AG77" s="966"/>
      <c r="AH77" s="966"/>
      <c r="AI77" s="966"/>
      <c r="AJ77" s="916"/>
      <c r="AK77" s="967">
        <v>485</v>
      </c>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8"/>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8"/>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68"/>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68"/>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8"/>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8"/>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8"/>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8"/>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8"/>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431</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432</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433</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436</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437</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438</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439</v>
      </c>
      <c r="AB109" s="982"/>
      <c r="AC109" s="982"/>
      <c r="AD109" s="982"/>
      <c r="AE109" s="983"/>
      <c r="AF109" s="981" t="s">
        <v>440</v>
      </c>
      <c r="AG109" s="982"/>
      <c r="AH109" s="982"/>
      <c r="AI109" s="982"/>
      <c r="AJ109" s="983"/>
      <c r="AK109" s="981" t="s">
        <v>310</v>
      </c>
      <c r="AL109" s="982"/>
      <c r="AM109" s="982"/>
      <c r="AN109" s="982"/>
      <c r="AO109" s="983"/>
      <c r="AP109" s="981" t="s">
        <v>441</v>
      </c>
      <c r="AQ109" s="982"/>
      <c r="AR109" s="982"/>
      <c r="AS109" s="982"/>
      <c r="AT109" s="984"/>
      <c r="AU109" s="1001" t="s">
        <v>438</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439</v>
      </c>
      <c r="BR109" s="982"/>
      <c r="BS109" s="982"/>
      <c r="BT109" s="982"/>
      <c r="BU109" s="983"/>
      <c r="BV109" s="981" t="s">
        <v>440</v>
      </c>
      <c r="BW109" s="982"/>
      <c r="BX109" s="982"/>
      <c r="BY109" s="982"/>
      <c r="BZ109" s="983"/>
      <c r="CA109" s="981" t="s">
        <v>310</v>
      </c>
      <c r="CB109" s="982"/>
      <c r="CC109" s="982"/>
      <c r="CD109" s="982"/>
      <c r="CE109" s="983"/>
      <c r="CF109" s="1002" t="s">
        <v>441</v>
      </c>
      <c r="CG109" s="1002"/>
      <c r="CH109" s="1002"/>
      <c r="CI109" s="1002"/>
      <c r="CJ109" s="1002"/>
      <c r="CK109" s="981" t="s">
        <v>442</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439</v>
      </c>
      <c r="DH109" s="982"/>
      <c r="DI109" s="982"/>
      <c r="DJ109" s="982"/>
      <c r="DK109" s="983"/>
      <c r="DL109" s="981" t="s">
        <v>440</v>
      </c>
      <c r="DM109" s="982"/>
      <c r="DN109" s="982"/>
      <c r="DO109" s="982"/>
      <c r="DP109" s="983"/>
      <c r="DQ109" s="981" t="s">
        <v>310</v>
      </c>
      <c r="DR109" s="982"/>
      <c r="DS109" s="982"/>
      <c r="DT109" s="982"/>
      <c r="DU109" s="983"/>
      <c r="DV109" s="981" t="s">
        <v>441</v>
      </c>
      <c r="DW109" s="982"/>
      <c r="DX109" s="982"/>
      <c r="DY109" s="982"/>
      <c r="DZ109" s="984"/>
    </row>
    <row r="110" spans="1:131" s="248" customFormat="1" ht="26.25" customHeight="1" x14ac:dyDescent="0.15">
      <c r="A110" s="985" t="s">
        <v>443</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365328</v>
      </c>
      <c r="AB110" s="989"/>
      <c r="AC110" s="989"/>
      <c r="AD110" s="989"/>
      <c r="AE110" s="990"/>
      <c r="AF110" s="991">
        <v>369522</v>
      </c>
      <c r="AG110" s="989"/>
      <c r="AH110" s="989"/>
      <c r="AI110" s="989"/>
      <c r="AJ110" s="990"/>
      <c r="AK110" s="991">
        <v>466539</v>
      </c>
      <c r="AL110" s="989"/>
      <c r="AM110" s="989"/>
      <c r="AN110" s="989"/>
      <c r="AO110" s="990"/>
      <c r="AP110" s="992">
        <v>20.2</v>
      </c>
      <c r="AQ110" s="993"/>
      <c r="AR110" s="993"/>
      <c r="AS110" s="993"/>
      <c r="AT110" s="994"/>
      <c r="AU110" s="995" t="s">
        <v>72</v>
      </c>
      <c r="AV110" s="996"/>
      <c r="AW110" s="996"/>
      <c r="AX110" s="996"/>
      <c r="AY110" s="996"/>
      <c r="AZ110" s="1037" t="s">
        <v>444</v>
      </c>
      <c r="BA110" s="986"/>
      <c r="BB110" s="986"/>
      <c r="BC110" s="986"/>
      <c r="BD110" s="986"/>
      <c r="BE110" s="986"/>
      <c r="BF110" s="986"/>
      <c r="BG110" s="986"/>
      <c r="BH110" s="986"/>
      <c r="BI110" s="986"/>
      <c r="BJ110" s="986"/>
      <c r="BK110" s="986"/>
      <c r="BL110" s="986"/>
      <c r="BM110" s="986"/>
      <c r="BN110" s="986"/>
      <c r="BO110" s="986"/>
      <c r="BP110" s="987"/>
      <c r="BQ110" s="1023">
        <v>5103489</v>
      </c>
      <c r="BR110" s="1024"/>
      <c r="BS110" s="1024"/>
      <c r="BT110" s="1024"/>
      <c r="BU110" s="1024"/>
      <c r="BV110" s="1024">
        <v>5094804</v>
      </c>
      <c r="BW110" s="1024"/>
      <c r="BX110" s="1024"/>
      <c r="BY110" s="1024"/>
      <c r="BZ110" s="1024"/>
      <c r="CA110" s="1024">
        <v>5076652</v>
      </c>
      <c r="CB110" s="1024"/>
      <c r="CC110" s="1024"/>
      <c r="CD110" s="1024"/>
      <c r="CE110" s="1024"/>
      <c r="CF110" s="1038">
        <v>220.3</v>
      </c>
      <c r="CG110" s="1039"/>
      <c r="CH110" s="1039"/>
      <c r="CI110" s="1039"/>
      <c r="CJ110" s="1039"/>
      <c r="CK110" s="1040" t="s">
        <v>445</v>
      </c>
      <c r="CL110" s="1041"/>
      <c r="CM110" s="1020" t="s">
        <v>446</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420</v>
      </c>
      <c r="DH110" s="1024"/>
      <c r="DI110" s="1024"/>
      <c r="DJ110" s="1024"/>
      <c r="DK110" s="1024"/>
      <c r="DL110" s="1024" t="s">
        <v>420</v>
      </c>
      <c r="DM110" s="1024"/>
      <c r="DN110" s="1024"/>
      <c r="DO110" s="1024"/>
      <c r="DP110" s="1024"/>
      <c r="DQ110" s="1024" t="s">
        <v>420</v>
      </c>
      <c r="DR110" s="1024"/>
      <c r="DS110" s="1024"/>
      <c r="DT110" s="1024"/>
      <c r="DU110" s="1024"/>
      <c r="DV110" s="1025" t="s">
        <v>420</v>
      </c>
      <c r="DW110" s="1025"/>
      <c r="DX110" s="1025"/>
      <c r="DY110" s="1025"/>
      <c r="DZ110" s="1026"/>
    </row>
    <row r="111" spans="1:131" s="248" customFormat="1" ht="26.25" customHeight="1" x14ac:dyDescent="0.15">
      <c r="A111" s="1027" t="s">
        <v>447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448</v>
      </c>
      <c r="AB111" s="1031"/>
      <c r="AC111" s="1031"/>
      <c r="AD111" s="1031"/>
      <c r="AE111" s="1032"/>
      <c r="AF111" s="1033" t="s">
        <v>448</v>
      </c>
      <c r="AG111" s="1031"/>
      <c r="AH111" s="1031"/>
      <c r="AI111" s="1031"/>
      <c r="AJ111" s="1032"/>
      <c r="AK111" s="1033" t="s">
        <v>448</v>
      </c>
      <c r="AL111" s="1031"/>
      <c r="AM111" s="1031"/>
      <c r="AN111" s="1031"/>
      <c r="AO111" s="1032"/>
      <c r="AP111" s="1034" t="s">
        <v>448</v>
      </c>
      <c r="AQ111" s="1035"/>
      <c r="AR111" s="1035"/>
      <c r="AS111" s="1035"/>
      <c r="AT111" s="1036"/>
      <c r="AU111" s="997"/>
      <c r="AV111" s="998"/>
      <c r="AW111" s="998"/>
      <c r="AX111" s="998"/>
      <c r="AY111" s="998"/>
      <c r="AZ111" s="1046" t="s">
        <v>449</v>
      </c>
      <c r="BA111" s="1047"/>
      <c r="BB111" s="1047"/>
      <c r="BC111" s="1047"/>
      <c r="BD111" s="1047"/>
      <c r="BE111" s="1047"/>
      <c r="BF111" s="1047"/>
      <c r="BG111" s="1047"/>
      <c r="BH111" s="1047"/>
      <c r="BI111" s="1047"/>
      <c r="BJ111" s="1047"/>
      <c r="BK111" s="1047"/>
      <c r="BL111" s="1047"/>
      <c r="BM111" s="1047"/>
      <c r="BN111" s="1047"/>
      <c r="BO111" s="1047"/>
      <c r="BP111" s="1048"/>
      <c r="BQ111" s="1016" t="s">
        <v>420</v>
      </c>
      <c r="BR111" s="1017"/>
      <c r="BS111" s="1017"/>
      <c r="BT111" s="1017"/>
      <c r="BU111" s="1017"/>
      <c r="BV111" s="1017" t="s">
        <v>420</v>
      </c>
      <c r="BW111" s="1017"/>
      <c r="BX111" s="1017"/>
      <c r="BY111" s="1017"/>
      <c r="BZ111" s="1017"/>
      <c r="CA111" s="1017" t="s">
        <v>396</v>
      </c>
      <c r="CB111" s="1017"/>
      <c r="CC111" s="1017"/>
      <c r="CD111" s="1017"/>
      <c r="CE111" s="1017"/>
      <c r="CF111" s="1011" t="s">
        <v>420</v>
      </c>
      <c r="CG111" s="1012"/>
      <c r="CH111" s="1012"/>
      <c r="CI111" s="1012"/>
      <c r="CJ111" s="1012"/>
      <c r="CK111" s="1042"/>
      <c r="CL111" s="1043"/>
      <c r="CM111" s="1013" t="s">
        <v>450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451</v>
      </c>
      <c r="DH111" s="1017"/>
      <c r="DI111" s="1017"/>
      <c r="DJ111" s="1017"/>
      <c r="DK111" s="1017"/>
      <c r="DL111" s="1017" t="s">
        <v>420</v>
      </c>
      <c r="DM111" s="1017"/>
      <c r="DN111" s="1017"/>
      <c r="DO111" s="1017"/>
      <c r="DP111" s="1017"/>
      <c r="DQ111" s="1017" t="s">
        <v>420</v>
      </c>
      <c r="DR111" s="1017"/>
      <c r="DS111" s="1017"/>
      <c r="DT111" s="1017"/>
      <c r="DU111" s="1017"/>
      <c r="DV111" s="1018" t="s">
        <v>448</v>
      </c>
      <c r="DW111" s="1018"/>
      <c r="DX111" s="1018"/>
      <c r="DY111" s="1018"/>
      <c r="DZ111" s="1019"/>
    </row>
    <row r="112" spans="1:131" s="248" customFormat="1" ht="26.25" customHeight="1" x14ac:dyDescent="0.15">
      <c r="A112" s="1049" t="s">
        <v>452</v>
      </c>
      <c r="B112" s="1050"/>
      <c r="C112" s="1047" t="s">
        <v>453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454</v>
      </c>
      <c r="AB112" s="1056"/>
      <c r="AC112" s="1056"/>
      <c r="AD112" s="1056"/>
      <c r="AE112" s="1057"/>
      <c r="AF112" s="1058" t="s">
        <v>448</v>
      </c>
      <c r="AG112" s="1056"/>
      <c r="AH112" s="1056"/>
      <c r="AI112" s="1056"/>
      <c r="AJ112" s="1057"/>
      <c r="AK112" s="1058" t="s">
        <v>448</v>
      </c>
      <c r="AL112" s="1056"/>
      <c r="AM112" s="1056"/>
      <c r="AN112" s="1056"/>
      <c r="AO112" s="1057"/>
      <c r="AP112" s="1059" t="s">
        <v>454</v>
      </c>
      <c r="AQ112" s="1060"/>
      <c r="AR112" s="1060"/>
      <c r="AS112" s="1060"/>
      <c r="AT112" s="1061"/>
      <c r="AU112" s="997"/>
      <c r="AV112" s="998"/>
      <c r="AW112" s="998"/>
      <c r="AX112" s="998"/>
      <c r="AY112" s="998"/>
      <c r="AZ112" s="1046" t="s">
        <v>455</v>
      </c>
      <c r="BA112" s="1047"/>
      <c r="BB112" s="1047"/>
      <c r="BC112" s="1047"/>
      <c r="BD112" s="1047"/>
      <c r="BE112" s="1047"/>
      <c r="BF112" s="1047"/>
      <c r="BG112" s="1047"/>
      <c r="BH112" s="1047"/>
      <c r="BI112" s="1047"/>
      <c r="BJ112" s="1047"/>
      <c r="BK112" s="1047"/>
      <c r="BL112" s="1047"/>
      <c r="BM112" s="1047"/>
      <c r="BN112" s="1047"/>
      <c r="BO112" s="1047"/>
      <c r="BP112" s="1048"/>
      <c r="BQ112" s="1016">
        <v>958201</v>
      </c>
      <c r="BR112" s="1017"/>
      <c r="BS112" s="1017"/>
      <c r="BT112" s="1017"/>
      <c r="BU112" s="1017"/>
      <c r="BV112" s="1017">
        <v>953986</v>
      </c>
      <c r="BW112" s="1017"/>
      <c r="BX112" s="1017"/>
      <c r="BY112" s="1017"/>
      <c r="BZ112" s="1017"/>
      <c r="CA112" s="1017">
        <v>904371</v>
      </c>
      <c r="CB112" s="1017"/>
      <c r="CC112" s="1017"/>
      <c r="CD112" s="1017"/>
      <c r="CE112" s="1017"/>
      <c r="CF112" s="1011">
        <v>39.200000000000003</v>
      </c>
      <c r="CG112" s="1012"/>
      <c r="CH112" s="1012"/>
      <c r="CI112" s="1012"/>
      <c r="CJ112" s="1012"/>
      <c r="CK112" s="1042"/>
      <c r="CL112" s="1043"/>
      <c r="CM112" s="1013" t="s">
        <v>456</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457</v>
      </c>
      <c r="DH112" s="1017"/>
      <c r="DI112" s="1017"/>
      <c r="DJ112" s="1017"/>
      <c r="DK112" s="1017"/>
      <c r="DL112" s="1017" t="s">
        <v>451</v>
      </c>
      <c r="DM112" s="1017"/>
      <c r="DN112" s="1017"/>
      <c r="DO112" s="1017"/>
      <c r="DP112" s="1017"/>
      <c r="DQ112" s="1017" t="s">
        <v>396</v>
      </c>
      <c r="DR112" s="1017"/>
      <c r="DS112" s="1017"/>
      <c r="DT112" s="1017"/>
      <c r="DU112" s="1017"/>
      <c r="DV112" s="1018" t="s">
        <v>454</v>
      </c>
      <c r="DW112" s="1018"/>
      <c r="DX112" s="1018"/>
      <c r="DY112" s="1018"/>
      <c r="DZ112" s="1019"/>
    </row>
    <row r="113" spans="1:130" s="248" customFormat="1" ht="26.25" customHeight="1" x14ac:dyDescent="0.15">
      <c r="A113" s="1051"/>
      <c r="B113" s="1052"/>
      <c r="C113" s="1047" t="s">
        <v>458</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71976</v>
      </c>
      <c r="AB113" s="1031"/>
      <c r="AC113" s="1031"/>
      <c r="AD113" s="1031"/>
      <c r="AE113" s="1032"/>
      <c r="AF113" s="1033">
        <v>76794</v>
      </c>
      <c r="AG113" s="1031"/>
      <c r="AH113" s="1031"/>
      <c r="AI113" s="1031"/>
      <c r="AJ113" s="1032"/>
      <c r="AK113" s="1033">
        <v>71474</v>
      </c>
      <c r="AL113" s="1031"/>
      <c r="AM113" s="1031"/>
      <c r="AN113" s="1031"/>
      <c r="AO113" s="1032"/>
      <c r="AP113" s="1034">
        <v>3.1</v>
      </c>
      <c r="AQ113" s="1035"/>
      <c r="AR113" s="1035"/>
      <c r="AS113" s="1035"/>
      <c r="AT113" s="1036"/>
      <c r="AU113" s="997"/>
      <c r="AV113" s="998"/>
      <c r="AW113" s="998"/>
      <c r="AX113" s="998"/>
      <c r="AY113" s="998"/>
      <c r="AZ113" s="1046" t="s">
        <v>459</v>
      </c>
      <c r="BA113" s="1047"/>
      <c r="BB113" s="1047"/>
      <c r="BC113" s="1047"/>
      <c r="BD113" s="1047"/>
      <c r="BE113" s="1047"/>
      <c r="BF113" s="1047"/>
      <c r="BG113" s="1047"/>
      <c r="BH113" s="1047"/>
      <c r="BI113" s="1047"/>
      <c r="BJ113" s="1047"/>
      <c r="BK113" s="1047"/>
      <c r="BL113" s="1047"/>
      <c r="BM113" s="1047"/>
      <c r="BN113" s="1047"/>
      <c r="BO113" s="1047"/>
      <c r="BP113" s="1048"/>
      <c r="BQ113" s="1016">
        <v>25792</v>
      </c>
      <c r="BR113" s="1017"/>
      <c r="BS113" s="1017"/>
      <c r="BT113" s="1017"/>
      <c r="BU113" s="1017"/>
      <c r="BV113" s="1017">
        <v>31178</v>
      </c>
      <c r="BW113" s="1017"/>
      <c r="BX113" s="1017"/>
      <c r="BY113" s="1017"/>
      <c r="BZ113" s="1017"/>
      <c r="CA113" s="1017">
        <v>37629</v>
      </c>
      <c r="CB113" s="1017"/>
      <c r="CC113" s="1017"/>
      <c r="CD113" s="1017"/>
      <c r="CE113" s="1017"/>
      <c r="CF113" s="1011">
        <v>1.6</v>
      </c>
      <c r="CG113" s="1012"/>
      <c r="CH113" s="1012"/>
      <c r="CI113" s="1012"/>
      <c r="CJ113" s="1012"/>
      <c r="CK113" s="1042"/>
      <c r="CL113" s="1043"/>
      <c r="CM113" s="1013" t="s">
        <v>460</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454</v>
      </c>
      <c r="DH113" s="1056"/>
      <c r="DI113" s="1056"/>
      <c r="DJ113" s="1056"/>
      <c r="DK113" s="1057"/>
      <c r="DL113" s="1058" t="s">
        <v>454</v>
      </c>
      <c r="DM113" s="1056"/>
      <c r="DN113" s="1056"/>
      <c r="DO113" s="1056"/>
      <c r="DP113" s="1057"/>
      <c r="DQ113" s="1058" t="s">
        <v>454</v>
      </c>
      <c r="DR113" s="1056"/>
      <c r="DS113" s="1056"/>
      <c r="DT113" s="1056"/>
      <c r="DU113" s="1057"/>
      <c r="DV113" s="1059" t="s">
        <v>448</v>
      </c>
      <c r="DW113" s="1060"/>
      <c r="DX113" s="1060"/>
      <c r="DY113" s="1060"/>
      <c r="DZ113" s="1061"/>
    </row>
    <row r="114" spans="1:130" s="248" customFormat="1" ht="26.25" customHeight="1" x14ac:dyDescent="0.15">
      <c r="A114" s="1051"/>
      <c r="B114" s="1052"/>
      <c r="C114" s="1047" t="s">
        <v>461</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5355</v>
      </c>
      <c r="AB114" s="1056"/>
      <c r="AC114" s="1056"/>
      <c r="AD114" s="1056"/>
      <c r="AE114" s="1057"/>
      <c r="AF114" s="1058">
        <v>4715</v>
      </c>
      <c r="AG114" s="1056"/>
      <c r="AH114" s="1056"/>
      <c r="AI114" s="1056"/>
      <c r="AJ114" s="1057"/>
      <c r="AK114" s="1058">
        <v>5200</v>
      </c>
      <c r="AL114" s="1056"/>
      <c r="AM114" s="1056"/>
      <c r="AN114" s="1056"/>
      <c r="AO114" s="1057"/>
      <c r="AP114" s="1059">
        <v>0.2</v>
      </c>
      <c r="AQ114" s="1060"/>
      <c r="AR114" s="1060"/>
      <c r="AS114" s="1060"/>
      <c r="AT114" s="1061"/>
      <c r="AU114" s="997"/>
      <c r="AV114" s="998"/>
      <c r="AW114" s="998"/>
      <c r="AX114" s="998"/>
      <c r="AY114" s="998"/>
      <c r="AZ114" s="1046" t="s">
        <v>462</v>
      </c>
      <c r="BA114" s="1047"/>
      <c r="BB114" s="1047"/>
      <c r="BC114" s="1047"/>
      <c r="BD114" s="1047"/>
      <c r="BE114" s="1047"/>
      <c r="BF114" s="1047"/>
      <c r="BG114" s="1047"/>
      <c r="BH114" s="1047"/>
      <c r="BI114" s="1047"/>
      <c r="BJ114" s="1047"/>
      <c r="BK114" s="1047"/>
      <c r="BL114" s="1047"/>
      <c r="BM114" s="1047"/>
      <c r="BN114" s="1047"/>
      <c r="BO114" s="1047"/>
      <c r="BP114" s="1048"/>
      <c r="BQ114" s="1016">
        <v>505331</v>
      </c>
      <c r="BR114" s="1017"/>
      <c r="BS114" s="1017"/>
      <c r="BT114" s="1017"/>
      <c r="BU114" s="1017"/>
      <c r="BV114" s="1017">
        <v>471619</v>
      </c>
      <c r="BW114" s="1017"/>
      <c r="BX114" s="1017"/>
      <c r="BY114" s="1017"/>
      <c r="BZ114" s="1017"/>
      <c r="CA114" s="1017">
        <v>427426</v>
      </c>
      <c r="CB114" s="1017"/>
      <c r="CC114" s="1017"/>
      <c r="CD114" s="1017"/>
      <c r="CE114" s="1017"/>
      <c r="CF114" s="1011">
        <v>18.5</v>
      </c>
      <c r="CG114" s="1012"/>
      <c r="CH114" s="1012"/>
      <c r="CI114" s="1012"/>
      <c r="CJ114" s="1012"/>
      <c r="CK114" s="1042"/>
      <c r="CL114" s="1043"/>
      <c r="CM114" s="1013" t="s">
        <v>463</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454</v>
      </c>
      <c r="DH114" s="1056"/>
      <c r="DI114" s="1056"/>
      <c r="DJ114" s="1056"/>
      <c r="DK114" s="1057"/>
      <c r="DL114" s="1058" t="s">
        <v>448</v>
      </c>
      <c r="DM114" s="1056"/>
      <c r="DN114" s="1056"/>
      <c r="DO114" s="1056"/>
      <c r="DP114" s="1057"/>
      <c r="DQ114" s="1058" t="s">
        <v>457</v>
      </c>
      <c r="DR114" s="1056"/>
      <c r="DS114" s="1056"/>
      <c r="DT114" s="1056"/>
      <c r="DU114" s="1057"/>
      <c r="DV114" s="1059" t="s">
        <v>448</v>
      </c>
      <c r="DW114" s="1060"/>
      <c r="DX114" s="1060"/>
      <c r="DY114" s="1060"/>
      <c r="DZ114" s="1061"/>
    </row>
    <row r="115" spans="1:130" s="248" customFormat="1" ht="26.25" customHeight="1" x14ac:dyDescent="0.15">
      <c r="A115" s="1051"/>
      <c r="B115" s="1052"/>
      <c r="C115" s="1047" t="s">
        <v>464</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454</v>
      </c>
      <c r="AB115" s="1031"/>
      <c r="AC115" s="1031"/>
      <c r="AD115" s="1031"/>
      <c r="AE115" s="1032"/>
      <c r="AF115" s="1033" t="s">
        <v>457</v>
      </c>
      <c r="AG115" s="1031"/>
      <c r="AH115" s="1031"/>
      <c r="AI115" s="1031"/>
      <c r="AJ115" s="1032"/>
      <c r="AK115" s="1033" t="s">
        <v>454</v>
      </c>
      <c r="AL115" s="1031"/>
      <c r="AM115" s="1031"/>
      <c r="AN115" s="1031"/>
      <c r="AO115" s="1032"/>
      <c r="AP115" s="1034" t="s">
        <v>448</v>
      </c>
      <c r="AQ115" s="1035"/>
      <c r="AR115" s="1035"/>
      <c r="AS115" s="1035"/>
      <c r="AT115" s="1036"/>
      <c r="AU115" s="997"/>
      <c r="AV115" s="998"/>
      <c r="AW115" s="998"/>
      <c r="AX115" s="998"/>
      <c r="AY115" s="998"/>
      <c r="AZ115" s="1046" t="s">
        <v>465</v>
      </c>
      <c r="BA115" s="1047"/>
      <c r="BB115" s="1047"/>
      <c r="BC115" s="1047"/>
      <c r="BD115" s="1047"/>
      <c r="BE115" s="1047"/>
      <c r="BF115" s="1047"/>
      <c r="BG115" s="1047"/>
      <c r="BH115" s="1047"/>
      <c r="BI115" s="1047"/>
      <c r="BJ115" s="1047"/>
      <c r="BK115" s="1047"/>
      <c r="BL115" s="1047"/>
      <c r="BM115" s="1047"/>
      <c r="BN115" s="1047"/>
      <c r="BO115" s="1047"/>
      <c r="BP115" s="1048"/>
      <c r="BQ115" s="1016" t="s">
        <v>454</v>
      </c>
      <c r="BR115" s="1017"/>
      <c r="BS115" s="1017"/>
      <c r="BT115" s="1017"/>
      <c r="BU115" s="1017"/>
      <c r="BV115" s="1017" t="s">
        <v>454</v>
      </c>
      <c r="BW115" s="1017"/>
      <c r="BX115" s="1017"/>
      <c r="BY115" s="1017"/>
      <c r="BZ115" s="1017"/>
      <c r="CA115" s="1017" t="s">
        <v>448</v>
      </c>
      <c r="CB115" s="1017"/>
      <c r="CC115" s="1017"/>
      <c r="CD115" s="1017"/>
      <c r="CE115" s="1017"/>
      <c r="CF115" s="1011" t="s">
        <v>448</v>
      </c>
      <c r="CG115" s="1012"/>
      <c r="CH115" s="1012"/>
      <c r="CI115" s="1012"/>
      <c r="CJ115" s="1012"/>
      <c r="CK115" s="1042"/>
      <c r="CL115" s="1043"/>
      <c r="CM115" s="1046" t="s">
        <v>466</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454</v>
      </c>
      <c r="DH115" s="1056"/>
      <c r="DI115" s="1056"/>
      <c r="DJ115" s="1056"/>
      <c r="DK115" s="1057"/>
      <c r="DL115" s="1058" t="s">
        <v>454</v>
      </c>
      <c r="DM115" s="1056"/>
      <c r="DN115" s="1056"/>
      <c r="DO115" s="1056"/>
      <c r="DP115" s="1057"/>
      <c r="DQ115" s="1058" t="s">
        <v>448</v>
      </c>
      <c r="DR115" s="1056"/>
      <c r="DS115" s="1056"/>
      <c r="DT115" s="1056"/>
      <c r="DU115" s="1057"/>
      <c r="DV115" s="1059" t="s">
        <v>454</v>
      </c>
      <c r="DW115" s="1060"/>
      <c r="DX115" s="1060"/>
      <c r="DY115" s="1060"/>
      <c r="DZ115" s="1061"/>
    </row>
    <row r="116" spans="1:130" s="248" customFormat="1" ht="26.25" customHeight="1" x14ac:dyDescent="0.15">
      <c r="A116" s="1053"/>
      <c r="B116" s="1054"/>
      <c r="C116" s="1062" t="s">
        <v>467</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454</v>
      </c>
      <c r="AB116" s="1056"/>
      <c r="AC116" s="1056"/>
      <c r="AD116" s="1056"/>
      <c r="AE116" s="1057"/>
      <c r="AF116" s="1058" t="s">
        <v>454</v>
      </c>
      <c r="AG116" s="1056"/>
      <c r="AH116" s="1056"/>
      <c r="AI116" s="1056"/>
      <c r="AJ116" s="1057"/>
      <c r="AK116" s="1058" t="s">
        <v>454</v>
      </c>
      <c r="AL116" s="1056"/>
      <c r="AM116" s="1056"/>
      <c r="AN116" s="1056"/>
      <c r="AO116" s="1057"/>
      <c r="AP116" s="1059" t="s">
        <v>448</v>
      </c>
      <c r="AQ116" s="1060"/>
      <c r="AR116" s="1060"/>
      <c r="AS116" s="1060"/>
      <c r="AT116" s="1061"/>
      <c r="AU116" s="997"/>
      <c r="AV116" s="998"/>
      <c r="AW116" s="998"/>
      <c r="AX116" s="998"/>
      <c r="AY116" s="998"/>
      <c r="AZ116" s="1064" t="s">
        <v>468</v>
      </c>
      <c r="BA116" s="1065"/>
      <c r="BB116" s="1065"/>
      <c r="BC116" s="1065"/>
      <c r="BD116" s="1065"/>
      <c r="BE116" s="1065"/>
      <c r="BF116" s="1065"/>
      <c r="BG116" s="1065"/>
      <c r="BH116" s="1065"/>
      <c r="BI116" s="1065"/>
      <c r="BJ116" s="1065"/>
      <c r="BK116" s="1065"/>
      <c r="BL116" s="1065"/>
      <c r="BM116" s="1065"/>
      <c r="BN116" s="1065"/>
      <c r="BO116" s="1065"/>
      <c r="BP116" s="1066"/>
      <c r="BQ116" s="1016" t="s">
        <v>448</v>
      </c>
      <c r="BR116" s="1017"/>
      <c r="BS116" s="1017"/>
      <c r="BT116" s="1017"/>
      <c r="BU116" s="1017"/>
      <c r="BV116" s="1017" t="s">
        <v>457</v>
      </c>
      <c r="BW116" s="1017"/>
      <c r="BX116" s="1017"/>
      <c r="BY116" s="1017"/>
      <c r="BZ116" s="1017"/>
      <c r="CA116" s="1017" t="s">
        <v>454</v>
      </c>
      <c r="CB116" s="1017"/>
      <c r="CC116" s="1017"/>
      <c r="CD116" s="1017"/>
      <c r="CE116" s="1017"/>
      <c r="CF116" s="1011" t="s">
        <v>235</v>
      </c>
      <c r="CG116" s="1012"/>
      <c r="CH116" s="1012"/>
      <c r="CI116" s="1012"/>
      <c r="CJ116" s="1012"/>
      <c r="CK116" s="1042"/>
      <c r="CL116" s="1043"/>
      <c r="CM116" s="1013" t="s">
        <v>469</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448</v>
      </c>
      <c r="DH116" s="1056"/>
      <c r="DI116" s="1056"/>
      <c r="DJ116" s="1056"/>
      <c r="DK116" s="1057"/>
      <c r="DL116" s="1058" t="s">
        <v>448</v>
      </c>
      <c r="DM116" s="1056"/>
      <c r="DN116" s="1056"/>
      <c r="DO116" s="1056"/>
      <c r="DP116" s="1057"/>
      <c r="DQ116" s="1058" t="s">
        <v>454</v>
      </c>
      <c r="DR116" s="1056"/>
      <c r="DS116" s="1056"/>
      <c r="DT116" s="1056"/>
      <c r="DU116" s="1057"/>
      <c r="DV116" s="1059" t="s">
        <v>454</v>
      </c>
      <c r="DW116" s="1060"/>
      <c r="DX116" s="1060"/>
      <c r="DY116" s="1060"/>
      <c r="DZ116" s="1061"/>
    </row>
    <row r="117" spans="1:130" s="248"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470</v>
      </c>
      <c r="Z117" s="983"/>
      <c r="AA117" s="1073">
        <v>442659</v>
      </c>
      <c r="AB117" s="1074"/>
      <c r="AC117" s="1074"/>
      <c r="AD117" s="1074"/>
      <c r="AE117" s="1075"/>
      <c r="AF117" s="1076">
        <v>451031</v>
      </c>
      <c r="AG117" s="1074"/>
      <c r="AH117" s="1074"/>
      <c r="AI117" s="1074"/>
      <c r="AJ117" s="1075"/>
      <c r="AK117" s="1076">
        <v>543213</v>
      </c>
      <c r="AL117" s="1074"/>
      <c r="AM117" s="1074"/>
      <c r="AN117" s="1074"/>
      <c r="AO117" s="1075"/>
      <c r="AP117" s="1077"/>
      <c r="AQ117" s="1078"/>
      <c r="AR117" s="1078"/>
      <c r="AS117" s="1078"/>
      <c r="AT117" s="1079"/>
      <c r="AU117" s="997"/>
      <c r="AV117" s="998"/>
      <c r="AW117" s="998"/>
      <c r="AX117" s="998"/>
      <c r="AY117" s="998"/>
      <c r="AZ117" s="1064" t="s">
        <v>471</v>
      </c>
      <c r="BA117" s="1065"/>
      <c r="BB117" s="1065"/>
      <c r="BC117" s="1065"/>
      <c r="BD117" s="1065"/>
      <c r="BE117" s="1065"/>
      <c r="BF117" s="1065"/>
      <c r="BG117" s="1065"/>
      <c r="BH117" s="1065"/>
      <c r="BI117" s="1065"/>
      <c r="BJ117" s="1065"/>
      <c r="BK117" s="1065"/>
      <c r="BL117" s="1065"/>
      <c r="BM117" s="1065"/>
      <c r="BN117" s="1065"/>
      <c r="BO117" s="1065"/>
      <c r="BP117" s="1066"/>
      <c r="BQ117" s="1016" t="s">
        <v>472</v>
      </c>
      <c r="BR117" s="1017"/>
      <c r="BS117" s="1017"/>
      <c r="BT117" s="1017"/>
      <c r="BU117" s="1017"/>
      <c r="BV117" s="1017" t="s">
        <v>472</v>
      </c>
      <c r="BW117" s="1017"/>
      <c r="BX117" s="1017"/>
      <c r="BY117" s="1017"/>
      <c r="BZ117" s="1017"/>
      <c r="CA117" s="1017" t="s">
        <v>472</v>
      </c>
      <c r="CB117" s="1017"/>
      <c r="CC117" s="1017"/>
      <c r="CD117" s="1017"/>
      <c r="CE117" s="1017"/>
      <c r="CF117" s="1011" t="s">
        <v>472</v>
      </c>
      <c r="CG117" s="1012"/>
      <c r="CH117" s="1012"/>
      <c r="CI117" s="1012"/>
      <c r="CJ117" s="1012"/>
      <c r="CK117" s="1042"/>
      <c r="CL117" s="1043"/>
      <c r="CM117" s="1013" t="s">
        <v>473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472</v>
      </c>
      <c r="DH117" s="1056"/>
      <c r="DI117" s="1056"/>
      <c r="DJ117" s="1056"/>
      <c r="DK117" s="1057"/>
      <c r="DL117" s="1058" t="s">
        <v>472</v>
      </c>
      <c r="DM117" s="1056"/>
      <c r="DN117" s="1056"/>
      <c r="DO117" s="1056"/>
      <c r="DP117" s="1057"/>
      <c r="DQ117" s="1058" t="s">
        <v>472</v>
      </c>
      <c r="DR117" s="1056"/>
      <c r="DS117" s="1056"/>
      <c r="DT117" s="1056"/>
      <c r="DU117" s="1057"/>
      <c r="DV117" s="1059" t="s">
        <v>472</v>
      </c>
      <c r="DW117" s="1060"/>
      <c r="DX117" s="1060"/>
      <c r="DY117" s="1060"/>
      <c r="DZ117" s="1061"/>
    </row>
    <row r="118" spans="1:130" s="248" customFormat="1" ht="26.25" customHeight="1" x14ac:dyDescent="0.15">
      <c r="A118" s="1001" t="s">
        <v>442</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439</v>
      </c>
      <c r="AB118" s="982"/>
      <c r="AC118" s="982"/>
      <c r="AD118" s="982"/>
      <c r="AE118" s="983"/>
      <c r="AF118" s="981" t="s">
        <v>440</v>
      </c>
      <c r="AG118" s="982"/>
      <c r="AH118" s="982"/>
      <c r="AI118" s="982"/>
      <c r="AJ118" s="983"/>
      <c r="AK118" s="981" t="s">
        <v>310</v>
      </c>
      <c r="AL118" s="982"/>
      <c r="AM118" s="982"/>
      <c r="AN118" s="982"/>
      <c r="AO118" s="983"/>
      <c r="AP118" s="1068" t="s">
        <v>441</v>
      </c>
      <c r="AQ118" s="1069"/>
      <c r="AR118" s="1069"/>
      <c r="AS118" s="1069"/>
      <c r="AT118" s="1070"/>
      <c r="AU118" s="997"/>
      <c r="AV118" s="998"/>
      <c r="AW118" s="998"/>
      <c r="AX118" s="998"/>
      <c r="AY118" s="998"/>
      <c r="AZ118" s="1071" t="s">
        <v>474</v>
      </c>
      <c r="BA118" s="1062"/>
      <c r="BB118" s="1062"/>
      <c r="BC118" s="1062"/>
      <c r="BD118" s="1062"/>
      <c r="BE118" s="1062"/>
      <c r="BF118" s="1062"/>
      <c r="BG118" s="1062"/>
      <c r="BH118" s="1062"/>
      <c r="BI118" s="1062"/>
      <c r="BJ118" s="1062"/>
      <c r="BK118" s="1062"/>
      <c r="BL118" s="1062"/>
      <c r="BM118" s="1062"/>
      <c r="BN118" s="1062"/>
      <c r="BO118" s="1062"/>
      <c r="BP118" s="1063"/>
      <c r="BQ118" s="1094" t="s">
        <v>454</v>
      </c>
      <c r="BR118" s="1095"/>
      <c r="BS118" s="1095"/>
      <c r="BT118" s="1095"/>
      <c r="BU118" s="1095"/>
      <c r="BV118" s="1095" t="s">
        <v>454</v>
      </c>
      <c r="BW118" s="1095"/>
      <c r="BX118" s="1095"/>
      <c r="BY118" s="1095"/>
      <c r="BZ118" s="1095"/>
      <c r="CA118" s="1095" t="s">
        <v>454</v>
      </c>
      <c r="CB118" s="1095"/>
      <c r="CC118" s="1095"/>
      <c r="CD118" s="1095"/>
      <c r="CE118" s="1095"/>
      <c r="CF118" s="1011" t="s">
        <v>454</v>
      </c>
      <c r="CG118" s="1012"/>
      <c r="CH118" s="1012"/>
      <c r="CI118" s="1012"/>
      <c r="CJ118" s="1012"/>
      <c r="CK118" s="1042"/>
      <c r="CL118" s="1043"/>
      <c r="CM118" s="1013" t="s">
        <v>475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454</v>
      </c>
      <c r="DH118" s="1056"/>
      <c r="DI118" s="1056"/>
      <c r="DJ118" s="1056"/>
      <c r="DK118" s="1057"/>
      <c r="DL118" s="1058" t="s">
        <v>454</v>
      </c>
      <c r="DM118" s="1056"/>
      <c r="DN118" s="1056"/>
      <c r="DO118" s="1056"/>
      <c r="DP118" s="1057"/>
      <c r="DQ118" s="1058" t="s">
        <v>454</v>
      </c>
      <c r="DR118" s="1056"/>
      <c r="DS118" s="1056"/>
      <c r="DT118" s="1056"/>
      <c r="DU118" s="1057"/>
      <c r="DV118" s="1059" t="s">
        <v>454</v>
      </c>
      <c r="DW118" s="1060"/>
      <c r="DX118" s="1060"/>
      <c r="DY118" s="1060"/>
      <c r="DZ118" s="1061"/>
    </row>
    <row r="119" spans="1:130" s="248" customFormat="1" ht="26.25" customHeight="1" x14ac:dyDescent="0.15">
      <c r="A119" s="1155" t="s">
        <v>445</v>
      </c>
      <c r="B119" s="1041"/>
      <c r="C119" s="1020" t="s">
        <v>446</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454</v>
      </c>
      <c r="AB119" s="989"/>
      <c r="AC119" s="989"/>
      <c r="AD119" s="989"/>
      <c r="AE119" s="990"/>
      <c r="AF119" s="991" t="s">
        <v>454</v>
      </c>
      <c r="AG119" s="989"/>
      <c r="AH119" s="989"/>
      <c r="AI119" s="989"/>
      <c r="AJ119" s="990"/>
      <c r="AK119" s="991" t="s">
        <v>454</v>
      </c>
      <c r="AL119" s="989"/>
      <c r="AM119" s="989"/>
      <c r="AN119" s="989"/>
      <c r="AO119" s="990"/>
      <c r="AP119" s="992" t="s">
        <v>454</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476</v>
      </c>
      <c r="BP119" s="1103"/>
      <c r="BQ119" s="1094">
        <v>6592813</v>
      </c>
      <c r="BR119" s="1095"/>
      <c r="BS119" s="1095"/>
      <c r="BT119" s="1095"/>
      <c r="BU119" s="1095"/>
      <c r="BV119" s="1095">
        <v>6551587</v>
      </c>
      <c r="BW119" s="1095"/>
      <c r="BX119" s="1095"/>
      <c r="BY119" s="1095"/>
      <c r="BZ119" s="1095"/>
      <c r="CA119" s="1095">
        <v>6446078</v>
      </c>
      <c r="CB119" s="1095"/>
      <c r="CC119" s="1095"/>
      <c r="CD119" s="1095"/>
      <c r="CE119" s="1095"/>
      <c r="CF119" s="1096"/>
      <c r="CG119" s="1097"/>
      <c r="CH119" s="1097"/>
      <c r="CI119" s="1097"/>
      <c r="CJ119" s="1098"/>
      <c r="CK119" s="1044"/>
      <c r="CL119" s="1045"/>
      <c r="CM119" s="1099" t="s">
        <v>477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478</v>
      </c>
      <c r="DH119" s="1081"/>
      <c r="DI119" s="1081"/>
      <c r="DJ119" s="1081"/>
      <c r="DK119" s="1082"/>
      <c r="DL119" s="1080" t="s">
        <v>478</v>
      </c>
      <c r="DM119" s="1081"/>
      <c r="DN119" s="1081"/>
      <c r="DO119" s="1081"/>
      <c r="DP119" s="1082"/>
      <c r="DQ119" s="1080" t="s">
        <v>478</v>
      </c>
      <c r="DR119" s="1081"/>
      <c r="DS119" s="1081"/>
      <c r="DT119" s="1081"/>
      <c r="DU119" s="1082"/>
      <c r="DV119" s="1083" t="s">
        <v>478</v>
      </c>
      <c r="DW119" s="1084"/>
      <c r="DX119" s="1084"/>
      <c r="DY119" s="1084"/>
      <c r="DZ119" s="1085"/>
    </row>
    <row r="120" spans="1:130" s="248" customFormat="1" ht="26.25" customHeight="1" x14ac:dyDescent="0.15">
      <c r="A120" s="1156"/>
      <c r="B120" s="1043"/>
      <c r="C120" s="1013" t="s">
        <v>450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478</v>
      </c>
      <c r="AB120" s="1056"/>
      <c r="AC120" s="1056"/>
      <c r="AD120" s="1056"/>
      <c r="AE120" s="1057"/>
      <c r="AF120" s="1058" t="s">
        <v>478</v>
      </c>
      <c r="AG120" s="1056"/>
      <c r="AH120" s="1056"/>
      <c r="AI120" s="1056"/>
      <c r="AJ120" s="1057"/>
      <c r="AK120" s="1058" t="s">
        <v>478</v>
      </c>
      <c r="AL120" s="1056"/>
      <c r="AM120" s="1056"/>
      <c r="AN120" s="1056"/>
      <c r="AO120" s="1057"/>
      <c r="AP120" s="1059" t="s">
        <v>478</v>
      </c>
      <c r="AQ120" s="1060"/>
      <c r="AR120" s="1060"/>
      <c r="AS120" s="1060"/>
      <c r="AT120" s="1061"/>
      <c r="AU120" s="1086" t="s">
        <v>479</v>
      </c>
      <c r="AV120" s="1087"/>
      <c r="AW120" s="1087"/>
      <c r="AX120" s="1087"/>
      <c r="AY120" s="1088"/>
      <c r="AZ120" s="1037" t="s">
        <v>480</v>
      </c>
      <c r="BA120" s="986"/>
      <c r="BB120" s="986"/>
      <c r="BC120" s="986"/>
      <c r="BD120" s="986"/>
      <c r="BE120" s="986"/>
      <c r="BF120" s="986"/>
      <c r="BG120" s="986"/>
      <c r="BH120" s="986"/>
      <c r="BI120" s="986"/>
      <c r="BJ120" s="986"/>
      <c r="BK120" s="986"/>
      <c r="BL120" s="986"/>
      <c r="BM120" s="986"/>
      <c r="BN120" s="986"/>
      <c r="BO120" s="986"/>
      <c r="BP120" s="987"/>
      <c r="BQ120" s="1023">
        <v>3837233</v>
      </c>
      <c r="BR120" s="1024"/>
      <c r="BS120" s="1024"/>
      <c r="BT120" s="1024"/>
      <c r="BU120" s="1024"/>
      <c r="BV120" s="1024">
        <v>3543234</v>
      </c>
      <c r="BW120" s="1024"/>
      <c r="BX120" s="1024"/>
      <c r="BY120" s="1024"/>
      <c r="BZ120" s="1024"/>
      <c r="CA120" s="1024">
        <v>3737568</v>
      </c>
      <c r="CB120" s="1024"/>
      <c r="CC120" s="1024"/>
      <c r="CD120" s="1024"/>
      <c r="CE120" s="1024"/>
      <c r="CF120" s="1038">
        <v>162.19999999999999</v>
      </c>
      <c r="CG120" s="1039"/>
      <c r="CH120" s="1039"/>
      <c r="CI120" s="1039"/>
      <c r="CJ120" s="1039"/>
      <c r="CK120" s="1104" t="s">
        <v>481</v>
      </c>
      <c r="CL120" s="1105"/>
      <c r="CM120" s="1105"/>
      <c r="CN120" s="1105"/>
      <c r="CO120" s="1106"/>
      <c r="CP120" s="1112" t="s">
        <v>482</v>
      </c>
      <c r="CQ120" s="1113"/>
      <c r="CR120" s="1113"/>
      <c r="CS120" s="1113"/>
      <c r="CT120" s="1113"/>
      <c r="CU120" s="1113"/>
      <c r="CV120" s="1113"/>
      <c r="CW120" s="1113"/>
      <c r="CX120" s="1113"/>
      <c r="CY120" s="1113"/>
      <c r="CZ120" s="1113"/>
      <c r="DA120" s="1113"/>
      <c r="DB120" s="1113"/>
      <c r="DC120" s="1113"/>
      <c r="DD120" s="1113"/>
      <c r="DE120" s="1113"/>
      <c r="DF120" s="1114"/>
      <c r="DG120" s="1023">
        <v>746287</v>
      </c>
      <c r="DH120" s="1024"/>
      <c r="DI120" s="1024"/>
      <c r="DJ120" s="1024"/>
      <c r="DK120" s="1024"/>
      <c r="DL120" s="1024">
        <v>759310</v>
      </c>
      <c r="DM120" s="1024"/>
      <c r="DN120" s="1024"/>
      <c r="DO120" s="1024"/>
      <c r="DP120" s="1024"/>
      <c r="DQ120" s="1024">
        <v>727235</v>
      </c>
      <c r="DR120" s="1024"/>
      <c r="DS120" s="1024"/>
      <c r="DT120" s="1024"/>
      <c r="DU120" s="1024"/>
      <c r="DV120" s="1025">
        <v>31.6</v>
      </c>
      <c r="DW120" s="1025"/>
      <c r="DX120" s="1025"/>
      <c r="DY120" s="1025"/>
      <c r="DZ120" s="1026"/>
    </row>
    <row r="121" spans="1:130" s="248" customFormat="1" ht="26.25" customHeight="1" x14ac:dyDescent="0.15">
      <c r="A121" s="1156"/>
      <c r="B121" s="1043"/>
      <c r="C121" s="1064" t="s">
        <v>483</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478</v>
      </c>
      <c r="AB121" s="1056"/>
      <c r="AC121" s="1056"/>
      <c r="AD121" s="1056"/>
      <c r="AE121" s="1057"/>
      <c r="AF121" s="1058" t="s">
        <v>478</v>
      </c>
      <c r="AG121" s="1056"/>
      <c r="AH121" s="1056"/>
      <c r="AI121" s="1056"/>
      <c r="AJ121" s="1057"/>
      <c r="AK121" s="1058" t="s">
        <v>478</v>
      </c>
      <c r="AL121" s="1056"/>
      <c r="AM121" s="1056"/>
      <c r="AN121" s="1056"/>
      <c r="AO121" s="1057"/>
      <c r="AP121" s="1059" t="s">
        <v>478</v>
      </c>
      <c r="AQ121" s="1060"/>
      <c r="AR121" s="1060"/>
      <c r="AS121" s="1060"/>
      <c r="AT121" s="1061"/>
      <c r="AU121" s="1089"/>
      <c r="AV121" s="1090"/>
      <c r="AW121" s="1090"/>
      <c r="AX121" s="1090"/>
      <c r="AY121" s="1091"/>
      <c r="AZ121" s="1046" t="s">
        <v>484</v>
      </c>
      <c r="BA121" s="1047"/>
      <c r="BB121" s="1047"/>
      <c r="BC121" s="1047"/>
      <c r="BD121" s="1047"/>
      <c r="BE121" s="1047"/>
      <c r="BF121" s="1047"/>
      <c r="BG121" s="1047"/>
      <c r="BH121" s="1047"/>
      <c r="BI121" s="1047"/>
      <c r="BJ121" s="1047"/>
      <c r="BK121" s="1047"/>
      <c r="BL121" s="1047"/>
      <c r="BM121" s="1047"/>
      <c r="BN121" s="1047"/>
      <c r="BO121" s="1047"/>
      <c r="BP121" s="1048"/>
      <c r="BQ121" s="1016" t="s">
        <v>478</v>
      </c>
      <c r="BR121" s="1017"/>
      <c r="BS121" s="1017"/>
      <c r="BT121" s="1017"/>
      <c r="BU121" s="1017"/>
      <c r="BV121" s="1017" t="s">
        <v>478</v>
      </c>
      <c r="BW121" s="1017"/>
      <c r="BX121" s="1017"/>
      <c r="BY121" s="1017"/>
      <c r="BZ121" s="1017"/>
      <c r="CA121" s="1017" t="s">
        <v>478</v>
      </c>
      <c r="CB121" s="1017"/>
      <c r="CC121" s="1017"/>
      <c r="CD121" s="1017"/>
      <c r="CE121" s="1017"/>
      <c r="CF121" s="1011" t="s">
        <v>478</v>
      </c>
      <c r="CG121" s="1012"/>
      <c r="CH121" s="1012"/>
      <c r="CI121" s="1012"/>
      <c r="CJ121" s="1012"/>
      <c r="CK121" s="1107"/>
      <c r="CL121" s="1108"/>
      <c r="CM121" s="1108"/>
      <c r="CN121" s="1108"/>
      <c r="CO121" s="1109"/>
      <c r="CP121" s="1117" t="s">
        <v>485</v>
      </c>
      <c r="CQ121" s="1118"/>
      <c r="CR121" s="1118"/>
      <c r="CS121" s="1118"/>
      <c r="CT121" s="1118"/>
      <c r="CU121" s="1118"/>
      <c r="CV121" s="1118"/>
      <c r="CW121" s="1118"/>
      <c r="CX121" s="1118"/>
      <c r="CY121" s="1118"/>
      <c r="CZ121" s="1118"/>
      <c r="DA121" s="1118"/>
      <c r="DB121" s="1118"/>
      <c r="DC121" s="1118"/>
      <c r="DD121" s="1118"/>
      <c r="DE121" s="1118"/>
      <c r="DF121" s="1119"/>
      <c r="DG121" s="1016">
        <v>211914</v>
      </c>
      <c r="DH121" s="1017"/>
      <c r="DI121" s="1017"/>
      <c r="DJ121" s="1017"/>
      <c r="DK121" s="1017"/>
      <c r="DL121" s="1017">
        <v>194676</v>
      </c>
      <c r="DM121" s="1017"/>
      <c r="DN121" s="1017"/>
      <c r="DO121" s="1017"/>
      <c r="DP121" s="1017"/>
      <c r="DQ121" s="1017">
        <v>177136</v>
      </c>
      <c r="DR121" s="1017"/>
      <c r="DS121" s="1017"/>
      <c r="DT121" s="1017"/>
      <c r="DU121" s="1017"/>
      <c r="DV121" s="1018">
        <v>7.7</v>
      </c>
      <c r="DW121" s="1018"/>
      <c r="DX121" s="1018"/>
      <c r="DY121" s="1018"/>
      <c r="DZ121" s="1019"/>
    </row>
    <row r="122" spans="1:130" s="248" customFormat="1" ht="26.25" customHeight="1" x14ac:dyDescent="0.15">
      <c r="A122" s="1156"/>
      <c r="B122" s="1043"/>
      <c r="C122" s="1013" t="s">
        <v>463</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478</v>
      </c>
      <c r="AB122" s="1056"/>
      <c r="AC122" s="1056"/>
      <c r="AD122" s="1056"/>
      <c r="AE122" s="1057"/>
      <c r="AF122" s="1058" t="s">
        <v>478</v>
      </c>
      <c r="AG122" s="1056"/>
      <c r="AH122" s="1056"/>
      <c r="AI122" s="1056"/>
      <c r="AJ122" s="1057"/>
      <c r="AK122" s="1058" t="s">
        <v>478</v>
      </c>
      <c r="AL122" s="1056"/>
      <c r="AM122" s="1056"/>
      <c r="AN122" s="1056"/>
      <c r="AO122" s="1057"/>
      <c r="AP122" s="1059" t="s">
        <v>478</v>
      </c>
      <c r="AQ122" s="1060"/>
      <c r="AR122" s="1060"/>
      <c r="AS122" s="1060"/>
      <c r="AT122" s="1061"/>
      <c r="AU122" s="1089"/>
      <c r="AV122" s="1090"/>
      <c r="AW122" s="1090"/>
      <c r="AX122" s="1090"/>
      <c r="AY122" s="1091"/>
      <c r="AZ122" s="1071" t="s">
        <v>486</v>
      </c>
      <c r="BA122" s="1062"/>
      <c r="BB122" s="1062"/>
      <c r="BC122" s="1062"/>
      <c r="BD122" s="1062"/>
      <c r="BE122" s="1062"/>
      <c r="BF122" s="1062"/>
      <c r="BG122" s="1062"/>
      <c r="BH122" s="1062"/>
      <c r="BI122" s="1062"/>
      <c r="BJ122" s="1062"/>
      <c r="BK122" s="1062"/>
      <c r="BL122" s="1062"/>
      <c r="BM122" s="1062"/>
      <c r="BN122" s="1062"/>
      <c r="BO122" s="1062"/>
      <c r="BP122" s="1063"/>
      <c r="BQ122" s="1094">
        <v>4626423</v>
      </c>
      <c r="BR122" s="1095"/>
      <c r="BS122" s="1095"/>
      <c r="BT122" s="1095"/>
      <c r="BU122" s="1095"/>
      <c r="BV122" s="1095">
        <v>4577061</v>
      </c>
      <c r="BW122" s="1095"/>
      <c r="BX122" s="1095"/>
      <c r="BY122" s="1095"/>
      <c r="BZ122" s="1095"/>
      <c r="CA122" s="1095">
        <v>4498240</v>
      </c>
      <c r="CB122" s="1095"/>
      <c r="CC122" s="1095"/>
      <c r="CD122" s="1095"/>
      <c r="CE122" s="1095"/>
      <c r="CF122" s="1115">
        <v>195.2</v>
      </c>
      <c r="CG122" s="1116"/>
      <c r="CH122" s="1116"/>
      <c r="CI122" s="1116"/>
      <c r="CJ122" s="1116"/>
      <c r="CK122" s="1107"/>
      <c r="CL122" s="1108"/>
      <c r="CM122" s="1108"/>
      <c r="CN122" s="1108"/>
      <c r="CO122" s="1109"/>
      <c r="CP122" s="1117" t="s">
        <v>487</v>
      </c>
      <c r="CQ122" s="1118"/>
      <c r="CR122" s="1118"/>
      <c r="CS122" s="1118"/>
      <c r="CT122" s="1118"/>
      <c r="CU122" s="1118"/>
      <c r="CV122" s="1118"/>
      <c r="CW122" s="1118"/>
      <c r="CX122" s="1118"/>
      <c r="CY122" s="1118"/>
      <c r="CZ122" s="1118"/>
      <c r="DA122" s="1118"/>
      <c r="DB122" s="1118"/>
      <c r="DC122" s="1118"/>
      <c r="DD122" s="1118"/>
      <c r="DE122" s="1118"/>
      <c r="DF122" s="1119"/>
      <c r="DG122" s="1016" t="s">
        <v>478</v>
      </c>
      <c r="DH122" s="1017"/>
      <c r="DI122" s="1017"/>
      <c r="DJ122" s="1017"/>
      <c r="DK122" s="1017"/>
      <c r="DL122" s="1017" t="s">
        <v>478</v>
      </c>
      <c r="DM122" s="1017"/>
      <c r="DN122" s="1017"/>
      <c r="DO122" s="1017"/>
      <c r="DP122" s="1017"/>
      <c r="DQ122" s="1017" t="s">
        <v>478</v>
      </c>
      <c r="DR122" s="1017"/>
      <c r="DS122" s="1017"/>
      <c r="DT122" s="1017"/>
      <c r="DU122" s="1017"/>
      <c r="DV122" s="1018" t="s">
        <v>478</v>
      </c>
      <c r="DW122" s="1018"/>
      <c r="DX122" s="1018"/>
      <c r="DY122" s="1018"/>
      <c r="DZ122" s="1019"/>
    </row>
    <row r="123" spans="1:130" s="248" customFormat="1" ht="26.25" customHeight="1" x14ac:dyDescent="0.15">
      <c r="A123" s="1156"/>
      <c r="B123" s="1043"/>
      <c r="C123" s="1013" t="s">
        <v>469</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478</v>
      </c>
      <c r="AB123" s="1056"/>
      <c r="AC123" s="1056"/>
      <c r="AD123" s="1056"/>
      <c r="AE123" s="1057"/>
      <c r="AF123" s="1058" t="s">
        <v>478</v>
      </c>
      <c r="AG123" s="1056"/>
      <c r="AH123" s="1056"/>
      <c r="AI123" s="1056"/>
      <c r="AJ123" s="1057"/>
      <c r="AK123" s="1058" t="s">
        <v>478</v>
      </c>
      <c r="AL123" s="1056"/>
      <c r="AM123" s="1056"/>
      <c r="AN123" s="1056"/>
      <c r="AO123" s="1057"/>
      <c r="AP123" s="1059" t="s">
        <v>478</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488</v>
      </c>
      <c r="BP123" s="1103"/>
      <c r="BQ123" s="1162">
        <v>8463656</v>
      </c>
      <c r="BR123" s="1163"/>
      <c r="BS123" s="1163"/>
      <c r="BT123" s="1163"/>
      <c r="BU123" s="1163"/>
      <c r="BV123" s="1163">
        <v>8120295</v>
      </c>
      <c r="BW123" s="1163"/>
      <c r="BX123" s="1163"/>
      <c r="BY123" s="1163"/>
      <c r="BZ123" s="1163"/>
      <c r="CA123" s="1163">
        <v>8235808</v>
      </c>
      <c r="CB123" s="1163"/>
      <c r="CC123" s="1163"/>
      <c r="CD123" s="1163"/>
      <c r="CE123" s="1163"/>
      <c r="CF123" s="1096"/>
      <c r="CG123" s="1097"/>
      <c r="CH123" s="1097"/>
      <c r="CI123" s="1097"/>
      <c r="CJ123" s="1098"/>
      <c r="CK123" s="1107"/>
      <c r="CL123" s="1108"/>
      <c r="CM123" s="1108"/>
      <c r="CN123" s="1108"/>
      <c r="CO123" s="1109"/>
      <c r="CP123" s="1117" t="s">
        <v>489</v>
      </c>
      <c r="CQ123" s="1118"/>
      <c r="CR123" s="1118"/>
      <c r="CS123" s="1118"/>
      <c r="CT123" s="1118"/>
      <c r="CU123" s="1118"/>
      <c r="CV123" s="1118"/>
      <c r="CW123" s="1118"/>
      <c r="CX123" s="1118"/>
      <c r="CY123" s="1118"/>
      <c r="CZ123" s="1118"/>
      <c r="DA123" s="1118"/>
      <c r="DB123" s="1118"/>
      <c r="DC123" s="1118"/>
      <c r="DD123" s="1118"/>
      <c r="DE123" s="1118"/>
      <c r="DF123" s="1119"/>
      <c r="DG123" s="1055" t="s">
        <v>478</v>
      </c>
      <c r="DH123" s="1056"/>
      <c r="DI123" s="1056"/>
      <c r="DJ123" s="1056"/>
      <c r="DK123" s="1057"/>
      <c r="DL123" s="1058" t="s">
        <v>478</v>
      </c>
      <c r="DM123" s="1056"/>
      <c r="DN123" s="1056"/>
      <c r="DO123" s="1056"/>
      <c r="DP123" s="1057"/>
      <c r="DQ123" s="1058" t="s">
        <v>478</v>
      </c>
      <c r="DR123" s="1056"/>
      <c r="DS123" s="1056"/>
      <c r="DT123" s="1056"/>
      <c r="DU123" s="1057"/>
      <c r="DV123" s="1059" t="s">
        <v>478</v>
      </c>
      <c r="DW123" s="1060"/>
      <c r="DX123" s="1060"/>
      <c r="DY123" s="1060"/>
      <c r="DZ123" s="1061"/>
    </row>
    <row r="124" spans="1:130" s="248" customFormat="1" ht="26.25" customHeight="1" thickBot="1" x14ac:dyDescent="0.2">
      <c r="A124" s="1156"/>
      <c r="B124" s="1043"/>
      <c r="C124" s="1013" t="s">
        <v>473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478</v>
      </c>
      <c r="AB124" s="1056"/>
      <c r="AC124" s="1056"/>
      <c r="AD124" s="1056"/>
      <c r="AE124" s="1057"/>
      <c r="AF124" s="1058" t="s">
        <v>478</v>
      </c>
      <c r="AG124" s="1056"/>
      <c r="AH124" s="1056"/>
      <c r="AI124" s="1056"/>
      <c r="AJ124" s="1057"/>
      <c r="AK124" s="1058" t="s">
        <v>478</v>
      </c>
      <c r="AL124" s="1056"/>
      <c r="AM124" s="1056"/>
      <c r="AN124" s="1056"/>
      <c r="AO124" s="1057"/>
      <c r="AP124" s="1059" t="s">
        <v>478</v>
      </c>
      <c r="AQ124" s="1060"/>
      <c r="AR124" s="1060"/>
      <c r="AS124" s="1060"/>
      <c r="AT124" s="1061"/>
      <c r="AU124" s="1158" t="s">
        <v>490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478</v>
      </c>
      <c r="BR124" s="1125"/>
      <c r="BS124" s="1125"/>
      <c r="BT124" s="1125"/>
      <c r="BU124" s="1125"/>
      <c r="BV124" s="1125" t="s">
        <v>478</v>
      </c>
      <c r="BW124" s="1125"/>
      <c r="BX124" s="1125"/>
      <c r="BY124" s="1125"/>
      <c r="BZ124" s="1125"/>
      <c r="CA124" s="1125" t="s">
        <v>478</v>
      </c>
      <c r="CB124" s="1125"/>
      <c r="CC124" s="1125"/>
      <c r="CD124" s="1125"/>
      <c r="CE124" s="1125"/>
      <c r="CF124" s="1126"/>
      <c r="CG124" s="1127"/>
      <c r="CH124" s="1127"/>
      <c r="CI124" s="1127"/>
      <c r="CJ124" s="1128"/>
      <c r="CK124" s="1110"/>
      <c r="CL124" s="1110"/>
      <c r="CM124" s="1110"/>
      <c r="CN124" s="1110"/>
      <c r="CO124" s="1111"/>
      <c r="CP124" s="1117" t="s">
        <v>491</v>
      </c>
      <c r="CQ124" s="1118"/>
      <c r="CR124" s="1118"/>
      <c r="CS124" s="1118"/>
      <c r="CT124" s="1118"/>
      <c r="CU124" s="1118"/>
      <c r="CV124" s="1118"/>
      <c r="CW124" s="1118"/>
      <c r="CX124" s="1118"/>
      <c r="CY124" s="1118"/>
      <c r="CZ124" s="1118"/>
      <c r="DA124" s="1118"/>
      <c r="DB124" s="1118"/>
      <c r="DC124" s="1118"/>
      <c r="DD124" s="1118"/>
      <c r="DE124" s="1118"/>
      <c r="DF124" s="1119"/>
      <c r="DG124" s="1102" t="s">
        <v>128</v>
      </c>
      <c r="DH124" s="1081"/>
      <c r="DI124" s="1081"/>
      <c r="DJ124" s="1081"/>
      <c r="DK124" s="1082"/>
      <c r="DL124" s="1080" t="s">
        <v>128</v>
      </c>
      <c r="DM124" s="1081"/>
      <c r="DN124" s="1081"/>
      <c r="DO124" s="1081"/>
      <c r="DP124" s="1082"/>
      <c r="DQ124" s="1080" t="s">
        <v>128</v>
      </c>
      <c r="DR124" s="1081"/>
      <c r="DS124" s="1081"/>
      <c r="DT124" s="1081"/>
      <c r="DU124" s="1082"/>
      <c r="DV124" s="1083" t="s">
        <v>128</v>
      </c>
      <c r="DW124" s="1084"/>
      <c r="DX124" s="1084"/>
      <c r="DY124" s="1084"/>
      <c r="DZ124" s="1085"/>
    </row>
    <row r="125" spans="1:130" s="248" customFormat="1" ht="26.25" customHeight="1" x14ac:dyDescent="0.15">
      <c r="A125" s="1156"/>
      <c r="B125" s="1043"/>
      <c r="C125" s="1013" t="s">
        <v>475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128</v>
      </c>
      <c r="AB125" s="1056"/>
      <c r="AC125" s="1056"/>
      <c r="AD125" s="1056"/>
      <c r="AE125" s="1057"/>
      <c r="AF125" s="1058" t="s">
        <v>128</v>
      </c>
      <c r="AG125" s="1056"/>
      <c r="AH125" s="1056"/>
      <c r="AI125" s="1056"/>
      <c r="AJ125" s="1057"/>
      <c r="AK125" s="1058" t="s">
        <v>128</v>
      </c>
      <c r="AL125" s="1056"/>
      <c r="AM125" s="1056"/>
      <c r="AN125" s="1056"/>
      <c r="AO125" s="1057"/>
      <c r="AP125" s="1059" t="s">
        <v>128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492</v>
      </c>
      <c r="CL125" s="1105"/>
      <c r="CM125" s="1105"/>
      <c r="CN125" s="1105"/>
      <c r="CO125" s="1106"/>
      <c r="CP125" s="1037" t="s">
        <v>493</v>
      </c>
      <c r="CQ125" s="986"/>
      <c r="CR125" s="986"/>
      <c r="CS125" s="986"/>
      <c r="CT125" s="986"/>
      <c r="CU125" s="986"/>
      <c r="CV125" s="986"/>
      <c r="CW125" s="986"/>
      <c r="CX125" s="986"/>
      <c r="CY125" s="986"/>
      <c r="CZ125" s="986"/>
      <c r="DA125" s="986"/>
      <c r="DB125" s="986"/>
      <c r="DC125" s="986"/>
      <c r="DD125" s="986"/>
      <c r="DE125" s="986"/>
      <c r="DF125" s="987"/>
      <c r="DG125" s="1023" t="s">
        <v>128</v>
      </c>
      <c r="DH125" s="1024"/>
      <c r="DI125" s="1024"/>
      <c r="DJ125" s="1024"/>
      <c r="DK125" s="1024"/>
      <c r="DL125" s="1024" t="s">
        <v>128</v>
      </c>
      <c r="DM125" s="1024"/>
      <c r="DN125" s="1024"/>
      <c r="DO125" s="1024"/>
      <c r="DP125" s="1024"/>
      <c r="DQ125" s="1024" t="s">
        <v>128</v>
      </c>
      <c r="DR125" s="1024"/>
      <c r="DS125" s="1024"/>
      <c r="DT125" s="1024"/>
      <c r="DU125" s="1024"/>
      <c r="DV125" s="1025" t="s">
        <v>128</v>
      </c>
      <c r="DW125" s="1025"/>
      <c r="DX125" s="1025"/>
      <c r="DY125" s="1025"/>
      <c r="DZ125" s="1026"/>
    </row>
    <row r="126" spans="1:130" s="248" customFormat="1" ht="26.25" customHeight="1" thickBot="1" x14ac:dyDescent="0.2">
      <c r="A126" s="1156"/>
      <c r="B126" s="1043"/>
      <c r="C126" s="1013" t="s">
        <v>477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128</v>
      </c>
      <c r="AB126" s="1056"/>
      <c r="AC126" s="1056"/>
      <c r="AD126" s="1056"/>
      <c r="AE126" s="1057"/>
      <c r="AF126" s="1058" t="s">
        <v>128</v>
      </c>
      <c r="AG126" s="1056"/>
      <c r="AH126" s="1056"/>
      <c r="AI126" s="1056"/>
      <c r="AJ126" s="1057"/>
      <c r="AK126" s="1058" t="s">
        <v>128</v>
      </c>
      <c r="AL126" s="1056"/>
      <c r="AM126" s="1056"/>
      <c r="AN126" s="1056"/>
      <c r="AO126" s="1057"/>
      <c r="AP126" s="1059" t="s">
        <v>128</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494</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128</v>
      </c>
      <c r="DM126" s="1017"/>
      <c r="DN126" s="1017"/>
      <c r="DO126" s="1017"/>
      <c r="DP126" s="1017"/>
      <c r="DQ126" s="1017" t="s">
        <v>128</v>
      </c>
      <c r="DR126" s="1017"/>
      <c r="DS126" s="1017"/>
      <c r="DT126" s="1017"/>
      <c r="DU126" s="1017"/>
      <c r="DV126" s="1018" t="s">
        <v>128</v>
      </c>
      <c r="DW126" s="1018"/>
      <c r="DX126" s="1018"/>
      <c r="DY126" s="1018"/>
      <c r="DZ126" s="1019"/>
    </row>
    <row r="127" spans="1:130" s="248" customFormat="1" ht="26.25" customHeight="1" x14ac:dyDescent="0.15">
      <c r="A127" s="1157"/>
      <c r="B127" s="1045"/>
      <c r="C127" s="1099" t="s">
        <v>495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128</v>
      </c>
      <c r="AB127" s="1056"/>
      <c r="AC127" s="1056"/>
      <c r="AD127" s="1056"/>
      <c r="AE127" s="1057"/>
      <c r="AF127" s="1058" t="s">
        <v>128</v>
      </c>
      <c r="AG127" s="1056"/>
      <c r="AH127" s="1056"/>
      <c r="AI127" s="1056"/>
      <c r="AJ127" s="1057"/>
      <c r="AK127" s="1058" t="s">
        <v>128</v>
      </c>
      <c r="AL127" s="1056"/>
      <c r="AM127" s="1056"/>
      <c r="AN127" s="1056"/>
      <c r="AO127" s="1057"/>
      <c r="AP127" s="1059" t="s">
        <v>128</v>
      </c>
      <c r="AQ127" s="1060"/>
      <c r="AR127" s="1060"/>
      <c r="AS127" s="1060"/>
      <c r="AT127" s="1061"/>
      <c r="AU127" s="284"/>
      <c r="AV127" s="284"/>
      <c r="AW127" s="284"/>
      <c r="AX127" s="1129" t="s">
        <v>496</v>
      </c>
      <c r="AY127" s="1130"/>
      <c r="AZ127" s="1130"/>
      <c r="BA127" s="1130"/>
      <c r="BB127" s="1130"/>
      <c r="BC127" s="1130"/>
      <c r="BD127" s="1130"/>
      <c r="BE127" s="1131"/>
      <c r="BF127" s="1132" t="s">
        <v>497</v>
      </c>
      <c r="BG127" s="1130"/>
      <c r="BH127" s="1130"/>
      <c r="BI127" s="1130"/>
      <c r="BJ127" s="1130"/>
      <c r="BK127" s="1130"/>
      <c r="BL127" s="1131"/>
      <c r="BM127" s="1132" t="s">
        <v>498</v>
      </c>
      <c r="BN127" s="1130"/>
      <c r="BO127" s="1130"/>
      <c r="BP127" s="1130"/>
      <c r="BQ127" s="1130"/>
      <c r="BR127" s="1130"/>
      <c r="BS127" s="1131"/>
      <c r="BT127" s="1132" t="s">
        <v>499</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500</v>
      </c>
      <c r="CQ127" s="1047"/>
      <c r="CR127" s="1047"/>
      <c r="CS127" s="1047"/>
      <c r="CT127" s="1047"/>
      <c r="CU127" s="1047"/>
      <c r="CV127" s="1047"/>
      <c r="CW127" s="1047"/>
      <c r="CX127" s="1047"/>
      <c r="CY127" s="1047"/>
      <c r="CZ127" s="1047"/>
      <c r="DA127" s="1047"/>
      <c r="DB127" s="1047"/>
      <c r="DC127" s="1047"/>
      <c r="DD127" s="1047"/>
      <c r="DE127" s="1047"/>
      <c r="DF127" s="1048"/>
      <c r="DG127" s="1016" t="s">
        <v>128</v>
      </c>
      <c r="DH127" s="1017"/>
      <c r="DI127" s="1017"/>
      <c r="DJ127" s="1017"/>
      <c r="DK127" s="1017"/>
      <c r="DL127" s="1017" t="s">
        <v>128</v>
      </c>
      <c r="DM127" s="1017"/>
      <c r="DN127" s="1017"/>
      <c r="DO127" s="1017"/>
      <c r="DP127" s="1017"/>
      <c r="DQ127" s="1017" t="s">
        <v>128</v>
      </c>
      <c r="DR127" s="1017"/>
      <c r="DS127" s="1017"/>
      <c r="DT127" s="1017"/>
      <c r="DU127" s="1017"/>
      <c r="DV127" s="1018" t="s">
        <v>128</v>
      </c>
      <c r="DW127" s="1018"/>
      <c r="DX127" s="1018"/>
      <c r="DY127" s="1018"/>
      <c r="DZ127" s="1019"/>
    </row>
    <row r="128" spans="1:130" s="248" customFormat="1" ht="26.25" customHeight="1" thickBot="1" x14ac:dyDescent="0.2">
      <c r="A128" s="1140" t="s">
        <v>501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502</v>
      </c>
      <c r="X128" s="1142"/>
      <c r="Y128" s="1142"/>
      <c r="Z128" s="1143"/>
      <c r="AA128" s="1144" t="s">
        <v>128</v>
      </c>
      <c r="AB128" s="1145"/>
      <c r="AC128" s="1145"/>
      <c r="AD128" s="1145"/>
      <c r="AE128" s="1146"/>
      <c r="AF128" s="1147" t="s">
        <v>128</v>
      </c>
      <c r="AG128" s="1145"/>
      <c r="AH128" s="1145"/>
      <c r="AI128" s="1145"/>
      <c r="AJ128" s="1146"/>
      <c r="AK128" s="1147" t="s">
        <v>128</v>
      </c>
      <c r="AL128" s="1145"/>
      <c r="AM128" s="1145"/>
      <c r="AN128" s="1145"/>
      <c r="AO128" s="1146"/>
      <c r="AP128" s="1148"/>
      <c r="AQ128" s="1149"/>
      <c r="AR128" s="1149"/>
      <c r="AS128" s="1149"/>
      <c r="AT128" s="1150"/>
      <c r="AU128" s="284"/>
      <c r="AV128" s="284"/>
      <c r="AW128" s="284"/>
      <c r="AX128" s="985" t="s">
        <v>503</v>
      </c>
      <c r="AY128" s="986"/>
      <c r="AZ128" s="986"/>
      <c r="BA128" s="986"/>
      <c r="BB128" s="986"/>
      <c r="BC128" s="986"/>
      <c r="BD128" s="986"/>
      <c r="BE128" s="987"/>
      <c r="BF128" s="1151" t="s">
        <v>504</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505</v>
      </c>
      <c r="CQ128" s="1134"/>
      <c r="CR128" s="1134"/>
      <c r="CS128" s="1134"/>
      <c r="CT128" s="1134"/>
      <c r="CU128" s="1134"/>
      <c r="CV128" s="1134"/>
      <c r="CW128" s="1134"/>
      <c r="CX128" s="1134"/>
      <c r="CY128" s="1134"/>
      <c r="CZ128" s="1134"/>
      <c r="DA128" s="1134"/>
      <c r="DB128" s="1134"/>
      <c r="DC128" s="1134"/>
      <c r="DD128" s="1134"/>
      <c r="DE128" s="1134"/>
      <c r="DF128" s="1135"/>
      <c r="DG128" s="1136" t="s">
        <v>506</v>
      </c>
      <c r="DH128" s="1137"/>
      <c r="DI128" s="1137"/>
      <c r="DJ128" s="1137"/>
      <c r="DK128" s="1137"/>
      <c r="DL128" s="1137" t="s">
        <v>478</v>
      </c>
      <c r="DM128" s="1137"/>
      <c r="DN128" s="1137"/>
      <c r="DO128" s="1137"/>
      <c r="DP128" s="1137"/>
      <c r="DQ128" s="1137" t="s">
        <v>478</v>
      </c>
      <c r="DR128" s="1137"/>
      <c r="DS128" s="1137"/>
      <c r="DT128" s="1137"/>
      <c r="DU128" s="1137"/>
      <c r="DV128" s="1138" t="s">
        <v>506</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507</v>
      </c>
      <c r="X129" s="1171"/>
      <c r="Y129" s="1171"/>
      <c r="Z129" s="1172"/>
      <c r="AA129" s="1055">
        <v>2583413</v>
      </c>
      <c r="AB129" s="1056"/>
      <c r="AC129" s="1056"/>
      <c r="AD129" s="1056"/>
      <c r="AE129" s="1057"/>
      <c r="AF129" s="1058">
        <v>2551099</v>
      </c>
      <c r="AG129" s="1056"/>
      <c r="AH129" s="1056"/>
      <c r="AI129" s="1056"/>
      <c r="AJ129" s="1057"/>
      <c r="AK129" s="1058">
        <v>2754420</v>
      </c>
      <c r="AL129" s="1056"/>
      <c r="AM129" s="1056"/>
      <c r="AN129" s="1056"/>
      <c r="AO129" s="1057"/>
      <c r="AP129" s="1173"/>
      <c r="AQ129" s="1174"/>
      <c r="AR129" s="1174"/>
      <c r="AS129" s="1174"/>
      <c r="AT129" s="1175"/>
      <c r="AU129" s="286"/>
      <c r="AV129" s="286"/>
      <c r="AW129" s="286"/>
      <c r="AX129" s="1164" t="s">
        <v>508</v>
      </c>
      <c r="AY129" s="1047"/>
      <c r="AZ129" s="1047"/>
      <c r="BA129" s="1047"/>
      <c r="BB129" s="1047"/>
      <c r="BC129" s="1047"/>
      <c r="BD129" s="1047"/>
      <c r="BE129" s="1048"/>
      <c r="BF129" s="1165" t="s">
        <v>509</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510</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511</v>
      </c>
      <c r="X130" s="1171"/>
      <c r="Y130" s="1171"/>
      <c r="Z130" s="1172"/>
      <c r="AA130" s="1055">
        <v>408085</v>
      </c>
      <c r="AB130" s="1056"/>
      <c r="AC130" s="1056"/>
      <c r="AD130" s="1056"/>
      <c r="AE130" s="1057"/>
      <c r="AF130" s="1058">
        <v>401016</v>
      </c>
      <c r="AG130" s="1056"/>
      <c r="AH130" s="1056"/>
      <c r="AI130" s="1056"/>
      <c r="AJ130" s="1057"/>
      <c r="AK130" s="1058">
        <v>450043</v>
      </c>
      <c r="AL130" s="1056"/>
      <c r="AM130" s="1056"/>
      <c r="AN130" s="1056"/>
      <c r="AO130" s="1057"/>
      <c r="AP130" s="1173"/>
      <c r="AQ130" s="1174"/>
      <c r="AR130" s="1174"/>
      <c r="AS130" s="1174"/>
      <c r="AT130" s="1175"/>
      <c r="AU130" s="286"/>
      <c r="AV130" s="286"/>
      <c r="AW130" s="286"/>
      <c r="AX130" s="1164" t="s">
        <v>512</v>
      </c>
      <c r="AY130" s="1047"/>
      <c r="AZ130" s="1047"/>
      <c r="BA130" s="1047"/>
      <c r="BB130" s="1047"/>
      <c r="BC130" s="1047"/>
      <c r="BD130" s="1047"/>
      <c r="BE130" s="1048"/>
      <c r="BF130" s="1201">
        <v>2.6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513</v>
      </c>
      <c r="X131" s="1209"/>
      <c r="Y131" s="1209"/>
      <c r="Z131" s="1210"/>
      <c r="AA131" s="1102">
        <v>2175328</v>
      </c>
      <c r="AB131" s="1081"/>
      <c r="AC131" s="1081"/>
      <c r="AD131" s="1081"/>
      <c r="AE131" s="1082"/>
      <c r="AF131" s="1080">
        <v>2150083</v>
      </c>
      <c r="AG131" s="1081"/>
      <c r="AH131" s="1081"/>
      <c r="AI131" s="1081"/>
      <c r="AJ131" s="1082"/>
      <c r="AK131" s="1080">
        <v>2304377</v>
      </c>
      <c r="AL131" s="1081"/>
      <c r="AM131" s="1081"/>
      <c r="AN131" s="1081"/>
      <c r="AO131" s="1082"/>
      <c r="AP131" s="1211"/>
      <c r="AQ131" s="1212"/>
      <c r="AR131" s="1212"/>
      <c r="AS131" s="1212"/>
      <c r="AT131" s="1213"/>
      <c r="AU131" s="286"/>
      <c r="AV131" s="286"/>
      <c r="AW131" s="286"/>
      <c r="AX131" s="1183" t="s">
        <v>514</v>
      </c>
      <c r="AY131" s="1134"/>
      <c r="AZ131" s="1134"/>
      <c r="BA131" s="1134"/>
      <c r="BB131" s="1134"/>
      <c r="BC131" s="1134"/>
      <c r="BD131" s="1134"/>
      <c r="BE131" s="1135"/>
      <c r="BF131" s="1184" t="s">
        <v>515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516</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517</v>
      </c>
      <c r="W132" s="1194"/>
      <c r="X132" s="1194"/>
      <c r="Y132" s="1194"/>
      <c r="Z132" s="1195"/>
      <c r="AA132" s="1196">
        <v>1.5893695109999999</v>
      </c>
      <c r="AB132" s="1197"/>
      <c r="AC132" s="1197"/>
      <c r="AD132" s="1197"/>
      <c r="AE132" s="1198"/>
      <c r="AF132" s="1199">
        <v>2.3261892679999998</v>
      </c>
      <c r="AG132" s="1197"/>
      <c r="AH132" s="1197"/>
      <c r="AI132" s="1197"/>
      <c r="AJ132" s="1198"/>
      <c r="AK132" s="1199">
        <v>4.0431752269999999</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518</v>
      </c>
      <c r="W133" s="1177"/>
      <c r="X133" s="1177"/>
      <c r="Y133" s="1177"/>
      <c r="Z133" s="1178"/>
      <c r="AA133" s="1179">
        <v>1.2</v>
      </c>
      <c r="AB133" s="1180"/>
      <c r="AC133" s="1180"/>
      <c r="AD133" s="1180"/>
      <c r="AE133" s="1181"/>
      <c r="AF133" s="1179">
        <v>1.6</v>
      </c>
      <c r="AG133" s="1180"/>
      <c r="AH133" s="1180"/>
      <c r="AI133" s="1180"/>
      <c r="AJ133" s="1181"/>
      <c r="AK133" s="1179">
        <v>2.6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9Lg1ZdDSurg6rGsjBIbgZJiqiy0Ho8kQzpMqhXZJIXwGSNffpdRrq80vujijy0ndjKQzFHaQdwzmSMJQWNI/w==" saltValue="CgHPRuNInkb/SKb1glPX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DQ105"/>
  <sheetViews>
    <sheetView showGridLines="0" view="pageBreakPreview" topLeftCell="AF1" zoomScale="96" zoomScaleNormal="85" zoomScaleSheetLayoutView="96" workbookViewId="0">
      <selection activeCell="AM47" sqref="AM4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PDysq3+b7aHElBmMM/kknIY5sIai1ILX0EY2fsXeq5LPGV4IQn/BUfW86kW9rjR68hKc1OoLb/8ENIHD0VrQ==" saltValue="gleWiW0YaL8vey8OKomU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DL89"/>
  <sheetViews>
    <sheetView showGridLines="0" topLeftCell="X7" zoomScale="93" zoomScaleNormal="93" zoomScaleSheetLayoutView="55" workbookViewId="0">
      <selection activeCell="AM47" sqref="AM47"/>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XQxxGwrz6EW2je4VBwRWxr+wWUIT00hvE+Qcl8UuRHiHFtA78/MGKE//zb31Vv0Pf7R42DeRuFMLh6SiZHxw==" saltValue="XVnrioBtG95q45UWuEk7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AZ73"/>
  <sheetViews>
    <sheetView showGridLines="0" view="pageBreakPreview" topLeftCell="A10" zoomScale="86" zoomScaleSheetLayoutView="86" workbookViewId="0">
      <selection activeCell="AM47" sqref="AM47"/>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527</v>
      </c>
      <c r="AL9" s="1217"/>
      <c r="AM9" s="1217"/>
      <c r="AN9" s="1218"/>
      <c r="AO9" s="314">
        <v>703939</v>
      </c>
      <c r="AP9" s="314">
        <v>125726</v>
      </c>
      <c r="AQ9" s="315">
        <v>131552</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528</v>
      </c>
      <c r="AL10" s="1217"/>
      <c r="AM10" s="1217"/>
      <c r="AN10" s="1218"/>
      <c r="AO10" s="317">
        <v>96357</v>
      </c>
      <c r="AP10" s="317">
        <v>17210</v>
      </c>
      <c r="AQ10" s="318">
        <v>15222</v>
      </c>
      <c r="AR10" s="319">
        <v>13.1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529</v>
      </c>
      <c r="AL11" s="1217"/>
      <c r="AM11" s="1217"/>
      <c r="AN11" s="1218"/>
      <c r="AO11" s="317" t="s">
        <v>530</v>
      </c>
      <c r="AP11" s="317" t="s">
        <v>530</v>
      </c>
      <c r="AQ11" s="318">
        <v>927</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531</v>
      </c>
      <c r="AL12" s="1217"/>
      <c r="AM12" s="1217"/>
      <c r="AN12" s="1218"/>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532</v>
      </c>
      <c r="AL13" s="1217"/>
      <c r="AM13" s="1217"/>
      <c r="AN13" s="1218"/>
      <c r="AO13" s="317" t="s">
        <v>530</v>
      </c>
      <c r="AP13" s="317" t="s">
        <v>530</v>
      </c>
      <c r="AQ13" s="318">
        <v>5186</v>
      </c>
      <c r="AR13" s="319" t="s">
        <v>530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533</v>
      </c>
      <c r="AL14" s="1217"/>
      <c r="AM14" s="1217"/>
      <c r="AN14" s="1218"/>
      <c r="AO14" s="317" t="s">
        <v>530</v>
      </c>
      <c r="AP14" s="317" t="s">
        <v>530</v>
      </c>
      <c r="AQ14" s="318">
        <v>3097</v>
      </c>
      <c r="AR14" s="319" t="s">
        <v>530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534</v>
      </c>
      <c r="AL15" s="1223"/>
      <c r="AM15" s="1223"/>
      <c r="AN15" s="1224"/>
      <c r="AO15" s="317">
        <v>-79630</v>
      </c>
      <c r="AP15" s="317">
        <v>-14222</v>
      </c>
      <c r="AQ15" s="318">
        <v>-10369</v>
      </c>
      <c r="AR15" s="319">
        <v>37.200000000000003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720666</v>
      </c>
      <c r="AP16" s="317">
        <v>128713</v>
      </c>
      <c r="AQ16" s="318">
        <v>145615</v>
      </c>
      <c r="AR16" s="319">
        <v>-11.6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539</v>
      </c>
      <c r="AL21" s="1226"/>
      <c r="AM21" s="1226"/>
      <c r="AN21" s="1227"/>
      <c r="AO21" s="330">
        <v>10.18</v>
      </c>
      <c r="AP21" s="331">
        <v>13.36</v>
      </c>
      <c r="AQ21" s="332">
        <v>-3.18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540</v>
      </c>
      <c r="AL22" s="1226"/>
      <c r="AM22" s="1226"/>
      <c r="AN22" s="1227"/>
      <c r="AO22" s="335">
        <v>99.7</v>
      </c>
      <c r="AP22" s="336">
        <v>95.8</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544</v>
      </c>
      <c r="AL32" s="1220"/>
      <c r="AM32" s="1220"/>
      <c r="AN32" s="1221"/>
      <c r="AO32" s="345">
        <v>466539</v>
      </c>
      <c r="AP32" s="345">
        <v>83325</v>
      </c>
      <c r="AQ32" s="346">
        <v>74764</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545</v>
      </c>
      <c r="AL33" s="1220"/>
      <c r="AM33" s="1220"/>
      <c r="AN33" s="1221"/>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546</v>
      </c>
      <c r="AL34" s="1220"/>
      <c r="AM34" s="1220"/>
      <c r="AN34" s="1221"/>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547</v>
      </c>
      <c r="AL35" s="1220"/>
      <c r="AM35" s="1220"/>
      <c r="AN35" s="1221"/>
      <c r="AO35" s="345">
        <v>71474</v>
      </c>
      <c r="AP35" s="345">
        <v>12765</v>
      </c>
      <c r="AQ35" s="346">
        <v>25584</v>
      </c>
      <c r="AR35" s="347">
        <v>-50.1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548</v>
      </c>
      <c r="AL36" s="1220"/>
      <c r="AM36" s="1220"/>
      <c r="AN36" s="1221"/>
      <c r="AO36" s="345">
        <v>5200</v>
      </c>
      <c r="AP36" s="345">
        <v>929</v>
      </c>
      <c r="AQ36" s="346">
        <v>3670</v>
      </c>
      <c r="AR36" s="347">
        <v>-74.7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549</v>
      </c>
      <c r="AL37" s="1220"/>
      <c r="AM37" s="1220"/>
      <c r="AN37" s="1221"/>
      <c r="AO37" s="345" t="s">
        <v>530</v>
      </c>
      <c r="AP37" s="345" t="s">
        <v>530</v>
      </c>
      <c r="AQ37" s="346">
        <v>420</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550</v>
      </c>
      <c r="AL38" s="1229"/>
      <c r="AM38" s="1229"/>
      <c r="AN38" s="1230"/>
      <c r="AO38" s="348" t="s">
        <v>530</v>
      </c>
      <c r="AP38" s="348" t="s">
        <v>530</v>
      </c>
      <c r="AQ38" s="349">
        <v>9</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551</v>
      </c>
      <c r="AL39" s="1229"/>
      <c r="AM39" s="1229"/>
      <c r="AN39" s="1230"/>
      <c r="AO39" s="345" t="s">
        <v>530</v>
      </c>
      <c r="AP39" s="345" t="s">
        <v>530</v>
      </c>
      <c r="AQ39" s="346">
        <v>-2239</v>
      </c>
      <c r="AR39" s="347" t="s">
        <v>530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552</v>
      </c>
      <c r="AL40" s="1220"/>
      <c r="AM40" s="1220"/>
      <c r="AN40" s="1221"/>
      <c r="AO40" s="345">
        <v>-450043</v>
      </c>
      <c r="AP40" s="345">
        <v>-80379</v>
      </c>
      <c r="AQ40" s="346">
        <v>-71783</v>
      </c>
      <c r="AR40" s="347">
        <v>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302</v>
      </c>
      <c r="AL41" s="1232"/>
      <c r="AM41" s="1232"/>
      <c r="AN41" s="1233"/>
      <c r="AO41" s="345">
        <v>93170</v>
      </c>
      <c r="AP41" s="345">
        <v>16640</v>
      </c>
      <c r="AQ41" s="346">
        <v>30425</v>
      </c>
      <c r="AR41" s="347">
        <v>-45.3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522</v>
      </c>
      <c r="AN49" s="1236" t="s">
        <v>556</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2093114</v>
      </c>
      <c r="AN51" s="367">
        <v>346599</v>
      </c>
      <c r="AO51" s="368">
        <v>133.6</v>
      </c>
      <c r="AP51" s="369">
        <v>138651</v>
      </c>
      <c r="AQ51" s="370">
        <v>7.8</v>
      </c>
      <c r="AR51" s="371">
        <v>125.8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482981</v>
      </c>
      <c r="AN52" s="375">
        <v>79977</v>
      </c>
      <c r="AO52" s="376">
        <v>96.2</v>
      </c>
      <c r="AP52" s="377">
        <v>71211</v>
      </c>
      <c r="AQ52" s="378">
        <v>15.7</v>
      </c>
      <c r="AR52" s="379">
        <v>80.5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904616</v>
      </c>
      <c r="AN53" s="367">
        <v>152884</v>
      </c>
      <c r="AO53" s="368">
        <v>-55.9</v>
      </c>
      <c r="AP53" s="369">
        <v>122882</v>
      </c>
      <c r="AQ53" s="370">
        <v>-11.4</v>
      </c>
      <c r="AR53" s="371">
        <v>-44.5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193793</v>
      </c>
      <c r="AN54" s="375">
        <v>32752</v>
      </c>
      <c r="AO54" s="376">
        <v>-59</v>
      </c>
      <c r="AP54" s="377">
        <v>65785</v>
      </c>
      <c r="AQ54" s="378">
        <v>-7.6</v>
      </c>
      <c r="AR54" s="379">
        <v>-51.4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830739</v>
      </c>
      <c r="AN55" s="367">
        <v>143058</v>
      </c>
      <c r="AO55" s="368">
        <v>-6.4</v>
      </c>
      <c r="AP55" s="369">
        <v>114790</v>
      </c>
      <c r="AQ55" s="370">
        <v>-6.6</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143866</v>
      </c>
      <c r="AN56" s="375">
        <v>24775</v>
      </c>
      <c r="AO56" s="376">
        <v>-24.4</v>
      </c>
      <c r="AP56" s="377">
        <v>55601</v>
      </c>
      <c r="AQ56" s="378">
        <v>-15.5</v>
      </c>
      <c r="AR56" s="379">
        <v>-8.9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557290</v>
      </c>
      <c r="AN57" s="367">
        <v>97445</v>
      </c>
      <c r="AO57" s="368">
        <v>-31.9</v>
      </c>
      <c r="AP57" s="369">
        <v>126262</v>
      </c>
      <c r="AQ57" s="370">
        <v>10</v>
      </c>
      <c r="AR57" s="371">
        <v>-41.9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327278</v>
      </c>
      <c r="AN58" s="375">
        <v>57226</v>
      </c>
      <c r="AO58" s="376">
        <v>131</v>
      </c>
      <c r="AP58" s="377">
        <v>56769</v>
      </c>
      <c r="AQ58" s="378">
        <v>2.1</v>
      </c>
      <c r="AR58" s="379">
        <v>128.9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706628</v>
      </c>
      <c r="AN59" s="367">
        <v>126206</v>
      </c>
      <c r="AO59" s="368">
        <v>29.5</v>
      </c>
      <c r="AP59" s="369">
        <v>126525</v>
      </c>
      <c r="AQ59" s="370">
        <v>0.2</v>
      </c>
      <c r="AR59" s="371">
        <v>29.3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405641</v>
      </c>
      <c r="AN60" s="375">
        <v>72449</v>
      </c>
      <c r="AO60" s="376">
        <v>26.6</v>
      </c>
      <c r="AP60" s="377">
        <v>67052</v>
      </c>
      <c r="AQ60" s="378">
        <v>18.100000000000001</v>
      </c>
      <c r="AR60" s="379">
        <v>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1018477</v>
      </c>
      <c r="AN61" s="382">
        <v>173238</v>
      </c>
      <c r="AO61" s="383">
        <v>13.8</v>
      </c>
      <c r="AP61" s="384">
        <v>125822</v>
      </c>
      <c r="AQ61" s="385">
        <v>0</v>
      </c>
      <c r="AR61" s="371">
        <v>13.8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310712</v>
      </c>
      <c r="AN62" s="375">
        <v>53436</v>
      </c>
      <c r="AO62" s="376">
        <v>34.1</v>
      </c>
      <c r="AP62" s="377">
        <v>63284</v>
      </c>
      <c r="AQ62" s="378">
        <v>2.6</v>
      </c>
      <c r="AR62" s="379">
        <v>31.5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QqtvGn/zAfmLp+/Yqly5oW25VL6rmwlzz2pOuWVaI7MQ9ghQrlLt/nzEpIyK1Dv+MxBU9hLwchLL5ROgUKIJA==" saltValue="6dNvFVvxo8s+BT5mwsNW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DU121"/>
  <sheetViews>
    <sheetView showGridLines="0" topLeftCell="A28" zoomScale="55" zoomScaleNormal="55" zoomScaleSheetLayoutView="55" workbookViewId="0">
      <selection activeCell="AM47" sqref="AM4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5opqJpSigFqSetL+zDo8Z15BfFDDpbG/uYUm4FRoKu7ad4Fgaix2fWrr8TJ9lFVLeiq9UaqxmSK62L0Rkuj4Lg==" saltValue="8AZjSZ8ci7956TdFha0H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EL116"/>
  <sheetViews>
    <sheetView showGridLines="0" topLeftCell="A62" zoomScale="80" zoomScaleNormal="80" zoomScaleSheetLayoutView="55" workbookViewId="0">
      <selection activeCell="AM47" sqref="AM4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g07pwWOmGG4d7LmrRhWZJwmC1hx198E9hkZ9bgKLPTSmDYXkDCPPmBFlziiFsgbhWULO52KI7rHUK1zArQOG9Q==" saltValue="m5CNlaofSPgG6sIjmV0w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0"/>
    <pageSetUpPr fitToPage="1"/>
  </sheetPr>
  <dimension ref="B1:J50"/>
  <sheetViews>
    <sheetView showGridLines="0" topLeftCell="A28" zoomScaleSheetLayoutView="100" workbookViewId="0">
      <selection activeCell="AM47" sqref="AM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9" t="s">
        <v>3</v>
      </c>
      <c r="D47" s="1239"/>
      <c r="E47" s="1240"/>
      <c r="F47" s="11">
        <v>75.180000000000007</v>
      </c>
      <c r="G47" s="12">
        <v>85.69</v>
      </c>
      <c r="H47" s="12">
        <v>74.599999999999994</v>
      </c>
      <c r="I47" s="12">
        <v>60.27</v>
      </c>
      <c r="J47" s="13">
        <v>55.86</v>
      </c>
    </row>
    <row r="48" spans="2:10" ht="57.75" customHeight="1" x14ac:dyDescent="0.15">
      <c r="B48" s="14"/>
      <c r="C48" s="1241" t="s">
        <v>4</v>
      </c>
      <c r="D48" s="1241"/>
      <c r="E48" s="1242"/>
      <c r="F48" s="15">
        <v>6.94</v>
      </c>
      <c r="G48" s="16">
        <v>17.77</v>
      </c>
      <c r="H48" s="16">
        <v>14.81</v>
      </c>
      <c r="I48" s="16">
        <v>10.72</v>
      </c>
      <c r="J48" s="17">
        <v>12.72</v>
      </c>
    </row>
    <row r="49" spans="2:10" ht="57.75" customHeight="1" thickBot="1" x14ac:dyDescent="0.2">
      <c r="B49" s="18"/>
      <c r="C49" s="1243" t="s">
        <v>5</v>
      </c>
      <c r="D49" s="1243"/>
      <c r="E49" s="1244"/>
      <c r="F49" s="19" t="s">
        <v>577</v>
      </c>
      <c r="G49" s="20">
        <v>30.16</v>
      </c>
      <c r="H49" s="20" t="s">
        <v>578</v>
      </c>
      <c r="I49" s="20" t="s">
        <v>579</v>
      </c>
      <c r="J49" s="21">
        <v>2.83</v>
      </c>
    </row>
    <row r="50" spans="2:10" ht="13.5" customHeight="1" x14ac:dyDescent="0.15"/>
  </sheetData>
  <sheetProtection algorithmName="SHA-512" hashValue="76lM8wDJhVTgkei/J/X2xw7f+rp+UCKky2i1ChflBBrcccADNEaySyUeZpsdNJcb+LySiNzLYbwCWBWQmBauYg==" saltValue="0zbMaaH7s90XGEehag8O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2022-03-10T00:12:19Z</cp:lastPrinted>
  <dcterms:created xsi:type="dcterms:W3CDTF">2022-02-02T03:53:02Z</dcterms:created>
  <dcterms:modified xsi:type="dcterms:W3CDTF">2022-09-15T04:37:49Z</dcterms:modified>
  <cp:category/>
</cp:coreProperties>
</file>