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1_kikakusoumu\01企画総務課(一般文書)\99永年\04財務係\財政部門（旧から移動）2022.03.15\13_決算\06_財務状況資料集\R2決算\220301_財政状況資料集の作成について\提出\2回目\"/>
    </mc:Choice>
  </mc:AlternateContent>
  <xr:revisionPtr revIDLastSave="0" documentId="13_ncr:1_{934A9C04-D4B3-4B4D-9348-B29BEC899372}" xr6:coauthVersionLast="43" xr6:coauthVersionMax="43"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<sst xmlns="http://schemas.openxmlformats.org/spreadsheetml/2006/main" count="1062" uniqueCount="625">
  <si>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</si>
  <si>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</si>
  <si>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</si>
  <si>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</si>
  <si>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</si>
  <si>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</si>
  <si>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</si>
  <si>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</si>
  <si>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</si>
  <si>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</si>
  <si>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</si>
  <si>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</si>
  <si>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</si>
  <si>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</si>
  <si>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</si>
  <si>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</si>
  <si>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</si>
  <si>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</si>
  <si>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</si>
  <si>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</si>
  <si>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</si>
  <si>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</si>
  <si>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</si>
  <si>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</si>
  <si>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</si>
  <si>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</si>
  <si>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</si>
  <si>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</si>
  <si>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</si>
  <si>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</si>
  <si>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</si>
  <si>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</si>
  <si>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</si>
  <si>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</si>
  <si>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</si>
  <si>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</si>
  <si>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</si>
  <si>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</si>
  <si>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</si>
  <si>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</si>
  <si>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</si>
  <si>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</si>
  <si>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</si>
  <si>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</si>
  <si>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</si>
  <si>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</si>
  <si>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</si>
  <si>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</si>
  <si>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</si>
  <si>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</si>
  <si>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</si>
  <si>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</si>
  <si>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</si>
  <si>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</si>
  <si>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</si>
  <si>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</si>
  <si>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</si>
  <si>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</si>
  <si>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</si>
  <si>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</si>
  <si>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</si>
  <si>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</si>
  <si>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</si>
  <si>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</si>
  <si>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</si>
  <si>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</si>
  <si>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</si>
  <si>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</si>
  <si>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</si>
  <si>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</si>
  <si>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</si>
  <si>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</si>
  <si>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</si>
  <si>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</si>
  <si>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</si>
  <si>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</si>
  <si>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</si>
  <si>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</si>
  <si>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</si>
  <si>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</si>
  <si>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</si>
  <si>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</si>
  <si>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</si>
  <si>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</si>
  <si>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</si>
  <si>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</si>
  <si>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</si>
  <si>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</si>
  <si>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</si>
  <si>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</si>
  <si>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</si>
  <si>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</si>
  <si>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</si>
  <si>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</si>
  <si>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</si>
  <si>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</si>
  <si>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</si>
  <si>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</si>
  <si>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</si>
  <si>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</si>
  <si>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</si>
  <si>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</si>
  <si>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</si>
  <si>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</si>
  <si>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</si>
  <si>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</si>
  <si>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</si>
  <si>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</si>
  <si>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</si>
  <si>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</si>
  <si>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</si>
  <si>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</si>
  <si>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</si>
  <si>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</si>
  <si>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</si>
  <si>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</si>
  <si>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</si>
  <si>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</si>
  <si>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</si>
  <si>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</si>
  <si>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</si>
  <si>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</si>
  <si>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</si>
  <si>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</si>
  <si>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</si>
  <si>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</si>
  <si>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</si>
  <si>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</si>
  <si>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</si>
  <si>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</si>
  <si>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</si>
  <si>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</si>
  <si>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</si>
  <si>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</si>
  <si>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</si>
  <si>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</si>
  <si>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</si>
  <si>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</si>
  <si>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</si>
  <si>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</si>
  <si>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</si>
  <si>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</si>
  <si>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</si>
  <si>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</si>
  <si>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</si>
  <si>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</si>
  <si>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</si>
  <si>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</si>
  <si>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</si>
  <si>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</si>
  <si>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</si>
  <si>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</si>
  <si>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</si>
  <si>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</si>
  <si>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</si>
  <si>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</si>
  <si>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</si>
  <si>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</si>
  <si>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</si>
  <si>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</si>
  <si>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</si>
  <si>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</si>
  <si>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</si>
  <si>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</si>
  <si>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</si>
  <si>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</si>
  <si>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</si>
  <si>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</si>
  <si>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</si>
  <si>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</si>
  <si>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</si>
  <si>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</si>
  <si>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</si>
  <si>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</si>
  <si>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</si>
  <si>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</si>
  <si>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</si>
  <si>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</si>
  <si>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</si>
  <si>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</si>
  <si>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</si>
  <si>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</si>
  <si>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</si>
  <si>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</si>
  <si>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</si>
  <si>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</si>
  <si>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</si>
  <si>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</si>
  <si>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</si>
  <si>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</si>
  <si>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</si>
  <si>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</si>
  <si>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</si>
  <si>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</si>
  <si>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</si>
  <si>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</si>
  <si>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</si>
  <si>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</si>
  <si>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</si>
  <si>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</si>
  <si>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</si>
  <si>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</si>
  <si>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</si>
  <si>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</si>
  <si>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</si>
  <si>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</si>
  <si>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</si>
  <si>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</si>
  <si>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</si>
  <si>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</si>
  <si>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</si>
  <si>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</si>
  <si>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</si>
  <si>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</si>
  <si>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</si>
  <si>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</si>
  <si>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</si>
  <si>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</si>
  <si>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</si>
  <si>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福島県矢吹町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</si>
  <si>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</si>
  <si>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</si>
  <si>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</si>
  <si>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</si>
  <si>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</si>
  <si>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</si>
  <si>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</si>
  <si>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</si>
  <si>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</si>
  <si>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</si>
  <si>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</si>
  <si>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</si>
  <si>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</si>
  <si>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</si>
  <si>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</si>
  <si>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</si>
  <si>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</si>
  <si>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</si>
  <si>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</si>
  <si>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</si>
  <si>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</si>
  <si>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</si>
  <si>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</si>
  <si>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</si>
  <si>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</si>
  <si>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</si>
  <si>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</si>
  <si>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</si>
  <si>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</si>
  <si>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</si>
  <si>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</si>
  <si>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</si>
  <si>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</si>
  <si>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</si>
  <si>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</si>
  <si>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</si>
  <si>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</si>
  <si>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</si>
  <si>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</si>
  <si>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</si>
  <si>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</si>
  <si>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</si>
  <si>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</si>
  <si>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</si>
  <si>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</si>
  <si>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</si>
  <si>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</si>
  <si>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</si>
  <si>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</si>
  <si>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</si>
  <si>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</si>
  <si>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</si>
  <si>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</si>
  <si>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</si>
  <si>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</si>
  <si>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</si>
  <si>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</si>
  <si>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</si>
  <si>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</si>
  <si>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</si>
  <si>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</si>
  <si>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</si>
  <si>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</si>
  <si>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</si>
  <si>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</si>
  <si>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</si>
  <si>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</si>
  <si>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</si>
  <si>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</si>
  <si>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</si>
  <si>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</si>
  <si>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</si>
  <si>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</si>
  <si>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</si>
  <si>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</si>
  <si>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</si>
  <si>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</si>
  <si>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</si>
  <si>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</si>
  <si>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</si>
  <si>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</si>
  <si>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</si>
  <si>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</si>
  <si>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</si>
  <si>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</si>
  <si>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</si>
  <si>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</si>
  <si>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</si>
  <si>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</si>
  <si>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</si>
  <si>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</si>
  <si>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</si>
  <si>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</si>
  <si>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</si>
  <si>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</si>
  <si>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</si>
  <si>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</si>
  <si>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</si>
  <si>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</si>
  <si>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</si>
  <si>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</si>
  <si>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</si>
  <si>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</si>
  <si>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</si>
  <si>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</si>
  <si>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</si>
  <si>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</si>
  <si>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</si>
  <si>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</si>
  <si>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</si>
  <si>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</si>
  <si>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</si>
  <si>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</si>
  <si>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</si>
  <si>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</si>
  <si>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</si>
  <si>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</si>
  <si>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</si>
  <si>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</si>
  <si>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</si>
  <si>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</si>
  <si>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</si>
  <si>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</si>
  <si>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</si>
  <si>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</si>
  <si>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</si>
  <si>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</si>
  <si>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</si>
  <si>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</si>
  <si>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</si>
  <si>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</si>
  <si>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</si>
  <si>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</si>
  <si>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</si>
  <si>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</si>
  <si>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</si>
  <si>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</si>
  <si>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</si>
  <si>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</si>
  <si>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</si>
  <si>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</si>
  <si>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</si>
  <si>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</si>
  <si>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</si>
  <si>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</si>
  <si>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</si>
  <si>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</si>
  <si>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</si>
  <si>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</si>
  <si>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</si>
  <si>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</si>
  <si>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</si>
  <si>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</si>
  <si>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</si>
  <si>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福島県矢吹町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</si>
  <si>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</si>
  <si>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</si>
  <si>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</si>
  <si>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</si>
  <si>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</si>
  <si>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</si>
  <si>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</si>
  <si>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</si>
  <si>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</si>
  <si>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</si>
  <si>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</si>
  <si>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</si>
  <si>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</si>
  <si>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</si>
  <si>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</si>
  <si>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</si>
  <si>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</si>
  <si>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</si>
  <si>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</si>
  <si>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</si>
  <si>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</si>
  <si>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</si>
  <si>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</si>
  <si>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</si>
  <si>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</si>
  <si>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</si>
  <si>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</si>
  <si>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</si>
  <si>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</si>
  <si>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</si>
  <si>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</si>
  <si>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</si>
  <si>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</si>
  <si>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</si>
  <si>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</si>
  <si>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</si>
  <si>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</si>
  <si>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</si>
  <si>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</si>
  <si>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</si>
  <si>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</si>
  <si>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</si>
  <si>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</si>
  <si>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</si>
  <si>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</si>
  <si>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</si>
  <si>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</si>
  <si>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</si>
  <si>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</si>
  <si>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</si>
  <si>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</si>
  <si>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</si>
  <si>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</si>
  <si>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</si>
  <si>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</si>
  <si>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</si>
  <si>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</si>
  <si>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</si>
  <si>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</si>
  <si>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</si>
  <si>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</si>
  <si>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</si>
  <si>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</si>
  <si>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</si>
  <si>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</si>
  <si>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</si>
  <si>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</si>
  <si>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</si>
  <si>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</si>
  <si>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</si>
  <si>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</si>
  <si>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</si>
  <si>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</si>
  <si>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</si>
  <si>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</si>
  <si>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</si>
  <si>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</si>
  <si>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</si>
  <si>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</si>
  <si>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</si>
  <si>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</si>
  <si>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</si>
  <si>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</si>
  <si>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</si>
  <si>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</si>
  <si>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</si>
  <si>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</si>
  <si>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</si>
  <si>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</si>
  <si>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</si>
  <si>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</si>
  <si>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</si>
  <si>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</si>
  <si>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</si>
  <si>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</si>
  <si>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</si>
  <si>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</si>
  <si>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</si>
  <si>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</si>
  <si>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</si>
  <si>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</si>
  <si>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</si>
  <si>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</si>
  <si>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</si>
  <si>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</si>
  <si>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</si>
  <si>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</si>
  <si>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</si>
  <si>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</si>
  <si>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</si>
  <si>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</si>
  <si>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</si>
  <si>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</si>
  <si>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</si>
  <si>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</si>
  <si>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</si>
  <si>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</si>
  <si>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</si>
  <si>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</si>
  <si>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</si>
  <si>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</si>
  <si>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</si>
  <si>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</si>
  <si>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</si>
  <si>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</si>
  <si>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</si>
  <si>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</si>
  <si>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</si>
  <si>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</si>
  <si>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</si>
  <si>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</si>
  <si>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</si>
  <si>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</si>
  <si>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</si>
  <si>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</si>
  <si>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</si>
  <si>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</si>
  <si>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</si>
  <si>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</si>
  <si>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</si>
  <si>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</si>
  <si>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</si>
  <si>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</si>
  <si>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</si>
  <si>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</si>
  <si>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</si>
  <si>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</si>
  <si>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</si>
  <si>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</si>
  <si>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</si>
  <si>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</si>
  <si>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</si>
  <si>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</si>
  <si>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</si>
  <si>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</si>
  <si>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</si>
  <si>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</si>
  <si>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</si>
  <si>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</si>
  <si>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</si>
  <si>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</si>
  <si>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</si>
  <si>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</si>
  <si>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</si>
  <si>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</si>
  <si>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</si>
  <si>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</si>
  <si>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</si>
  <si>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</si>
  <si>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</si>
  <si>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</si>
  <si>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</si>
  <si>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</si>
  <si>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</si>
  <si>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</si>
  <si>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</si>
  <si>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</si>
  <si>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</si>
  <si>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</si>
  <si>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</si>
  <si>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</si>
  <si>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</si>
  <si>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</si>
  <si>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</si>
  <si>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</si>
  <si>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</si>
  <si>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</si>
  <si>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</si>
  <si>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</si>
  <si>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</si>
  <si>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</si>
  <si>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</si>
  <si>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</si>
  <si>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</si>
  <si>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</si>
  <si>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</si>
  <si>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</si>
  <si>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</si>
  <si>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</si>
  <si>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</si>
  <si>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</si>
  <si>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</si>
  <si>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</si>
  <si>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3.09</t>
  </si>
  <si>
    <t>▲ 0.88</t>
  </si>
  <si>
    <t>▲ 0.60</t>
  </si>
  <si>
    <t>▲ 6.46</t>
  </si>
  <si>
    <t>水道事業会計</t>
  </si>
  <si>
    <t>一般会計</t>
  </si>
  <si>
    <t>介護保険特別会計</t>
  </si>
  <si>
    <t>国民健康保険特別会計</t>
  </si>
  <si>
    <t>農業集落排水事業特別会計</t>
  </si>
  <si>
    <t>公共下水道事業特別会計</t>
  </si>
  <si>
    <t>土地造成事業特別会計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</si>
  <si>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</si>
  <si>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</si>
  <si>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</si>
  <si>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</si>
  <si>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</si>
  <si>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</si>
  <si>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</si>
  <si>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</si>
  <si>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</si>
  <si>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phoneticPr fontId="2"/>
  </si>
  <si>
    <t>地域福祉基金</t>
    <phoneticPr fontId="2"/>
  </si>
  <si>
    <t>ふるさと思いやり基金</t>
    <rPh sb="4" eb="5">
      <t>オモ</t>
    </rPh>
    <rPh sb="8" eb="10">
      <t>キキン</t>
    </rPh>
    <phoneticPr fontId="5"/>
  </si>
  <si>
    <t>新型コロナウイルス感染症対策貸付基金</t>
    <rPh sb="0" eb="2">
      <t>シンガタ</t>
    </rPh>
    <rPh sb="9" eb="12">
      <t>カンセンショウ</t>
    </rPh>
    <rPh sb="12" eb="14">
      <t>タイサク</t>
    </rPh>
    <rPh sb="14" eb="16">
      <t>カシツケ</t>
    </rPh>
    <rPh sb="16" eb="18">
      <t>キキン</t>
    </rPh>
    <phoneticPr fontId="2"/>
  </si>
  <si>
    <t>墓園事業基金</t>
    <rPh sb="0" eb="1">
      <t>ハカ</t>
    </rPh>
    <rPh sb="1" eb="2">
      <t>エン</t>
    </rPh>
    <rPh sb="2" eb="4">
      <t>ジギョウ</t>
    </rPh>
    <rPh sb="4" eb="6">
      <t>キキン</t>
    </rPh>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</si>
  <si>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</si>
  <si>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</si>
  <si>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</si>
  <si>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</si>
  <si>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</si>
  <si>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</si>
  <si>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</si>
  <si>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</si>
  <si>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</si>
  <si>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白河地方土地開発公社</t>
    <rPh sb="0" eb="2">
      <t>シラカワ</t>
    </rPh>
    <rPh sb="2" eb="4">
      <t>チホウ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</si>
  <si>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</si>
  <si>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</si>
  <si>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</si>
  <si>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</si>
  <si>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</si>
  <si>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</si>
  <si>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</si>
  <si>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</si>
  <si>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</si>
  <si>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</si>
  <si>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将来負担比率は前年度より14.2％減少したが、類似団体を上回る数値となっている。
減少の主な要因は地方債残高の減少や基金の増加によるものであり、今後も借入額の抑制や充当可能財源の計画的な積立等により、急激な財政悪化を招く要因とはならないものと想定している。
有形固定資産減価償却率については、類似団体を下回っており、矢吹町公共施設等総合管理計画に基づき、今後老朽化対策に取り組んでいく。</t>
    <rPh sb="152" eb="153">
      <t>シタ</t>
    </rPh>
    <phoneticPr fontId="5"/>
  </si>
  <si>
    <t>　実質公債費比率、将来負担比率ともに類似団体を上回る数値となっている。
主な要因は、復興事業にかかる借入金や国営事業にかかる債務負担行為の負担金であるが、これまでの任意繰上償還等により改善傾向で推移している。今後も急激な財政負担とならないよう計画的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</si>
</sst>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69D891-5476-4AB7-BD1C-E7C0D7EBB8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EA78-4F1F-89E2-6BD5D4FE2D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105115</c:v>
                </c:pt>
                <c:pt idx="1">
                  <c:v>44089</c:v>
                </c:pt>
                <c:pt idx="2">
                  <c:v>82411</c:v>
                </c:pt>
                <c:pt idx="3">
                  <c:v>45450</c:v>
                </c:pt>
                <c:pt idx="4">
                  <c:v>111218</c:v>
                </c:pt>
              </c:numCache>
            </c:numRef>
          </c:val>
          <c:smooth val="0"/>
          <c:extLst>
            <c:ext xmlns:c16="http://schemas.microsoft.com/office/drawing/2014/chart" uri="{C3380CC4-5D6E-409C-BE32-E72D297353CC}">
              <c16:uniqueId val="{00000001-EA78-4F1F-89E2-6BD5D4FE2D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4.53</c:v>
                </c:pt>
                <c:pt idx="2">
                  <c:v>3.87</c:v>
                </c:pt>
                <c:pt idx="3">
                  <c:v>12.06</c:v>
                </c:pt>
                <c:pt idx="4">
                  <c:v>6.11</c:v>
                </c:pt>
              </c:numCache>
            </c:numRef>
          </c:val>
          <c:extLst>
            <c:ext xmlns:c16="http://schemas.microsoft.com/office/drawing/2014/chart" uri="{C3380CC4-5D6E-409C-BE32-E72D297353CC}">
              <c16:uniqueId val="{00000000-EEE2-4815-8AEB-91446A56C9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19.39</c:v>
                </c:pt>
                <c:pt idx="1">
                  <c:v>18.29</c:v>
                </c:pt>
                <c:pt idx="2">
                  <c:v>17.21</c:v>
                </c:pt>
                <c:pt idx="3">
                  <c:v>17.84</c:v>
                </c:pt>
                <c:pt idx="4">
                  <c:v>21.85</c:v>
                </c:pt>
              </c:numCache>
            </c:numRef>
          </c:val>
          <c:extLst>
            <c:ext xmlns:c16="http://schemas.microsoft.com/office/drawing/2014/chart" uri="{C3380CC4-5D6E-409C-BE32-E72D297353CC}">
              <c16:uniqueId val="{00000001-EEE2-4815-8AEB-91446A56C9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-3.09</c:v>
                </c:pt>
                <c:pt idx="1">
                  <c:v>-0.88</c:v>
                </c:pt>
                <c:pt idx="2">
                  <c:v>-0.6</c:v>
                </c:pt>
                <c:pt idx="3">
                  <c:v>10.039999999999999</c:v>
                </c:pt>
                <c:pt idx="4">
                  <c:v>-6.46</c:v>
                </c:pt>
              </c:numCache>
            </c:numRef>
          </c:val>
          <c:smooth val="0"/>
          <c:extLst>
            <c:ext xmlns:c16="http://schemas.microsoft.com/office/drawing/2014/chart" uri="{C3380CC4-5D6E-409C-BE32-E72D297353CC}">
              <c16:uniqueId val="{00000002-EEE2-4815-8AEB-91446A56C9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90-4C9B-A490-093F610267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90-4C9B-A490-093F610267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8D90-4C9B-A490-093F61026754}"/>
            </c:ext>
          </c:extLst>
        </c:ser>
        <c:ser>
          <c:idx val="3"/>
          <c:order val="3"/>
          <c:tx>
            <c:strRef>
              <c:f>データシート!$A$30</c:f>
              <c:strCache>
                <c:ptCount val="1"/>
                <c:pt idx="0">
                  <c:v>土地造成事業特別会計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8D90-4C9B-A490-093F6102675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0.17</c:v>
                </c:pt>
              </c:numCache>
            </c:numRef>
          </c:val>
          <c:extLst>
            <c:ext xmlns:c16="http://schemas.microsoft.com/office/drawing/2014/chart" uri="{C3380CC4-5D6E-409C-BE32-E72D297353CC}">
              <c16:uniqueId val="{00000004-8D90-4C9B-A490-093F6102675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0.18</c:v>
                </c:pt>
              </c:numCache>
            </c:numRef>
          </c:val>
          <c:extLst>
            <c:ext xmlns:c16="http://schemas.microsoft.com/office/drawing/2014/chart" uri="{C3380CC4-5D6E-409C-BE32-E72D297353CC}">
              <c16:uniqueId val="{00000005-8D90-4C9B-A490-093F610267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4.3099999999999996</c:v>
                </c:pt>
                <c:pt idx="2">
                  <c:v>#N/A</c:v>
                </c:pt>
                <c:pt idx="3">
                  <c:v>4.13</c:v>
                </c:pt>
                <c:pt idx="4">
                  <c:v>#N/A</c:v>
                </c:pt>
                <c:pt idx="5">
                  <c:v>2.09</c:v>
                </c:pt>
                <c:pt idx="6">
                  <c:v>#N/A</c:v>
                </c:pt>
                <c:pt idx="7">
                  <c:v>1.44</c:v>
                </c:pt>
                <c:pt idx="8">
                  <c:v>#N/A</c:v>
                </c:pt>
                <c:pt idx="9">
                  <c:v>0.73</c:v>
                </c:pt>
              </c:numCache>
            </c:numRef>
          </c:val>
          <c:extLst>
            <c:ext xmlns:c16="http://schemas.microsoft.com/office/drawing/2014/chart" uri="{C3380CC4-5D6E-409C-BE32-E72D297353CC}">
              <c16:uniqueId val="{00000006-8D90-4C9B-A490-093F6102675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1.1100000000000001</c:v>
                </c:pt>
                <c:pt idx="4">
                  <c:v>#N/A</c:v>
                </c:pt>
                <c:pt idx="5">
                  <c:v>1.06</c:v>
                </c:pt>
                <c:pt idx="6">
                  <c:v>#N/A</c:v>
                </c:pt>
                <c:pt idx="7">
                  <c:v>0.77</c:v>
                </c:pt>
                <c:pt idx="8">
                  <c:v>#N/A</c:v>
                </c:pt>
                <c:pt idx="9">
                  <c:v>1.1299999999999999</c:v>
                </c:pt>
              </c:numCache>
            </c:numRef>
          </c:val>
          <c:extLst>
            <c:ext xmlns:c16="http://schemas.microsoft.com/office/drawing/2014/chart" uri="{C3380CC4-5D6E-409C-BE32-E72D297353CC}">
              <c16:uniqueId val="{00000007-8D90-4C9B-A490-093F610267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4.5199999999999996</c:v>
                </c:pt>
                <c:pt idx="4">
                  <c:v>#N/A</c:v>
                </c:pt>
                <c:pt idx="5">
                  <c:v>3.87</c:v>
                </c:pt>
                <c:pt idx="6">
                  <c:v>#N/A</c:v>
                </c:pt>
                <c:pt idx="7">
                  <c:v>12.06</c:v>
                </c:pt>
                <c:pt idx="8">
                  <c:v>#N/A</c:v>
                </c:pt>
                <c:pt idx="9">
                  <c:v>6.11</c:v>
                </c:pt>
              </c:numCache>
            </c:numRef>
          </c:val>
          <c:extLst>
            <c:ext xmlns:c16="http://schemas.microsoft.com/office/drawing/2014/chart" uri="{C3380CC4-5D6E-409C-BE32-E72D297353CC}">
              <c16:uniqueId val="{00000008-8D90-4C9B-A490-093F610267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6.22</c:v>
                </c:pt>
                <c:pt idx="2">
                  <c:v>#N/A</c:v>
                </c:pt>
                <c:pt idx="3">
                  <c:v>6.34</c:v>
                </c:pt>
                <c:pt idx="4">
                  <c:v>#N/A</c:v>
                </c:pt>
                <c:pt idx="5">
                  <c:v>6.78</c:v>
                </c:pt>
                <c:pt idx="6">
                  <c:v>#N/A</c:v>
                </c:pt>
                <c:pt idx="7">
                  <c:v>7.95</c:v>
                </c:pt>
                <c:pt idx="8">
                  <c:v>#N/A</c:v>
                </c:pt>
                <c:pt idx="9">
                  <c:v>9.01</c:v>
                </c:pt>
              </c:numCache>
            </c:numRef>
          </c:val>
          <c:extLst>
            <c:ext xmlns:c16="http://schemas.microsoft.com/office/drawing/2014/chart" uri="{C3380CC4-5D6E-409C-BE32-E72D297353CC}">
              <c16:uniqueId val="{00000009-8D90-4C9B-A490-093F610267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674</c:v>
                </c:pt>
                <c:pt idx="5">
                  <c:v>670</c:v>
                </c:pt>
                <c:pt idx="8">
                  <c:v>667</c:v>
                </c:pt>
                <c:pt idx="11">
                  <c:v>680</c:v>
                </c:pt>
                <c:pt idx="14">
                  <c:v>673</c:v>
                </c:pt>
              </c:numCache>
            </c:numRef>
          </c:val>
          <c:extLst>
            <c:ext xmlns:c16="http://schemas.microsoft.com/office/drawing/2014/chart" uri="{C3380CC4-5D6E-409C-BE32-E72D297353CC}">
              <c16:uniqueId val="{00000000-8C58-4ADA-B0E8-FD98B6E2E9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58-4ADA-B0E8-FD98B6E2E9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63</c:v>
                </c:pt>
                <c:pt idx="3">
                  <c:v>78</c:v>
                </c:pt>
                <c:pt idx="6">
                  <c:v>76</c:v>
                </c:pt>
                <c:pt idx="9">
                  <c:v>75</c:v>
                </c:pt>
                <c:pt idx="12">
                  <c:v>78</c:v>
                </c:pt>
              </c:numCache>
            </c:numRef>
          </c:val>
          <c:extLst>
            <c:ext xmlns:c16="http://schemas.microsoft.com/office/drawing/2014/chart" uri="{C3380CC4-5D6E-409C-BE32-E72D297353CC}">
              <c16:uniqueId val="{00000002-8C58-4ADA-B0E8-FD98B6E2E9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c:v>
                </c:pt>
                <c:pt idx="3">
                  <c:v>40</c:v>
                </c:pt>
                <c:pt idx="6">
                  <c:v>25</c:v>
                </c:pt>
                <c:pt idx="9">
                  <c:v>11</c:v>
                </c:pt>
                <c:pt idx="12">
                  <c:v>10</c:v>
                </c:pt>
              </c:numCache>
            </c:numRef>
          </c:val>
          <c:extLst>
            <c:ext xmlns:c16="http://schemas.microsoft.com/office/drawing/2014/chart" uri="{C3380CC4-5D6E-409C-BE32-E72D297353CC}">
              <c16:uniqueId val="{00000003-8C58-4ADA-B0E8-FD98B6E2E9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335</c:v>
                </c:pt>
                <c:pt idx="3">
                  <c:v>310</c:v>
                </c:pt>
                <c:pt idx="6">
                  <c:v>292</c:v>
                </c:pt>
                <c:pt idx="9">
                  <c:v>313</c:v>
                </c:pt>
                <c:pt idx="12">
                  <c:v>315</c:v>
                </c:pt>
              </c:numCache>
            </c:numRef>
          </c:val>
          <c:extLst>
            <c:ext xmlns:c16="http://schemas.microsoft.com/office/drawing/2014/chart" uri="{C3380CC4-5D6E-409C-BE32-E72D297353CC}">
              <c16:uniqueId val="{00000004-8C58-4ADA-B0E8-FD98B6E2E9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58-4ADA-B0E8-FD98B6E2E9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58-4ADA-B0E8-FD98B6E2E9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739</c:v>
                </c:pt>
                <c:pt idx="3">
                  <c:v>733</c:v>
                </c:pt>
                <c:pt idx="6">
                  <c:v>727</c:v>
                </c:pt>
                <c:pt idx="9">
                  <c:v>725</c:v>
                </c:pt>
                <c:pt idx="12">
                  <c:v>728</c:v>
                </c:pt>
              </c:numCache>
            </c:numRef>
          </c:val>
          <c:extLst>
            <c:ext xmlns:c16="http://schemas.microsoft.com/office/drawing/2014/chart" uri="{C3380CC4-5D6E-409C-BE32-E72D297353CC}">
              <c16:uniqueId val="{00000007-8C58-4ADA-B0E8-FD98B6E2E9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504</c:v>
                </c:pt>
                <c:pt idx="2">
                  <c:v>#N/A</c:v>
                </c:pt>
                <c:pt idx="3">
                  <c:v>#N/A</c:v>
                </c:pt>
                <c:pt idx="4">
                  <c:v>491</c:v>
                </c:pt>
                <c:pt idx="5">
                  <c:v>#N/A</c:v>
                </c:pt>
                <c:pt idx="6">
                  <c:v>#N/A</c:v>
                </c:pt>
                <c:pt idx="7">
                  <c:v>453</c:v>
                </c:pt>
                <c:pt idx="8">
                  <c:v>#N/A</c:v>
                </c:pt>
                <c:pt idx="9">
                  <c:v>#N/A</c:v>
                </c:pt>
                <c:pt idx="10">
                  <c:v>444</c:v>
                </c:pt>
                <c:pt idx="11">
                  <c:v>#N/A</c:v>
                </c:pt>
                <c:pt idx="12">
                  <c:v>#N/A</c:v>
                </c:pt>
                <c:pt idx="13">
                  <c:v>458</c:v>
                </c:pt>
                <c:pt idx="14">
                  <c:v>#N/A</c:v>
                </c:pt>
              </c:numCache>
            </c:numRef>
          </c:val>
          <c:smooth val="0"/>
          <c:extLst>
            <c:ext xmlns:c16="http://schemas.microsoft.com/office/drawing/2014/chart" uri="{C3380CC4-5D6E-409C-BE32-E72D297353CC}">
              <c16:uniqueId val="{00000008-8C58-4ADA-B0E8-FD98B6E2E9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8575</c:v>
                </c:pt>
                <c:pt idx="5">
                  <c:v>8341</c:v>
                </c:pt>
                <c:pt idx="8">
                  <c:v>8028</c:v>
                </c:pt>
                <c:pt idx="11">
                  <c:v>7481</c:v>
                </c:pt>
                <c:pt idx="14">
                  <c:v>7406</c:v>
                </c:pt>
              </c:numCache>
            </c:numRef>
          </c:val>
          <c:extLst>
            <c:ext xmlns:c16="http://schemas.microsoft.com/office/drawing/2014/chart" uri="{C3380CC4-5D6E-409C-BE32-E72D297353CC}">
              <c16:uniqueId val="{00000000-237A-47D1-B35A-120685C343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167</c:v>
                </c:pt>
                <c:pt idx="5">
                  <c:v>314</c:v>
                </c:pt>
                <c:pt idx="8">
                  <c:v>294</c:v>
                </c:pt>
                <c:pt idx="11">
                  <c:v>227</c:v>
                </c:pt>
                <c:pt idx="14">
                  <c:v>204</c:v>
                </c:pt>
              </c:numCache>
            </c:numRef>
          </c:val>
          <c:extLst>
            <c:ext xmlns:c16="http://schemas.microsoft.com/office/drawing/2014/chart" uri="{C3380CC4-5D6E-409C-BE32-E72D297353CC}">
              <c16:uniqueId val="{00000001-237A-47D1-B35A-120685C343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1878</c:v>
                </c:pt>
                <c:pt idx="5">
                  <c:v>1759</c:v>
                </c:pt>
                <c:pt idx="8">
                  <c:v>1514</c:v>
                </c:pt>
                <c:pt idx="11">
                  <c:v>1734</c:v>
                </c:pt>
                <c:pt idx="14">
                  <c:v>2025</c:v>
                </c:pt>
              </c:numCache>
            </c:numRef>
          </c:val>
          <c:extLst>
            <c:ext xmlns:c16="http://schemas.microsoft.com/office/drawing/2014/chart" uri="{C3380CC4-5D6E-409C-BE32-E72D297353CC}">
              <c16:uniqueId val="{00000002-237A-47D1-B35A-120685C343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7A-47D1-B35A-120685C343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7A-47D1-B35A-120685C343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18</c:v>
                </c:pt>
                <c:pt idx="6">
                  <c:v>0</c:v>
                </c:pt>
                <c:pt idx="9">
                  <c:v>0</c:v>
                </c:pt>
                <c:pt idx="12">
                  <c:v>0</c:v>
                </c:pt>
              </c:numCache>
            </c:numRef>
          </c:val>
          <c:extLst>
            <c:ext xmlns:c16="http://schemas.microsoft.com/office/drawing/2014/chart" uri="{C3380CC4-5D6E-409C-BE32-E72D297353CC}">
              <c16:uniqueId val="{00000005-237A-47D1-B35A-120685C343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1178</c:v>
                </c:pt>
                <c:pt idx="3">
                  <c:v>992</c:v>
                </c:pt>
                <c:pt idx="6">
                  <c:v>871</c:v>
                </c:pt>
                <c:pt idx="9">
                  <c:v>797</c:v>
                </c:pt>
                <c:pt idx="12">
                  <c:v>795</c:v>
                </c:pt>
              </c:numCache>
            </c:numRef>
          </c:val>
          <c:extLst>
            <c:ext xmlns:c16="http://schemas.microsoft.com/office/drawing/2014/chart" uri="{C3380CC4-5D6E-409C-BE32-E72D297353CC}">
              <c16:uniqueId val="{00000006-237A-47D1-B35A-120685C343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89</c:v>
                </c:pt>
                <c:pt idx="3">
                  <c:v>53</c:v>
                </c:pt>
                <c:pt idx="6">
                  <c:v>53</c:v>
                </c:pt>
                <c:pt idx="9">
                  <c:v>70</c:v>
                </c:pt>
                <c:pt idx="12">
                  <c:v>83</c:v>
                </c:pt>
              </c:numCache>
            </c:numRef>
          </c:val>
          <c:extLst>
            <c:ext xmlns:c16="http://schemas.microsoft.com/office/drawing/2014/chart" uri="{C3380CC4-5D6E-409C-BE32-E72D297353CC}">
              <c16:uniqueId val="{00000007-237A-47D1-B35A-120685C343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4032</c:v>
                </c:pt>
                <c:pt idx="3">
                  <c:v>3962</c:v>
                </c:pt>
                <c:pt idx="6">
                  <c:v>3797</c:v>
                </c:pt>
                <c:pt idx="9">
                  <c:v>3709</c:v>
                </c:pt>
                <c:pt idx="12">
                  <c:v>3612</c:v>
                </c:pt>
              </c:numCache>
            </c:numRef>
          </c:val>
          <c:extLst>
            <c:ext xmlns:c16="http://schemas.microsoft.com/office/drawing/2014/chart" uri="{C3380CC4-5D6E-409C-BE32-E72D297353CC}">
              <c16:uniqueId val="{00000008-237A-47D1-B35A-120685C343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1245</c:v>
                </c:pt>
                <c:pt idx="3">
                  <c:v>1156</c:v>
                </c:pt>
                <c:pt idx="6">
                  <c:v>1066</c:v>
                </c:pt>
                <c:pt idx="9">
                  <c:v>985</c:v>
                </c:pt>
                <c:pt idx="12">
                  <c:v>684</c:v>
                </c:pt>
              </c:numCache>
            </c:numRef>
          </c:val>
          <c:extLst>
            <c:ext xmlns:c16="http://schemas.microsoft.com/office/drawing/2014/chart" uri="{C3380CC4-5D6E-409C-BE32-E72D297353CC}">
              <c16:uniqueId val="{00000009-237A-47D1-B35A-120685C343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8406</c:v>
                </c:pt>
                <c:pt idx="3">
                  <c:v>8157</c:v>
                </c:pt>
                <c:pt idx="6">
                  <c:v>8199</c:v>
                </c:pt>
                <c:pt idx="9">
                  <c:v>7870</c:v>
                </c:pt>
                <c:pt idx="12">
                  <c:v>8078</c:v>
                </c:pt>
              </c:numCache>
            </c:numRef>
          </c:val>
          <c:extLst>
            <c:ext xmlns:c16="http://schemas.microsoft.com/office/drawing/2014/chart" uri="{C3380CC4-5D6E-409C-BE32-E72D297353CC}">
              <c16:uniqueId val="{0000000A-237A-47D1-B35A-120685C343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4347</c:v>
                </c:pt>
                <c:pt idx="2">
                  <c:v>#N/A</c:v>
                </c:pt>
                <c:pt idx="3">
                  <c:v>#N/A</c:v>
                </c:pt>
                <c:pt idx="4">
                  <c:v>3924</c:v>
                </c:pt>
                <c:pt idx="5">
                  <c:v>#N/A</c:v>
                </c:pt>
                <c:pt idx="6">
                  <c:v>#N/A</c:v>
                </c:pt>
                <c:pt idx="7">
                  <c:v>4149</c:v>
                </c:pt>
                <c:pt idx="8">
                  <c:v>#N/A</c:v>
                </c:pt>
                <c:pt idx="9">
                  <c:v>#N/A</c:v>
                </c:pt>
                <c:pt idx="10">
                  <c:v>3990</c:v>
                </c:pt>
                <c:pt idx="11">
                  <c:v>#N/A</c:v>
                </c:pt>
                <c:pt idx="12">
                  <c:v>#N/A</c:v>
                </c:pt>
                <c:pt idx="13">
                  <c:v>3618</c:v>
                </c:pt>
                <c:pt idx="14">
                  <c:v>#N/A</c:v>
                </c:pt>
              </c:numCache>
            </c:numRef>
          </c:val>
          <c:smooth val="0"/>
          <c:extLst>
            <c:ext xmlns:c16="http://schemas.microsoft.com/office/drawing/2014/chart" uri="{C3380CC4-5D6E-409C-BE32-E72D297353CC}">
              <c16:uniqueId val="{0000000B-237A-47D1-B35A-120685C343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764</c:v>
                </c:pt>
                <c:pt idx="1">
                  <c:v>802</c:v>
                </c:pt>
                <c:pt idx="2">
                  <c:v>1025</c:v>
                </c:pt>
              </c:numCache>
            </c:numRef>
          </c:val>
          <c:extLst>
            <c:ext xmlns:c16="http://schemas.microsoft.com/office/drawing/2014/chart" uri="{C3380CC4-5D6E-409C-BE32-E72D297353CC}">
              <c16:uniqueId val="{00000000-10C3-4AB5-ADD9-70F416A5EF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10C3-4AB5-ADD9-70F416A5EF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403</c:v>
                </c:pt>
                <c:pt idx="1">
                  <c:v>458</c:v>
                </c:pt>
                <c:pt idx="2">
                  <c:v>449</c:v>
                </c:pt>
              </c:numCache>
            </c:numRef>
          </c:val>
          <c:extLst>
            <c:ext xmlns:c16="http://schemas.microsoft.com/office/drawing/2014/chart" uri="{C3380CC4-5D6E-409C-BE32-E72D297353CC}">
              <c16:uniqueId val="{00000002-10C3-4AB5-ADD9-70F416A5EF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{A74CA9D9-4161-4F0E-A48B-C536F01A6EE9}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FE7-4F8C-81CA-BD3C63C1ED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{3050BDE7-22A3-42B9-9A05-075844D9B4C7}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7-4F8C-81CA-BD3C63C1ED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{0F838794-8F9E-478A-8379-7099860AD03A}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7-4F8C-81CA-BD3C63C1ED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{3BBD7A82-B0CB-4061-872E-B819598AA624}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7-4F8C-81CA-BD3C63C1ED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{77485125-EBFA-44CE-AB68-ACA796EA740A}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7-4F8C-81CA-BD3C63C1ED2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{918AAC04-1D1E-4B8F-9932-1EBC7E8E0986}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FE7-4F8C-81CA-BD3C63C1ED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{1F381869-9680-42E2-A379-286B58EA753A}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FE7-4F8C-81CA-BD3C63C1ED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{0B6850D7-0E0C-4EAC-9646-51069100C876}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FE7-4F8C-81CA-BD3C63C1ED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{1BB32316-E31A-412E-9E73-321745402843}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FE7-4F8C-81CA-BD3C63C1ED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50.2</c:v>
                </c:pt>
                <c:pt idx="16">
                  <c:v>69</c:v>
                </c:pt>
                <c:pt idx="24">
                  <c:v>52.8</c:v>
                </c:pt>
                <c:pt idx="32">
                  <c:v>51.4</c:v>
                </c:pt>
              </c:numCache>
            </c:numRef>
          </c:xVal>
          <c:yVal>
            <c:numRef>
              <c:f>公会計指標分析・財政指標組合せ分析表!$BP$51:$DC$51</c:f>
              <c:numCache>
                <c:formatCode>#,##0.0;"▲ "#,##0.0</c:formatCode>
                <c:ptCount val="40"/>
                <c:pt idx="8">
                  <c:v>100.7</c:v>
                </c:pt>
                <c:pt idx="16">
                  <c:v>109.2</c:v>
                </c:pt>
                <c:pt idx="24">
                  <c:v>103.7</c:v>
                </c:pt>
                <c:pt idx="32">
                  <c:v>89.5</c:v>
                </c:pt>
              </c:numCache>
            </c:numRef>
          </c:yVal>
          <c:smooth val="0"/>
          <c:extLst>
            <c:ext xmlns:c16="http://schemas.microsoft.com/office/drawing/2014/chart" uri="{C3380CC4-5D6E-409C-BE32-E72D297353CC}">
              <c16:uniqueId val="{00000009-FFE7-4F8C-81CA-BD3C63C1ED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{3A3FFA30-3747-4BCC-8312-157D38A058AC}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FE7-4F8C-81CA-BD3C63C1ED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{48CBF7CA-2DA7-4031-AD80-59E0FA5F813E}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7-4F8C-81CA-BD3C63C1ED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{ADA0252E-1B6C-4A68-B71E-14B086E37B21}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7-4F8C-81CA-BD3C63C1ED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{A8C99763-0A26-450C-8432-6CB49C31DAEB}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7-4F8C-81CA-BD3C63C1ED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{80A6E479-A71C-4C9E-8568-DDE18C9233D6}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7-4F8C-81CA-BD3C63C1ED2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{495AEDA5-9EA9-4B4E-B891-C2B9A73162BD}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FE7-4F8C-81CA-BD3C63C1ED28}"/>
                </c:ext>
              </c:extLst>
            </c:dLbl>
            <c:dLbl>
              <c:idx val="16"/>
              <c:layout>
                <c:manualLayout>
                  <c:x val="0"/>
                  <c:y val="1.127218460919805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{993D0BB1-9EB8-4B48-866A-EDF08E5B2C18}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FE7-4F8C-81CA-BD3C63C1ED28}"/>
                </c:ext>
              </c:extLst>
            </c:dLbl>
            <c:dLbl>
              <c:idx val="24"/>
              <c:layout>
                <c:manualLayout>
                  <c:x val="0"/>
                  <c:y val="-1.127218460919813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{10410A7D-C931-4A8D-AD27-E55683695ED3}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FE7-4F8C-81CA-BD3C63C1ED2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{72CCB4A7-5B4F-40AC-8776-147C0E107FA5}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FE7-4F8C-81CA-BD3C63C1ED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63.5</c:v>
                </c:pt>
                <c:pt idx="16">
                  <c:v>65.3</c:v>
                </c:pt>
                <c:pt idx="24">
                  <c:v>65.7</c:v>
                </c:pt>
                <c:pt idx="32">
                  <c:v>65.3</c:v>
                </c:pt>
              </c:numCache>
            </c:numRef>
          </c:xVal>
          <c:yVal>
            <c:numRef>
              <c:f>公会計指標分析・財政指標組合せ分析表!$BP$55:$DC$55</c:f>
              <c:numCache>
                <c:formatCode>#,##0.0;"▲ "#,##0.0</c:formatCode>
                <c:ptCount val="40"/>
                <c:pt idx="8">
                  <c:v>40.799999999999997</c:v>
                </c:pt>
                <c:pt idx="16">
                  <c:v>38.5</c:v>
                </c:pt>
                <c:pt idx="24">
                  <c:v>35.5</c:v>
                </c:pt>
                <c:pt idx="32">
                  <c:v>13.5</c:v>
                </c:pt>
              </c:numCache>
            </c:numRef>
          </c:yVal>
          <c:smooth val="0"/>
          <c:extLst>
            <c:ext xmlns:c16="http://schemas.microsoft.com/office/drawing/2014/chart" uri="{C3380CC4-5D6E-409C-BE32-E72D297353CC}">
              <c16:uniqueId val="{00000013-FFE7-4F8C-81CA-BD3C63C1ED28}"/>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{C370CB0E-0A64-4D61-9817-B6BE5A6783ED}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63-4009-A7EF-7672D9187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{0274C6C2-D970-4252-9324-E65C74E9B0BB}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63-4009-A7EF-7672D9187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{9F9D4125-A546-4061-BEEF-C8AE2A11F573}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63-4009-A7EF-7672D9187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{4BFFC83C-5EE7-4DFD-909F-79809226837B}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63-4009-A7EF-7672D9187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{49E0FFED-BA31-42B6-8D40-34A3A98EBE35}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63-4009-A7EF-7672D9187C3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{803758BB-CF1E-4C0F-9E93-840AA9FC9904}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63-4009-A7EF-7672D9187C3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{7A850919-DA0E-4F3C-A427-4D3FFD6EC2B5}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63-4009-A7EF-7672D9187C3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{D4D46F1F-7DF6-4887-AF1D-99782291002D}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63-4009-A7EF-7672D9187C3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{A870EB8B-23F1-49A0-8822-4E1976EF53EA}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63-4009-A7EF-7672D9187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12.5</c:v>
                </c:pt>
                <c:pt idx="16">
                  <c:v>12.5</c:v>
                </c:pt>
                <c:pt idx="24">
                  <c:v>12</c:v>
                </c:pt>
                <c:pt idx="32">
                  <c:v>11.5</c:v>
                </c:pt>
              </c:numCache>
            </c:numRef>
          </c:xVal>
          <c:yVal>
            <c:numRef>
              <c:f>公会計指標分析・財政指標組合せ分析表!$BP$73:$DC$73</c:f>
              <c:numCache>
                <c:formatCode>#,##0.0;"▲ "#,##0.0</c:formatCode>
                <c:ptCount val="40"/>
                <c:pt idx="0">
                  <c:v>112.9</c:v>
                </c:pt>
                <c:pt idx="8">
                  <c:v>100.7</c:v>
                </c:pt>
                <c:pt idx="16">
                  <c:v>109.2</c:v>
                </c:pt>
                <c:pt idx="24">
                  <c:v>103.7</c:v>
                </c:pt>
                <c:pt idx="32">
                  <c:v>89.5</c:v>
                </c:pt>
              </c:numCache>
            </c:numRef>
          </c:yVal>
          <c:smooth val="0"/>
          <c:extLst>
            <c:ext xmlns:c16="http://schemas.microsoft.com/office/drawing/2014/chart" uri="{C3380CC4-5D6E-409C-BE32-E72D297353CC}">
              <c16:uniqueId val="{00000009-7563-4009-A7EF-7672D9187C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76583707808392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{D05D99B7-DE37-4400-9EB1-0FCD051FA188}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63-4009-A7EF-7672D9187C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{3A813DD2-2922-46D8-96BB-B01FFBFB1825}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63-4009-A7EF-7672D9187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{8EEF0620-9112-40A6-80E0-538EB4FAAC4A}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63-4009-A7EF-7672D9187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{C8D69DC9-755D-412A-8964-71C4D49E837F}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63-4009-A7EF-7672D9187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{8D37887A-855B-4DEE-AA5F-D7ABEF04FEEA}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63-4009-A7EF-7672D9187C31}"/>
                </c:ext>
              </c:extLst>
            </c:dLbl>
            <c:dLbl>
              <c:idx val="8"/>
              <c:layout>
                <c:manualLayout>
                  <c:x val="-3.9092437901469414E-2"/>
                  <c:y val="-4.46095196474844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{75D228CE-3444-47CF-9A1C-7106089AB134}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63-4009-A7EF-7672D9187C31}"/>
                </c:ext>
              </c:extLst>
            </c:dLbl>
            <c:dLbl>
              <c:idx val="16"/>
              <c:layout>
                <c:manualLayout>
                  <c:x val="-1.8235628084249993E-2"/>
                  <c:y val="-6.074736267447176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{D173F2B7-8DF6-4981-BAFC-E0084875708B}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63-4009-A7EF-7672D9187C31}"/>
                </c:ext>
              </c:extLst>
            </c:dLbl>
            <c:dLbl>
              <c:idx val="24"/>
              <c:layout>
                <c:manualLayout>
                  <c:x val="-3.1570342725075584E-2"/>
                  <c:y val="-8.189288769764101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{A56DD44D-F12B-45DD-90D4-BF8ABB5D1C17}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63-4009-A7EF-7672D9187C3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{C0DAE698-2203-490A-9AD4-142CBAE231EE}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63-4009-A7EF-7672D9187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7563-4009-A7EF-7672D9187C3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実質公債費比率の分子構造を対前年比で比較してみると、元利償還金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や公営企業債にかかる繰入金等、概ね横ばいの数値となっており、今後も地方債の繰上償還の実行を検討しながら、実質公債費の抑制を図っていく。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将来負担比率の分子構造を対前年度比で比較してみると、一般会計の地方債の現在高が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複合施設完成に伴う借入による増加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また、債務負担行為に基づく支出予定額については、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総合運動公園予定地にかかる用地購入費を一括繰上償還したことで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充当可能財源のうち基金については、剰余金処分にかかる財政調整基金の積立等により増加している。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年度は特定目的基金のうち、公共施設等整備基金について剰余金処分等により原資積立をしたほか、財政調整基金についても剰余金処分等により原資積立をしており、基金残高合計が増加している。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効果的な政策運営と効率的な財政運営に努めており、今後も基金の効果的かつ効率的な活用を図り、各種事業に取り組みながらも、大幅な減少とならないよう運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：公共施設等を整備及び維持保全するため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：高齢者等の福祉の向上を図るため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・新型コロナウイルス感染症対策貸付基金：事業者に対して運転資金を貸し付け、経営基盤の安定化を図るため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・ふるさと思いやり基金：ふるさと納税等により収受した寄附金を適正に管理運用するため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・墓園基金：墓園事業基金として設置する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・公共施設等整備基金：各種公共施設の長寿命化にかかる改修工事等への活用しており、剰余金処分により増加している。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・地域福祉基金：福祉施設にかかる施設改修工事等費に対して活用しており、事業実施により減少している。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・新型コロナウイルス感染症対策貸付基金：Ｒ２年度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・ふるさと思いやり基金：ふるさと納税による寄附金を積立し各種財源に活用しており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・墓園基金：西山墓園の貸付にかかる収入額を積立しており、貸付に伴い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a:effectLst/>
            <a:latin typeface="ＭＳ Ｐゴシック" panose="020B0600070205080204" pitchFamily="50" charset="-128"/>
            <a:ea typeface="ＭＳ Ｐゴシック" panose="020B0600070205080204" pitchFamily="50" charset="-128"/>
          </a:endParaRPr>
        </a:p>
        <a:p>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各種復興事業への効果的な活用を図るとともに、老朽化対策としての公共施設の長寿命化工事など、将来負担の軽減に努めながら、残高の大幅な減少とならないよう計画的に活用をしていいく。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財政調整基金については、剰余金処分等により原資積立をしており、基金残高が増加している。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復興事業への効果的な活用を図るとともに、引き続き繰上償還の継続実施を検討するなど、残高の適正値を確保したうえで、将来負担の軽減に努めながら大幅な減少とならないよう計画的な活用をしてい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年間の推移では残高に増減は生じていない。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各種復興事業にかかる公債費の増加などを見据えながら、積立・取崩ともに効果的な活用を図っていく。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138457-33CC-4482-AB05-729C882D9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69BAA0-6F19-44D8-9BA1-ABC176A3E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4E0E757-8662-4A59-B003-8F41A0E82C8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3B4EDC5-12FF-442E-9622-7581693837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9FE83C5-24CA-4340-91C1-7686DB755C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2FB6DDF-A506-482A-AD2D-FF8706AE43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FF0FAD2-200F-4FB6-B6FE-DA7E1F7AE0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7778CC-8E16-4E15-8100-AB13389AF4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C7AD2A-B8FD-4892-9A91-E955E8D934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51EF647-3B4F-4E3D-A446-2458F691F10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557161E-E0AD-4479-A03E-56B265C62B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E918DED-6ED9-4733-980B-70733B933EB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89E0D2-07E2-45FA-A2C8-9E14F29C5F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317BB84-A7F3-4C9E-BFA2-B84894A0318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C66545F-5A36-4613-A0B8-890D0C1CED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35C32B2-534B-4CBE-840A-B9E00C8D4E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E80562-512A-4D83-B12C-32422175CA4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B47BF59-FF52-4D1B-8B58-123CAB3ED99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5CB5ED-9D0C-45B9-8850-7ACC3B12B2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A2721B9-A455-4F80-90D1-81A71D13C5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FC4D7D8-245E-440E-ABEF-D4323701440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5B8CF1-9048-495D-97B4-9D560D6026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0A3A3B6-B6CE-40BC-9E3D-E3776F2828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32A163-F52C-40AC-A49C-51E05F0A400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F4BFBB9-30A6-40B1-9105-011A2BD7AA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501BD20-68E4-4F72-A5C5-D74F05132FD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E5CE73-68B2-445B-B3BD-A9BA16F125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E57F6C-5B1F-434C-9243-10EE8A4A262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1CD5401-3186-4111-9F25-08532FD249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3E93FCD-F943-41B7-9C9C-8C079225335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2EC7A5E-7119-49CC-B1EA-19A25CCC74A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BF2C6AF-A113-4AC2-A0EA-581AA8746B6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B98ADE4-F59E-436A-862F-9EC266C445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56E6242-3D28-41B4-A455-414CE33824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B521532-1AF5-4C96-9767-190EE24C351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9C00602-4FA6-4CA9-9FBF-1AEEE7FE32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EE3438A-C054-465E-88E9-315CA7590A2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C23E7CC-A628-4C54-9753-1E42F0EEE9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7EBDD72-B216-4DC3-A2AC-CDD1AE8190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619229C-1D44-4ABB-B25E-EB37A178E36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61B2F62-5848-4B9A-BD38-765C0A7B39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BDC400-6305-4CC1-9E61-08BF6D54E0C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B09A228-530D-46C3-BE24-C556ACBE0D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A8402C4-B281-4A8F-BE2A-BEB6B0E2896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462D2A3-6376-44F9-B281-17FC6A3211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5C6E64-6DE6-4209-B1AA-FB2DA713CA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5398217-0FD0-4E44-8230-B0B78DE4B56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年度に策定した矢吹町公共施設等総合管理計画の全体方針に基づき、施設の量・質の見直しや、施設総量の縮減に取り組んでいる。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有形固定資産減価償却率については、類似団体を下回っており、計画に基づく見直しや精査を図っていく。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CDBE5BC-69C9-42FB-8EFD-DB4FDC1F8A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A7D2D9E-9C77-4353-A2EE-32193A8575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05BF12B-99ED-43D5-A3A1-F7735A203CE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3DB0E02-CA8F-4D3B-A9EF-BF31674350E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69CDF74-BA4C-426C-98A3-874E12A0C22B}"/>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86095D3-4D46-458E-993C-02EAD745C7A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BF51A15-A1CF-4338-BBFB-7D1124293BA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84A8FE2-AD81-405E-B52B-6799ACAC9A9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52C3111-0706-4CD5-BBC7-178C8763F57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2F46332-E2F1-45EF-AB7F-A22FA455D98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7D4C9C1-51D3-4383-96FA-FCB5C367164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AC1B7B6-9183-47B2-958F-FAD05E93E1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E42B431-0432-46CA-BB5A-E88BCCFC6F0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A8A9592-43D2-4E4C-B911-FCFD11D22E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5B6C71AE-3C8F-4089-B775-714F6BBF2E81}"/>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CDCAE684-3657-479B-A23E-41230DC78A68}"/>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501212F2-6B34-4FA3-9940-BDE818E99AA9}"/>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104DD8BF-D6E5-4B78-9DD4-968B2342DAD1}"/>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4DF083F1-C28E-423B-A1CC-BBF4D2252F38}"/>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a:extLst>
            <a:ext uri="{FF2B5EF4-FFF2-40B4-BE49-F238E27FC236}">
              <a16:creationId xmlns:a16="http://schemas.microsoft.com/office/drawing/2014/main" id="{B02207A3-E1ED-4729-9820-B97C44504659}"/>
            </a:ext>
          </a:extLst>
        </xdr:cNvPr>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AAFBC1-E064-4C64-BD67-1F627E39A58F}"/>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E2EB80CD-5169-4E47-9626-D12D6E942972}"/>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2F03547C-7AB8-469A-AF5C-F29B78464398}"/>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24133402-9C0D-4107-9DE5-33DE91911C68}"/>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5CABBE9-9A4C-409F-9DB6-91BE1EB96D49}"/>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424732F-6250-460C-86E7-6EFE37123EB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D1FA1EE-19AA-4AE7-8164-78ED8986E50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FAB6743-0DB7-43A6-AA66-2A57090BB74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CA29CD4-DFF4-4264-B3F9-63C052B6EA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549855B-22FC-4B93-BF54-3A8DB08822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165227</xdr:rowOff>
    </xdr:from>
    <xdr:to>
      <xdr:col>23</xdr:col>
      <xdr:colOff>136525</xdr:colOff>
      <xdr:row>27</xdr:row>
      <xdr:rowOff>95377</xdr:rowOff>
    </xdr:to>
    <xdr:sp macro="" textlink="">
      <xdr:nvSpPr>
        <xdr:cNvPr id="79" name="楕円 78">
          <a:extLst>
            <a:ext uri="{FF2B5EF4-FFF2-40B4-BE49-F238E27FC236}">
              <a16:creationId xmlns:a16="http://schemas.microsoft.com/office/drawing/2014/main" id="{15C5718C-1E6E-4287-9197-6A97CF54A832}"/>
            </a:ext>
          </a:extLst>
        </xdr:cNvPr>
        <xdr:cNvSpPr/>
      </xdr:nvSpPr>
      <xdr:spPr>
        <a:xfrm>
          <a:off x="47117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118254</xdr:rowOff>
    </xdr:from>
    <xdr:ext cx="405111" cy="259045"/>
    <xdr:sp macro="" textlink="">
      <xdr:nvSpPr>
        <xdr:cNvPr id="80" name="有形固定資産減価償却率該当値テキスト">
          <a:extLst>
            <a:ext uri="{FF2B5EF4-FFF2-40B4-BE49-F238E27FC236}">
              <a16:creationId xmlns:a16="http://schemas.microsoft.com/office/drawing/2014/main" id="{80F787AB-5851-48DA-A599-8EAC904AED37}"/>
            </a:ext>
          </a:extLst>
        </xdr:cNvPr>
        <xdr:cNvSpPr txBox="1"/>
      </xdr:nvSpPr>
      <xdr:spPr>
        <a:xfrm>
          <a:off x="4813300" y="534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a:extLst>
            <a:ext uri="{FF2B5EF4-FFF2-40B4-BE49-F238E27FC236}">
              <a16:creationId xmlns:a16="http://schemas.microsoft.com/office/drawing/2014/main" id="{69621302-B728-4B85-AD98-83E171520344}"/>
            </a:ext>
          </a:extLst>
        </xdr:cNvPr>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44577</xdr:rowOff>
    </xdr:from>
    <xdr:to>
      <xdr:col>23</xdr:col>
      <xdr:colOff>85725</xdr:colOff>
      <xdr:row>27</xdr:row>
      <xdr:rowOff>105029</xdr:rowOff>
    </xdr:to>
    <xdr:cxnSp macro="">
      <xdr:nvCxnSpPr>
        <xdr:cNvPr id="82" name="直線コネクタ 81">
          <a:extLst>
            <a:ext uri="{FF2B5EF4-FFF2-40B4-BE49-F238E27FC236}">
              <a16:creationId xmlns:a16="http://schemas.microsoft.com/office/drawing/2014/main" id="{8B69BBB4-C68E-48D8-9FF2-374DB55F07AB}"/>
            </a:ext>
          </a:extLst>
        </xdr:cNvPr>
        <xdr:cNvCxnSpPr/>
      </xdr:nvCxnSpPr>
      <xdr:spPr>
        <a:xfrm flipV="1">
          <a:off x="4051300" y="544525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9E97BA81-87A6-4AE3-922E-44BF55951B03}"/>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31</xdr:row>
      <xdr:rowOff>118745</xdr:rowOff>
    </xdr:to>
    <xdr:cxnSp macro="">
      <xdr:nvCxnSpPr>
        <xdr:cNvPr id="84" name="直線コネクタ 83">
          <a:extLst>
            <a:ext uri="{FF2B5EF4-FFF2-40B4-BE49-F238E27FC236}">
              <a16:creationId xmlns:a16="http://schemas.microsoft.com/office/drawing/2014/main" id="{CB4B2AA6-C560-4B72-9336-806E037C8202}"/>
            </a:ext>
          </a:extLst>
        </xdr:cNvPr>
        <xdr:cNvCxnSpPr/>
      </xdr:nvCxnSpPr>
      <xdr:spPr>
        <a:xfrm flipV="1">
          <a:off x="3289300" y="5505704"/>
          <a:ext cx="762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113411</xdr:rowOff>
    </xdr:from>
    <xdr:to>
      <xdr:col>11</xdr:col>
      <xdr:colOff>187325</xdr:colOff>
      <xdr:row>27</xdr:row>
      <xdr:rowOff>43561</xdr:rowOff>
    </xdr:to>
    <xdr:sp macro="" textlink="">
      <xdr:nvSpPr>
        <xdr:cNvPr id="85" name="楕円 84">
          <a:extLst>
            <a:ext uri="{FF2B5EF4-FFF2-40B4-BE49-F238E27FC236}">
              <a16:creationId xmlns:a16="http://schemas.microsoft.com/office/drawing/2014/main" id="{23F0CEFA-07E1-486F-95D0-C196FC5D6B8D}"/>
            </a:ext>
          </a:extLst>
        </xdr:cNvPr>
        <xdr:cNvSpPr/>
      </xdr:nvSpPr>
      <xdr:spPr>
        <a:xfrm>
          <a:off x="24765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164211</xdr:rowOff>
    </xdr:from>
    <xdr:to>
      <xdr:col>15</xdr:col>
      <xdr:colOff>136525</xdr:colOff>
      <xdr:row>31</xdr:row>
      <xdr:rowOff>118745</xdr:rowOff>
    </xdr:to>
    <xdr:cxnSp macro="">
      <xdr:nvCxnSpPr>
        <xdr:cNvPr id="86" name="直線コネクタ 85">
          <a:extLst>
            <a:ext uri="{FF2B5EF4-FFF2-40B4-BE49-F238E27FC236}">
              <a16:creationId xmlns:a16="http://schemas.microsoft.com/office/drawing/2014/main" id="{F40BCAFE-45A3-4CE5-B487-133A0EFFB6F3}"/>
            </a:ext>
          </a:extLst>
        </xdr:cNvPr>
        <xdr:cNvCxnSpPr/>
      </xdr:nvCxnSpPr>
      <xdr:spPr>
        <a:xfrm>
          <a:off x="2527300" y="5393436"/>
          <a:ext cx="762000" cy="8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7" name="n_1aveValue有形固定資産減価償却率">
          <a:extLst>
            <a:ext uri="{FF2B5EF4-FFF2-40B4-BE49-F238E27FC236}">
              <a16:creationId xmlns:a16="http://schemas.microsoft.com/office/drawing/2014/main" id="{B20E56AB-79CF-44A2-A526-5A88D305169B}"/>
            </a:ext>
          </a:extLst>
        </xdr:cNvPr>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88" name="n_2aveValue有形固定資産減価償却率">
          <a:extLst>
            <a:ext uri="{FF2B5EF4-FFF2-40B4-BE49-F238E27FC236}">
              <a16:creationId xmlns:a16="http://schemas.microsoft.com/office/drawing/2014/main" id="{F78B690D-51BB-4A93-898D-82DF33EC157F}"/>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89" name="n_3aveValue有形固定資産減価償却率">
          <a:extLst>
            <a:ext uri="{FF2B5EF4-FFF2-40B4-BE49-F238E27FC236}">
              <a16:creationId xmlns:a16="http://schemas.microsoft.com/office/drawing/2014/main" id="{BDA5E9FF-AA06-43AC-BF93-7F86ADCD2DCD}"/>
            </a:ext>
          </a:extLst>
        </xdr:cNvPr>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a:extLst>
            <a:ext uri="{FF2B5EF4-FFF2-40B4-BE49-F238E27FC236}">
              <a16:creationId xmlns:a16="http://schemas.microsoft.com/office/drawing/2014/main" id="{783DA65A-EF77-40DE-B19B-D6EEE567EB39}"/>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91" name="n_1mainValue有形固定資産減価償却率">
          <a:extLst>
            <a:ext uri="{FF2B5EF4-FFF2-40B4-BE49-F238E27FC236}">
              <a16:creationId xmlns:a16="http://schemas.microsoft.com/office/drawing/2014/main" id="{6A531F30-F1FF-4D3D-A69E-301CBB7B157B}"/>
            </a:ext>
          </a:extLst>
        </xdr:cNvPr>
        <xdr:cNvSpPr txBox="1"/>
      </xdr:nvSpPr>
      <xdr:spPr>
        <a:xfrm>
          <a:off x="38360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2" name="n_2mainValue有形固定資産減価償却率">
          <a:extLst>
            <a:ext uri="{FF2B5EF4-FFF2-40B4-BE49-F238E27FC236}">
              <a16:creationId xmlns:a16="http://schemas.microsoft.com/office/drawing/2014/main" id="{5884CB64-D9CB-4AC5-861E-DC9A5D14F40F}"/>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60088</xdr:rowOff>
    </xdr:from>
    <xdr:ext cx="405111" cy="259045"/>
    <xdr:sp macro="" textlink="">
      <xdr:nvSpPr>
        <xdr:cNvPr id="93" name="n_3mainValue有形固定資産減価償却率">
          <a:extLst>
            <a:ext uri="{FF2B5EF4-FFF2-40B4-BE49-F238E27FC236}">
              <a16:creationId xmlns:a16="http://schemas.microsoft.com/office/drawing/2014/main" id="{FAA0B442-0CB1-4D38-B2E5-779D6A445657}"/>
            </a:ext>
          </a:extLst>
        </xdr:cNvPr>
        <xdr:cNvSpPr txBox="1"/>
      </xdr:nvSpPr>
      <xdr:spPr>
        <a:xfrm>
          <a:off x="2324744" y="51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F9D374BD-28D0-44E8-A8CF-0F4AF8BE123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D70B364-51FE-4300-A895-6AED366917E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7D52A5CA-0C39-4C08-ABE4-07288931F8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EA65543-17D3-46BA-85BC-9D7774BC85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14C01508-DFD1-41D5-8CE4-E8C1EA27463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2EC84D-001D-4EAC-87E5-228364A3D65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38E66BCE-638E-4EEC-9EDF-B8699B901A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5AB9610-BB76-4684-AE0C-EB965E41D2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5EDAFED-3076-40CB-A488-30E5E77A23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CD4645A-7D49-48EB-A8EA-AD2BFEBB19A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26637FE0-EDA0-4624-9B0A-F48A138533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DFF2110A-A3A0-4584-A44C-67C1E3D62A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B41CAB38-5B22-4F3D-96B3-3F3020527A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債務償還可能年数については、類似団体を上回っているため、計画的な債務の減少について検証を図っていく。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4A8E64FE-69B3-4694-B3A3-9E575E7B577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2CF679F1-8D34-4005-AB34-B44F38720C0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126445F1-5ED2-4E6C-AF35-C10D51800C0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126B65AE-FAEE-4889-ACE4-06B9542E52B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a:extLst>
            <a:ext uri="{FF2B5EF4-FFF2-40B4-BE49-F238E27FC236}">
              <a16:creationId xmlns:a16="http://schemas.microsoft.com/office/drawing/2014/main" id="{590FC83D-416B-4F01-B95D-4A60474416F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73E02317-374A-4786-A35E-0C1483A3E5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F49B8776-966D-4E03-B291-F52C55AFF29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A446342-D353-417A-B597-C88C280671F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CBFB397A-5193-4C44-BF1A-5DA08C027AA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C101D882-0E8E-47E7-A9B0-BB06BB41810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21679955-17FC-4E34-AAFE-C01DA86BE4D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DF17897F-679E-4D20-91A5-35501922AB5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74AE32B2-A478-480D-AFF4-C255876C62C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831491C-030A-4CE4-B5CA-D435F5136F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312B0B8C-F6F1-4EF5-B43F-2D2EE2F870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2" name="直線コネクタ 121">
          <a:extLst>
            <a:ext uri="{FF2B5EF4-FFF2-40B4-BE49-F238E27FC236}">
              <a16:creationId xmlns:a16="http://schemas.microsoft.com/office/drawing/2014/main" id="{C00ADCD3-F46E-4B9B-BC24-3CAD2E4BA2F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3" name="債務償還比率最小値テキスト">
          <a:extLst>
            <a:ext uri="{FF2B5EF4-FFF2-40B4-BE49-F238E27FC236}">
              <a16:creationId xmlns:a16="http://schemas.microsoft.com/office/drawing/2014/main" id="{8B06ABBD-FE69-40DF-B349-8A2EA26EA91E}"/>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4" name="直線コネクタ 123">
          <a:extLst>
            <a:ext uri="{FF2B5EF4-FFF2-40B4-BE49-F238E27FC236}">
              <a16:creationId xmlns:a16="http://schemas.microsoft.com/office/drawing/2014/main" id="{C33FE1F9-536F-4540-A7D0-C2B3BFA4D959}"/>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5" name="債務償還比率最大値テキスト">
          <a:extLst>
            <a:ext uri="{FF2B5EF4-FFF2-40B4-BE49-F238E27FC236}">
              <a16:creationId xmlns:a16="http://schemas.microsoft.com/office/drawing/2014/main" id="{F6FD84A0-3198-49FF-A2F1-9C90E236EC47}"/>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6" name="直線コネクタ 125">
          <a:extLst>
            <a:ext uri="{FF2B5EF4-FFF2-40B4-BE49-F238E27FC236}">
              <a16:creationId xmlns:a16="http://schemas.microsoft.com/office/drawing/2014/main" id="{B5502E90-E08B-45AD-A73C-A234EC41CADC}"/>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27" name="債務償還比率平均値テキスト">
          <a:extLst>
            <a:ext uri="{FF2B5EF4-FFF2-40B4-BE49-F238E27FC236}">
              <a16:creationId xmlns:a16="http://schemas.microsoft.com/office/drawing/2014/main" id="{E6947850-26D5-47E3-9F12-6CDB17B26838}"/>
            </a:ext>
          </a:extLst>
        </xdr:cNvPr>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28" name="フローチャート: 判断 127">
          <a:extLst>
            <a:ext uri="{FF2B5EF4-FFF2-40B4-BE49-F238E27FC236}">
              <a16:creationId xmlns:a16="http://schemas.microsoft.com/office/drawing/2014/main" id="{54380ABB-011E-499A-B52E-170C5970DAC4}"/>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29" name="フローチャート: 判断 128">
          <a:extLst>
            <a:ext uri="{FF2B5EF4-FFF2-40B4-BE49-F238E27FC236}">
              <a16:creationId xmlns:a16="http://schemas.microsoft.com/office/drawing/2014/main" id="{3EE13294-3372-4FE2-A0F6-2F51831D70C7}"/>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0" name="フローチャート: 判断 129">
          <a:extLst>
            <a:ext uri="{FF2B5EF4-FFF2-40B4-BE49-F238E27FC236}">
              <a16:creationId xmlns:a16="http://schemas.microsoft.com/office/drawing/2014/main" id="{5BEB1341-0733-475C-9A0C-46A9C9C06293}"/>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1" name="フローチャート: 判断 130">
          <a:extLst>
            <a:ext uri="{FF2B5EF4-FFF2-40B4-BE49-F238E27FC236}">
              <a16:creationId xmlns:a16="http://schemas.microsoft.com/office/drawing/2014/main" id="{F19B17CF-BFD7-440C-B61E-CD57D00A82C8}"/>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2" name="フローチャート: 判断 131">
          <a:extLst>
            <a:ext uri="{FF2B5EF4-FFF2-40B4-BE49-F238E27FC236}">
              <a16:creationId xmlns:a16="http://schemas.microsoft.com/office/drawing/2014/main" id="{CDA8C744-FF88-482F-9FDF-0078C73CDBF3}"/>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89BA2E2-6C3E-4A6E-BF89-69266EF9D4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6D389D3-0C5C-46EB-98AD-59D15E1DAB3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C1B931E-687F-4897-B42F-ECF4CE4466D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FC5DF3B-1989-4CB5-AD0F-33ECEDCF39A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40629E1-ACFE-485E-8DB0-35E008705D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94763</xdr:rowOff>
    </xdr:from>
    <xdr:to>
      <xdr:col>76</xdr:col>
      <xdr:colOff>73025</xdr:colOff>
      <xdr:row>33</xdr:row>
      <xdr:rowOff>24913</xdr:rowOff>
    </xdr:to>
    <xdr:sp macro="" textlink="">
      <xdr:nvSpPr>
        <xdr:cNvPr id="138" name="楕円 137">
          <a:extLst>
            <a:ext uri="{FF2B5EF4-FFF2-40B4-BE49-F238E27FC236}">
              <a16:creationId xmlns:a16="http://schemas.microsoft.com/office/drawing/2014/main" id="{48498A8B-DEBF-4E20-A11E-CB51C7A0F549}"/>
            </a:ext>
          </a:extLst>
        </xdr:cNvPr>
        <xdr:cNvSpPr/>
      </xdr:nvSpPr>
      <xdr:spPr>
        <a:xfrm>
          <a:off x="14744700" y="63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73190</xdr:rowOff>
    </xdr:from>
    <xdr:ext cx="469744" cy="259045"/>
    <xdr:sp macro="" textlink="">
      <xdr:nvSpPr>
        <xdr:cNvPr id="139" name="債務償還比率該当値テキスト">
          <a:extLst>
            <a:ext uri="{FF2B5EF4-FFF2-40B4-BE49-F238E27FC236}">
              <a16:creationId xmlns:a16="http://schemas.microsoft.com/office/drawing/2014/main" id="{DED86BEE-8EDF-49FB-8164-39B7688686F1}"/>
            </a:ext>
          </a:extLst>
        </xdr:cNvPr>
        <xdr:cNvSpPr txBox="1"/>
      </xdr:nvSpPr>
      <xdr:spPr>
        <a:xfrm>
          <a:off x="14846300" y="633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51594</xdr:rowOff>
    </xdr:from>
    <xdr:to>
      <xdr:col>72</xdr:col>
      <xdr:colOff>123825</xdr:colOff>
      <xdr:row>33</xdr:row>
      <xdr:rowOff>153194</xdr:rowOff>
    </xdr:to>
    <xdr:sp macro="" textlink="">
      <xdr:nvSpPr>
        <xdr:cNvPr id="140" name="楕円 139">
          <a:extLst>
            <a:ext uri="{FF2B5EF4-FFF2-40B4-BE49-F238E27FC236}">
              <a16:creationId xmlns:a16="http://schemas.microsoft.com/office/drawing/2014/main" id="{F61E2F9B-7CB3-48A7-B8A6-D7AD1659A9BC}"/>
            </a:ext>
          </a:extLst>
        </xdr:cNvPr>
        <xdr:cNvSpPr/>
      </xdr:nvSpPr>
      <xdr:spPr>
        <a:xfrm>
          <a:off x="14033500" y="64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145563</xdr:rowOff>
    </xdr:from>
    <xdr:to>
      <xdr:col>76</xdr:col>
      <xdr:colOff>22225</xdr:colOff>
      <xdr:row>33</xdr:row>
      <xdr:rowOff>102394</xdr:rowOff>
    </xdr:to>
    <xdr:cxnSp macro="">
      <xdr:nvCxnSpPr>
        <xdr:cNvPr id="141" name="直線コネクタ 140">
          <a:extLst>
            <a:ext uri="{FF2B5EF4-FFF2-40B4-BE49-F238E27FC236}">
              <a16:creationId xmlns:a16="http://schemas.microsoft.com/office/drawing/2014/main" id="{215F537A-8915-4E8C-9095-522B09CE628C}"/>
            </a:ext>
          </a:extLst>
        </xdr:cNvPr>
        <xdr:cNvCxnSpPr/>
      </xdr:nvCxnSpPr>
      <xdr:spPr>
        <a:xfrm flipV="1">
          <a:off x="14084300" y="6403488"/>
          <a:ext cx="711200" cy="1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99092</xdr:rowOff>
    </xdr:from>
    <xdr:to>
      <xdr:col>68</xdr:col>
      <xdr:colOff>123825</xdr:colOff>
      <xdr:row>34</xdr:row>
      <xdr:rowOff>29242</xdr:rowOff>
    </xdr:to>
    <xdr:sp macro="" textlink="">
      <xdr:nvSpPr>
        <xdr:cNvPr id="142" name="楕円 141">
          <a:extLst>
            <a:ext uri="{FF2B5EF4-FFF2-40B4-BE49-F238E27FC236}">
              <a16:creationId xmlns:a16="http://schemas.microsoft.com/office/drawing/2014/main" id="{F50DFD47-1661-4530-9B89-0DC1CD4C0211}"/>
            </a:ext>
          </a:extLst>
        </xdr:cNvPr>
        <xdr:cNvSpPr/>
      </xdr:nvSpPr>
      <xdr:spPr>
        <a:xfrm>
          <a:off x="13271500" y="65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102394</xdr:rowOff>
    </xdr:from>
    <xdr:to>
      <xdr:col>72</xdr:col>
      <xdr:colOff>73025</xdr:colOff>
      <xdr:row>33</xdr:row>
      <xdr:rowOff>149892</xdr:rowOff>
    </xdr:to>
    <xdr:cxnSp macro="">
      <xdr:nvCxnSpPr>
        <xdr:cNvPr id="143" name="直線コネクタ 142">
          <a:extLst>
            <a:ext uri="{FF2B5EF4-FFF2-40B4-BE49-F238E27FC236}">
              <a16:creationId xmlns:a16="http://schemas.microsoft.com/office/drawing/2014/main" id="{22A90534-6911-4172-A8AD-24A3BBD2344E}"/>
            </a:ext>
          </a:extLst>
        </xdr:cNvPr>
        <xdr:cNvCxnSpPr/>
      </xdr:nvCxnSpPr>
      <xdr:spPr>
        <a:xfrm flipV="1">
          <a:off x="13322300" y="6531769"/>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14711</xdr:rowOff>
    </xdr:from>
    <xdr:to>
      <xdr:col>64</xdr:col>
      <xdr:colOff>123825</xdr:colOff>
      <xdr:row>33</xdr:row>
      <xdr:rowOff>116311</xdr:rowOff>
    </xdr:to>
    <xdr:sp macro="" textlink="">
      <xdr:nvSpPr>
        <xdr:cNvPr id="144" name="楕円 143">
          <a:extLst>
            <a:ext uri="{FF2B5EF4-FFF2-40B4-BE49-F238E27FC236}">
              <a16:creationId xmlns:a16="http://schemas.microsoft.com/office/drawing/2014/main" id="{B8D747CA-A4E4-425C-967F-1E503BB98A26}"/>
            </a:ext>
          </a:extLst>
        </xdr:cNvPr>
        <xdr:cNvSpPr/>
      </xdr:nvSpPr>
      <xdr:spPr>
        <a:xfrm>
          <a:off x="12509500" y="64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65511</xdr:rowOff>
    </xdr:from>
    <xdr:to>
      <xdr:col>68</xdr:col>
      <xdr:colOff>73025</xdr:colOff>
      <xdr:row>33</xdr:row>
      <xdr:rowOff>149892</xdr:rowOff>
    </xdr:to>
    <xdr:cxnSp macro="">
      <xdr:nvCxnSpPr>
        <xdr:cNvPr id="145" name="直線コネクタ 144">
          <a:extLst>
            <a:ext uri="{FF2B5EF4-FFF2-40B4-BE49-F238E27FC236}">
              <a16:creationId xmlns:a16="http://schemas.microsoft.com/office/drawing/2014/main" id="{4EA3B997-1866-40B1-BBF8-9C216089B855}"/>
            </a:ext>
          </a:extLst>
        </xdr:cNvPr>
        <xdr:cNvCxnSpPr/>
      </xdr:nvCxnSpPr>
      <xdr:spPr>
        <a:xfrm>
          <a:off x="12560300" y="6494886"/>
          <a:ext cx="7620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70125</xdr:rowOff>
    </xdr:from>
    <xdr:to>
      <xdr:col>60</xdr:col>
      <xdr:colOff>123825</xdr:colOff>
      <xdr:row>34</xdr:row>
      <xdr:rowOff>275</xdr:rowOff>
    </xdr:to>
    <xdr:sp macro="" textlink="">
      <xdr:nvSpPr>
        <xdr:cNvPr id="146" name="楕円 145">
          <a:extLst>
            <a:ext uri="{FF2B5EF4-FFF2-40B4-BE49-F238E27FC236}">
              <a16:creationId xmlns:a16="http://schemas.microsoft.com/office/drawing/2014/main" id="{8054E5C2-7D94-4723-AF4B-EB06E252A077}"/>
            </a:ext>
          </a:extLst>
        </xdr:cNvPr>
        <xdr:cNvSpPr/>
      </xdr:nvSpPr>
      <xdr:spPr>
        <a:xfrm>
          <a:off x="11747500" y="64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65511</xdr:rowOff>
    </xdr:from>
    <xdr:to>
      <xdr:col>64</xdr:col>
      <xdr:colOff>73025</xdr:colOff>
      <xdr:row>33</xdr:row>
      <xdr:rowOff>120925</xdr:rowOff>
    </xdr:to>
    <xdr:cxnSp macro="">
      <xdr:nvCxnSpPr>
        <xdr:cNvPr id="147" name="直線コネクタ 146">
          <a:extLst>
            <a:ext uri="{FF2B5EF4-FFF2-40B4-BE49-F238E27FC236}">
              <a16:creationId xmlns:a16="http://schemas.microsoft.com/office/drawing/2014/main" id="{B993C5C6-F4C9-41A5-BB8C-94BD6669A018}"/>
            </a:ext>
          </a:extLst>
        </xdr:cNvPr>
        <xdr:cNvCxnSpPr/>
      </xdr:nvCxnSpPr>
      <xdr:spPr>
        <a:xfrm flipV="1">
          <a:off x="11798300" y="6494886"/>
          <a:ext cx="7620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48" name="n_1aveValue債務償還比率">
          <a:extLst>
            <a:ext uri="{FF2B5EF4-FFF2-40B4-BE49-F238E27FC236}">
              <a16:creationId xmlns:a16="http://schemas.microsoft.com/office/drawing/2014/main" id="{67FE5681-39CA-4CF8-91D4-6B63720F174E}"/>
            </a:ext>
          </a:extLst>
        </xdr:cNvPr>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49" name="n_2aveValue債務償還比率">
          <a:extLst>
            <a:ext uri="{FF2B5EF4-FFF2-40B4-BE49-F238E27FC236}">
              <a16:creationId xmlns:a16="http://schemas.microsoft.com/office/drawing/2014/main" id="{7A06F37A-E6E1-4474-B41A-80CD362868B5}"/>
            </a:ext>
          </a:extLst>
        </xdr:cNvPr>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0" name="n_3aveValue債務償還比率">
          <a:extLst>
            <a:ext uri="{FF2B5EF4-FFF2-40B4-BE49-F238E27FC236}">
              <a16:creationId xmlns:a16="http://schemas.microsoft.com/office/drawing/2014/main" id="{4C2F4365-7BC5-4A0B-BF56-E3ED355D8AD3}"/>
            </a:ext>
          </a:extLst>
        </xdr:cNvPr>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1" name="n_4aveValue債務償還比率">
          <a:extLst>
            <a:ext uri="{FF2B5EF4-FFF2-40B4-BE49-F238E27FC236}">
              <a16:creationId xmlns:a16="http://schemas.microsoft.com/office/drawing/2014/main" id="{E8019DE7-A8A5-40AF-9687-BCDA8758E6FF}"/>
            </a:ext>
          </a:extLst>
        </xdr:cNvPr>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144321</xdr:rowOff>
    </xdr:from>
    <xdr:ext cx="469744" cy="259045"/>
    <xdr:sp macro="" textlink="">
      <xdr:nvSpPr>
        <xdr:cNvPr id="152" name="n_1mainValue債務償還比率">
          <a:extLst>
            <a:ext uri="{FF2B5EF4-FFF2-40B4-BE49-F238E27FC236}">
              <a16:creationId xmlns:a16="http://schemas.microsoft.com/office/drawing/2014/main" id="{733F5DC3-BEC1-4275-B0E5-0F05538D4366}"/>
            </a:ext>
          </a:extLst>
        </xdr:cNvPr>
        <xdr:cNvSpPr txBox="1"/>
      </xdr:nvSpPr>
      <xdr:spPr>
        <a:xfrm>
          <a:off x="13836727" y="65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20369</xdr:rowOff>
    </xdr:from>
    <xdr:ext cx="469744" cy="259045"/>
    <xdr:sp macro="" textlink="">
      <xdr:nvSpPr>
        <xdr:cNvPr id="153" name="n_2mainValue債務償還比率">
          <a:extLst>
            <a:ext uri="{FF2B5EF4-FFF2-40B4-BE49-F238E27FC236}">
              <a16:creationId xmlns:a16="http://schemas.microsoft.com/office/drawing/2014/main" id="{6AC6B9AE-D025-4786-A353-AB93BC13896E}"/>
            </a:ext>
          </a:extLst>
        </xdr:cNvPr>
        <xdr:cNvSpPr txBox="1"/>
      </xdr:nvSpPr>
      <xdr:spPr>
        <a:xfrm>
          <a:off x="13087427" y="66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107438</xdr:rowOff>
    </xdr:from>
    <xdr:ext cx="469744" cy="259045"/>
    <xdr:sp macro="" textlink="">
      <xdr:nvSpPr>
        <xdr:cNvPr id="154" name="n_3mainValue債務償還比率">
          <a:extLst>
            <a:ext uri="{FF2B5EF4-FFF2-40B4-BE49-F238E27FC236}">
              <a16:creationId xmlns:a16="http://schemas.microsoft.com/office/drawing/2014/main" id="{01F687CF-6C77-4A7A-B1F3-8BDE4171DE10}"/>
            </a:ext>
          </a:extLst>
        </xdr:cNvPr>
        <xdr:cNvSpPr txBox="1"/>
      </xdr:nvSpPr>
      <xdr:spPr>
        <a:xfrm>
          <a:off x="12325427" y="65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162852</xdr:rowOff>
    </xdr:from>
    <xdr:ext cx="469744" cy="259045"/>
    <xdr:sp macro="" textlink="">
      <xdr:nvSpPr>
        <xdr:cNvPr id="155" name="n_4mainValue債務償還比率">
          <a:extLst>
            <a:ext uri="{FF2B5EF4-FFF2-40B4-BE49-F238E27FC236}">
              <a16:creationId xmlns:a16="http://schemas.microsoft.com/office/drawing/2014/main" id="{D04E9AFB-F1FB-4784-8469-87964A5EEF9F}"/>
            </a:ext>
          </a:extLst>
        </xdr:cNvPr>
        <xdr:cNvSpPr txBox="1"/>
      </xdr:nvSpPr>
      <xdr:spPr>
        <a:xfrm>
          <a:off x="11563427" y="65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C1F503DA-FF16-44C5-9C20-7CDDCA4794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94983402-09BA-4FFC-8EF5-EF8500BE0B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509C7920-1C28-4C7F-A0C7-FDD273FBD4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9386BCC8-E928-481A-8949-CAD98B46019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2F3912BC-662C-436E-897D-87B46BBA08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5F5E27C7-393B-4CD8-BAAC-C1BC3C2AC0D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D2E0E8-B6FB-44DE-85D6-2E680D2912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37DEB8-2B8A-4616-B006-A0AFB306A9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86FD4F-CB4F-41BE-A4FC-B52D04AEA7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07C7D8-3F34-4924-9BE4-9A732B66E2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7AFBD8-1F7D-4901-9199-B0CE82A695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431E3D-2772-4786-8C5D-CC745009D7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1D9FEE-3EB9-4468-ABE8-A368029AAF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9DFD08-3596-49AB-8217-C8B71A7C44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671325-F3A3-45BC-8E55-AF7604B21B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10DEEB-275E-4D84-BFA7-9B6DF8238E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3E0CB1-6167-40DF-B289-A233BE58B8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3BE627-7C01-4B81-8AB8-8C1C606A74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6B959E-11E3-40AC-963C-D54C78A299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D0DB55-693B-4F8D-9881-355AF1CA0B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428B5A-AA02-4922-846D-090E4B8DC2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CA369E-C096-4A4D-8088-0A3A5DABAC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B1BB1F-D36C-4432-9588-3EFDBEA199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81D8EE-18FC-4706-AC4D-B3588AF73C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D2111D-8264-4E4D-81F1-06AE54796D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3B434D-B676-4D4A-8D7F-D4EA469F6C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AA4548-C7BD-4347-9933-61283FBBD8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3FA332-4AC2-45E6-A2B3-73FCDE779B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E3DC13-C448-4DF5-BA0E-542F199169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719274-AA18-4CFC-A098-C30FF84586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06CC98-71D3-44B7-BA85-37417FA3D1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00AA34-9F6C-451A-BE32-DB3D69979A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9566B7-B7E6-4BB5-BD99-4AAB32601C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3890B6-2C86-46B3-866E-787520B087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1238C2-4756-4DB3-B14E-3ACEDA325D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CA109A-9844-40E5-B304-E4FB73FD54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705E66-A6B6-4B6D-A0AB-CE20588FA2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7DBE68-7DE9-498B-AD3E-5F95B3D2BB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C7E58B-CD20-4F31-924B-82E7B28E3F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93B4D1-C139-4FD9-9BC8-80FFBDC2FC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52928C-3159-44B1-BB0E-749548E491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45AC06-C083-4944-BF26-A093011A20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63EC9F-B65C-48BC-94E2-B391D6BFFC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D17F0A-4178-4DCB-81F9-86170F0B0D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DBF66F-0BEA-47A3-B789-EFCDAC7C3F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4534FA-728F-4517-9F4F-35E306E6D6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64EC8B-82A8-4436-815D-0A53D12C03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1B2BF4-8FEC-41F9-BD12-70546111F8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605921-1DC8-47CF-B990-79C80E4C04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81933E-F262-437A-AF00-2672D23D778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19A64A3-E9BC-4844-B523-6CFA322501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0FD876D-11DC-43B1-8F1D-06D7C773726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6B3B52-2AB0-40A2-9CFC-F078C1EF6EF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02C9DC1-16C2-4E15-843F-1BD9A3426A6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126B072-CC15-42DA-9599-B906915517B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C106FE9-1AE9-44D2-B7DF-A5FD93F7A4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3136A8B-6019-42B1-8622-368B4D93402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838DFF2-5E6A-4333-84AF-A31BA9DE9F8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27E1BC-8BE7-4119-8F07-3F1FEE2BB6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C6844F7-F527-43D4-8375-F08BD0C7F09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849ACA4-DBE5-44A8-9B37-33407DDBA3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446433A9-E084-472E-A38E-3418E2E932A2}"/>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C43A611A-6D4A-401E-85F0-9EA630C76B05}"/>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FA9EDB7E-B1FD-486C-A6EC-F653BA69AE39}"/>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F107FA99-F2E9-4B1F-9A5A-ECF8786D45F5}"/>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6C1D4667-EB82-411B-90F7-317627379407}"/>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4F323BE1-F29E-4509-BC31-C5A95E7C26B1}"/>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6240BCEC-3F45-41D3-A02B-471DB56DBCDF}"/>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69AF2BBD-4768-408D-99F6-A87F0FBE19BB}"/>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96A0C432-EEE4-4BD4-9AD5-B02F30DC886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23E9C7E7-47A5-423D-91DB-7B076E6A097E}"/>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D0F56A55-6253-42A6-BEB8-E6151B9D4C22}"/>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0126D4-2F3F-44F6-8FFA-74D8D1B248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4F7918-6CDD-4A3D-9AB6-5D3DFED904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6B1998-FD0F-408D-802D-6C7FCDAF8C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8D671A-3379-43C4-9B2C-DBD48974AB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B80CA6-59C4-4120-83CF-CBE2E74B44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a:extLst>
            <a:ext uri="{FF2B5EF4-FFF2-40B4-BE49-F238E27FC236}">
              <a16:creationId xmlns:a16="http://schemas.microsoft.com/office/drawing/2014/main" id="{47931EB8-D5D5-45A2-9ACC-41D61A3C0520}"/>
            </a:ext>
          </a:extLst>
        </xdr:cNvPr>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a:extLst>
            <a:ext uri="{FF2B5EF4-FFF2-40B4-BE49-F238E27FC236}">
              <a16:creationId xmlns:a16="http://schemas.microsoft.com/office/drawing/2014/main" id="{0C3469C2-9F77-4F89-93BD-DB5C471EDD43}"/>
            </a:ext>
          </a:extLst>
        </xdr:cNvPr>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E25E6CA3-873A-4EF3-BE74-809A00A9884E}"/>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165735</xdr:rowOff>
    </xdr:to>
    <xdr:cxnSp macro="">
      <xdr:nvCxnSpPr>
        <xdr:cNvPr id="76" name="直線コネクタ 75">
          <a:extLst>
            <a:ext uri="{FF2B5EF4-FFF2-40B4-BE49-F238E27FC236}">
              <a16:creationId xmlns:a16="http://schemas.microsoft.com/office/drawing/2014/main" id="{D586CC83-4B6A-4902-ABD6-CED47E0DFE3A}"/>
            </a:ext>
          </a:extLst>
        </xdr:cNvPr>
        <xdr:cNvCxnSpPr/>
      </xdr:nvCxnSpPr>
      <xdr:spPr>
        <a:xfrm>
          <a:off x="3797300" y="64827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7" name="楕円 76">
          <a:extLst>
            <a:ext uri="{FF2B5EF4-FFF2-40B4-BE49-F238E27FC236}">
              <a16:creationId xmlns:a16="http://schemas.microsoft.com/office/drawing/2014/main" id="{021BAF64-BDBE-4BB0-9AF1-4CA5A3A1A43F}"/>
            </a:ext>
          </a:extLst>
        </xdr:cNvPr>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108585</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A9567A32-5FDB-4F63-BC03-37B369A2DFE8}"/>
            </a:ext>
          </a:extLst>
        </xdr:cNvPr>
        <xdr:cNvCxnSpPr/>
      </xdr:nvCxnSpPr>
      <xdr:spPr>
        <a:xfrm>
          <a:off x="2908300" y="6452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60AE4B15-907E-4377-BEE3-CFB1C7911312}"/>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108585</xdr:rowOff>
    </xdr:to>
    <xdr:cxnSp macro="">
      <xdr:nvCxnSpPr>
        <xdr:cNvPr id="80" name="直線コネクタ 79">
          <a:extLst>
            <a:ext uri="{FF2B5EF4-FFF2-40B4-BE49-F238E27FC236}">
              <a16:creationId xmlns:a16="http://schemas.microsoft.com/office/drawing/2014/main" id="{2A7CA666-1163-47D7-81DA-F01B3F01EDC9}"/>
            </a:ext>
          </a:extLst>
        </xdr:cNvPr>
        <xdr:cNvCxnSpPr/>
      </xdr:nvCxnSpPr>
      <xdr:spPr>
        <a:xfrm>
          <a:off x="2019300" y="6435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1" name="n_1aveValue【道路】&#10;有形固定資産減価償却率">
          <a:extLst>
            <a:ext uri="{FF2B5EF4-FFF2-40B4-BE49-F238E27FC236}">
              <a16:creationId xmlns:a16="http://schemas.microsoft.com/office/drawing/2014/main" id="{0B76841A-91DF-4187-A570-3F8073F2A46A}"/>
            </a:ext>
          </a:extLst>
        </xdr:cNvPr>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2" name="n_2aveValue【道路】&#10;有形固定資産減価償却率">
          <a:extLst>
            <a:ext uri="{FF2B5EF4-FFF2-40B4-BE49-F238E27FC236}">
              <a16:creationId xmlns:a16="http://schemas.microsoft.com/office/drawing/2014/main" id="{ACD7A981-8BB4-4521-90A4-CC6A85E4AC5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a:extLst>
            <a:ext uri="{FF2B5EF4-FFF2-40B4-BE49-F238E27FC236}">
              <a16:creationId xmlns:a16="http://schemas.microsoft.com/office/drawing/2014/main" id="{DC7AFA31-8838-4096-BB72-A184981D9E5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4" name="n_4aveValue【道路】&#10;有形固定資産減価償却率">
          <a:extLst>
            <a:ext uri="{FF2B5EF4-FFF2-40B4-BE49-F238E27FC236}">
              <a16:creationId xmlns:a16="http://schemas.microsoft.com/office/drawing/2014/main" id="{DCA7D4DB-3BCA-471E-8BB7-994757252152}"/>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5" name="n_1mainValue【道路】&#10;有形固定資産減価償却率">
          <a:extLst>
            <a:ext uri="{FF2B5EF4-FFF2-40B4-BE49-F238E27FC236}">
              <a16:creationId xmlns:a16="http://schemas.microsoft.com/office/drawing/2014/main" id="{A4B24393-309F-4DFE-9313-8782C2E26587}"/>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86" name="n_2mainValue【道路】&#10;有形固定資産減価償却率">
          <a:extLst>
            <a:ext uri="{FF2B5EF4-FFF2-40B4-BE49-F238E27FC236}">
              <a16:creationId xmlns:a16="http://schemas.microsoft.com/office/drawing/2014/main" id="{2DBD9746-137C-4D6E-8368-594E0283218B}"/>
            </a:ext>
          </a:extLst>
        </xdr:cNvPr>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158767</xdr:rowOff>
    </xdr:from>
    <xdr:ext cx="405111" cy="259045"/>
    <xdr:sp macro="" textlink="">
      <xdr:nvSpPr>
        <xdr:cNvPr id="87" name="n_3mainValue【道路】&#10;有形固定資産減価償却率">
          <a:extLst>
            <a:ext uri="{FF2B5EF4-FFF2-40B4-BE49-F238E27FC236}">
              <a16:creationId xmlns:a16="http://schemas.microsoft.com/office/drawing/2014/main" id="{1677DF22-0EBD-4FDA-A355-356CCA9FEE24}"/>
            </a:ext>
          </a:extLst>
        </xdr:cNvPr>
        <xdr:cNvSpPr txBox="1"/>
      </xdr:nvSpPr>
      <xdr:spPr>
        <a:xfrm>
          <a:off x="1816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F7F0A03-6A35-400A-96A5-CBF846C0DC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0FF68CA-9475-4E17-BCA7-F498CA7774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542EC55-E0AD-411B-81D5-797A93CCCB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6C87869-3376-41D5-A00A-E5605256EE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6C0B353-39AE-4CB4-B544-EA155F9158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354364B-3D2A-4220-96A4-4F8A0AFA28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0BB7DCF-3A1B-4189-8B00-6D423128E0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9C49DD1-5A9C-4A1C-9EFD-5AB5A83F63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9E68B176-14B2-4CF7-9EF4-7F29A1A250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B08D09A-B03F-4938-8C3B-FBC2586DF4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76D02C5E-FAC0-4745-9388-0C750BE21B6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FEEAB3A7-3B28-4D9E-930E-1045BCFEC89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3D72136-44A6-4FC3-81B4-9B31BC1D3F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2F54FBBB-C024-449C-AF8D-470FC5EE38B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79F61002-8E7C-4932-8103-FDDDB02379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5E916262-A4C3-4684-B2C8-3C3F78220E5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C3615AB-D858-4621-8356-E0E9B09A17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FA3D6C6-1873-424E-A011-AE255CEB39F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3A820D2D-6D23-4C9E-9398-A542811E4BC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5E7D57CD-B73E-4E66-AFCD-93F9F6B1BE0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61A07A38-E525-4256-8D22-1E119942DE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30A45251-3100-4591-A10F-312C415F337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14975D2-16EA-4636-8185-6A1699D953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1" name="直線コネクタ 110">
          <a:extLst>
            <a:ext uri="{FF2B5EF4-FFF2-40B4-BE49-F238E27FC236}">
              <a16:creationId xmlns:a16="http://schemas.microsoft.com/office/drawing/2014/main" id="{1BB59488-5E67-4EF1-AD2C-B6A496CF7A7F}"/>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2" name="【道路】&#10;一人当たり延長最小値テキスト">
          <a:extLst>
            <a:ext uri="{FF2B5EF4-FFF2-40B4-BE49-F238E27FC236}">
              <a16:creationId xmlns:a16="http://schemas.microsoft.com/office/drawing/2014/main" id="{78235E50-2F47-4F1F-80EA-1B5D8054B2E8}"/>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3" name="直線コネクタ 112">
          <a:extLst>
            <a:ext uri="{FF2B5EF4-FFF2-40B4-BE49-F238E27FC236}">
              <a16:creationId xmlns:a16="http://schemas.microsoft.com/office/drawing/2014/main" id="{54751F48-C4FA-4D2D-9EF3-C60212979E23}"/>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4" name="【道路】&#10;一人当たり延長最大値テキスト">
          <a:extLst>
            <a:ext uri="{FF2B5EF4-FFF2-40B4-BE49-F238E27FC236}">
              <a16:creationId xmlns:a16="http://schemas.microsoft.com/office/drawing/2014/main" id="{A416A246-75F7-4BB7-8168-5DAAC42BE16F}"/>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5" name="直線コネクタ 114">
          <a:extLst>
            <a:ext uri="{FF2B5EF4-FFF2-40B4-BE49-F238E27FC236}">
              <a16:creationId xmlns:a16="http://schemas.microsoft.com/office/drawing/2014/main" id="{0D8C1DB9-232D-4B27-864A-65341EC54E59}"/>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6" name="【道路】&#10;一人当たり延長平均値テキスト">
          <a:extLst>
            <a:ext uri="{FF2B5EF4-FFF2-40B4-BE49-F238E27FC236}">
              <a16:creationId xmlns:a16="http://schemas.microsoft.com/office/drawing/2014/main" id="{9FEE1A7A-E898-4680-92FD-9A3287D351DA}"/>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17" name="フローチャート: 判断 116">
          <a:extLst>
            <a:ext uri="{FF2B5EF4-FFF2-40B4-BE49-F238E27FC236}">
              <a16:creationId xmlns:a16="http://schemas.microsoft.com/office/drawing/2014/main" id="{1B1412E5-DF56-4791-980E-073BBAEABE1C}"/>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8" name="フローチャート: 判断 117">
          <a:extLst>
            <a:ext uri="{FF2B5EF4-FFF2-40B4-BE49-F238E27FC236}">
              <a16:creationId xmlns:a16="http://schemas.microsoft.com/office/drawing/2014/main" id="{83C73C75-44D2-4704-B47A-4C135524158B}"/>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9" name="フローチャート: 判断 118">
          <a:extLst>
            <a:ext uri="{FF2B5EF4-FFF2-40B4-BE49-F238E27FC236}">
              <a16:creationId xmlns:a16="http://schemas.microsoft.com/office/drawing/2014/main" id="{24F3BB6D-D9B4-47CF-B9AC-DF0AD7413D19}"/>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0" name="フローチャート: 判断 119">
          <a:extLst>
            <a:ext uri="{FF2B5EF4-FFF2-40B4-BE49-F238E27FC236}">
              <a16:creationId xmlns:a16="http://schemas.microsoft.com/office/drawing/2014/main" id="{05CBDEEA-D46A-4C0D-9B0D-B54CFE1DF652}"/>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1" name="フローチャート: 判断 120">
          <a:extLst>
            <a:ext uri="{FF2B5EF4-FFF2-40B4-BE49-F238E27FC236}">
              <a16:creationId xmlns:a16="http://schemas.microsoft.com/office/drawing/2014/main" id="{12A4B2A8-593B-406A-9991-F1EC8D3B145B}"/>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55053C2-AE4F-4315-A412-6236363EF4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0862657-2534-4C2B-B10C-79A7359F9B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262A032-EE5D-44A1-A38E-055DF92304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654D30-B88E-4101-997D-AAC0CF192C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55BB82-8D34-4CC4-85C4-9768476814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82397</xdr:rowOff>
    </xdr:from>
    <xdr:to>
      <xdr:col>55</xdr:col>
      <xdr:colOff>50800</xdr:colOff>
      <xdr:row>40</xdr:row>
      <xdr:rowOff>12547</xdr:rowOff>
    </xdr:to>
    <xdr:sp macro="" textlink="">
      <xdr:nvSpPr>
        <xdr:cNvPr id="127" name="楕円 126">
          <a:extLst>
            <a:ext uri="{FF2B5EF4-FFF2-40B4-BE49-F238E27FC236}">
              <a16:creationId xmlns:a16="http://schemas.microsoft.com/office/drawing/2014/main" id="{DCCC7F23-0488-4F0A-8E7A-C34D17C2AAEB}"/>
            </a:ext>
          </a:extLst>
        </xdr:cNvPr>
        <xdr:cNvSpPr/>
      </xdr:nvSpPr>
      <xdr:spPr>
        <a:xfrm>
          <a:off x="10426700" y="67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60824</xdr:rowOff>
    </xdr:from>
    <xdr:ext cx="534377" cy="259045"/>
    <xdr:sp macro="" textlink="">
      <xdr:nvSpPr>
        <xdr:cNvPr id="128" name="【道路】&#10;一人当たり延長該当値テキスト">
          <a:extLst>
            <a:ext uri="{FF2B5EF4-FFF2-40B4-BE49-F238E27FC236}">
              <a16:creationId xmlns:a16="http://schemas.microsoft.com/office/drawing/2014/main" id="{80EF95DF-4954-44E5-8CB0-099A51AF3BA4}"/>
            </a:ext>
          </a:extLst>
        </xdr:cNvPr>
        <xdr:cNvSpPr txBox="1"/>
      </xdr:nvSpPr>
      <xdr:spPr>
        <a:xfrm>
          <a:off x="10515600" y="67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96418</xdr:rowOff>
    </xdr:from>
    <xdr:to>
      <xdr:col>50</xdr:col>
      <xdr:colOff>165100</xdr:colOff>
      <xdr:row>40</xdr:row>
      <xdr:rowOff>26568</xdr:rowOff>
    </xdr:to>
    <xdr:sp macro="" textlink="">
      <xdr:nvSpPr>
        <xdr:cNvPr id="129" name="楕円 128">
          <a:extLst>
            <a:ext uri="{FF2B5EF4-FFF2-40B4-BE49-F238E27FC236}">
              <a16:creationId xmlns:a16="http://schemas.microsoft.com/office/drawing/2014/main" id="{59929A60-529D-4619-92D0-60BEA3F2F49F}"/>
            </a:ext>
          </a:extLst>
        </xdr:cNvPr>
        <xdr:cNvSpPr/>
      </xdr:nvSpPr>
      <xdr:spPr>
        <a:xfrm>
          <a:off x="9588500" y="67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133197</xdr:rowOff>
    </xdr:from>
    <xdr:to>
      <xdr:col>55</xdr:col>
      <xdr:colOff>0</xdr:colOff>
      <xdr:row>39</xdr:row>
      <xdr:rowOff>147218</xdr:rowOff>
    </xdr:to>
    <xdr:cxnSp macro="">
      <xdr:nvCxnSpPr>
        <xdr:cNvPr id="130" name="直線コネクタ 129">
          <a:extLst>
            <a:ext uri="{FF2B5EF4-FFF2-40B4-BE49-F238E27FC236}">
              <a16:creationId xmlns:a16="http://schemas.microsoft.com/office/drawing/2014/main" id="{DCACEECF-2676-47CE-9971-40B47E573920}"/>
            </a:ext>
          </a:extLst>
        </xdr:cNvPr>
        <xdr:cNvCxnSpPr/>
      </xdr:nvCxnSpPr>
      <xdr:spPr>
        <a:xfrm flipV="1">
          <a:off x="9639300" y="6819747"/>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114535</xdr:rowOff>
    </xdr:from>
    <xdr:to>
      <xdr:col>46</xdr:col>
      <xdr:colOff>38100</xdr:colOff>
      <xdr:row>40</xdr:row>
      <xdr:rowOff>44685</xdr:rowOff>
    </xdr:to>
    <xdr:sp macro="" textlink="">
      <xdr:nvSpPr>
        <xdr:cNvPr id="131" name="楕円 130">
          <a:extLst>
            <a:ext uri="{FF2B5EF4-FFF2-40B4-BE49-F238E27FC236}">
              <a16:creationId xmlns:a16="http://schemas.microsoft.com/office/drawing/2014/main" id="{26829353-13A7-40ED-81D3-349F97252D77}"/>
            </a:ext>
          </a:extLst>
        </xdr:cNvPr>
        <xdr:cNvSpPr/>
      </xdr:nvSpPr>
      <xdr:spPr>
        <a:xfrm>
          <a:off x="8699500" y="6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147218</xdr:rowOff>
    </xdr:from>
    <xdr:to>
      <xdr:col>50</xdr:col>
      <xdr:colOff>114300</xdr:colOff>
      <xdr:row>39</xdr:row>
      <xdr:rowOff>165335</xdr:rowOff>
    </xdr:to>
    <xdr:cxnSp macro="">
      <xdr:nvCxnSpPr>
        <xdr:cNvPr id="132" name="直線コネクタ 131">
          <a:extLst>
            <a:ext uri="{FF2B5EF4-FFF2-40B4-BE49-F238E27FC236}">
              <a16:creationId xmlns:a16="http://schemas.microsoft.com/office/drawing/2014/main" id="{47EE328F-0EE1-4B0F-8678-6C3455B15310}"/>
            </a:ext>
          </a:extLst>
        </xdr:cNvPr>
        <xdr:cNvCxnSpPr/>
      </xdr:nvCxnSpPr>
      <xdr:spPr>
        <a:xfrm flipV="1">
          <a:off x="8750300" y="6833768"/>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117754</xdr:rowOff>
    </xdr:from>
    <xdr:to>
      <xdr:col>41</xdr:col>
      <xdr:colOff>101600</xdr:colOff>
      <xdr:row>40</xdr:row>
      <xdr:rowOff>47904</xdr:rowOff>
    </xdr:to>
    <xdr:sp macro="" textlink="">
      <xdr:nvSpPr>
        <xdr:cNvPr id="133" name="楕円 132">
          <a:extLst>
            <a:ext uri="{FF2B5EF4-FFF2-40B4-BE49-F238E27FC236}">
              <a16:creationId xmlns:a16="http://schemas.microsoft.com/office/drawing/2014/main" id="{5D75CE12-68A7-4CDA-9BCA-CD156EC1C676}"/>
            </a:ext>
          </a:extLst>
        </xdr:cNvPr>
        <xdr:cNvSpPr/>
      </xdr:nvSpPr>
      <xdr:spPr>
        <a:xfrm>
          <a:off x="7810500" y="68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165335</xdr:rowOff>
    </xdr:from>
    <xdr:to>
      <xdr:col>45</xdr:col>
      <xdr:colOff>177800</xdr:colOff>
      <xdr:row>39</xdr:row>
      <xdr:rowOff>168554</xdr:rowOff>
    </xdr:to>
    <xdr:cxnSp macro="">
      <xdr:nvCxnSpPr>
        <xdr:cNvPr id="134" name="直線コネクタ 133">
          <a:extLst>
            <a:ext uri="{FF2B5EF4-FFF2-40B4-BE49-F238E27FC236}">
              <a16:creationId xmlns:a16="http://schemas.microsoft.com/office/drawing/2014/main" id="{1D0ABFFF-9671-49A3-9A0D-1B47C1E76519}"/>
            </a:ext>
          </a:extLst>
        </xdr:cNvPr>
        <xdr:cNvCxnSpPr/>
      </xdr:nvCxnSpPr>
      <xdr:spPr>
        <a:xfrm flipV="1">
          <a:off x="7861300" y="6851885"/>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35" name="n_1aveValue【道路】&#10;一人当たり延長">
          <a:extLst>
            <a:ext uri="{FF2B5EF4-FFF2-40B4-BE49-F238E27FC236}">
              <a16:creationId xmlns:a16="http://schemas.microsoft.com/office/drawing/2014/main" id="{E08062A9-C4E5-4372-87F6-1A47001492FE}"/>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36" name="n_2aveValue【道路】&#10;一人当たり延長">
          <a:extLst>
            <a:ext uri="{FF2B5EF4-FFF2-40B4-BE49-F238E27FC236}">
              <a16:creationId xmlns:a16="http://schemas.microsoft.com/office/drawing/2014/main" id="{0350D066-ECD9-4680-988D-DBB92D00E71C}"/>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37" name="n_3aveValue【道路】&#10;一人当たり延長">
          <a:extLst>
            <a:ext uri="{FF2B5EF4-FFF2-40B4-BE49-F238E27FC236}">
              <a16:creationId xmlns:a16="http://schemas.microsoft.com/office/drawing/2014/main" id="{9C7C7270-2A5C-48EA-8143-282ED1C9C71A}"/>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38" name="n_4aveValue【道路】&#10;一人当たり延長">
          <a:extLst>
            <a:ext uri="{FF2B5EF4-FFF2-40B4-BE49-F238E27FC236}">
              <a16:creationId xmlns:a16="http://schemas.microsoft.com/office/drawing/2014/main" id="{67E2967D-F90D-4332-BE1B-F0489BAF934D}"/>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17695</xdr:rowOff>
    </xdr:from>
    <xdr:ext cx="534377" cy="259045"/>
    <xdr:sp macro="" textlink="">
      <xdr:nvSpPr>
        <xdr:cNvPr id="139" name="n_1mainValue【道路】&#10;一人当たり延長">
          <a:extLst>
            <a:ext uri="{FF2B5EF4-FFF2-40B4-BE49-F238E27FC236}">
              <a16:creationId xmlns:a16="http://schemas.microsoft.com/office/drawing/2014/main" id="{0C80C5DF-5737-4D90-AD82-79B898BEC2CA}"/>
            </a:ext>
          </a:extLst>
        </xdr:cNvPr>
        <xdr:cNvSpPr txBox="1"/>
      </xdr:nvSpPr>
      <xdr:spPr>
        <a:xfrm>
          <a:off x="9359411" y="68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35812</xdr:rowOff>
    </xdr:from>
    <xdr:ext cx="534377" cy="259045"/>
    <xdr:sp macro="" textlink="">
      <xdr:nvSpPr>
        <xdr:cNvPr id="140" name="n_2mainValue【道路】&#10;一人当たり延長">
          <a:extLst>
            <a:ext uri="{FF2B5EF4-FFF2-40B4-BE49-F238E27FC236}">
              <a16:creationId xmlns:a16="http://schemas.microsoft.com/office/drawing/2014/main" id="{1B37A1F0-933B-4251-8AC2-5DAE09E1A995}"/>
            </a:ext>
          </a:extLst>
        </xdr:cNvPr>
        <xdr:cNvSpPr txBox="1"/>
      </xdr:nvSpPr>
      <xdr:spPr>
        <a:xfrm>
          <a:off x="8483111" y="6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39031</xdr:rowOff>
    </xdr:from>
    <xdr:ext cx="534377" cy="259045"/>
    <xdr:sp macro="" textlink="">
      <xdr:nvSpPr>
        <xdr:cNvPr id="141" name="n_3mainValue【道路】&#10;一人当たり延長">
          <a:extLst>
            <a:ext uri="{FF2B5EF4-FFF2-40B4-BE49-F238E27FC236}">
              <a16:creationId xmlns:a16="http://schemas.microsoft.com/office/drawing/2014/main" id="{20864A43-1ECC-44FA-88C5-09CE62542278}"/>
            </a:ext>
          </a:extLst>
        </xdr:cNvPr>
        <xdr:cNvSpPr txBox="1"/>
      </xdr:nvSpPr>
      <xdr:spPr>
        <a:xfrm>
          <a:off x="7594111" y="68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4A4FF53E-330E-443C-A72C-F7E626E765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E7ECDE5-08AE-4E52-8BAE-A70BAE1492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E5B694A8-4F64-419D-8EB3-336EC557B1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894BB982-4A2C-4C7A-9704-40320946AD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B057BA81-A12D-4ECC-8A95-FA85D9E777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9DAAB14-BB5D-435C-9329-CC3BA5085D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E896576-689C-4511-8838-F0BC812125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F1AAD82-3E20-4092-BB60-4DA922AB16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93F3E8C6-0231-4341-AA10-8CDBFA908F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C257238D-990A-4885-ACBD-CE0D972CF7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A278748-08CB-4716-9B00-D1DA51C0B2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82C433FC-07F1-4BC0-9892-8CF8CD1A1EC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8411333F-D5A5-40A3-AE66-52533FBB0A1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9558C2CD-5D55-4026-BA1A-BEDEC2CEB0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17A7E0E-E013-468E-91B3-54021A57095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E9F47470-1C58-46A9-BDD3-EB5D2CB6F32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14E7A24F-86E1-4B0F-A150-5A1D3F2FF9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30D03E31-8101-47A6-A35E-EBEB770715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D2806DB1-F717-4A56-A2AE-9B8486F14A8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B4B47DF0-5087-42D9-9643-42980049C6F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C605A0FC-27BA-40DD-94C8-B8EC4F62875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8FABC438-5F75-4B2F-952B-39A0A8AD96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83CB57AE-EC9A-45D2-8462-5BF2B80B441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A7B16F05-66A6-4050-B5A2-450FB70154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66" name="直線コネクタ 165">
          <a:extLst>
            <a:ext uri="{FF2B5EF4-FFF2-40B4-BE49-F238E27FC236}">
              <a16:creationId xmlns:a16="http://schemas.microsoft.com/office/drawing/2014/main" id="{D5F2114C-1082-4113-A4B1-6381395E2972}"/>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AC88731-9680-455C-B10F-CD5BC908EFBA}"/>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68" name="直線コネクタ 167">
          <a:extLst>
            <a:ext uri="{FF2B5EF4-FFF2-40B4-BE49-F238E27FC236}">
              <a16:creationId xmlns:a16="http://schemas.microsoft.com/office/drawing/2014/main" id="{0A4B6AB5-45BA-4517-A3DA-4E6CB3266ED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24AE7E74-F413-41B1-A691-EAD720D4EA89}"/>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0" name="直線コネクタ 169">
          <a:extLst>
            <a:ext uri="{FF2B5EF4-FFF2-40B4-BE49-F238E27FC236}">
              <a16:creationId xmlns:a16="http://schemas.microsoft.com/office/drawing/2014/main" id="{67E94692-67B6-4AAC-AE3C-C93DED79F4AB}"/>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D0173A81-6788-4E2E-8B0C-EF064A27A833}"/>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2" name="フローチャート: 判断 171">
          <a:extLst>
            <a:ext uri="{FF2B5EF4-FFF2-40B4-BE49-F238E27FC236}">
              <a16:creationId xmlns:a16="http://schemas.microsoft.com/office/drawing/2014/main" id="{EACE61A4-662E-4177-B82E-4254D76165A8}"/>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3" name="フローチャート: 判断 172">
          <a:extLst>
            <a:ext uri="{FF2B5EF4-FFF2-40B4-BE49-F238E27FC236}">
              <a16:creationId xmlns:a16="http://schemas.microsoft.com/office/drawing/2014/main" id="{3A8C994F-2D6E-415E-8C58-2B34C3813943}"/>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4" name="フローチャート: 判断 173">
          <a:extLst>
            <a:ext uri="{FF2B5EF4-FFF2-40B4-BE49-F238E27FC236}">
              <a16:creationId xmlns:a16="http://schemas.microsoft.com/office/drawing/2014/main" id="{BEA97038-0F33-4FCE-9408-230ACCE67F02}"/>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75" name="フローチャート: 判断 174">
          <a:extLst>
            <a:ext uri="{FF2B5EF4-FFF2-40B4-BE49-F238E27FC236}">
              <a16:creationId xmlns:a16="http://schemas.microsoft.com/office/drawing/2014/main" id="{33FADF0C-8177-406B-B23F-490E1EFE8F52}"/>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76" name="フローチャート: 判断 175">
          <a:extLst>
            <a:ext uri="{FF2B5EF4-FFF2-40B4-BE49-F238E27FC236}">
              <a16:creationId xmlns:a16="http://schemas.microsoft.com/office/drawing/2014/main" id="{2142EAD4-8A9A-46EE-8CE3-3879303AFDFD}"/>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79489E5-538F-4240-904B-99F57EE764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02A5FD3-BB31-4CD3-9937-98E9D1D0D7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FC07431-8D96-487D-81CA-A5DEB06AAF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1C339BB-232A-42BA-A58E-86B45628EE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4CF0D2F-C395-4DD4-BFE1-86036EE3EA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2" name="楕円 181">
          <a:extLst>
            <a:ext uri="{FF2B5EF4-FFF2-40B4-BE49-F238E27FC236}">
              <a16:creationId xmlns:a16="http://schemas.microsoft.com/office/drawing/2014/main" id="{8E4EF860-9F1F-4C01-9FCB-62DB95D7465D}"/>
            </a:ext>
          </a:extLst>
        </xdr:cNvPr>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145432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7041397A-C513-4CC8-9F68-752920B8852E}"/>
            </a:ext>
          </a:extLst>
        </xdr:cNvPr>
        <xdr:cNvSpPr txBox="1"/>
      </xdr:nvSpPr>
      <xdr:spPr>
        <a:xfrm>
          <a:off x="4673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4" name="楕円 183">
          <a:extLst>
            <a:ext uri="{FF2B5EF4-FFF2-40B4-BE49-F238E27FC236}">
              <a16:creationId xmlns:a16="http://schemas.microsoft.com/office/drawing/2014/main" id="{97861E35-FE6E-4243-8A25-196444AA1B73}"/>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1905</xdr:rowOff>
    </xdr:to>
    <xdr:cxnSp macro="">
      <xdr:nvCxnSpPr>
        <xdr:cNvPr id="185" name="直線コネクタ 184">
          <a:extLst>
            <a:ext uri="{FF2B5EF4-FFF2-40B4-BE49-F238E27FC236}">
              <a16:creationId xmlns:a16="http://schemas.microsoft.com/office/drawing/2014/main" id="{1D834AB1-2CA2-4F0A-A94B-1A54F85DE5E3}"/>
            </a:ext>
          </a:extLst>
        </xdr:cNvPr>
        <xdr:cNvCxnSpPr/>
      </xdr:nvCxnSpPr>
      <xdr:spPr>
        <a:xfrm>
          <a:off x="3797300" y="102717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6" name="楕円 185">
          <a:extLst>
            <a:ext uri="{FF2B5EF4-FFF2-40B4-BE49-F238E27FC236}">
              <a16:creationId xmlns:a16="http://schemas.microsoft.com/office/drawing/2014/main" id="{1AB8515F-96BE-489D-B3B5-29DDB7E6BC48}"/>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156210</xdr:rowOff>
    </xdr:to>
    <xdr:cxnSp macro="">
      <xdr:nvCxnSpPr>
        <xdr:cNvPr id="187" name="直線コネクタ 186">
          <a:extLst>
            <a:ext uri="{FF2B5EF4-FFF2-40B4-BE49-F238E27FC236}">
              <a16:creationId xmlns:a16="http://schemas.microsoft.com/office/drawing/2014/main" id="{3C035D67-BD38-49B1-A9BF-2F35C9FF367C}"/>
            </a:ext>
          </a:extLst>
        </xdr:cNvPr>
        <xdr:cNvCxnSpPr/>
      </xdr:nvCxnSpPr>
      <xdr:spPr>
        <a:xfrm>
          <a:off x="2908300" y="10241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88" name="楕円 187">
          <a:extLst>
            <a:ext uri="{FF2B5EF4-FFF2-40B4-BE49-F238E27FC236}">
              <a16:creationId xmlns:a16="http://schemas.microsoft.com/office/drawing/2014/main" id="{61BFB027-1BED-439F-9547-2B00A93C3D9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125730</xdr:rowOff>
    </xdr:to>
    <xdr:cxnSp macro="">
      <xdr:nvCxnSpPr>
        <xdr:cNvPr id="189" name="直線コネクタ 188">
          <a:extLst>
            <a:ext uri="{FF2B5EF4-FFF2-40B4-BE49-F238E27FC236}">
              <a16:creationId xmlns:a16="http://schemas.microsoft.com/office/drawing/2014/main" id="{4D6D0AF7-B634-41A6-9832-B2CB758754B3}"/>
            </a:ext>
          </a:extLst>
        </xdr:cNvPr>
        <xdr:cNvCxnSpPr/>
      </xdr:nvCxnSpPr>
      <xdr:spPr>
        <a:xfrm>
          <a:off x="2019300" y="10212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C7181968-2EC7-4529-B248-0AD8B7078B4F}"/>
            </a:ext>
          </a:extLst>
        </xdr:cNvPr>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AA601DD9-1A06-4637-BFCE-2AAAE8D4B6F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8E2823C8-6862-4521-8C93-CC59367F80B8}"/>
            </a:ext>
          </a:extLst>
        </xdr:cNvPr>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464FFCB8-2C73-4F2B-83EF-93DFE998DC63}"/>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3CA7CEED-1C5F-4ECE-B850-C237ED3D8E54}"/>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F56052C1-14D5-4BBB-9A5B-CE114F471619}"/>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57EA4B6-A670-4BE4-981D-29AAE4772531}"/>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FF12B50-5E2C-4688-B153-C350DFC36C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2F6DA538-29A4-4AD0-B666-E194560CB9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E6DA09DB-0784-4CC5-9E4A-237571AA31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3359D92F-185C-4CFC-B655-C0BC5BF1EF7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59BF0A96-A368-4778-B05A-3107807214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558F692-90E2-4CBF-8C22-2DFA6DF9D5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5D6E9320-A973-49EE-8992-86F622AED4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96EB60C1-960E-4948-932E-8C5034CDCE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563F0DBE-4005-4F82-BB50-138B2095CF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5FF230B4-2D4D-4950-A67A-FA8F21EA76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399D7140-FCFA-4C37-95FE-919410C261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BD83B957-66A4-4B28-A953-89E5B17ECBB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2DFA25F7-9671-49A4-86C2-2E2EADB9C19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0" name="テキスト ボックス 209">
          <a:extLst>
            <a:ext uri="{FF2B5EF4-FFF2-40B4-BE49-F238E27FC236}">
              <a16:creationId xmlns:a16="http://schemas.microsoft.com/office/drawing/2014/main" id="{1993BFBC-BA53-4F94-86B4-E54431553C2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1396B5EF-E125-4655-A228-3D89D66CDF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2" name="テキスト ボックス 211">
          <a:extLst>
            <a:ext uri="{FF2B5EF4-FFF2-40B4-BE49-F238E27FC236}">
              <a16:creationId xmlns:a16="http://schemas.microsoft.com/office/drawing/2014/main" id="{50585D03-4756-4963-B034-F8A9CC66204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7658BE73-1C86-4BA3-A76C-DDDD01ECB9F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4" name="テキスト ボックス 213">
          <a:extLst>
            <a:ext uri="{FF2B5EF4-FFF2-40B4-BE49-F238E27FC236}">
              <a16:creationId xmlns:a16="http://schemas.microsoft.com/office/drawing/2014/main" id="{5B57282A-4ABE-4260-9355-15FA8C7891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E1723465-D5D3-4BCA-A5FB-12171FC76F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6" name="テキスト ボックス 215">
          <a:extLst>
            <a:ext uri="{FF2B5EF4-FFF2-40B4-BE49-F238E27FC236}">
              <a16:creationId xmlns:a16="http://schemas.microsoft.com/office/drawing/2014/main" id="{E7A45AC6-77DF-40D6-8CC2-E980FCFBA2B2}"/>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D2ACD900-C981-4817-9F2E-537D28B42F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DE837E1B-E258-453A-A49E-E85F50506F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EFDA4365-6B4E-4ED7-88E4-BAAAE54CFF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0" name="直線コネクタ 219">
          <a:extLst>
            <a:ext uri="{FF2B5EF4-FFF2-40B4-BE49-F238E27FC236}">
              <a16:creationId xmlns:a16="http://schemas.microsoft.com/office/drawing/2014/main" id="{52C97505-3609-4AE1-AFE5-C99A1635D013}"/>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1862F74B-80EF-4395-89FE-F834D4C522BE}"/>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22" name="直線コネクタ 221">
          <a:extLst>
            <a:ext uri="{FF2B5EF4-FFF2-40B4-BE49-F238E27FC236}">
              <a16:creationId xmlns:a16="http://schemas.microsoft.com/office/drawing/2014/main" id="{E9E5ACC7-A915-47EC-9C31-958BBC250CEC}"/>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23" name="【橋りょう・トンネル】&#10;一人当たり有形固定資産（償却資産）額最大値テキスト">
          <a:extLst>
            <a:ext uri="{FF2B5EF4-FFF2-40B4-BE49-F238E27FC236}">
              <a16:creationId xmlns:a16="http://schemas.microsoft.com/office/drawing/2014/main" id="{F10875EB-23C0-437B-80EE-DDC7FC142B11}"/>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24" name="直線コネクタ 223">
          <a:extLst>
            <a:ext uri="{FF2B5EF4-FFF2-40B4-BE49-F238E27FC236}">
              <a16:creationId xmlns:a16="http://schemas.microsoft.com/office/drawing/2014/main" id="{35F9F53D-E18F-493B-B46B-D2E1714D301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245E61F1-00C6-4F06-BCBB-94DA05873B3C}"/>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26" name="フローチャート: 判断 225">
          <a:extLst>
            <a:ext uri="{FF2B5EF4-FFF2-40B4-BE49-F238E27FC236}">
              <a16:creationId xmlns:a16="http://schemas.microsoft.com/office/drawing/2014/main" id="{AA91410C-2B16-4A8B-A07A-032D4B3F472B}"/>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27" name="フローチャート: 判断 226">
          <a:extLst>
            <a:ext uri="{FF2B5EF4-FFF2-40B4-BE49-F238E27FC236}">
              <a16:creationId xmlns:a16="http://schemas.microsoft.com/office/drawing/2014/main" id="{42FB5B3C-C432-4788-A0E3-60F377D757DD}"/>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28" name="フローチャート: 判断 227">
          <a:extLst>
            <a:ext uri="{FF2B5EF4-FFF2-40B4-BE49-F238E27FC236}">
              <a16:creationId xmlns:a16="http://schemas.microsoft.com/office/drawing/2014/main" id="{06203069-BF63-4AD0-9FC9-44159CB78A44}"/>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29" name="フローチャート: 判断 228">
          <a:extLst>
            <a:ext uri="{FF2B5EF4-FFF2-40B4-BE49-F238E27FC236}">
              <a16:creationId xmlns:a16="http://schemas.microsoft.com/office/drawing/2014/main" id="{77512B72-9E9E-4459-A4BB-197144E7456A}"/>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0" name="フローチャート: 判断 229">
          <a:extLst>
            <a:ext uri="{FF2B5EF4-FFF2-40B4-BE49-F238E27FC236}">
              <a16:creationId xmlns:a16="http://schemas.microsoft.com/office/drawing/2014/main" id="{3393DC2B-D20A-4925-A387-B6C7F230035B}"/>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AF230F3-6E8B-4550-A395-3CD3F850D7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E6A471C-EA28-4E6A-9D8D-5F7FC69376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95F67A1-82CD-4F7C-B89B-9AE7C655C0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39E9423-3A0C-4399-9821-B0A1CBE4B8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C218EF8-7E9E-42F5-9998-C96C091E98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98565</xdr:rowOff>
    </xdr:from>
    <xdr:to>
      <xdr:col>55</xdr:col>
      <xdr:colOff>50800</xdr:colOff>
      <xdr:row>63</xdr:row>
      <xdr:rowOff>28715</xdr:rowOff>
    </xdr:to>
    <xdr:sp macro="" textlink="">
      <xdr:nvSpPr>
        <xdr:cNvPr id="236" name="楕円 235">
          <a:extLst>
            <a:ext uri="{FF2B5EF4-FFF2-40B4-BE49-F238E27FC236}">
              <a16:creationId xmlns:a16="http://schemas.microsoft.com/office/drawing/2014/main" id="{9BCF1BCF-AEC7-48AC-9C3C-95F44FD2004B}"/>
            </a:ext>
          </a:extLst>
        </xdr:cNvPr>
        <xdr:cNvSpPr/>
      </xdr:nvSpPr>
      <xdr:spPr>
        <a:xfrm>
          <a:off x="10426700" y="107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76992</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89B7E808-0B18-4D4B-8518-08D1312827DF}"/>
            </a:ext>
          </a:extLst>
        </xdr:cNvPr>
        <xdr:cNvSpPr txBox="1"/>
      </xdr:nvSpPr>
      <xdr:spPr>
        <a:xfrm>
          <a:off x="10515600" y="107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104547</xdr:rowOff>
    </xdr:from>
    <xdr:to>
      <xdr:col>50</xdr:col>
      <xdr:colOff>165100</xdr:colOff>
      <xdr:row>63</xdr:row>
      <xdr:rowOff>34697</xdr:rowOff>
    </xdr:to>
    <xdr:sp macro="" textlink="">
      <xdr:nvSpPr>
        <xdr:cNvPr id="238" name="楕円 237">
          <a:extLst>
            <a:ext uri="{FF2B5EF4-FFF2-40B4-BE49-F238E27FC236}">
              <a16:creationId xmlns:a16="http://schemas.microsoft.com/office/drawing/2014/main" id="{B09CA64D-7D89-4EA3-90DD-900DF47E510B}"/>
            </a:ext>
          </a:extLst>
        </xdr:cNvPr>
        <xdr:cNvSpPr/>
      </xdr:nvSpPr>
      <xdr:spPr>
        <a:xfrm>
          <a:off x="9588500" y="10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149365</xdr:rowOff>
    </xdr:from>
    <xdr:to>
      <xdr:col>55</xdr:col>
      <xdr:colOff>0</xdr:colOff>
      <xdr:row>62</xdr:row>
      <xdr:rowOff>155347</xdr:rowOff>
    </xdr:to>
    <xdr:cxnSp macro="">
      <xdr:nvCxnSpPr>
        <xdr:cNvPr id="239" name="直線コネクタ 238">
          <a:extLst>
            <a:ext uri="{FF2B5EF4-FFF2-40B4-BE49-F238E27FC236}">
              <a16:creationId xmlns:a16="http://schemas.microsoft.com/office/drawing/2014/main" id="{3D5CC25D-4584-4D54-ABE3-1E91AAB81A43}"/>
            </a:ext>
          </a:extLst>
        </xdr:cNvPr>
        <xdr:cNvCxnSpPr/>
      </xdr:nvCxnSpPr>
      <xdr:spPr>
        <a:xfrm flipV="1">
          <a:off x="9639300" y="10779265"/>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105534</xdr:rowOff>
    </xdr:from>
    <xdr:to>
      <xdr:col>46</xdr:col>
      <xdr:colOff>38100</xdr:colOff>
      <xdr:row>63</xdr:row>
      <xdr:rowOff>35684</xdr:rowOff>
    </xdr:to>
    <xdr:sp macro="" textlink="">
      <xdr:nvSpPr>
        <xdr:cNvPr id="240" name="楕円 239">
          <a:extLst>
            <a:ext uri="{FF2B5EF4-FFF2-40B4-BE49-F238E27FC236}">
              <a16:creationId xmlns:a16="http://schemas.microsoft.com/office/drawing/2014/main" id="{EE2A34D1-A953-47EE-9F27-8B63957B5E56}"/>
            </a:ext>
          </a:extLst>
        </xdr:cNvPr>
        <xdr:cNvSpPr/>
      </xdr:nvSpPr>
      <xdr:spPr>
        <a:xfrm>
          <a:off x="8699500" y="107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155347</xdr:rowOff>
    </xdr:from>
    <xdr:to>
      <xdr:col>50</xdr:col>
      <xdr:colOff>114300</xdr:colOff>
      <xdr:row>62</xdr:row>
      <xdr:rowOff>156334</xdr:rowOff>
    </xdr:to>
    <xdr:cxnSp macro="">
      <xdr:nvCxnSpPr>
        <xdr:cNvPr id="241" name="直線コネクタ 240">
          <a:extLst>
            <a:ext uri="{FF2B5EF4-FFF2-40B4-BE49-F238E27FC236}">
              <a16:creationId xmlns:a16="http://schemas.microsoft.com/office/drawing/2014/main" id="{04E7DD45-FCA4-48DD-BC22-42D305052E9E}"/>
            </a:ext>
          </a:extLst>
        </xdr:cNvPr>
        <xdr:cNvCxnSpPr/>
      </xdr:nvCxnSpPr>
      <xdr:spPr>
        <a:xfrm flipV="1">
          <a:off x="8750300" y="10785247"/>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108283</xdr:rowOff>
    </xdr:from>
    <xdr:to>
      <xdr:col>41</xdr:col>
      <xdr:colOff>101600</xdr:colOff>
      <xdr:row>63</xdr:row>
      <xdr:rowOff>38433</xdr:rowOff>
    </xdr:to>
    <xdr:sp macro="" textlink="">
      <xdr:nvSpPr>
        <xdr:cNvPr id="242" name="楕円 241">
          <a:extLst>
            <a:ext uri="{FF2B5EF4-FFF2-40B4-BE49-F238E27FC236}">
              <a16:creationId xmlns:a16="http://schemas.microsoft.com/office/drawing/2014/main" id="{6F5F8DD5-50B9-40AC-938B-E635B227BBFF}"/>
            </a:ext>
          </a:extLst>
        </xdr:cNvPr>
        <xdr:cNvSpPr/>
      </xdr:nvSpPr>
      <xdr:spPr>
        <a:xfrm>
          <a:off x="7810500" y="107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156334</xdr:rowOff>
    </xdr:from>
    <xdr:to>
      <xdr:col>45</xdr:col>
      <xdr:colOff>177800</xdr:colOff>
      <xdr:row>62</xdr:row>
      <xdr:rowOff>159083</xdr:rowOff>
    </xdr:to>
    <xdr:cxnSp macro="">
      <xdr:nvCxnSpPr>
        <xdr:cNvPr id="243" name="直線コネクタ 242">
          <a:extLst>
            <a:ext uri="{FF2B5EF4-FFF2-40B4-BE49-F238E27FC236}">
              <a16:creationId xmlns:a16="http://schemas.microsoft.com/office/drawing/2014/main" id="{4B7D46D4-EDAE-43E3-BC22-F0802FAE15D4}"/>
            </a:ext>
          </a:extLst>
        </xdr:cNvPr>
        <xdr:cNvCxnSpPr/>
      </xdr:nvCxnSpPr>
      <xdr:spPr>
        <a:xfrm flipV="1">
          <a:off x="7861300" y="10786234"/>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46FA5CF2-3B86-4D74-96D3-CD329C328127}"/>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48731AEF-B55C-4ECE-BD6B-44F97DD73845}"/>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7021CDAE-0280-47F0-A7E8-D5BC5A478F08}"/>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A413D7C9-98FF-41D2-86F9-13EF2E67FFD8}"/>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25824</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18533DAB-6994-4F28-8C06-878BF8D69661}"/>
            </a:ext>
          </a:extLst>
        </xdr:cNvPr>
        <xdr:cNvSpPr txBox="1"/>
      </xdr:nvSpPr>
      <xdr:spPr>
        <a:xfrm>
          <a:off x="9327095" y="108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26811</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F72310A2-47AF-4D29-BCFC-F9C1F486B373}"/>
            </a:ext>
          </a:extLst>
        </xdr:cNvPr>
        <xdr:cNvSpPr txBox="1"/>
      </xdr:nvSpPr>
      <xdr:spPr>
        <a:xfrm>
          <a:off x="8450795" y="108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29560</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938DC1FD-6FE7-4C24-94DB-99EFE5C1DD03}"/>
            </a:ext>
          </a:extLst>
        </xdr:cNvPr>
        <xdr:cNvSpPr txBox="1"/>
      </xdr:nvSpPr>
      <xdr:spPr>
        <a:xfrm>
          <a:off x="7561795" y="1083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29ED21BA-F828-45F8-AC95-4A80C21C17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E18F6A04-9234-472E-B03F-7DF646C5E8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CF90FCBE-E8FF-4C20-A1B0-B944273A24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11A6C197-6CEA-417E-A5E8-F402305AF5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60E67033-A089-4587-9FDE-240C821627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38D8764A-3247-4A38-8DF1-2693291DB1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EF088160-29A2-41A1-9CFE-2562E9BB4F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84320B59-633D-4448-A0F8-7FD547C0BF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9D093496-BFC8-40CC-BDB3-23604D7799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90A6F675-F9AA-40F8-95BA-06FF7473FF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ADCA1D4F-817C-4360-8EB0-52B6F5884A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3302D6BB-11A5-483B-BDA7-9AEE0091A57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2C79B8C6-8D8B-40A5-96A1-60FA253AEBC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0E87E24A-0DB4-4E38-B6EA-5EC829921FB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D8EE9EAF-C247-4CE0-810B-FD7C342224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BEE54F65-7D8C-48AC-ADB3-90639454CE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4DD1DA27-7026-4C80-A2FC-0FA363C36F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63DD91A0-3449-4ED2-A585-1C37F5FF8A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512756BA-11E7-4895-BB3D-00BD85D429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765FD7EC-5AD2-4F6E-97F9-E894B459E2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7AE364C6-3068-49D6-802D-04724DD847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213540D8-1145-4B35-AC1D-1B74CBC9EA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BE54AA36-6498-4CAF-B51A-F15C11069D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59571F52-D217-4369-B5BF-176699C9C5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75" name="直線コネクタ 274">
          <a:extLst>
            <a:ext uri="{FF2B5EF4-FFF2-40B4-BE49-F238E27FC236}">
              <a16:creationId xmlns:a16="http://schemas.microsoft.com/office/drawing/2014/main" id="{B2DFD61F-84D6-4C8F-9A35-4FE23C94EAEF}"/>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1FD8D65-2D5A-4EFE-85DD-A42DF551720E}"/>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77" name="直線コネクタ 276">
          <a:extLst>
            <a:ext uri="{FF2B5EF4-FFF2-40B4-BE49-F238E27FC236}">
              <a16:creationId xmlns:a16="http://schemas.microsoft.com/office/drawing/2014/main" id="{87FF428A-65A0-4E1A-A59B-1E0742962C5D}"/>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E3AE57BD-598E-4D0C-9738-76D10C0BAC2B}"/>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79" name="直線コネクタ 278">
          <a:extLst>
            <a:ext uri="{FF2B5EF4-FFF2-40B4-BE49-F238E27FC236}">
              <a16:creationId xmlns:a16="http://schemas.microsoft.com/office/drawing/2014/main" id="{5E74A679-1FD4-4A54-81EF-524C6DF6205C}"/>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5F7B99B4-AE3E-499F-AD97-058363F19B7A}"/>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81" name="フローチャート: 判断 280">
          <a:extLst>
            <a:ext uri="{FF2B5EF4-FFF2-40B4-BE49-F238E27FC236}">
              <a16:creationId xmlns:a16="http://schemas.microsoft.com/office/drawing/2014/main" id="{2107C9DC-E876-4FB9-93DF-7AE09FBDA7A9}"/>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2" name="フローチャート: 判断 281">
          <a:extLst>
            <a:ext uri="{FF2B5EF4-FFF2-40B4-BE49-F238E27FC236}">
              <a16:creationId xmlns:a16="http://schemas.microsoft.com/office/drawing/2014/main" id="{42D572FC-8A6B-4EF3-9981-8EE2E3784171}"/>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83" name="フローチャート: 判断 282">
          <a:extLst>
            <a:ext uri="{FF2B5EF4-FFF2-40B4-BE49-F238E27FC236}">
              <a16:creationId xmlns:a16="http://schemas.microsoft.com/office/drawing/2014/main" id="{0423AF00-4BE6-452C-A061-6C08228E7424}"/>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4" name="フローチャート: 判断 283">
          <a:extLst>
            <a:ext uri="{FF2B5EF4-FFF2-40B4-BE49-F238E27FC236}">
              <a16:creationId xmlns:a16="http://schemas.microsoft.com/office/drawing/2014/main" id="{0D5C9B18-2D33-4433-A9DA-67F2F6B89308}"/>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85" name="フローチャート: 判断 284">
          <a:extLst>
            <a:ext uri="{FF2B5EF4-FFF2-40B4-BE49-F238E27FC236}">
              <a16:creationId xmlns:a16="http://schemas.microsoft.com/office/drawing/2014/main" id="{01F231CC-8D58-47AC-9CB9-60610F9BB428}"/>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AB410ED-B3A1-44EF-BEEA-416D0F0B5E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6B8B034-1CC7-4240-917C-05B9ADE219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BB219E7-3A31-44FD-AD45-1C11B152CD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379C82B-52FB-4329-9E44-A7F5BC6353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6747C02-0880-4F9E-8ABD-916E3B0626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91" name="楕円 290">
          <a:extLst>
            <a:ext uri="{FF2B5EF4-FFF2-40B4-BE49-F238E27FC236}">
              <a16:creationId xmlns:a16="http://schemas.microsoft.com/office/drawing/2014/main" id="{ABD7A2F6-3668-448F-B3E4-64C81F07C244}"/>
            </a:ext>
          </a:extLst>
        </xdr:cNvPr>
        <xdr:cNvSpPr/>
      </xdr:nvSpPr>
      <xdr:spPr>
        <a:xfrm>
          <a:off x="4584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2067B0FF-A65C-48D3-8C4F-E50F91104375}"/>
            </a:ext>
          </a:extLst>
        </xdr:cNvPr>
        <xdr:cNvSpPr txBox="1"/>
      </xdr:nvSpPr>
      <xdr:spPr>
        <a:xfrm>
          <a:off x="4673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93" name="楕円 292">
          <a:extLst>
            <a:ext uri="{FF2B5EF4-FFF2-40B4-BE49-F238E27FC236}">
              <a16:creationId xmlns:a16="http://schemas.microsoft.com/office/drawing/2014/main" id="{6D72E871-E9D4-4E16-97F0-DBD33D958832}"/>
            </a:ext>
          </a:extLst>
        </xdr:cNvPr>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99061</xdr:rowOff>
    </xdr:to>
    <xdr:cxnSp macro="">
      <xdr:nvCxnSpPr>
        <xdr:cNvPr id="294" name="直線コネクタ 293">
          <a:extLst>
            <a:ext uri="{FF2B5EF4-FFF2-40B4-BE49-F238E27FC236}">
              <a16:creationId xmlns:a16="http://schemas.microsoft.com/office/drawing/2014/main" id="{1D144265-9A92-42C2-A1C3-4043AFF51174}"/>
            </a:ext>
          </a:extLst>
        </xdr:cNvPr>
        <xdr:cNvCxnSpPr/>
      </xdr:nvCxnSpPr>
      <xdr:spPr>
        <a:xfrm>
          <a:off x="3797300" y="13773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137795</xdr:rowOff>
    </xdr:from>
    <xdr:to>
      <xdr:col>15</xdr:col>
      <xdr:colOff>101600</xdr:colOff>
      <xdr:row>80</xdr:row>
      <xdr:rowOff>67945</xdr:rowOff>
    </xdr:to>
    <xdr:sp macro="" textlink="">
      <xdr:nvSpPr>
        <xdr:cNvPr id="295" name="楕円 294">
          <a:extLst>
            <a:ext uri="{FF2B5EF4-FFF2-40B4-BE49-F238E27FC236}">
              <a16:creationId xmlns:a16="http://schemas.microsoft.com/office/drawing/2014/main" id="{349443C1-4CD8-4DA6-86A3-1BBEDF42BCB6}"/>
            </a:ext>
          </a:extLst>
        </xdr:cNvPr>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57150</xdr:rowOff>
    </xdr:to>
    <xdr:cxnSp macro="">
      <xdr:nvCxnSpPr>
        <xdr:cNvPr id="296" name="直線コネクタ 295">
          <a:extLst>
            <a:ext uri="{FF2B5EF4-FFF2-40B4-BE49-F238E27FC236}">
              <a16:creationId xmlns:a16="http://schemas.microsoft.com/office/drawing/2014/main" id="{58A69164-4C36-449A-A453-6073CD91E2B6}"/>
            </a:ext>
          </a:extLst>
        </xdr:cNvPr>
        <xdr:cNvCxnSpPr/>
      </xdr:nvCxnSpPr>
      <xdr:spPr>
        <a:xfrm>
          <a:off x="2908300" y="13733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97" name="楕円 296">
          <a:extLst>
            <a:ext uri="{FF2B5EF4-FFF2-40B4-BE49-F238E27FC236}">
              <a16:creationId xmlns:a16="http://schemas.microsoft.com/office/drawing/2014/main" id="{A707C8D8-C1AB-4571-8E72-18BAE85DFA3B}"/>
            </a:ext>
          </a:extLst>
        </xdr:cNvPr>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160020</xdr:rowOff>
    </xdr:from>
    <xdr:to>
      <xdr:col>15</xdr:col>
      <xdr:colOff>50800</xdr:colOff>
      <xdr:row>80</xdr:row>
      <xdr:rowOff>17145</xdr:rowOff>
    </xdr:to>
    <xdr:cxnSp macro="">
      <xdr:nvCxnSpPr>
        <xdr:cNvPr id="298" name="直線コネクタ 297">
          <a:extLst>
            <a:ext uri="{FF2B5EF4-FFF2-40B4-BE49-F238E27FC236}">
              <a16:creationId xmlns:a16="http://schemas.microsoft.com/office/drawing/2014/main" id="{AA412373-B85C-4D4D-B06F-DE0602F339FF}"/>
            </a:ext>
          </a:extLst>
        </xdr:cNvPr>
        <xdr:cNvCxnSpPr/>
      </xdr:nvCxnSpPr>
      <xdr:spPr>
        <a:xfrm>
          <a:off x="2019300" y="13704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99" name="n_1aveValue【公営住宅】&#10;有形固定資産減価償却率">
          <a:extLst>
            <a:ext uri="{FF2B5EF4-FFF2-40B4-BE49-F238E27FC236}">
              <a16:creationId xmlns:a16="http://schemas.microsoft.com/office/drawing/2014/main" id="{C5125455-EF3D-4141-BC19-A304BD096E57}"/>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00" name="n_2aveValue【公営住宅】&#10;有形固定資産減価償却率">
          <a:extLst>
            <a:ext uri="{FF2B5EF4-FFF2-40B4-BE49-F238E27FC236}">
              <a16:creationId xmlns:a16="http://schemas.microsoft.com/office/drawing/2014/main" id="{BA6DD7F3-B758-4CA8-BA12-7487CF5EE922}"/>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01" name="n_3aveValue【公営住宅】&#10;有形固定資産減価償却率">
          <a:extLst>
            <a:ext uri="{FF2B5EF4-FFF2-40B4-BE49-F238E27FC236}">
              <a16:creationId xmlns:a16="http://schemas.microsoft.com/office/drawing/2014/main" id="{761A25BB-E9B7-4E2F-8C77-3361895EFEE2}"/>
            </a:ext>
          </a:extLst>
        </xdr:cNvPr>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02" name="n_4aveValue【公営住宅】&#10;有形固定資産減価償却率">
          <a:extLst>
            <a:ext uri="{FF2B5EF4-FFF2-40B4-BE49-F238E27FC236}">
              <a16:creationId xmlns:a16="http://schemas.microsoft.com/office/drawing/2014/main" id="{C8A2338B-AE67-41BF-A2F7-01E1520EDB8E}"/>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303" name="n_1mainValue【公営住宅】&#10;有形固定資産減価償却率">
          <a:extLst>
            <a:ext uri="{FF2B5EF4-FFF2-40B4-BE49-F238E27FC236}">
              <a16:creationId xmlns:a16="http://schemas.microsoft.com/office/drawing/2014/main" id="{277E0182-B4B9-4114-A331-10FDF28E3435}"/>
            </a:ext>
          </a:extLst>
        </xdr:cNvPr>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304" name="n_2mainValue【公営住宅】&#10;有形固定資産減価償却率">
          <a:extLst>
            <a:ext uri="{FF2B5EF4-FFF2-40B4-BE49-F238E27FC236}">
              <a16:creationId xmlns:a16="http://schemas.microsoft.com/office/drawing/2014/main" id="{FE8A4995-AFF0-4314-9541-9A57C604B0A4}"/>
            </a:ext>
          </a:extLst>
        </xdr:cNvPr>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305" name="n_3mainValue【公営住宅】&#10;有形固定資産減価償却率">
          <a:extLst>
            <a:ext uri="{FF2B5EF4-FFF2-40B4-BE49-F238E27FC236}">
              <a16:creationId xmlns:a16="http://schemas.microsoft.com/office/drawing/2014/main" id="{4FFFD3A2-F08A-4598-8490-FD685AD61B72}"/>
            </a:ext>
          </a:extLst>
        </xdr:cNvPr>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3788694A-3910-4254-AB65-4D51FBEAFD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7E27CE06-1D2E-4475-A8F2-D2BD4B9E18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5220510D-6BDE-4E92-86B9-9989A200B4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B792DA49-3C25-4DC0-BBC3-B4174917F9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7869DE47-D034-4C67-980B-7D3920CDE9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ACDA370A-DBAF-4C0B-95B2-E4BAE4DDC4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9DBEF742-9A8C-4DDB-AF3D-6AB112BB48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CA3FD5BC-0D6C-49C9-B888-3B14F699C9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DB206D5-DED7-4337-AB8C-51EF0CD52D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D9AA491E-EF6E-4DDF-9FB1-672720E7F1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D13EF121-DC4C-4513-BCBB-42B71DFDE8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14D906AE-963D-4AF2-9919-B09F06AF06C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392DC3E3-BBD6-4124-BE02-2E10B6CCD00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148F59A4-CA11-4194-882E-BE84C8A3D3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7AE297B8-2FF8-4D13-BC63-77BCCAFB64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693E930A-CBDC-44EE-BEA9-CBB70D9E5C0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25F61B37-DCA2-4494-A08E-876D9DC0B7E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B3CF5660-70E9-46F2-9A1D-08E6A7B1313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93F618A1-20D0-452F-9A48-4B2F4153A4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89474B25-DE97-4A34-9F57-C4EBB271362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90DE2A7-2049-4589-A0E1-B3F96FA22E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3B4F9BEB-6DFE-4EA1-A9C0-71217D444A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74A15AAD-0034-47BC-AC96-65E35B2072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130683</xdr:rowOff>
    </xdr:from>
    <xdr:to>
      <xdr:col>54</xdr:col>
      <xdr:colOff>189865</xdr:colOff>
      <xdr:row>86</xdr:row>
      <xdr:rowOff>107062</xdr:rowOff>
    </xdr:to>
    <xdr:cxnSp macro="">
      <xdr:nvCxnSpPr>
        <xdr:cNvPr id="329" name="直線コネクタ 328">
          <a:extLst>
            <a:ext uri="{FF2B5EF4-FFF2-40B4-BE49-F238E27FC236}">
              <a16:creationId xmlns:a16="http://schemas.microsoft.com/office/drawing/2014/main" id="{2ED199D7-A09A-4D60-B2D3-D2ACA8FC4820}"/>
            </a:ext>
          </a:extLst>
        </xdr:cNvPr>
        <xdr:cNvCxnSpPr/>
      </xdr:nvCxnSpPr>
      <xdr:spPr>
        <a:xfrm flipV="1">
          <a:off x="10476865" y="14018133"/>
          <a:ext cx="0" cy="83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110889</xdr:rowOff>
    </xdr:from>
    <xdr:ext cx="469744" cy="259045"/>
    <xdr:sp macro="" textlink="">
      <xdr:nvSpPr>
        <xdr:cNvPr id="330" name="【公営住宅】&#10;一人当たり面積最小値テキスト">
          <a:extLst>
            <a:ext uri="{FF2B5EF4-FFF2-40B4-BE49-F238E27FC236}">
              <a16:creationId xmlns:a16="http://schemas.microsoft.com/office/drawing/2014/main" id="{0552D0A6-A076-4A7A-9D2C-D1D5AE445D8B}"/>
            </a:ext>
          </a:extLst>
        </xdr:cNvPr>
        <xdr:cNvSpPr txBox="1"/>
      </xdr:nvSpPr>
      <xdr:spPr>
        <a:xfrm>
          <a:off x="10515600"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107062</xdr:rowOff>
    </xdr:from>
    <xdr:to>
      <xdr:col>55</xdr:col>
      <xdr:colOff>88900</xdr:colOff>
      <xdr:row>86</xdr:row>
      <xdr:rowOff>107062</xdr:rowOff>
    </xdr:to>
    <xdr:cxnSp macro="">
      <xdr:nvCxnSpPr>
        <xdr:cNvPr id="331" name="直線コネクタ 330">
          <a:extLst>
            <a:ext uri="{FF2B5EF4-FFF2-40B4-BE49-F238E27FC236}">
              <a16:creationId xmlns:a16="http://schemas.microsoft.com/office/drawing/2014/main" id="{5B116D2D-EF4B-42E5-B16F-83600B8D095F}"/>
            </a:ext>
          </a:extLst>
        </xdr:cNvPr>
        <xdr:cNvCxnSpPr/>
      </xdr:nvCxnSpPr>
      <xdr:spPr>
        <a:xfrm>
          <a:off x="10388600" y="1485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77360</xdr:rowOff>
    </xdr:from>
    <xdr:ext cx="469744" cy="259045"/>
    <xdr:sp macro="" textlink="">
      <xdr:nvSpPr>
        <xdr:cNvPr id="332" name="【公営住宅】&#10;一人当たり面積最大値テキスト">
          <a:extLst>
            <a:ext uri="{FF2B5EF4-FFF2-40B4-BE49-F238E27FC236}">
              <a16:creationId xmlns:a16="http://schemas.microsoft.com/office/drawing/2014/main" id="{F5DFD0A0-E87A-4B36-AFF0-5492E04C97F2}"/>
            </a:ext>
          </a:extLst>
        </xdr:cNvPr>
        <xdr:cNvSpPr txBox="1"/>
      </xdr:nvSpPr>
      <xdr:spPr>
        <a:xfrm>
          <a:off x="10515600" y="137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130683</xdr:rowOff>
    </xdr:from>
    <xdr:to>
      <xdr:col>55</xdr:col>
      <xdr:colOff>88900</xdr:colOff>
      <xdr:row>81</xdr:row>
      <xdr:rowOff>130683</xdr:rowOff>
    </xdr:to>
    <xdr:cxnSp macro="">
      <xdr:nvCxnSpPr>
        <xdr:cNvPr id="333" name="直線コネクタ 332">
          <a:extLst>
            <a:ext uri="{FF2B5EF4-FFF2-40B4-BE49-F238E27FC236}">
              <a16:creationId xmlns:a16="http://schemas.microsoft.com/office/drawing/2014/main" id="{B1866723-D427-403C-B28D-A1CA0B795FB5}"/>
            </a:ext>
          </a:extLst>
        </xdr:cNvPr>
        <xdr:cNvCxnSpPr/>
      </xdr:nvCxnSpPr>
      <xdr:spPr>
        <a:xfrm>
          <a:off x="10388600" y="1401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67454</xdr:rowOff>
    </xdr:from>
    <xdr:ext cx="469744" cy="259045"/>
    <xdr:sp macro="" textlink="">
      <xdr:nvSpPr>
        <xdr:cNvPr id="334" name="【公営住宅】&#10;一人当たり面積平均値テキスト">
          <a:extLst>
            <a:ext uri="{FF2B5EF4-FFF2-40B4-BE49-F238E27FC236}">
              <a16:creationId xmlns:a16="http://schemas.microsoft.com/office/drawing/2014/main" id="{7FCEB1D5-DE7D-467A-BAAD-B98E09A6C94E}"/>
            </a:ext>
          </a:extLst>
        </xdr:cNvPr>
        <xdr:cNvSpPr txBox="1"/>
      </xdr:nvSpPr>
      <xdr:spPr>
        <a:xfrm>
          <a:off x="10515600" y="14469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89027</xdr:rowOff>
    </xdr:from>
    <xdr:to>
      <xdr:col>55</xdr:col>
      <xdr:colOff>50800</xdr:colOff>
      <xdr:row>85</xdr:row>
      <xdr:rowOff>19177</xdr:rowOff>
    </xdr:to>
    <xdr:sp macro="" textlink="">
      <xdr:nvSpPr>
        <xdr:cNvPr id="335" name="フローチャート: 判断 334">
          <a:extLst>
            <a:ext uri="{FF2B5EF4-FFF2-40B4-BE49-F238E27FC236}">
              <a16:creationId xmlns:a16="http://schemas.microsoft.com/office/drawing/2014/main" id="{EF36B753-9AF8-4712-95CF-9B70628C9715}"/>
            </a:ext>
          </a:extLst>
        </xdr:cNvPr>
        <xdr:cNvSpPr/>
      </xdr:nvSpPr>
      <xdr:spPr>
        <a:xfrm>
          <a:off x="10426700" y="1449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99313</xdr:rowOff>
    </xdr:from>
    <xdr:to>
      <xdr:col>50</xdr:col>
      <xdr:colOff>165100</xdr:colOff>
      <xdr:row>85</xdr:row>
      <xdr:rowOff>29463</xdr:rowOff>
    </xdr:to>
    <xdr:sp macro="" textlink="">
      <xdr:nvSpPr>
        <xdr:cNvPr id="336" name="フローチャート: 判断 335">
          <a:extLst>
            <a:ext uri="{FF2B5EF4-FFF2-40B4-BE49-F238E27FC236}">
              <a16:creationId xmlns:a16="http://schemas.microsoft.com/office/drawing/2014/main" id="{0AC07188-496C-42A6-936C-D47C9426702B}"/>
            </a:ext>
          </a:extLst>
        </xdr:cNvPr>
        <xdr:cNvSpPr/>
      </xdr:nvSpPr>
      <xdr:spPr>
        <a:xfrm>
          <a:off x="95885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111125</xdr:rowOff>
    </xdr:from>
    <xdr:to>
      <xdr:col>46</xdr:col>
      <xdr:colOff>38100</xdr:colOff>
      <xdr:row>85</xdr:row>
      <xdr:rowOff>41275</xdr:rowOff>
    </xdr:to>
    <xdr:sp macro="" textlink="">
      <xdr:nvSpPr>
        <xdr:cNvPr id="337" name="フローチャート: 判断 336">
          <a:extLst>
            <a:ext uri="{FF2B5EF4-FFF2-40B4-BE49-F238E27FC236}">
              <a16:creationId xmlns:a16="http://schemas.microsoft.com/office/drawing/2014/main" id="{8AC04E65-13D9-4D5F-89FB-A75C0CE3F229}"/>
            </a:ext>
          </a:extLst>
        </xdr:cNvPr>
        <xdr:cNvSpPr/>
      </xdr:nvSpPr>
      <xdr:spPr>
        <a:xfrm>
          <a:off x="8699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90170</xdr:rowOff>
    </xdr:from>
    <xdr:to>
      <xdr:col>41</xdr:col>
      <xdr:colOff>101600</xdr:colOff>
      <xdr:row>85</xdr:row>
      <xdr:rowOff>20320</xdr:rowOff>
    </xdr:to>
    <xdr:sp macro="" textlink="">
      <xdr:nvSpPr>
        <xdr:cNvPr id="338" name="フローチャート: 判断 337">
          <a:extLst>
            <a:ext uri="{FF2B5EF4-FFF2-40B4-BE49-F238E27FC236}">
              <a16:creationId xmlns:a16="http://schemas.microsoft.com/office/drawing/2014/main" id="{74686CEA-2D41-45CE-856E-F1974EA06460}"/>
            </a:ext>
          </a:extLst>
        </xdr:cNvPr>
        <xdr:cNvSpPr/>
      </xdr:nvSpPr>
      <xdr:spPr>
        <a:xfrm>
          <a:off x="781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168656</xdr:rowOff>
    </xdr:from>
    <xdr:to>
      <xdr:col>36</xdr:col>
      <xdr:colOff>165100</xdr:colOff>
      <xdr:row>85</xdr:row>
      <xdr:rowOff>98806</xdr:rowOff>
    </xdr:to>
    <xdr:sp macro="" textlink="">
      <xdr:nvSpPr>
        <xdr:cNvPr id="339" name="フローチャート: 判断 338">
          <a:extLst>
            <a:ext uri="{FF2B5EF4-FFF2-40B4-BE49-F238E27FC236}">
              <a16:creationId xmlns:a16="http://schemas.microsoft.com/office/drawing/2014/main" id="{1A83DC15-5B3E-4913-8194-1C5E05C589F9}"/>
            </a:ext>
          </a:extLst>
        </xdr:cNvPr>
        <xdr:cNvSpPr/>
      </xdr:nvSpPr>
      <xdr:spPr>
        <a:xfrm>
          <a:off x="6921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B3734E2-2025-4ADE-97C4-651BE45339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86BB7B8-9EB9-475A-B7CE-60B9EF3587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48E4658-553D-4FA7-93FB-C47CFF2247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F559991-D511-4AB3-847F-E52B0487C6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8C0E9B9-C2FF-4A0A-AE3D-B8CF38BE9D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158369</xdr:rowOff>
    </xdr:from>
    <xdr:to>
      <xdr:col>55</xdr:col>
      <xdr:colOff>50800</xdr:colOff>
      <xdr:row>84</xdr:row>
      <xdr:rowOff>88519</xdr:rowOff>
    </xdr:to>
    <xdr:sp macro="" textlink="">
      <xdr:nvSpPr>
        <xdr:cNvPr id="345" name="楕円 344">
          <a:extLst>
            <a:ext uri="{FF2B5EF4-FFF2-40B4-BE49-F238E27FC236}">
              <a16:creationId xmlns:a16="http://schemas.microsoft.com/office/drawing/2014/main" id="{AA7FEEDA-BEF1-4B2C-BB06-B4B2AA8289BE}"/>
            </a:ext>
          </a:extLst>
        </xdr:cNvPr>
        <xdr:cNvSpPr/>
      </xdr:nvSpPr>
      <xdr:spPr>
        <a:xfrm>
          <a:off x="10426700" y="143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9796</xdr:rowOff>
    </xdr:from>
    <xdr:ext cx="469744" cy="259045"/>
    <xdr:sp macro="" textlink="">
      <xdr:nvSpPr>
        <xdr:cNvPr id="346" name="【公営住宅】&#10;一人当たり面積該当値テキスト">
          <a:extLst>
            <a:ext uri="{FF2B5EF4-FFF2-40B4-BE49-F238E27FC236}">
              <a16:creationId xmlns:a16="http://schemas.microsoft.com/office/drawing/2014/main" id="{875CC64A-8B7C-4F3F-A236-074E351BE73E}"/>
            </a:ext>
          </a:extLst>
        </xdr:cNvPr>
        <xdr:cNvSpPr txBox="1"/>
      </xdr:nvSpPr>
      <xdr:spPr>
        <a:xfrm>
          <a:off x="10515600" y="142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161798</xdr:rowOff>
    </xdr:from>
    <xdr:to>
      <xdr:col>50</xdr:col>
      <xdr:colOff>165100</xdr:colOff>
      <xdr:row>84</xdr:row>
      <xdr:rowOff>91948</xdr:rowOff>
    </xdr:to>
    <xdr:sp macro="" textlink="">
      <xdr:nvSpPr>
        <xdr:cNvPr id="347" name="楕円 346">
          <a:extLst>
            <a:ext uri="{FF2B5EF4-FFF2-40B4-BE49-F238E27FC236}">
              <a16:creationId xmlns:a16="http://schemas.microsoft.com/office/drawing/2014/main" id="{E6E439CB-5F4F-4481-810A-8B678616E693}"/>
            </a:ext>
          </a:extLst>
        </xdr:cNvPr>
        <xdr:cNvSpPr/>
      </xdr:nvSpPr>
      <xdr:spPr>
        <a:xfrm>
          <a:off x="9588500" y="143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37719</xdr:rowOff>
    </xdr:from>
    <xdr:to>
      <xdr:col>55</xdr:col>
      <xdr:colOff>0</xdr:colOff>
      <xdr:row>84</xdr:row>
      <xdr:rowOff>41148</xdr:rowOff>
    </xdr:to>
    <xdr:cxnSp macro="">
      <xdr:nvCxnSpPr>
        <xdr:cNvPr id="348" name="直線コネクタ 347">
          <a:extLst>
            <a:ext uri="{FF2B5EF4-FFF2-40B4-BE49-F238E27FC236}">
              <a16:creationId xmlns:a16="http://schemas.microsoft.com/office/drawing/2014/main" id="{3D2D27BB-D97F-4924-A0E0-54DE418CE714}"/>
            </a:ext>
          </a:extLst>
        </xdr:cNvPr>
        <xdr:cNvCxnSpPr/>
      </xdr:nvCxnSpPr>
      <xdr:spPr>
        <a:xfrm flipV="1">
          <a:off x="9639300" y="1443951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49" name="楕円 348">
          <a:extLst>
            <a:ext uri="{FF2B5EF4-FFF2-40B4-BE49-F238E27FC236}">
              <a16:creationId xmlns:a16="http://schemas.microsoft.com/office/drawing/2014/main" id="{6C49A12B-C09A-4606-8777-A53E6C420F85}"/>
            </a:ext>
          </a:extLst>
        </xdr:cNvPr>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84</xdr:row>
      <xdr:rowOff>41148</xdr:rowOff>
    </xdr:to>
    <xdr:cxnSp macro="">
      <xdr:nvCxnSpPr>
        <xdr:cNvPr id="350" name="直線コネクタ 349">
          <a:extLst>
            <a:ext uri="{FF2B5EF4-FFF2-40B4-BE49-F238E27FC236}">
              <a16:creationId xmlns:a16="http://schemas.microsoft.com/office/drawing/2014/main" id="{185F550C-1654-4B65-9CA8-709B2626C13D}"/>
            </a:ext>
          </a:extLst>
        </xdr:cNvPr>
        <xdr:cNvCxnSpPr/>
      </xdr:nvCxnSpPr>
      <xdr:spPr>
        <a:xfrm>
          <a:off x="8750300" y="1438960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35688</xdr:rowOff>
    </xdr:from>
    <xdr:to>
      <xdr:col>41</xdr:col>
      <xdr:colOff>101600</xdr:colOff>
      <xdr:row>78</xdr:row>
      <xdr:rowOff>137288</xdr:rowOff>
    </xdr:to>
    <xdr:sp macro="" textlink="">
      <xdr:nvSpPr>
        <xdr:cNvPr id="351" name="楕円 350">
          <a:extLst>
            <a:ext uri="{FF2B5EF4-FFF2-40B4-BE49-F238E27FC236}">
              <a16:creationId xmlns:a16="http://schemas.microsoft.com/office/drawing/2014/main" id="{D4CD3AB0-6D3F-4DA0-A60E-E21887B8C902}"/>
            </a:ext>
          </a:extLst>
        </xdr:cNvPr>
        <xdr:cNvSpPr/>
      </xdr:nvSpPr>
      <xdr:spPr>
        <a:xfrm>
          <a:off x="7810500" y="134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86488</xdr:rowOff>
    </xdr:from>
    <xdr:to>
      <xdr:col>45</xdr:col>
      <xdr:colOff>177800</xdr:colOff>
      <xdr:row>83</xdr:row>
      <xdr:rowOff>159258</xdr:rowOff>
    </xdr:to>
    <xdr:cxnSp macro="">
      <xdr:nvCxnSpPr>
        <xdr:cNvPr id="352" name="直線コネクタ 351">
          <a:extLst>
            <a:ext uri="{FF2B5EF4-FFF2-40B4-BE49-F238E27FC236}">
              <a16:creationId xmlns:a16="http://schemas.microsoft.com/office/drawing/2014/main" id="{4F39140F-A3C4-4013-870B-A38F60D87286}"/>
            </a:ext>
          </a:extLst>
        </xdr:cNvPr>
        <xdr:cNvCxnSpPr/>
      </xdr:nvCxnSpPr>
      <xdr:spPr>
        <a:xfrm>
          <a:off x="7861300" y="13459588"/>
          <a:ext cx="889000" cy="9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20590</xdr:rowOff>
    </xdr:from>
    <xdr:ext cx="469744" cy="259045"/>
    <xdr:sp macro="" textlink="">
      <xdr:nvSpPr>
        <xdr:cNvPr id="353" name="n_1aveValue【公営住宅】&#10;一人当たり面積">
          <a:extLst>
            <a:ext uri="{FF2B5EF4-FFF2-40B4-BE49-F238E27FC236}">
              <a16:creationId xmlns:a16="http://schemas.microsoft.com/office/drawing/2014/main" id="{D75272AD-ADE4-430C-A773-E43F7C28E28A}"/>
            </a:ext>
          </a:extLst>
        </xdr:cNvPr>
        <xdr:cNvSpPr txBox="1"/>
      </xdr:nvSpPr>
      <xdr:spPr>
        <a:xfrm>
          <a:off x="9391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32402</xdr:rowOff>
    </xdr:from>
    <xdr:ext cx="469744" cy="259045"/>
    <xdr:sp macro="" textlink="">
      <xdr:nvSpPr>
        <xdr:cNvPr id="354" name="n_2aveValue【公営住宅】&#10;一人当たり面積">
          <a:extLst>
            <a:ext uri="{FF2B5EF4-FFF2-40B4-BE49-F238E27FC236}">
              <a16:creationId xmlns:a16="http://schemas.microsoft.com/office/drawing/2014/main" id="{CE1CD8C4-3B08-4B80-BCC8-9111F8C4989D}"/>
            </a:ext>
          </a:extLst>
        </xdr:cNvPr>
        <xdr:cNvSpPr txBox="1"/>
      </xdr:nvSpPr>
      <xdr:spPr>
        <a:xfrm>
          <a:off x="85154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355" name="n_3aveValue【公営住宅】&#10;一人当たり面積">
          <a:extLst>
            <a:ext uri="{FF2B5EF4-FFF2-40B4-BE49-F238E27FC236}">
              <a16:creationId xmlns:a16="http://schemas.microsoft.com/office/drawing/2014/main" id="{E05BDE9B-501B-4047-AB98-4E57DA2DF793}"/>
            </a:ext>
          </a:extLst>
        </xdr:cNvPr>
        <xdr:cNvSpPr txBox="1"/>
      </xdr:nvSpPr>
      <xdr:spPr>
        <a:xfrm>
          <a:off x="7626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115333</xdr:rowOff>
    </xdr:from>
    <xdr:ext cx="469744" cy="259045"/>
    <xdr:sp macro="" textlink="">
      <xdr:nvSpPr>
        <xdr:cNvPr id="356" name="n_4aveValue【公営住宅】&#10;一人当たり面積">
          <a:extLst>
            <a:ext uri="{FF2B5EF4-FFF2-40B4-BE49-F238E27FC236}">
              <a16:creationId xmlns:a16="http://schemas.microsoft.com/office/drawing/2014/main" id="{EC8CCAF3-20A4-4616-BF59-3D93D8141399}"/>
            </a:ext>
          </a:extLst>
        </xdr:cNvPr>
        <xdr:cNvSpPr txBox="1"/>
      </xdr:nvSpPr>
      <xdr:spPr>
        <a:xfrm>
          <a:off x="67374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108475</xdr:rowOff>
    </xdr:from>
    <xdr:ext cx="469744" cy="259045"/>
    <xdr:sp macro="" textlink="">
      <xdr:nvSpPr>
        <xdr:cNvPr id="357" name="n_1mainValue【公営住宅】&#10;一人当たり面積">
          <a:extLst>
            <a:ext uri="{FF2B5EF4-FFF2-40B4-BE49-F238E27FC236}">
              <a16:creationId xmlns:a16="http://schemas.microsoft.com/office/drawing/2014/main" id="{FC377BA4-746E-4976-8AAC-6AB78B12DDBF}"/>
            </a:ext>
          </a:extLst>
        </xdr:cNvPr>
        <xdr:cNvSpPr txBox="1"/>
      </xdr:nvSpPr>
      <xdr:spPr>
        <a:xfrm>
          <a:off x="9391727"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58" name="n_2mainValue【公営住宅】&#10;一人当たり面積">
          <a:extLst>
            <a:ext uri="{FF2B5EF4-FFF2-40B4-BE49-F238E27FC236}">
              <a16:creationId xmlns:a16="http://schemas.microsoft.com/office/drawing/2014/main" id="{E725ADE2-17EE-4707-A465-AA9E7FF7C125}"/>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153815</xdr:rowOff>
    </xdr:from>
    <xdr:ext cx="469744" cy="259045"/>
    <xdr:sp macro="" textlink="">
      <xdr:nvSpPr>
        <xdr:cNvPr id="359" name="n_3mainValue【公営住宅】&#10;一人当たり面積">
          <a:extLst>
            <a:ext uri="{FF2B5EF4-FFF2-40B4-BE49-F238E27FC236}">
              <a16:creationId xmlns:a16="http://schemas.microsoft.com/office/drawing/2014/main" id="{34C93DD8-F799-432D-8DA7-17E6E31E7BFD}"/>
            </a:ext>
          </a:extLst>
        </xdr:cNvPr>
        <xdr:cNvSpPr txBox="1"/>
      </xdr:nvSpPr>
      <xdr:spPr>
        <a:xfrm>
          <a:off x="7626427" y="131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6A962487-3EC4-40B5-ADBD-88EAE557E3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565D6133-B242-4890-87AC-1B900AFB34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E9091BD-3320-4AB6-BD77-709823AFF7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5AE0EC91-883C-463D-AF07-1EABC5D43A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FAF7716C-B3A8-4505-8DBF-AEFEFF892A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8AC0E8C8-B597-470A-8503-E9158E8E84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1ACCC701-F54B-4A37-B3E8-614D7D2A11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6E87A2E5-7899-400E-8FBC-4817786AEB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3AFA5EC6-8881-45BF-9113-9E642881A2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99CE5EBC-8E4F-4F2C-98E8-575DD6F125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CC1B1B9E-C841-475F-BE3D-899CBE8A57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F8C51685-B8A9-466B-BE8C-43D4F44BF7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37B9BFE0-1039-46A8-B846-6319196BE4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53787D39-5371-4FD2-97FB-4EE3696A08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D3AD36E0-4F33-4E8E-A322-7BC28C5CF3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AC943DA7-ECD2-46E4-8D67-2D2B2E6669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FCB45125-4DBD-46CF-A4E4-BDF0C38BE4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52ADE8C5-96ED-45E2-A142-5E0BBE771B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AF556E67-F312-48E1-BC91-F1E52AE3C0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CB5AD641-BE1E-46D9-9705-35461088C3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E608098A-53DF-49CB-B449-D20313F838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C621F8AD-6759-4A88-8F0D-71227A6BDE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98F4326A-C67A-4FE5-9781-5AF85FFCDA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9D9C07DA-A3E4-4FC3-8CB6-519EFE78DF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ADDFB53D-9224-443A-BA31-538D880357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DB10072B-BC16-4753-B42D-18AF159A60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936B494B-5EA9-4986-9FA2-7A890C4BAC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98B1E7E3-C693-4997-9B58-7079E9693F3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B0BA1458-E28D-4885-8627-C4C5D219B6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FE0B6634-A460-4099-8D0C-E79B148063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79357465-F977-4D01-B92D-21221542B5A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C522E1E1-B076-4134-9F8D-724806EFC7D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94D4BF96-F046-4406-A2DE-7929AF6ABF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7CF3B324-C9A2-4ADC-B2D1-225AF467C1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F8303F9E-B0FE-49C4-A153-14625DC7C2D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2AE8D1BC-B808-4EFC-83D9-F4F00E78EF0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5D94D222-046B-4187-8EE7-DB96665808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F4207135-0FE2-4B60-AA90-9828DFB384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D2AFB65E-5BC8-4461-9F3D-7609DD9BED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CEB35708-2C8F-41E9-B258-1C21B0BD1B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0" name="直線コネクタ 399">
          <a:extLst>
            <a:ext uri="{FF2B5EF4-FFF2-40B4-BE49-F238E27FC236}">
              <a16:creationId xmlns:a16="http://schemas.microsoft.com/office/drawing/2014/main" id="{37C50FCA-3966-4908-8CD0-E55E645774B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49D2986B-CB4E-49E0-BE5A-ABF1309D9B7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a:extLst>
            <a:ext uri="{FF2B5EF4-FFF2-40B4-BE49-F238E27FC236}">
              <a16:creationId xmlns:a16="http://schemas.microsoft.com/office/drawing/2014/main" id="{8070E4CD-2A1A-40DF-9367-0CA262EFD28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BEFD108E-09E2-41F3-8897-084D5222CCBB}"/>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4" name="直線コネクタ 403">
          <a:extLst>
            <a:ext uri="{FF2B5EF4-FFF2-40B4-BE49-F238E27FC236}">
              <a16:creationId xmlns:a16="http://schemas.microsoft.com/office/drawing/2014/main" id="{E66448BF-B12E-44B0-BC5F-F8A2FCCCBA61}"/>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7DC436D6-4BBE-46E7-93B0-D88544165CB7}"/>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06" name="フローチャート: 判断 405">
          <a:extLst>
            <a:ext uri="{FF2B5EF4-FFF2-40B4-BE49-F238E27FC236}">
              <a16:creationId xmlns:a16="http://schemas.microsoft.com/office/drawing/2014/main" id="{AFA9A3AE-261C-4094-9FA1-97EDEB11485A}"/>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07" name="フローチャート: 判断 406">
          <a:extLst>
            <a:ext uri="{FF2B5EF4-FFF2-40B4-BE49-F238E27FC236}">
              <a16:creationId xmlns:a16="http://schemas.microsoft.com/office/drawing/2014/main" id="{2FE11399-5AD1-4CFE-B675-F3D766CC262B}"/>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8" name="フローチャート: 判断 407">
          <a:extLst>
            <a:ext uri="{FF2B5EF4-FFF2-40B4-BE49-F238E27FC236}">
              <a16:creationId xmlns:a16="http://schemas.microsoft.com/office/drawing/2014/main" id="{1513F4CA-5FED-4D48-8228-5565BB3C8E07}"/>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09" name="フローチャート: 判断 408">
          <a:extLst>
            <a:ext uri="{FF2B5EF4-FFF2-40B4-BE49-F238E27FC236}">
              <a16:creationId xmlns:a16="http://schemas.microsoft.com/office/drawing/2014/main" id="{A4BECDCD-F46D-49A1-9D8F-101341B9B896}"/>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10" name="フローチャート: 判断 409">
          <a:extLst>
            <a:ext uri="{FF2B5EF4-FFF2-40B4-BE49-F238E27FC236}">
              <a16:creationId xmlns:a16="http://schemas.microsoft.com/office/drawing/2014/main" id="{89CFFBAC-A215-4F4B-912D-FE317C68BC3C}"/>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B61E1A2-0767-470B-B613-1E4023D7F1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41BF3FC-D560-4566-938E-881C1491AB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264C80C-848C-4CFA-B8DA-F8858F58B5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ABB7CA13-055C-4239-8886-F8D823878E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F377324-603B-4B1D-A4A6-A275BC64B5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416" name="楕円 415">
          <a:extLst>
            <a:ext uri="{FF2B5EF4-FFF2-40B4-BE49-F238E27FC236}">
              <a16:creationId xmlns:a16="http://schemas.microsoft.com/office/drawing/2014/main" id="{BDCDF3B1-61F2-459B-90BB-DAD31808B87B}"/>
            </a:ext>
          </a:extLst>
        </xdr:cNvPr>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09A4FE48-33AF-4B3D-94AA-68DD51695B03}"/>
            </a:ext>
          </a:extLst>
        </xdr:cNvPr>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418" name="楕円 417">
          <a:extLst>
            <a:ext uri="{FF2B5EF4-FFF2-40B4-BE49-F238E27FC236}">
              <a16:creationId xmlns:a16="http://schemas.microsoft.com/office/drawing/2014/main" id="{9F700925-9AF9-4B4D-B942-29F3C857F3C2}"/>
            </a:ext>
          </a:extLst>
        </xdr:cNvPr>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28575</xdr:rowOff>
    </xdr:to>
    <xdr:cxnSp macro="">
      <xdr:nvCxnSpPr>
        <xdr:cNvPr id="419" name="直線コネクタ 418">
          <a:extLst>
            <a:ext uri="{FF2B5EF4-FFF2-40B4-BE49-F238E27FC236}">
              <a16:creationId xmlns:a16="http://schemas.microsoft.com/office/drawing/2014/main" id="{27233CD6-5353-4C6D-946B-09E91CA64BCA}"/>
            </a:ext>
          </a:extLst>
        </xdr:cNvPr>
        <xdr:cNvCxnSpPr/>
      </xdr:nvCxnSpPr>
      <xdr:spPr>
        <a:xfrm>
          <a:off x="15481300" y="6678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420" name="楕円 419">
          <a:extLst>
            <a:ext uri="{FF2B5EF4-FFF2-40B4-BE49-F238E27FC236}">
              <a16:creationId xmlns:a16="http://schemas.microsoft.com/office/drawing/2014/main" id="{FE2C3522-3109-477C-B49C-96B9D2E7CD43}"/>
            </a:ext>
          </a:extLst>
        </xdr:cNvPr>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1905</xdr:rowOff>
    </xdr:to>
    <xdr:cxnSp macro="">
      <xdr:nvCxnSpPr>
        <xdr:cNvPr id="421" name="直線コネクタ 420">
          <a:extLst>
            <a:ext uri="{FF2B5EF4-FFF2-40B4-BE49-F238E27FC236}">
              <a16:creationId xmlns:a16="http://schemas.microsoft.com/office/drawing/2014/main" id="{CE853B67-9556-4724-AB90-331A434BDE3E}"/>
            </a:ext>
          </a:extLst>
        </xdr:cNvPr>
        <xdr:cNvCxnSpPr/>
      </xdr:nvCxnSpPr>
      <xdr:spPr>
        <a:xfrm flipV="1">
          <a:off x="14592300" y="6678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22" name="楕円 421">
          <a:extLst>
            <a:ext uri="{FF2B5EF4-FFF2-40B4-BE49-F238E27FC236}">
              <a16:creationId xmlns:a16="http://schemas.microsoft.com/office/drawing/2014/main" id="{6C5D6901-DB6A-4B5B-BCFD-4A123D2D4F7A}"/>
            </a:ext>
          </a:extLst>
        </xdr:cNvPr>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1905</xdr:rowOff>
    </xdr:to>
    <xdr:cxnSp macro="">
      <xdr:nvCxnSpPr>
        <xdr:cNvPr id="423" name="直線コネクタ 422">
          <a:extLst>
            <a:ext uri="{FF2B5EF4-FFF2-40B4-BE49-F238E27FC236}">
              <a16:creationId xmlns:a16="http://schemas.microsoft.com/office/drawing/2014/main" id="{2B1150EE-C818-4301-823B-21EC0D1E8A29}"/>
            </a:ext>
          </a:extLst>
        </xdr:cNvPr>
        <xdr:cNvCxnSpPr/>
      </xdr:nvCxnSpPr>
      <xdr:spPr>
        <a:xfrm>
          <a:off x="13703300" y="6667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B7DA85A9-8185-4192-AA31-0D5B8402174B}"/>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01E7612D-768E-46E1-905A-D723247B8410}"/>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B5B2D79C-FE08-4B0F-A4F8-042FA8C8532E}"/>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2F3487EC-32FE-40AE-AF4F-3582B1BC64CE}"/>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34307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5A58CAD8-6E21-421B-8C52-8AC0628D1394}"/>
            </a:ext>
          </a:extLst>
        </xdr:cNvPr>
        <xdr:cNvSpPr txBox="1"/>
      </xdr:nvSpPr>
      <xdr:spPr>
        <a:xfrm>
          <a:off x="15266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67C8B849-B0FC-45F7-90BC-DDBE984478BE}"/>
            </a:ext>
          </a:extLst>
        </xdr:cNvPr>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1C75CC7E-CA90-4BBF-9BB6-72125622BD17}"/>
            </a:ext>
          </a:extLst>
        </xdr:cNvPr>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5954877A-AFB9-4B71-B3CD-446B9EDF91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A32D043F-9CC4-4C9B-9E62-B4240C74E2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84FA0841-D721-4327-9143-02AD86C252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8F3C134C-B4C3-4F5A-8A9C-BBB76C1514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E316C16E-783B-45DE-8E45-5869B0F564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70EB16CF-98BA-4B23-B680-22C327E9AF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EC21CF8C-C7DD-450F-9238-855D880083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BCED8B0-D919-4E12-BCB5-FB279EEA9E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1AFEF9F8-A451-45FE-840E-43D9FE1E48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3B235146-8355-4728-8675-D5FB33CADC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a:extLst>
            <a:ext uri="{FF2B5EF4-FFF2-40B4-BE49-F238E27FC236}">
              <a16:creationId xmlns:a16="http://schemas.microsoft.com/office/drawing/2014/main" id="{90959E4A-44C1-4927-BF22-3EF44110B1D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7D6216B4-FB2F-4E42-A95B-E523B414721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a:extLst>
            <a:ext uri="{FF2B5EF4-FFF2-40B4-BE49-F238E27FC236}">
              <a16:creationId xmlns:a16="http://schemas.microsoft.com/office/drawing/2014/main" id="{44BB7119-84D2-4CD2-8728-2A079D7B771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a:extLst>
            <a:ext uri="{FF2B5EF4-FFF2-40B4-BE49-F238E27FC236}">
              <a16:creationId xmlns:a16="http://schemas.microsoft.com/office/drawing/2014/main" id="{507D45CB-C1A5-4A66-921E-4CAA042C0E8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a:extLst>
            <a:ext uri="{FF2B5EF4-FFF2-40B4-BE49-F238E27FC236}">
              <a16:creationId xmlns:a16="http://schemas.microsoft.com/office/drawing/2014/main" id="{C49F89DF-D666-4132-9968-70565A3F87F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a:extLst>
            <a:ext uri="{FF2B5EF4-FFF2-40B4-BE49-F238E27FC236}">
              <a16:creationId xmlns:a16="http://schemas.microsoft.com/office/drawing/2014/main" id="{4481FFA0-F253-43DC-8CFA-A7D16EFD8CC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a:extLst>
            <a:ext uri="{FF2B5EF4-FFF2-40B4-BE49-F238E27FC236}">
              <a16:creationId xmlns:a16="http://schemas.microsoft.com/office/drawing/2014/main" id="{5FF5FC1F-D385-458F-A35B-32A3EB87BC7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a:extLst>
            <a:ext uri="{FF2B5EF4-FFF2-40B4-BE49-F238E27FC236}">
              <a16:creationId xmlns:a16="http://schemas.microsoft.com/office/drawing/2014/main" id="{7475C2CA-4F33-430C-BAC5-109832989EB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a:extLst>
            <a:ext uri="{FF2B5EF4-FFF2-40B4-BE49-F238E27FC236}">
              <a16:creationId xmlns:a16="http://schemas.microsoft.com/office/drawing/2014/main" id="{689E9EE5-6353-4FF7-9908-D64107E9223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a:extLst>
            <a:ext uri="{FF2B5EF4-FFF2-40B4-BE49-F238E27FC236}">
              <a16:creationId xmlns:a16="http://schemas.microsoft.com/office/drawing/2014/main" id="{AF3763C3-1551-43BF-A507-4C1D0F6FE37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a:extLst>
            <a:ext uri="{FF2B5EF4-FFF2-40B4-BE49-F238E27FC236}">
              <a16:creationId xmlns:a16="http://schemas.microsoft.com/office/drawing/2014/main" id="{08C99E8D-6289-44F0-A300-B159B7EDFFF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CFCD0D28-130C-46C9-B32E-843EBC3E19A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B4C24923-F535-4304-9E9F-5DDC78063A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84943F83-7343-46EC-8F4C-0F7BFD3166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9D142D97-0B95-40F1-A478-3D6C5CA836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56" name="直線コネクタ 455">
          <a:extLst>
            <a:ext uri="{FF2B5EF4-FFF2-40B4-BE49-F238E27FC236}">
              <a16:creationId xmlns:a16="http://schemas.microsoft.com/office/drawing/2014/main" id="{F1425586-B49D-47BB-92C4-4AD5D772F5C1}"/>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76BC81B2-50E6-4D35-A652-C5D71FFB63E4}"/>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58" name="直線コネクタ 457">
          <a:extLst>
            <a:ext uri="{FF2B5EF4-FFF2-40B4-BE49-F238E27FC236}">
              <a16:creationId xmlns:a16="http://schemas.microsoft.com/office/drawing/2014/main" id="{EF809695-EEBC-4DB7-BDAE-0FA9125301F5}"/>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E25A6F11-0EB1-4870-A9B5-5CC7E78D891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60" name="直線コネクタ 459">
          <a:extLst>
            <a:ext uri="{FF2B5EF4-FFF2-40B4-BE49-F238E27FC236}">
              <a16:creationId xmlns:a16="http://schemas.microsoft.com/office/drawing/2014/main" id="{29842D9B-D376-4D3E-BC6C-E240ED36C78D}"/>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412F86E3-AA2C-4561-AF8A-EAC5C99E457F}"/>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62" name="フローチャート: 判断 461">
          <a:extLst>
            <a:ext uri="{FF2B5EF4-FFF2-40B4-BE49-F238E27FC236}">
              <a16:creationId xmlns:a16="http://schemas.microsoft.com/office/drawing/2014/main" id="{BA16A7FD-4E7A-4BBD-9D60-C3FABFC7FB84}"/>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63" name="フローチャート: 判断 462">
          <a:extLst>
            <a:ext uri="{FF2B5EF4-FFF2-40B4-BE49-F238E27FC236}">
              <a16:creationId xmlns:a16="http://schemas.microsoft.com/office/drawing/2014/main" id="{0EFAA1B6-FE19-45CB-AA10-244D5A6119DB}"/>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64" name="フローチャート: 判断 463">
          <a:extLst>
            <a:ext uri="{FF2B5EF4-FFF2-40B4-BE49-F238E27FC236}">
              <a16:creationId xmlns:a16="http://schemas.microsoft.com/office/drawing/2014/main" id="{0D0F7381-35AA-4E24-BF6C-3239FFEF102D}"/>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65" name="フローチャート: 判断 464">
          <a:extLst>
            <a:ext uri="{FF2B5EF4-FFF2-40B4-BE49-F238E27FC236}">
              <a16:creationId xmlns:a16="http://schemas.microsoft.com/office/drawing/2014/main" id="{DA5DD703-E5EE-4822-97CF-3328456EE963}"/>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66" name="フローチャート: 判断 465">
          <a:extLst>
            <a:ext uri="{FF2B5EF4-FFF2-40B4-BE49-F238E27FC236}">
              <a16:creationId xmlns:a16="http://schemas.microsoft.com/office/drawing/2014/main" id="{BBDA945C-A7BE-43AC-B928-1A3542BAA36E}"/>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F5F27BA-CD5B-4F50-8199-391F8AD778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B00FCA7-D623-42EA-805B-F1EE281A08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C8661B6-76BC-478C-85ED-301A8F8E67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F7C2741-3D13-4603-B868-949B96CCF96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6B4E807A-AB4E-4743-B6FC-099065948A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472" name="楕円 471">
          <a:extLst>
            <a:ext uri="{FF2B5EF4-FFF2-40B4-BE49-F238E27FC236}">
              <a16:creationId xmlns:a16="http://schemas.microsoft.com/office/drawing/2014/main" id="{15FF9867-6916-4EBB-9174-7456B6E7BB40}"/>
            </a:ext>
          </a:extLst>
        </xdr:cNvPr>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2403773F-4C11-42BE-986A-54EADEA87E99}"/>
            </a:ext>
          </a:extLst>
        </xdr:cNvPr>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33565</xdr:rowOff>
    </xdr:from>
    <xdr:to>
      <xdr:col>112</xdr:col>
      <xdr:colOff>38100</xdr:colOff>
      <xdr:row>39</xdr:row>
      <xdr:rowOff>135165</xdr:rowOff>
    </xdr:to>
    <xdr:sp macro="" textlink="">
      <xdr:nvSpPr>
        <xdr:cNvPr id="474" name="楕円 473">
          <a:extLst>
            <a:ext uri="{FF2B5EF4-FFF2-40B4-BE49-F238E27FC236}">
              <a16:creationId xmlns:a16="http://schemas.microsoft.com/office/drawing/2014/main" id="{9DC93548-10CC-4CD8-9860-14300F363AED}"/>
            </a:ext>
          </a:extLst>
        </xdr:cNvPr>
        <xdr:cNvSpPr/>
      </xdr:nvSpPr>
      <xdr:spPr>
        <a:xfrm>
          <a:off x="2127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84365</xdr:rowOff>
    </xdr:to>
    <xdr:cxnSp macro="">
      <xdr:nvCxnSpPr>
        <xdr:cNvPr id="475" name="直線コネクタ 474">
          <a:extLst>
            <a:ext uri="{FF2B5EF4-FFF2-40B4-BE49-F238E27FC236}">
              <a16:creationId xmlns:a16="http://schemas.microsoft.com/office/drawing/2014/main" id="{F64C0E5E-9CC2-44E7-8350-DB8259786596}"/>
            </a:ext>
          </a:extLst>
        </xdr:cNvPr>
        <xdr:cNvCxnSpPr/>
      </xdr:nvCxnSpPr>
      <xdr:spPr>
        <a:xfrm flipV="1">
          <a:off x="21323300" y="67676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476" name="楕円 475">
          <a:extLst>
            <a:ext uri="{FF2B5EF4-FFF2-40B4-BE49-F238E27FC236}">
              <a16:creationId xmlns:a16="http://schemas.microsoft.com/office/drawing/2014/main" id="{252C7A20-2AD2-4804-8867-D7C65F1374A8}"/>
            </a:ext>
          </a:extLst>
        </xdr:cNvPr>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84365</xdr:rowOff>
    </xdr:from>
    <xdr:to>
      <xdr:col>111</xdr:col>
      <xdr:colOff>177800</xdr:colOff>
      <xdr:row>39</xdr:row>
      <xdr:rowOff>94162</xdr:rowOff>
    </xdr:to>
    <xdr:cxnSp macro="">
      <xdr:nvCxnSpPr>
        <xdr:cNvPr id="477" name="直線コネクタ 476">
          <a:extLst>
            <a:ext uri="{FF2B5EF4-FFF2-40B4-BE49-F238E27FC236}">
              <a16:creationId xmlns:a16="http://schemas.microsoft.com/office/drawing/2014/main" id="{756700BC-81A6-47F5-B785-EB7F43AB927D}"/>
            </a:ext>
          </a:extLst>
        </xdr:cNvPr>
        <xdr:cNvCxnSpPr/>
      </xdr:nvCxnSpPr>
      <xdr:spPr>
        <a:xfrm flipV="1">
          <a:off x="20434300" y="677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78" name="楕円 477">
          <a:extLst>
            <a:ext uri="{FF2B5EF4-FFF2-40B4-BE49-F238E27FC236}">
              <a16:creationId xmlns:a16="http://schemas.microsoft.com/office/drawing/2014/main" id="{E73F1F39-1DEE-4A80-84F1-813FBE9FCAB7}"/>
            </a:ext>
          </a:extLst>
        </xdr:cNvPr>
        <xdr:cNvSpPr/>
      </xdr:nvSpPr>
      <xdr:spPr>
        <a:xfrm>
          <a:off x="19494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157843</xdr:rowOff>
    </xdr:from>
    <xdr:to>
      <xdr:col>107</xdr:col>
      <xdr:colOff>50800</xdr:colOff>
      <xdr:row>39</xdr:row>
      <xdr:rowOff>94162</xdr:rowOff>
    </xdr:to>
    <xdr:cxnSp macro="">
      <xdr:nvCxnSpPr>
        <xdr:cNvPr id="479" name="直線コネクタ 478">
          <a:extLst>
            <a:ext uri="{FF2B5EF4-FFF2-40B4-BE49-F238E27FC236}">
              <a16:creationId xmlns:a16="http://schemas.microsoft.com/office/drawing/2014/main" id="{61ACED43-D853-4F5C-8378-785E03AAE0C7}"/>
            </a:ext>
          </a:extLst>
        </xdr:cNvPr>
        <xdr:cNvCxnSpPr/>
      </xdr:nvCxnSpPr>
      <xdr:spPr>
        <a:xfrm>
          <a:off x="19545300" y="66729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294F5E8E-A1A1-46F0-8C63-140CD22F0295}"/>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FBFD9819-2B6D-407E-B45E-6C525A3E2D34}"/>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95A2C186-DC79-4978-9B58-7FB0325C6B2E}"/>
            </a:ext>
          </a:extLst>
        </xdr:cNvPr>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CDA489B9-11E6-4BF3-9DF2-72BD45543F2F}"/>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126292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7A9537A2-C299-4DBC-AC97-BD4632C89128}"/>
            </a:ext>
          </a:extLst>
        </xdr:cNvPr>
        <xdr:cNvSpPr txBox="1"/>
      </xdr:nvSpPr>
      <xdr:spPr>
        <a:xfrm>
          <a:off x="21075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BB9FBF29-DFEF-443E-8341-F1FBF49082AB}"/>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CD94A472-5C18-467C-BF65-55637C4F027E}"/>
            </a:ext>
          </a:extLst>
        </xdr:cNvPr>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BA7DB856-9F65-49DB-B7AE-43CC69FE13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BBEA56EB-13F5-4734-AD4B-82B9C2CC7D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4ED883D3-683E-4FBE-B2B4-28E552D33D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7BD3F069-7375-49BF-852B-019235A8D1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C0633C4E-D781-4BD0-B9EB-C9ABB9EE9D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4128A140-1D1D-41FF-90F4-2BE7C8CFE0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B64B3E59-0BA3-4AF0-ACB0-16D8C16E97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D9EB3FD1-1613-47AD-9AD1-A0615A96C4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514D769E-8EA9-4DB2-BCA0-9B1AE910B7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FB22CCCA-D604-4733-8079-37CDCE21F8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341040C5-017B-4A88-8B24-236000880A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8" name="直線コネクタ 497">
          <a:extLst>
            <a:ext uri="{FF2B5EF4-FFF2-40B4-BE49-F238E27FC236}">
              <a16:creationId xmlns:a16="http://schemas.microsoft.com/office/drawing/2014/main" id="{32FBF78A-55ED-4320-957E-EC7679410D7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B99720D5-44C3-4898-A383-865AA68498A5}"/>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0" name="直線コネクタ 499">
          <a:extLst>
            <a:ext uri="{FF2B5EF4-FFF2-40B4-BE49-F238E27FC236}">
              <a16:creationId xmlns:a16="http://schemas.microsoft.com/office/drawing/2014/main" id="{5AD5916A-13D2-492A-AA2A-753DB671057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1" name="テキスト ボックス 500">
          <a:extLst>
            <a:ext uri="{FF2B5EF4-FFF2-40B4-BE49-F238E27FC236}">
              <a16:creationId xmlns:a16="http://schemas.microsoft.com/office/drawing/2014/main" id="{C0C255D0-8AF4-4A28-8A25-E268C1E703E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2" name="直線コネクタ 501">
          <a:extLst>
            <a:ext uri="{FF2B5EF4-FFF2-40B4-BE49-F238E27FC236}">
              <a16:creationId xmlns:a16="http://schemas.microsoft.com/office/drawing/2014/main" id="{825A48EC-1916-4290-AB14-5E7E9606756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3" name="テキスト ボックス 502">
          <a:extLst>
            <a:ext uri="{FF2B5EF4-FFF2-40B4-BE49-F238E27FC236}">
              <a16:creationId xmlns:a16="http://schemas.microsoft.com/office/drawing/2014/main" id="{8F7D2D52-06E6-4544-BDB5-7FB4F7CF032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4" name="直線コネクタ 503">
          <a:extLst>
            <a:ext uri="{FF2B5EF4-FFF2-40B4-BE49-F238E27FC236}">
              <a16:creationId xmlns:a16="http://schemas.microsoft.com/office/drawing/2014/main" id="{CDF8E03B-67F0-45C2-B1D7-10AE8E6A678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5" name="テキスト ボックス 504">
          <a:extLst>
            <a:ext uri="{FF2B5EF4-FFF2-40B4-BE49-F238E27FC236}">
              <a16:creationId xmlns:a16="http://schemas.microsoft.com/office/drawing/2014/main" id="{62B6B384-8D59-476A-B38A-B8518FB73F9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5ED01E89-93D2-495E-9D45-DB61E15A63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a:extLst>
            <a:ext uri="{FF2B5EF4-FFF2-40B4-BE49-F238E27FC236}">
              <a16:creationId xmlns:a16="http://schemas.microsoft.com/office/drawing/2014/main" id="{094BF62A-C83E-473D-99F5-932DC173A38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5FBF64E0-2946-445B-9E98-EFF624CBC3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34290</xdr:rowOff>
    </xdr:from>
    <xdr:to>
      <xdr:col>85</xdr:col>
      <xdr:colOff>126364</xdr:colOff>
      <xdr:row>62</xdr:row>
      <xdr:rowOff>41148</xdr:rowOff>
    </xdr:to>
    <xdr:cxnSp macro="">
      <xdr:nvCxnSpPr>
        <xdr:cNvPr id="509" name="直線コネクタ 508">
          <a:extLst>
            <a:ext uri="{FF2B5EF4-FFF2-40B4-BE49-F238E27FC236}">
              <a16:creationId xmlns:a16="http://schemas.microsoft.com/office/drawing/2014/main" id="{5F671A22-7FEF-4192-BFC2-787E008BCCA4}"/>
            </a:ext>
          </a:extLst>
        </xdr:cNvPr>
        <xdr:cNvCxnSpPr/>
      </xdr:nvCxnSpPr>
      <xdr:spPr>
        <a:xfrm flipV="1">
          <a:off x="16318864" y="9635490"/>
          <a:ext cx="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FCBEC51D-CD39-4D5E-9321-4B77FE46BC12}"/>
            </a:ext>
          </a:extLst>
        </xdr:cNvPr>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511" name="直線コネクタ 510">
          <a:extLst>
            <a:ext uri="{FF2B5EF4-FFF2-40B4-BE49-F238E27FC236}">
              <a16:creationId xmlns:a16="http://schemas.microsoft.com/office/drawing/2014/main" id="{D80D253D-6F18-43B7-A0E3-656F521F13C3}"/>
            </a:ext>
          </a:extLst>
        </xdr:cNvPr>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152417</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C73B4A69-DFC1-47DA-89A1-A42FC9DC618A}"/>
            </a:ext>
          </a:extLst>
        </xdr:cNvPr>
        <xdr:cNvSpPr txBox="1"/>
      </xdr:nvSpPr>
      <xdr:spPr>
        <a:xfrm>
          <a:off x="16357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34290</xdr:rowOff>
    </xdr:from>
    <xdr:to>
      <xdr:col>86</xdr:col>
      <xdr:colOff>25400</xdr:colOff>
      <xdr:row>56</xdr:row>
      <xdr:rowOff>34290</xdr:rowOff>
    </xdr:to>
    <xdr:cxnSp macro="">
      <xdr:nvCxnSpPr>
        <xdr:cNvPr id="513" name="直線コネクタ 512">
          <a:extLst>
            <a:ext uri="{FF2B5EF4-FFF2-40B4-BE49-F238E27FC236}">
              <a16:creationId xmlns:a16="http://schemas.microsoft.com/office/drawing/2014/main" id="{209EA065-4406-4B44-B40B-F770D5D84A39}"/>
            </a:ext>
          </a:extLst>
        </xdr:cNvPr>
        <xdr:cNvCxnSpPr/>
      </xdr:nvCxnSpPr>
      <xdr:spPr>
        <a:xfrm>
          <a:off x="16230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92219</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E7B98A43-CB8E-4927-9AE0-6566D2B03DDB}"/>
            </a:ext>
          </a:extLst>
        </xdr:cNvPr>
        <xdr:cNvSpPr txBox="1"/>
      </xdr:nvSpPr>
      <xdr:spPr>
        <a:xfrm>
          <a:off x="16357600" y="1003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515" name="フローチャート: 判断 514">
          <a:extLst>
            <a:ext uri="{FF2B5EF4-FFF2-40B4-BE49-F238E27FC236}">
              <a16:creationId xmlns:a16="http://schemas.microsoft.com/office/drawing/2014/main" id="{9A5C1A30-D070-4A85-A776-A9F0035991B4}"/>
            </a:ext>
          </a:extLst>
        </xdr:cNvPr>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93218</xdr:rowOff>
    </xdr:from>
    <xdr:to>
      <xdr:col>81</xdr:col>
      <xdr:colOff>101600</xdr:colOff>
      <xdr:row>59</xdr:row>
      <xdr:rowOff>23368</xdr:rowOff>
    </xdr:to>
    <xdr:sp macro="" textlink="">
      <xdr:nvSpPr>
        <xdr:cNvPr id="516" name="フローチャート: 判断 515">
          <a:extLst>
            <a:ext uri="{FF2B5EF4-FFF2-40B4-BE49-F238E27FC236}">
              <a16:creationId xmlns:a16="http://schemas.microsoft.com/office/drawing/2014/main" id="{42CA2284-C329-4721-B2E1-FEA0AF787A65}"/>
            </a:ext>
          </a:extLst>
        </xdr:cNvPr>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106934</xdr:rowOff>
    </xdr:from>
    <xdr:to>
      <xdr:col>76</xdr:col>
      <xdr:colOff>165100</xdr:colOff>
      <xdr:row>59</xdr:row>
      <xdr:rowOff>37084</xdr:rowOff>
    </xdr:to>
    <xdr:sp macro="" textlink="">
      <xdr:nvSpPr>
        <xdr:cNvPr id="517" name="フローチャート: 判断 516">
          <a:extLst>
            <a:ext uri="{FF2B5EF4-FFF2-40B4-BE49-F238E27FC236}">
              <a16:creationId xmlns:a16="http://schemas.microsoft.com/office/drawing/2014/main" id="{33D394B5-4B7E-406D-9922-729CD1C47E65}"/>
            </a:ext>
          </a:extLst>
        </xdr:cNvPr>
        <xdr:cNvSpPr/>
      </xdr:nvSpPr>
      <xdr:spPr>
        <a:xfrm>
          <a:off x="14541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42926</xdr:rowOff>
    </xdr:from>
    <xdr:to>
      <xdr:col>72</xdr:col>
      <xdr:colOff>38100</xdr:colOff>
      <xdr:row>58</xdr:row>
      <xdr:rowOff>144526</xdr:rowOff>
    </xdr:to>
    <xdr:sp macro="" textlink="">
      <xdr:nvSpPr>
        <xdr:cNvPr id="518" name="フローチャート: 判断 517">
          <a:extLst>
            <a:ext uri="{FF2B5EF4-FFF2-40B4-BE49-F238E27FC236}">
              <a16:creationId xmlns:a16="http://schemas.microsoft.com/office/drawing/2014/main" id="{54FE17C7-6DD8-4765-B274-9A00B7516313}"/>
            </a:ext>
          </a:extLst>
        </xdr:cNvPr>
        <xdr:cNvSpPr/>
      </xdr:nvSpPr>
      <xdr:spPr>
        <a:xfrm>
          <a:off x="13652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24638</xdr:rowOff>
    </xdr:from>
    <xdr:to>
      <xdr:col>67</xdr:col>
      <xdr:colOff>101600</xdr:colOff>
      <xdr:row>58</xdr:row>
      <xdr:rowOff>126238</xdr:rowOff>
    </xdr:to>
    <xdr:sp macro="" textlink="">
      <xdr:nvSpPr>
        <xdr:cNvPr id="519" name="フローチャート: 判断 518">
          <a:extLst>
            <a:ext uri="{FF2B5EF4-FFF2-40B4-BE49-F238E27FC236}">
              <a16:creationId xmlns:a16="http://schemas.microsoft.com/office/drawing/2014/main" id="{7C84E5BF-91D8-4C0B-9FFA-752436A5BA51}"/>
            </a:ext>
          </a:extLst>
        </xdr:cNvPr>
        <xdr:cNvSpPr/>
      </xdr:nvSpPr>
      <xdr:spPr>
        <a:xfrm>
          <a:off x="12763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893C52F-6E1A-4116-9E3C-0D9F59D1C3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FCFA642-F92A-4011-ADDB-8207A38433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8187F67-3750-4998-923C-0BAE7619E5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357F5F2-8852-4CE1-9879-5FE2948E53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33AEE4B-A43A-40F1-8827-AC805D0C03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157226</xdr:rowOff>
    </xdr:from>
    <xdr:to>
      <xdr:col>85</xdr:col>
      <xdr:colOff>177800</xdr:colOff>
      <xdr:row>56</xdr:row>
      <xdr:rowOff>87376</xdr:rowOff>
    </xdr:to>
    <xdr:sp macro="" textlink="">
      <xdr:nvSpPr>
        <xdr:cNvPr id="525" name="楕円 524">
          <a:extLst>
            <a:ext uri="{FF2B5EF4-FFF2-40B4-BE49-F238E27FC236}">
              <a16:creationId xmlns:a16="http://schemas.microsoft.com/office/drawing/2014/main" id="{5C652F5A-6254-413E-B7BB-B14EA8075830}"/>
            </a:ext>
          </a:extLst>
        </xdr:cNvPr>
        <xdr:cNvSpPr/>
      </xdr:nvSpPr>
      <xdr:spPr>
        <a:xfrm>
          <a:off x="162687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107967</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72093B8-9427-4E52-A94F-4ED0B1A83C39}"/>
            </a:ext>
          </a:extLst>
        </xdr:cNvPr>
        <xdr:cNvSpPr txBox="1"/>
      </xdr:nvSpPr>
      <xdr:spPr>
        <a:xfrm>
          <a:off x="16357600"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113792</xdr:rowOff>
    </xdr:from>
    <xdr:to>
      <xdr:col>81</xdr:col>
      <xdr:colOff>101600</xdr:colOff>
      <xdr:row>56</xdr:row>
      <xdr:rowOff>43942</xdr:rowOff>
    </xdr:to>
    <xdr:sp macro="" textlink="">
      <xdr:nvSpPr>
        <xdr:cNvPr id="527" name="楕円 526">
          <a:extLst>
            <a:ext uri="{FF2B5EF4-FFF2-40B4-BE49-F238E27FC236}">
              <a16:creationId xmlns:a16="http://schemas.microsoft.com/office/drawing/2014/main" id="{F1F34936-E0BE-477C-8E2C-686F92F4F7C9}"/>
            </a:ext>
          </a:extLst>
        </xdr:cNvPr>
        <xdr:cNvSpPr/>
      </xdr:nvSpPr>
      <xdr:spPr>
        <a:xfrm>
          <a:off x="15430500" y="95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164592</xdr:rowOff>
    </xdr:from>
    <xdr:to>
      <xdr:col>85</xdr:col>
      <xdr:colOff>127000</xdr:colOff>
      <xdr:row>56</xdr:row>
      <xdr:rowOff>36576</xdr:rowOff>
    </xdr:to>
    <xdr:cxnSp macro="">
      <xdr:nvCxnSpPr>
        <xdr:cNvPr id="528" name="直線コネクタ 527">
          <a:extLst>
            <a:ext uri="{FF2B5EF4-FFF2-40B4-BE49-F238E27FC236}">
              <a16:creationId xmlns:a16="http://schemas.microsoft.com/office/drawing/2014/main" id="{F58B3A8E-5E9E-43E6-ABB8-B17C6CCD9E13}"/>
            </a:ext>
          </a:extLst>
        </xdr:cNvPr>
        <xdr:cNvCxnSpPr/>
      </xdr:nvCxnSpPr>
      <xdr:spPr>
        <a:xfrm>
          <a:off x="15481300" y="95943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63500</xdr:rowOff>
    </xdr:from>
    <xdr:to>
      <xdr:col>76</xdr:col>
      <xdr:colOff>165100</xdr:colOff>
      <xdr:row>55</xdr:row>
      <xdr:rowOff>165100</xdr:rowOff>
    </xdr:to>
    <xdr:sp macro="" textlink="">
      <xdr:nvSpPr>
        <xdr:cNvPr id="529" name="楕円 528">
          <a:extLst>
            <a:ext uri="{FF2B5EF4-FFF2-40B4-BE49-F238E27FC236}">
              <a16:creationId xmlns:a16="http://schemas.microsoft.com/office/drawing/2014/main" id="{5E70EF0D-B4B5-496F-84B1-96760EB3B4F7}"/>
            </a:ext>
          </a:extLst>
        </xdr:cNvPr>
        <xdr:cNvSpPr/>
      </xdr:nvSpPr>
      <xdr:spPr>
        <a:xfrm>
          <a:off x="14541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114300</xdr:rowOff>
    </xdr:from>
    <xdr:to>
      <xdr:col>81</xdr:col>
      <xdr:colOff>50800</xdr:colOff>
      <xdr:row>55</xdr:row>
      <xdr:rowOff>164592</xdr:rowOff>
    </xdr:to>
    <xdr:cxnSp macro="">
      <xdr:nvCxnSpPr>
        <xdr:cNvPr id="530" name="直線コネクタ 529">
          <a:extLst>
            <a:ext uri="{FF2B5EF4-FFF2-40B4-BE49-F238E27FC236}">
              <a16:creationId xmlns:a16="http://schemas.microsoft.com/office/drawing/2014/main" id="{3F268FBF-5702-4A19-AF81-5EDC93E0C5FE}"/>
            </a:ext>
          </a:extLst>
        </xdr:cNvPr>
        <xdr:cNvCxnSpPr/>
      </xdr:nvCxnSpPr>
      <xdr:spPr>
        <a:xfrm>
          <a:off x="14592300" y="9544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22352</xdr:rowOff>
    </xdr:from>
    <xdr:to>
      <xdr:col>72</xdr:col>
      <xdr:colOff>38100</xdr:colOff>
      <xdr:row>55</xdr:row>
      <xdr:rowOff>123952</xdr:rowOff>
    </xdr:to>
    <xdr:sp macro="" textlink="">
      <xdr:nvSpPr>
        <xdr:cNvPr id="531" name="楕円 530">
          <a:extLst>
            <a:ext uri="{FF2B5EF4-FFF2-40B4-BE49-F238E27FC236}">
              <a16:creationId xmlns:a16="http://schemas.microsoft.com/office/drawing/2014/main" id="{D7BE106C-69C7-4230-B557-B25217090659}"/>
            </a:ext>
          </a:extLst>
        </xdr:cNvPr>
        <xdr:cNvSpPr/>
      </xdr:nvSpPr>
      <xdr:spPr>
        <a:xfrm>
          <a:off x="13652500" y="945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73152</xdr:rowOff>
    </xdr:from>
    <xdr:to>
      <xdr:col>76</xdr:col>
      <xdr:colOff>114300</xdr:colOff>
      <xdr:row>55</xdr:row>
      <xdr:rowOff>114300</xdr:rowOff>
    </xdr:to>
    <xdr:cxnSp macro="">
      <xdr:nvCxnSpPr>
        <xdr:cNvPr id="532" name="直線コネクタ 531">
          <a:extLst>
            <a:ext uri="{FF2B5EF4-FFF2-40B4-BE49-F238E27FC236}">
              <a16:creationId xmlns:a16="http://schemas.microsoft.com/office/drawing/2014/main" id="{273301F1-9585-4534-B311-89763CC4748E}"/>
            </a:ext>
          </a:extLst>
        </xdr:cNvPr>
        <xdr:cNvCxnSpPr/>
      </xdr:nvCxnSpPr>
      <xdr:spPr>
        <a:xfrm>
          <a:off x="13703300" y="95029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14495</xdr:rowOff>
    </xdr:from>
    <xdr:ext cx="405111" cy="259045"/>
    <xdr:sp macro="" textlink="">
      <xdr:nvSpPr>
        <xdr:cNvPr id="533" name="n_1aveValue【学校施設】&#10;有形固定資産減価償却率">
          <a:extLst>
            <a:ext uri="{FF2B5EF4-FFF2-40B4-BE49-F238E27FC236}">
              <a16:creationId xmlns:a16="http://schemas.microsoft.com/office/drawing/2014/main" id="{D806D53B-65F4-4AB8-B236-56E9944CF9C4}"/>
            </a:ext>
          </a:extLst>
        </xdr:cNvPr>
        <xdr:cNvSpPr txBox="1"/>
      </xdr:nvSpPr>
      <xdr:spPr>
        <a:xfrm>
          <a:off x="152660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28211</xdr:rowOff>
    </xdr:from>
    <xdr:ext cx="405111" cy="259045"/>
    <xdr:sp macro="" textlink="">
      <xdr:nvSpPr>
        <xdr:cNvPr id="534" name="n_2aveValue【学校施設】&#10;有形固定資産減価償却率">
          <a:extLst>
            <a:ext uri="{FF2B5EF4-FFF2-40B4-BE49-F238E27FC236}">
              <a16:creationId xmlns:a16="http://schemas.microsoft.com/office/drawing/2014/main" id="{044BBF96-659C-46A8-B3C3-45B6593B3981}"/>
            </a:ext>
          </a:extLst>
        </xdr:cNvPr>
        <xdr:cNvSpPr txBox="1"/>
      </xdr:nvSpPr>
      <xdr:spPr>
        <a:xfrm>
          <a:off x="14389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135653</xdr:rowOff>
    </xdr:from>
    <xdr:ext cx="405111" cy="259045"/>
    <xdr:sp macro="" textlink="">
      <xdr:nvSpPr>
        <xdr:cNvPr id="535" name="n_3aveValue【学校施設】&#10;有形固定資産減価償却率">
          <a:extLst>
            <a:ext uri="{FF2B5EF4-FFF2-40B4-BE49-F238E27FC236}">
              <a16:creationId xmlns:a16="http://schemas.microsoft.com/office/drawing/2014/main" id="{5567A760-52F3-4FBA-A129-E2E1CBC65090}"/>
            </a:ext>
          </a:extLst>
        </xdr:cNvPr>
        <xdr:cNvSpPr txBox="1"/>
      </xdr:nvSpPr>
      <xdr:spPr>
        <a:xfrm>
          <a:off x="13500744" y="1007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142765</xdr:rowOff>
    </xdr:from>
    <xdr:ext cx="405111" cy="259045"/>
    <xdr:sp macro="" textlink="">
      <xdr:nvSpPr>
        <xdr:cNvPr id="536" name="n_4aveValue【学校施設】&#10;有形固定資産減価償却率">
          <a:extLst>
            <a:ext uri="{FF2B5EF4-FFF2-40B4-BE49-F238E27FC236}">
              <a16:creationId xmlns:a16="http://schemas.microsoft.com/office/drawing/2014/main" id="{858D1A9D-54F1-4C74-BF4B-0B20737F0A15}"/>
            </a:ext>
          </a:extLst>
        </xdr:cNvPr>
        <xdr:cNvSpPr txBox="1"/>
      </xdr:nvSpPr>
      <xdr:spPr>
        <a:xfrm>
          <a:off x="12611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60469</xdr:rowOff>
    </xdr:from>
    <xdr:ext cx="405111" cy="259045"/>
    <xdr:sp macro="" textlink="">
      <xdr:nvSpPr>
        <xdr:cNvPr id="537" name="n_1mainValue【学校施設】&#10;有形固定資産減価償却率">
          <a:extLst>
            <a:ext uri="{FF2B5EF4-FFF2-40B4-BE49-F238E27FC236}">
              <a16:creationId xmlns:a16="http://schemas.microsoft.com/office/drawing/2014/main" id="{4734D8A8-5377-48EE-83A6-789719A1780D}"/>
            </a:ext>
          </a:extLst>
        </xdr:cNvPr>
        <xdr:cNvSpPr txBox="1"/>
      </xdr:nvSpPr>
      <xdr:spPr>
        <a:xfrm>
          <a:off x="15266044" y="93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10177</xdr:rowOff>
    </xdr:from>
    <xdr:ext cx="405111" cy="259045"/>
    <xdr:sp macro="" textlink="">
      <xdr:nvSpPr>
        <xdr:cNvPr id="538" name="n_2mainValue【学校施設】&#10;有形固定資産減価償却率">
          <a:extLst>
            <a:ext uri="{FF2B5EF4-FFF2-40B4-BE49-F238E27FC236}">
              <a16:creationId xmlns:a16="http://schemas.microsoft.com/office/drawing/2014/main" id="{7FD67FAF-6741-43FA-8D5E-8F9C19FA6684}"/>
            </a:ext>
          </a:extLst>
        </xdr:cNvPr>
        <xdr:cNvSpPr txBox="1"/>
      </xdr:nvSpPr>
      <xdr:spPr>
        <a:xfrm>
          <a:off x="14389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140479</xdr:rowOff>
    </xdr:from>
    <xdr:ext cx="405111" cy="259045"/>
    <xdr:sp macro="" textlink="">
      <xdr:nvSpPr>
        <xdr:cNvPr id="539" name="n_3mainValue【学校施設】&#10;有形固定資産減価償却率">
          <a:extLst>
            <a:ext uri="{FF2B5EF4-FFF2-40B4-BE49-F238E27FC236}">
              <a16:creationId xmlns:a16="http://schemas.microsoft.com/office/drawing/2014/main" id="{350257B1-9824-4328-BD90-7F40B97C2B6A}"/>
            </a:ext>
          </a:extLst>
        </xdr:cNvPr>
        <xdr:cNvSpPr txBox="1"/>
      </xdr:nvSpPr>
      <xdr:spPr>
        <a:xfrm>
          <a:off x="13500744" y="922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3D1D16C2-E918-48D2-B6CF-C42E11CFA4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68FDF7FC-032D-4ED3-B0E2-3290510871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762D76AD-3030-4173-9DB5-59EB2555B7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30BB9D9B-DE27-4A23-92A3-706D709576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E1851166-18C2-4C7A-8E2B-8051EB0D98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5E022E3-E56F-450E-B111-12A720E4E8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2C54AB9E-9381-4DC2-A26F-531CB81632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AF39C63A-4E7C-4246-87B7-9DE1E23A03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20E87D70-0121-4959-9604-8E7CAB19A9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2C497F8B-D1A9-4ECD-8BB5-038C3A58F4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03B89FE7-2715-472D-AC82-1F4D54675C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755502F8-3C5E-4A00-B209-CF92BC4F19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04E8F43C-59B7-443F-8D3F-876FD55782A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9D2957EB-DEF2-4197-A72B-70FA4441870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96737F51-BF81-455A-A68A-97EF63C89E2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1CC2F678-C141-4FAD-9F9A-CE806029E93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9B6942D3-715A-4530-B8F9-6D529B57BC1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2B290ED5-0D4E-4012-802B-36B2F71F348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697968C6-4F42-4C84-95B1-CAEA22A75BC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a:extLst>
            <a:ext uri="{FF2B5EF4-FFF2-40B4-BE49-F238E27FC236}">
              <a16:creationId xmlns:a16="http://schemas.microsoft.com/office/drawing/2014/main" id="{2D4DA68C-ECBB-4CB6-92CC-30B471F4E3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25EF95E4-CADE-4B80-A34F-238B8FAC053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40F7F058-C027-49BC-9336-5BF80267776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F46A53F3-11C5-4029-8268-828491D67A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156401</xdr:rowOff>
    </xdr:from>
    <xdr:to>
      <xdr:col>116</xdr:col>
      <xdr:colOff>62864</xdr:colOff>
      <xdr:row>62</xdr:row>
      <xdr:rowOff>159258</xdr:rowOff>
    </xdr:to>
    <xdr:cxnSp macro="">
      <xdr:nvCxnSpPr>
        <xdr:cNvPr id="563" name="直線コネクタ 562">
          <a:extLst>
            <a:ext uri="{FF2B5EF4-FFF2-40B4-BE49-F238E27FC236}">
              <a16:creationId xmlns:a16="http://schemas.microsoft.com/office/drawing/2014/main" id="{B4DCEBD3-2A0A-402C-BD39-E302F68FFEB5}"/>
            </a:ext>
          </a:extLst>
        </xdr:cNvPr>
        <xdr:cNvCxnSpPr/>
      </xdr:nvCxnSpPr>
      <xdr:spPr>
        <a:xfrm flipV="1">
          <a:off x="22160864" y="10443401"/>
          <a:ext cx="0" cy="34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163085</xdr:rowOff>
    </xdr:from>
    <xdr:ext cx="469744" cy="259045"/>
    <xdr:sp macro="" textlink="">
      <xdr:nvSpPr>
        <xdr:cNvPr id="564" name="【学校施設】&#10;一人当たり面積最小値テキスト">
          <a:extLst>
            <a:ext uri="{FF2B5EF4-FFF2-40B4-BE49-F238E27FC236}">
              <a16:creationId xmlns:a16="http://schemas.microsoft.com/office/drawing/2014/main" id="{F10B0578-5B18-4DC3-9CB9-3F51A43A29AA}"/>
            </a:ext>
          </a:extLst>
        </xdr:cNvPr>
        <xdr:cNvSpPr txBox="1"/>
      </xdr:nvSpPr>
      <xdr:spPr>
        <a:xfrm>
          <a:off x="22199600"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159258</xdr:rowOff>
    </xdr:from>
    <xdr:to>
      <xdr:col>116</xdr:col>
      <xdr:colOff>152400</xdr:colOff>
      <xdr:row>62</xdr:row>
      <xdr:rowOff>159258</xdr:rowOff>
    </xdr:to>
    <xdr:cxnSp macro="">
      <xdr:nvCxnSpPr>
        <xdr:cNvPr id="565" name="直線コネクタ 564">
          <a:extLst>
            <a:ext uri="{FF2B5EF4-FFF2-40B4-BE49-F238E27FC236}">
              <a16:creationId xmlns:a16="http://schemas.microsoft.com/office/drawing/2014/main" id="{43730F39-E8AA-4104-AC95-0DD42A3E4FDF}"/>
            </a:ext>
          </a:extLst>
        </xdr:cNvPr>
        <xdr:cNvCxnSpPr/>
      </xdr:nvCxnSpPr>
      <xdr:spPr>
        <a:xfrm>
          <a:off x="22072600" y="1078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103078</xdr:rowOff>
    </xdr:from>
    <xdr:ext cx="469744" cy="259045"/>
    <xdr:sp macro="" textlink="">
      <xdr:nvSpPr>
        <xdr:cNvPr id="566" name="【学校施設】&#10;一人当たり面積最大値テキスト">
          <a:extLst>
            <a:ext uri="{FF2B5EF4-FFF2-40B4-BE49-F238E27FC236}">
              <a16:creationId xmlns:a16="http://schemas.microsoft.com/office/drawing/2014/main" id="{76E52A0F-68B7-4AF6-B69B-4ECAFBF654E5}"/>
            </a:ext>
          </a:extLst>
        </xdr:cNvPr>
        <xdr:cNvSpPr txBox="1"/>
      </xdr:nvSpPr>
      <xdr:spPr>
        <a:xfrm>
          <a:off x="22199600" y="1021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156401</xdr:rowOff>
    </xdr:from>
    <xdr:to>
      <xdr:col>116</xdr:col>
      <xdr:colOff>152400</xdr:colOff>
      <xdr:row>60</xdr:row>
      <xdr:rowOff>156401</xdr:rowOff>
    </xdr:to>
    <xdr:cxnSp macro="">
      <xdr:nvCxnSpPr>
        <xdr:cNvPr id="567" name="直線コネクタ 566">
          <a:extLst>
            <a:ext uri="{FF2B5EF4-FFF2-40B4-BE49-F238E27FC236}">
              <a16:creationId xmlns:a16="http://schemas.microsoft.com/office/drawing/2014/main" id="{5B3B1D2A-4142-4DEA-A406-8955CF42CE9E}"/>
            </a:ext>
          </a:extLst>
        </xdr:cNvPr>
        <xdr:cNvCxnSpPr/>
      </xdr:nvCxnSpPr>
      <xdr:spPr>
        <a:xfrm>
          <a:off x="22072600" y="10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143654</xdr:rowOff>
    </xdr:from>
    <xdr:ext cx="469744" cy="259045"/>
    <xdr:sp macro="" textlink="">
      <xdr:nvSpPr>
        <xdr:cNvPr id="568" name="【学校施設】&#10;一人当たり面積平均値テキスト">
          <a:extLst>
            <a:ext uri="{FF2B5EF4-FFF2-40B4-BE49-F238E27FC236}">
              <a16:creationId xmlns:a16="http://schemas.microsoft.com/office/drawing/2014/main" id="{13AFDE9F-B2C6-4229-A04D-60313547B55C}"/>
            </a:ext>
          </a:extLst>
        </xdr:cNvPr>
        <xdr:cNvSpPr txBox="1"/>
      </xdr:nvSpPr>
      <xdr:spPr>
        <a:xfrm>
          <a:off x="22199600" y="1060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165227</xdr:rowOff>
    </xdr:from>
    <xdr:to>
      <xdr:col>116</xdr:col>
      <xdr:colOff>114300</xdr:colOff>
      <xdr:row>62</xdr:row>
      <xdr:rowOff>95377</xdr:rowOff>
    </xdr:to>
    <xdr:sp macro="" textlink="">
      <xdr:nvSpPr>
        <xdr:cNvPr id="569" name="フローチャート: 判断 568">
          <a:extLst>
            <a:ext uri="{FF2B5EF4-FFF2-40B4-BE49-F238E27FC236}">
              <a16:creationId xmlns:a16="http://schemas.microsoft.com/office/drawing/2014/main" id="{582C0CC2-861B-4EAC-95AF-D8A1E1BE538B}"/>
            </a:ext>
          </a:extLst>
        </xdr:cNvPr>
        <xdr:cNvSpPr/>
      </xdr:nvSpPr>
      <xdr:spPr>
        <a:xfrm>
          <a:off x="22110700" y="10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158369</xdr:rowOff>
    </xdr:from>
    <xdr:to>
      <xdr:col>112</xdr:col>
      <xdr:colOff>38100</xdr:colOff>
      <xdr:row>62</xdr:row>
      <xdr:rowOff>88519</xdr:rowOff>
    </xdr:to>
    <xdr:sp macro="" textlink="">
      <xdr:nvSpPr>
        <xdr:cNvPr id="570" name="フローチャート: 判断 569">
          <a:extLst>
            <a:ext uri="{FF2B5EF4-FFF2-40B4-BE49-F238E27FC236}">
              <a16:creationId xmlns:a16="http://schemas.microsoft.com/office/drawing/2014/main" id="{25E88A54-D2E1-4336-A676-E53D94847BE4}"/>
            </a:ext>
          </a:extLst>
        </xdr:cNvPr>
        <xdr:cNvSpPr/>
      </xdr:nvSpPr>
      <xdr:spPr>
        <a:xfrm>
          <a:off x="21272500" y="106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165608</xdr:rowOff>
    </xdr:from>
    <xdr:to>
      <xdr:col>107</xdr:col>
      <xdr:colOff>101600</xdr:colOff>
      <xdr:row>62</xdr:row>
      <xdr:rowOff>95758</xdr:rowOff>
    </xdr:to>
    <xdr:sp macro="" textlink="">
      <xdr:nvSpPr>
        <xdr:cNvPr id="571" name="フローチャート: 判断 570">
          <a:extLst>
            <a:ext uri="{FF2B5EF4-FFF2-40B4-BE49-F238E27FC236}">
              <a16:creationId xmlns:a16="http://schemas.microsoft.com/office/drawing/2014/main" id="{8CD360BC-7633-47EC-BE50-BFE4811E7F1D}"/>
            </a:ext>
          </a:extLst>
        </xdr:cNvPr>
        <xdr:cNvSpPr/>
      </xdr:nvSpPr>
      <xdr:spPr>
        <a:xfrm>
          <a:off x="20383500" y="1062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129222</xdr:rowOff>
    </xdr:from>
    <xdr:to>
      <xdr:col>102</xdr:col>
      <xdr:colOff>165100</xdr:colOff>
      <xdr:row>62</xdr:row>
      <xdr:rowOff>59372</xdr:rowOff>
    </xdr:to>
    <xdr:sp macro="" textlink="">
      <xdr:nvSpPr>
        <xdr:cNvPr id="572" name="フローチャート: 判断 571">
          <a:extLst>
            <a:ext uri="{FF2B5EF4-FFF2-40B4-BE49-F238E27FC236}">
              <a16:creationId xmlns:a16="http://schemas.microsoft.com/office/drawing/2014/main" id="{A86D6637-12B0-4ABD-99C4-4386CD762EBF}"/>
            </a:ext>
          </a:extLst>
        </xdr:cNvPr>
        <xdr:cNvSpPr/>
      </xdr:nvSpPr>
      <xdr:spPr>
        <a:xfrm>
          <a:off x="19494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10731</xdr:rowOff>
    </xdr:from>
    <xdr:to>
      <xdr:col>98</xdr:col>
      <xdr:colOff>38100</xdr:colOff>
      <xdr:row>62</xdr:row>
      <xdr:rowOff>112331</xdr:rowOff>
    </xdr:to>
    <xdr:sp macro="" textlink="">
      <xdr:nvSpPr>
        <xdr:cNvPr id="573" name="フローチャート: 判断 572">
          <a:extLst>
            <a:ext uri="{FF2B5EF4-FFF2-40B4-BE49-F238E27FC236}">
              <a16:creationId xmlns:a16="http://schemas.microsoft.com/office/drawing/2014/main" id="{642F75C1-769C-4070-9E80-22AFAA58220F}"/>
            </a:ext>
          </a:extLst>
        </xdr:cNvPr>
        <xdr:cNvSpPr/>
      </xdr:nvSpPr>
      <xdr:spPr>
        <a:xfrm>
          <a:off x="18605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33A1DA6-6F61-4C44-8F52-806B2F57D5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4EB11891-CCE2-4DB4-9E20-B887E172CB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3389B25-7019-4FC4-8D7E-A3E6B69608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5EFB2723-81DD-48EE-AAB8-D91BA99D52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10DFDE7-4395-47C9-9FAF-0E9018DDC0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158559</xdr:rowOff>
    </xdr:from>
    <xdr:to>
      <xdr:col>116</xdr:col>
      <xdr:colOff>114300</xdr:colOff>
      <xdr:row>62</xdr:row>
      <xdr:rowOff>88709</xdr:rowOff>
    </xdr:to>
    <xdr:sp macro="" textlink="">
      <xdr:nvSpPr>
        <xdr:cNvPr id="579" name="楕円 578">
          <a:extLst>
            <a:ext uri="{FF2B5EF4-FFF2-40B4-BE49-F238E27FC236}">
              <a16:creationId xmlns:a16="http://schemas.microsoft.com/office/drawing/2014/main" id="{C3419C66-8553-4447-AC09-CB7AFED667C2}"/>
            </a:ext>
          </a:extLst>
        </xdr:cNvPr>
        <xdr:cNvSpPr/>
      </xdr:nvSpPr>
      <xdr:spPr>
        <a:xfrm>
          <a:off x="221107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117936</xdr:rowOff>
    </xdr:from>
    <xdr:ext cx="469744" cy="259045"/>
    <xdr:sp macro="" textlink="">
      <xdr:nvSpPr>
        <xdr:cNvPr id="580" name="【学校施設】&#10;一人当たり面積該当値テキスト">
          <a:extLst>
            <a:ext uri="{FF2B5EF4-FFF2-40B4-BE49-F238E27FC236}">
              <a16:creationId xmlns:a16="http://schemas.microsoft.com/office/drawing/2014/main" id="{91A4A1F4-3C98-4993-9D00-E19F48539B2B}"/>
            </a:ext>
          </a:extLst>
        </xdr:cNvPr>
        <xdr:cNvSpPr txBox="1"/>
      </xdr:nvSpPr>
      <xdr:spPr>
        <a:xfrm>
          <a:off x="22199600" y="1040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161607</xdr:rowOff>
    </xdr:from>
    <xdr:to>
      <xdr:col>112</xdr:col>
      <xdr:colOff>38100</xdr:colOff>
      <xdr:row>62</xdr:row>
      <xdr:rowOff>91757</xdr:rowOff>
    </xdr:to>
    <xdr:sp macro="" textlink="">
      <xdr:nvSpPr>
        <xdr:cNvPr id="581" name="楕円 580">
          <a:extLst>
            <a:ext uri="{FF2B5EF4-FFF2-40B4-BE49-F238E27FC236}">
              <a16:creationId xmlns:a16="http://schemas.microsoft.com/office/drawing/2014/main" id="{71FE0531-863C-414D-9614-E9D6EAC482E1}"/>
            </a:ext>
          </a:extLst>
        </xdr:cNvPr>
        <xdr:cNvSpPr/>
      </xdr:nvSpPr>
      <xdr:spPr>
        <a:xfrm>
          <a:off x="21272500" y="106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37909</xdr:rowOff>
    </xdr:from>
    <xdr:to>
      <xdr:col>116</xdr:col>
      <xdr:colOff>63500</xdr:colOff>
      <xdr:row>62</xdr:row>
      <xdr:rowOff>40957</xdr:rowOff>
    </xdr:to>
    <xdr:cxnSp macro="">
      <xdr:nvCxnSpPr>
        <xdr:cNvPr id="582" name="直線コネクタ 581">
          <a:extLst>
            <a:ext uri="{FF2B5EF4-FFF2-40B4-BE49-F238E27FC236}">
              <a16:creationId xmlns:a16="http://schemas.microsoft.com/office/drawing/2014/main" id="{893D8128-833F-4FEF-B657-D73F3D4478A7}"/>
            </a:ext>
          </a:extLst>
        </xdr:cNvPr>
        <xdr:cNvCxnSpPr/>
      </xdr:nvCxnSpPr>
      <xdr:spPr>
        <a:xfrm flipV="1">
          <a:off x="21323300" y="1066780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166180</xdr:rowOff>
    </xdr:from>
    <xdr:to>
      <xdr:col>107</xdr:col>
      <xdr:colOff>101600</xdr:colOff>
      <xdr:row>62</xdr:row>
      <xdr:rowOff>96330</xdr:rowOff>
    </xdr:to>
    <xdr:sp macro="" textlink="">
      <xdr:nvSpPr>
        <xdr:cNvPr id="583" name="楕円 582">
          <a:extLst>
            <a:ext uri="{FF2B5EF4-FFF2-40B4-BE49-F238E27FC236}">
              <a16:creationId xmlns:a16="http://schemas.microsoft.com/office/drawing/2014/main" id="{49B7CD1B-960C-474E-A40E-90C9CF6800C0}"/>
            </a:ext>
          </a:extLst>
        </xdr:cNvPr>
        <xdr:cNvSpPr/>
      </xdr:nvSpPr>
      <xdr:spPr>
        <a:xfrm>
          <a:off x="20383500" y="106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40957</xdr:rowOff>
    </xdr:from>
    <xdr:to>
      <xdr:col>111</xdr:col>
      <xdr:colOff>177800</xdr:colOff>
      <xdr:row>62</xdr:row>
      <xdr:rowOff>45530</xdr:rowOff>
    </xdr:to>
    <xdr:cxnSp macro="">
      <xdr:nvCxnSpPr>
        <xdr:cNvPr id="584" name="直線コネクタ 583">
          <a:extLst>
            <a:ext uri="{FF2B5EF4-FFF2-40B4-BE49-F238E27FC236}">
              <a16:creationId xmlns:a16="http://schemas.microsoft.com/office/drawing/2014/main" id="{C6CC7B4C-AB8B-4B78-93F1-77AB4211055A}"/>
            </a:ext>
          </a:extLst>
        </xdr:cNvPr>
        <xdr:cNvCxnSpPr/>
      </xdr:nvCxnSpPr>
      <xdr:spPr>
        <a:xfrm flipV="1">
          <a:off x="20434300" y="1067085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104457</xdr:rowOff>
    </xdr:from>
    <xdr:to>
      <xdr:col>102</xdr:col>
      <xdr:colOff>165100</xdr:colOff>
      <xdr:row>55</xdr:row>
      <xdr:rowOff>34607</xdr:rowOff>
    </xdr:to>
    <xdr:sp macro="" textlink="">
      <xdr:nvSpPr>
        <xdr:cNvPr id="585" name="楕円 584">
          <a:extLst>
            <a:ext uri="{FF2B5EF4-FFF2-40B4-BE49-F238E27FC236}">
              <a16:creationId xmlns:a16="http://schemas.microsoft.com/office/drawing/2014/main" id="{8A0D7BF9-B3E2-458B-BE14-BF725455A0DA}"/>
            </a:ext>
          </a:extLst>
        </xdr:cNvPr>
        <xdr:cNvSpPr/>
      </xdr:nvSpPr>
      <xdr:spPr>
        <a:xfrm>
          <a:off x="19494500" y="93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155257</xdr:rowOff>
    </xdr:from>
    <xdr:to>
      <xdr:col>107</xdr:col>
      <xdr:colOff>50800</xdr:colOff>
      <xdr:row>62</xdr:row>
      <xdr:rowOff>45530</xdr:rowOff>
    </xdr:to>
    <xdr:cxnSp macro="">
      <xdr:nvCxnSpPr>
        <xdr:cNvPr id="586" name="直線コネクタ 585">
          <a:extLst>
            <a:ext uri="{FF2B5EF4-FFF2-40B4-BE49-F238E27FC236}">
              <a16:creationId xmlns:a16="http://schemas.microsoft.com/office/drawing/2014/main" id="{B40C5EAC-7A5A-440F-9F50-DEF2850294D7}"/>
            </a:ext>
          </a:extLst>
        </xdr:cNvPr>
        <xdr:cNvCxnSpPr/>
      </xdr:nvCxnSpPr>
      <xdr:spPr>
        <a:xfrm>
          <a:off x="19545300" y="9413557"/>
          <a:ext cx="889000" cy="12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105046</xdr:rowOff>
    </xdr:from>
    <xdr:ext cx="469744" cy="259045"/>
    <xdr:sp macro="" textlink="">
      <xdr:nvSpPr>
        <xdr:cNvPr id="587" name="n_1aveValue【学校施設】&#10;一人当たり面積">
          <a:extLst>
            <a:ext uri="{FF2B5EF4-FFF2-40B4-BE49-F238E27FC236}">
              <a16:creationId xmlns:a16="http://schemas.microsoft.com/office/drawing/2014/main" id="{9DF54ED6-94DB-442E-AC08-2E0E8C3EFB3B}"/>
            </a:ext>
          </a:extLst>
        </xdr:cNvPr>
        <xdr:cNvSpPr txBox="1"/>
      </xdr:nvSpPr>
      <xdr:spPr>
        <a:xfrm>
          <a:off x="21075727" y="10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112285</xdr:rowOff>
    </xdr:from>
    <xdr:ext cx="469744" cy="259045"/>
    <xdr:sp macro="" textlink="">
      <xdr:nvSpPr>
        <xdr:cNvPr id="588" name="n_2aveValue【学校施設】&#10;一人当たり面積">
          <a:extLst>
            <a:ext uri="{FF2B5EF4-FFF2-40B4-BE49-F238E27FC236}">
              <a16:creationId xmlns:a16="http://schemas.microsoft.com/office/drawing/2014/main" id="{B05935F3-4639-498B-B46B-47B52772AEC7}"/>
            </a:ext>
          </a:extLst>
        </xdr:cNvPr>
        <xdr:cNvSpPr txBox="1"/>
      </xdr:nvSpPr>
      <xdr:spPr>
        <a:xfrm>
          <a:off x="20199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50499</xdr:rowOff>
    </xdr:from>
    <xdr:ext cx="469744" cy="259045"/>
    <xdr:sp macro="" textlink="">
      <xdr:nvSpPr>
        <xdr:cNvPr id="589" name="n_3aveValue【学校施設】&#10;一人当たり面積">
          <a:extLst>
            <a:ext uri="{FF2B5EF4-FFF2-40B4-BE49-F238E27FC236}">
              <a16:creationId xmlns:a16="http://schemas.microsoft.com/office/drawing/2014/main" id="{304F852F-D519-41E0-AD96-BD53E4790439}"/>
            </a:ext>
          </a:extLst>
        </xdr:cNvPr>
        <xdr:cNvSpPr txBox="1"/>
      </xdr:nvSpPr>
      <xdr:spPr>
        <a:xfrm>
          <a:off x="19310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128858</xdr:rowOff>
    </xdr:from>
    <xdr:ext cx="469744" cy="259045"/>
    <xdr:sp macro="" textlink="">
      <xdr:nvSpPr>
        <xdr:cNvPr id="590" name="n_4aveValue【学校施設】&#10;一人当たり面積">
          <a:extLst>
            <a:ext uri="{FF2B5EF4-FFF2-40B4-BE49-F238E27FC236}">
              <a16:creationId xmlns:a16="http://schemas.microsoft.com/office/drawing/2014/main" id="{CF88413A-76EE-4DE7-BD77-C4D00FE981D7}"/>
            </a:ext>
          </a:extLst>
        </xdr:cNvPr>
        <xdr:cNvSpPr txBox="1"/>
      </xdr:nvSpPr>
      <xdr:spPr>
        <a:xfrm>
          <a:off x="184214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82884</xdr:rowOff>
    </xdr:from>
    <xdr:ext cx="469744" cy="259045"/>
    <xdr:sp macro="" textlink="">
      <xdr:nvSpPr>
        <xdr:cNvPr id="591" name="n_1mainValue【学校施設】&#10;一人当たり面積">
          <a:extLst>
            <a:ext uri="{FF2B5EF4-FFF2-40B4-BE49-F238E27FC236}">
              <a16:creationId xmlns:a16="http://schemas.microsoft.com/office/drawing/2014/main" id="{D98DD8F1-F614-4450-AFF8-F2E081ACF9D5}"/>
            </a:ext>
          </a:extLst>
        </xdr:cNvPr>
        <xdr:cNvSpPr txBox="1"/>
      </xdr:nvSpPr>
      <xdr:spPr>
        <a:xfrm>
          <a:off x="21075727" y="107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87457</xdr:rowOff>
    </xdr:from>
    <xdr:ext cx="469744" cy="259045"/>
    <xdr:sp macro="" textlink="">
      <xdr:nvSpPr>
        <xdr:cNvPr id="592" name="n_2mainValue【学校施設】&#10;一人当たり面積">
          <a:extLst>
            <a:ext uri="{FF2B5EF4-FFF2-40B4-BE49-F238E27FC236}">
              <a16:creationId xmlns:a16="http://schemas.microsoft.com/office/drawing/2014/main" id="{CF10A8BA-2BED-4CEE-A2DB-70E5FCA5CFF5}"/>
            </a:ext>
          </a:extLst>
        </xdr:cNvPr>
        <xdr:cNvSpPr txBox="1"/>
      </xdr:nvSpPr>
      <xdr:spPr>
        <a:xfrm>
          <a:off x="20199427" y="107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51134</xdr:rowOff>
    </xdr:from>
    <xdr:ext cx="469744" cy="259045"/>
    <xdr:sp macro="" textlink="">
      <xdr:nvSpPr>
        <xdr:cNvPr id="593" name="n_3mainValue【学校施設】&#10;一人当たり面積">
          <a:extLst>
            <a:ext uri="{FF2B5EF4-FFF2-40B4-BE49-F238E27FC236}">
              <a16:creationId xmlns:a16="http://schemas.microsoft.com/office/drawing/2014/main" id="{2C09F7AC-5071-47AE-843A-CE2FBDA529BB}"/>
            </a:ext>
          </a:extLst>
        </xdr:cNvPr>
        <xdr:cNvSpPr txBox="1"/>
      </xdr:nvSpPr>
      <xdr:spPr>
        <a:xfrm>
          <a:off x="19310427" y="913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D5411024-8192-4D75-A06D-1584DEE3F0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83D3B09F-CE59-44FE-8F95-E91EFCBA35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3C310E9-AD84-4B62-8A7F-1449695CE3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82A397EF-3494-4AF6-9422-68E34168D6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D14CDA88-DFCF-44D9-B941-7C75974BD6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D090F897-1169-4821-8E73-346BAB7FA7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CE2FEC4A-82DE-435F-A809-C98FAED150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6B9DD048-3A99-4771-A615-C59AC9DB7E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AEFD23B6-1FCE-4953-AF94-FB4E00734D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674488EE-EFE4-4083-B8B6-4F0F3FEE36C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E08DDFA6-8133-46C0-B52D-98BD1FD4F3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F4B9D129-8055-4C4F-A649-881CE0C861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73F6C7F0-6426-4EC7-9852-977C9BE979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3ABBE129-015F-4F12-9735-5DECCE4F1E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101A160A-4B94-4BCA-917E-F41C4B3C47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7D088535-42FF-49AD-8636-19B530469B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F1D0F4A5-6647-4939-9098-3F373C1181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7024048C-7C7A-4B04-A0A2-593D5F9886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1AD135BB-645F-449D-B062-C02768738F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D8B38B8-2AB9-431B-B758-5E351C8E1F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3EA98864-F288-43C2-A824-ADFD4EF453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2AF8915A-EDAB-4E13-8439-E3AAB9C1C6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935C64DA-A802-461E-8890-4B3B2B4EC7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411F1018-0AD1-4811-9D31-9C2ACFD493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7605DE55-29F8-4300-81BB-AAA795A812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28256601-E8D6-491B-8A07-CF80A811E5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74EABC46-86F8-488E-8308-2B7BD298BE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756FEA-7C66-4AFF-B85D-DA2E64E738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AE9C8837-A989-4203-8B10-7BA85E79ECA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6B73C2F0-9E19-4BEA-AC7B-1F79A9D1B3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9B8E00C4-FA47-48BC-B489-0D6CC1FB17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B9765ACD-9EBF-4DF6-92FB-88393CB812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13C6AB44-356A-4179-A300-A717381EC7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828D2A73-4304-414C-8738-5FFE5830F8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BE58B56A-6DEC-440F-9DA9-61F0352979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23B56B1-E89C-4215-9771-FAD7E47637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B35D445C-5932-4C91-B9E5-3A3D0AF86A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14C0E4EC-9886-4A45-8AD5-9E893FEAD1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B747EE73-59D8-417C-8555-B2EECED231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EC22171C-C9FC-481E-9CC8-C34332B859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C7A7AC4F-8C07-4FB9-B38F-D7DE6403A5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35" name="直線コネクタ 634">
          <a:extLst>
            <a:ext uri="{FF2B5EF4-FFF2-40B4-BE49-F238E27FC236}">
              <a16:creationId xmlns:a16="http://schemas.microsoft.com/office/drawing/2014/main" id="{90F255A8-EC2B-46F9-9717-8CDBBCAB8A59}"/>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36" name="【公民館】&#10;有形固定資産減価償却率最小値テキスト">
          <a:extLst>
            <a:ext uri="{FF2B5EF4-FFF2-40B4-BE49-F238E27FC236}">
              <a16:creationId xmlns:a16="http://schemas.microsoft.com/office/drawing/2014/main" id="{6E7D83D6-1139-4234-9094-3EF41B528C8F}"/>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37" name="直線コネクタ 636">
          <a:extLst>
            <a:ext uri="{FF2B5EF4-FFF2-40B4-BE49-F238E27FC236}">
              <a16:creationId xmlns:a16="http://schemas.microsoft.com/office/drawing/2014/main" id="{02D76CA4-9931-451D-8381-BCE7439F6C14}"/>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38" name="【公民館】&#10;有形固定資産減価償却率最大値テキスト">
          <a:extLst>
            <a:ext uri="{FF2B5EF4-FFF2-40B4-BE49-F238E27FC236}">
              <a16:creationId xmlns:a16="http://schemas.microsoft.com/office/drawing/2014/main" id="{A8DAB816-F4DF-4010-9138-08E40B7619FE}"/>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39" name="直線コネクタ 638">
          <a:extLst>
            <a:ext uri="{FF2B5EF4-FFF2-40B4-BE49-F238E27FC236}">
              <a16:creationId xmlns:a16="http://schemas.microsoft.com/office/drawing/2014/main" id="{E17ACCC9-3ACB-41BE-B1A5-97D4F85A5DA1}"/>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40" name="【公民館】&#10;有形固定資産減価償却率平均値テキスト">
          <a:extLst>
            <a:ext uri="{FF2B5EF4-FFF2-40B4-BE49-F238E27FC236}">
              <a16:creationId xmlns:a16="http://schemas.microsoft.com/office/drawing/2014/main" id="{C3550FF4-6012-4234-BA96-8E6D1EF0D7AF}"/>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41" name="フローチャート: 判断 640">
          <a:extLst>
            <a:ext uri="{FF2B5EF4-FFF2-40B4-BE49-F238E27FC236}">
              <a16:creationId xmlns:a16="http://schemas.microsoft.com/office/drawing/2014/main" id="{F0320B03-DE2C-4AB1-BB26-8FCE188AA1F2}"/>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42" name="フローチャート: 判断 641">
          <a:extLst>
            <a:ext uri="{FF2B5EF4-FFF2-40B4-BE49-F238E27FC236}">
              <a16:creationId xmlns:a16="http://schemas.microsoft.com/office/drawing/2014/main" id="{49128424-848B-4C5A-AFFD-DB74E2A5F24D}"/>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43" name="フローチャート: 判断 642">
          <a:extLst>
            <a:ext uri="{FF2B5EF4-FFF2-40B4-BE49-F238E27FC236}">
              <a16:creationId xmlns:a16="http://schemas.microsoft.com/office/drawing/2014/main" id="{D464DDA4-2F5A-4D75-82EC-633E5CA68D6A}"/>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44" name="フローチャート: 判断 643">
          <a:extLst>
            <a:ext uri="{FF2B5EF4-FFF2-40B4-BE49-F238E27FC236}">
              <a16:creationId xmlns:a16="http://schemas.microsoft.com/office/drawing/2014/main" id="{F6B00ACC-E452-4F5B-9555-598638FFF803}"/>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45" name="フローチャート: 判断 644">
          <a:extLst>
            <a:ext uri="{FF2B5EF4-FFF2-40B4-BE49-F238E27FC236}">
              <a16:creationId xmlns:a16="http://schemas.microsoft.com/office/drawing/2014/main" id="{B11E4AA9-A029-4D73-891E-41F6B7C574DB}"/>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8C71D44-2105-4591-AC21-2D7C82E8C6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0BF17B7-39A3-42B3-AFC6-6C168F65C9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6C07E93-4BFB-4985-A7F3-417AEE9990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C786EDF-FDF6-43BD-AB72-7CBEEEC978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A782CAE-D225-47B2-B7A8-C2A1A6128F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651" name="楕円 650">
          <a:extLst>
            <a:ext uri="{FF2B5EF4-FFF2-40B4-BE49-F238E27FC236}">
              <a16:creationId xmlns:a16="http://schemas.microsoft.com/office/drawing/2014/main" id="{0EB39D2B-50A2-4986-B2EC-CA8F102CC16E}"/>
            </a:ext>
          </a:extLst>
        </xdr:cNvPr>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53539</xdr:rowOff>
    </xdr:from>
    <xdr:ext cx="405111" cy="259045"/>
    <xdr:sp macro="" textlink="">
      <xdr:nvSpPr>
        <xdr:cNvPr id="652" name="【公民館】&#10;有形固定資産減価償却率該当値テキスト">
          <a:extLst>
            <a:ext uri="{FF2B5EF4-FFF2-40B4-BE49-F238E27FC236}">
              <a16:creationId xmlns:a16="http://schemas.microsoft.com/office/drawing/2014/main" id="{0F972CE5-D2D0-4B45-8597-D8BBEF0B85CD}"/>
            </a:ext>
          </a:extLst>
        </xdr:cNvPr>
        <xdr:cNvSpPr txBox="1"/>
      </xdr:nvSpPr>
      <xdr:spPr>
        <a:xfrm>
          <a:off x="16357600" y="1719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653" name="楕円 652">
          <a:extLst>
            <a:ext uri="{FF2B5EF4-FFF2-40B4-BE49-F238E27FC236}">
              <a16:creationId xmlns:a16="http://schemas.microsoft.com/office/drawing/2014/main" id="{FE6297E1-FE79-4EF6-89A7-CB22FE1FE0A4}"/>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105</xdr:row>
      <xdr:rowOff>154577</xdr:rowOff>
    </xdr:to>
    <xdr:cxnSp macro="">
      <xdr:nvCxnSpPr>
        <xdr:cNvPr id="654" name="直線コネクタ 653">
          <a:extLst>
            <a:ext uri="{FF2B5EF4-FFF2-40B4-BE49-F238E27FC236}">
              <a16:creationId xmlns:a16="http://schemas.microsoft.com/office/drawing/2014/main" id="{1214DC69-30D3-41F0-A046-EBAA689EE8BD}"/>
            </a:ext>
          </a:extLst>
        </xdr:cNvPr>
        <xdr:cNvCxnSpPr/>
      </xdr:nvCxnSpPr>
      <xdr:spPr>
        <a:xfrm flipV="1">
          <a:off x="15481300" y="17296312"/>
          <a:ext cx="838200" cy="8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xdr:rowOff>
    </xdr:from>
    <xdr:to>
      <xdr:col>76</xdr:col>
      <xdr:colOff>165100</xdr:colOff>
      <xdr:row>107</xdr:row>
      <xdr:rowOff>113937</xdr:rowOff>
    </xdr:to>
    <xdr:sp macro="" textlink="">
      <xdr:nvSpPr>
        <xdr:cNvPr id="655" name="楕円 654">
          <a:extLst>
            <a:ext uri="{FF2B5EF4-FFF2-40B4-BE49-F238E27FC236}">
              <a16:creationId xmlns:a16="http://schemas.microsoft.com/office/drawing/2014/main" id="{7CA7DD80-137C-41D1-A37D-88774AE8883B}"/>
            </a:ext>
          </a:extLst>
        </xdr:cNvPr>
        <xdr:cNvSpPr/>
      </xdr:nvSpPr>
      <xdr:spPr>
        <a:xfrm>
          <a:off x="14541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107</xdr:row>
      <xdr:rowOff>63137</xdr:rowOff>
    </xdr:to>
    <xdr:cxnSp macro="">
      <xdr:nvCxnSpPr>
        <xdr:cNvPr id="656" name="直線コネクタ 655">
          <a:extLst>
            <a:ext uri="{FF2B5EF4-FFF2-40B4-BE49-F238E27FC236}">
              <a16:creationId xmlns:a16="http://schemas.microsoft.com/office/drawing/2014/main" id="{3AB14D55-6701-446F-8EA5-C8E51DB57A2A}"/>
            </a:ext>
          </a:extLst>
        </xdr:cNvPr>
        <xdr:cNvCxnSpPr/>
      </xdr:nvCxnSpPr>
      <xdr:spPr>
        <a:xfrm flipV="1">
          <a:off x="14592300" y="1815682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657" name="楕円 656">
          <a:extLst>
            <a:ext uri="{FF2B5EF4-FFF2-40B4-BE49-F238E27FC236}">
              <a16:creationId xmlns:a16="http://schemas.microsoft.com/office/drawing/2014/main" id="{2A3D44EF-E2C2-4BE1-A62B-3063C9ED862A}"/>
            </a:ext>
          </a:extLst>
        </xdr:cNvPr>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63137</xdr:rowOff>
    </xdr:to>
    <xdr:cxnSp macro="">
      <xdr:nvCxnSpPr>
        <xdr:cNvPr id="658" name="直線コネクタ 657">
          <a:extLst>
            <a:ext uri="{FF2B5EF4-FFF2-40B4-BE49-F238E27FC236}">
              <a16:creationId xmlns:a16="http://schemas.microsoft.com/office/drawing/2014/main" id="{DC9E4348-5308-4E47-8322-B353C9B5A5F2}"/>
            </a:ext>
          </a:extLst>
        </xdr:cNvPr>
        <xdr:cNvCxnSpPr/>
      </xdr:nvCxnSpPr>
      <xdr:spPr>
        <a:xfrm>
          <a:off x="13703300" y="183952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659" name="n_1aveValue【公民館】&#10;有形固定資産減価償却率">
          <a:extLst>
            <a:ext uri="{FF2B5EF4-FFF2-40B4-BE49-F238E27FC236}">
              <a16:creationId xmlns:a16="http://schemas.microsoft.com/office/drawing/2014/main" id="{750232B6-CC8C-4C10-B665-F46700769D39}"/>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60" name="n_2aveValue【公民館】&#10;有形固定資産減価償却率">
          <a:extLst>
            <a:ext uri="{FF2B5EF4-FFF2-40B4-BE49-F238E27FC236}">
              <a16:creationId xmlns:a16="http://schemas.microsoft.com/office/drawing/2014/main" id="{7406D266-9C24-4D72-BFAE-AB2FBF7AC0E2}"/>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61" name="n_3aveValue【公民館】&#10;有形固定資産減価償却率">
          <a:extLst>
            <a:ext uri="{FF2B5EF4-FFF2-40B4-BE49-F238E27FC236}">
              <a16:creationId xmlns:a16="http://schemas.microsoft.com/office/drawing/2014/main" id="{6FEC2A38-6935-4589-AA87-98220A2B3182}"/>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62" name="n_4aveValue【公民館】&#10;有形固定資産減価償却率">
          <a:extLst>
            <a:ext uri="{FF2B5EF4-FFF2-40B4-BE49-F238E27FC236}">
              <a16:creationId xmlns:a16="http://schemas.microsoft.com/office/drawing/2014/main" id="{CA7B69EB-87CF-4B3E-8D2E-8B64B97763A2}"/>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50454</xdr:rowOff>
    </xdr:from>
    <xdr:ext cx="405111" cy="259045"/>
    <xdr:sp macro="" textlink="">
      <xdr:nvSpPr>
        <xdr:cNvPr id="663" name="n_1mainValue【公民館】&#10;有形固定資産減価償却率">
          <a:extLst>
            <a:ext uri="{FF2B5EF4-FFF2-40B4-BE49-F238E27FC236}">
              <a16:creationId xmlns:a16="http://schemas.microsoft.com/office/drawing/2014/main" id="{EEC90756-F344-47C3-8AAC-1863640251F2}"/>
            </a:ext>
          </a:extLst>
        </xdr:cNvPr>
        <xdr:cNvSpPr txBox="1"/>
      </xdr:nvSpPr>
      <xdr:spPr>
        <a:xfrm>
          <a:off x="152660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105064</xdr:rowOff>
    </xdr:from>
    <xdr:ext cx="405111" cy="259045"/>
    <xdr:sp macro="" textlink="">
      <xdr:nvSpPr>
        <xdr:cNvPr id="664" name="n_2mainValue【公民館】&#10;有形固定資産減価償却率">
          <a:extLst>
            <a:ext uri="{FF2B5EF4-FFF2-40B4-BE49-F238E27FC236}">
              <a16:creationId xmlns:a16="http://schemas.microsoft.com/office/drawing/2014/main" id="{CA0E907E-5780-4405-8D42-A1DAB7F95D35}"/>
            </a:ext>
          </a:extLst>
        </xdr:cNvPr>
        <xdr:cNvSpPr txBox="1"/>
      </xdr:nvSpPr>
      <xdr:spPr>
        <a:xfrm>
          <a:off x="14389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665" name="n_3mainValue【公民館】&#10;有形固定資産減価償却率">
          <a:extLst>
            <a:ext uri="{FF2B5EF4-FFF2-40B4-BE49-F238E27FC236}">
              <a16:creationId xmlns:a16="http://schemas.microsoft.com/office/drawing/2014/main" id="{D1A40D65-9216-4B8D-9094-7C6AEEE929C8}"/>
            </a:ext>
          </a:extLst>
        </xdr:cNvPr>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1F1F6C1B-2356-4467-AE85-AC7417C8D3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C7910D7E-1F18-427F-BEAC-EEAD791847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1FEE540F-AF61-454C-8E9D-DC1EF2045A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7A852D8C-0EDA-4D12-8E98-019CA54EF1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E4D2E05B-3ABB-4F95-9E3D-19446D721E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128FC28D-D6EC-463A-A9F4-417050057E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D43A6134-2EDB-443E-BCCE-20FB589D3C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FEFC5599-95E4-4BFC-8201-12CFA8BA73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684B2DC2-BFB9-4500-9094-78FC854CA1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F7BD92E-CE45-4300-B0D8-4BC03A257F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1E079384-AC01-419E-AB75-5B86114AEF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0CEA8316-1EEB-4A34-9EAE-38B15B504B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EE4514AB-38DE-43EB-8332-2A8AB59571B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2F484405-020A-41FA-8CE1-3B900BC5797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4E31B13B-8498-40AA-8AC3-22A7D8C274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86BD5AB0-9E08-4A61-B313-7C6FAB24227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86B8BD94-E92B-4734-BAEF-C6D6F123A1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723A93BA-E016-40E0-89EA-FA8137ADD83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709DCFFC-AC0A-4A86-9509-7BD88E84F8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D9F3BD6E-A74E-41D7-82D6-40FCB58417B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6BA4A613-68ED-45EE-A1A6-2B06D4E7F7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3C19E311-CC9C-4C5D-8B6A-9341001DA7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4D028681-125C-40B4-9EC2-6DF4256126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F4C9FD4D-8B00-44B9-A498-CD2AD9D04D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E0F36472-B625-462A-8C1E-39E597D3A5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8164</xdr:rowOff>
    </xdr:from>
    <xdr:to>
      <xdr:col>116</xdr:col>
      <xdr:colOff>62864</xdr:colOff>
      <xdr:row>108</xdr:row>
      <xdr:rowOff>125186</xdr:rowOff>
    </xdr:to>
    <xdr:cxnSp macro="">
      <xdr:nvCxnSpPr>
        <xdr:cNvPr id="691" name="直線コネクタ 690">
          <a:extLst>
            <a:ext uri="{FF2B5EF4-FFF2-40B4-BE49-F238E27FC236}">
              <a16:creationId xmlns:a16="http://schemas.microsoft.com/office/drawing/2014/main" id="{2192FED6-E7E8-45EC-B982-99D26256C242}"/>
            </a:ext>
          </a:extLst>
        </xdr:cNvPr>
        <xdr:cNvCxnSpPr/>
      </xdr:nvCxnSpPr>
      <xdr:spPr>
        <a:xfrm flipV="1">
          <a:off x="22160864" y="17667514"/>
          <a:ext cx="0" cy="97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92" name="【公民館】&#10;一人当たり面積最小値テキスト">
          <a:extLst>
            <a:ext uri="{FF2B5EF4-FFF2-40B4-BE49-F238E27FC236}">
              <a16:creationId xmlns:a16="http://schemas.microsoft.com/office/drawing/2014/main" id="{F68D765A-E64D-44FD-94B9-9655CF9D4A2A}"/>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93" name="直線コネクタ 692">
          <a:extLst>
            <a:ext uri="{FF2B5EF4-FFF2-40B4-BE49-F238E27FC236}">
              <a16:creationId xmlns:a16="http://schemas.microsoft.com/office/drawing/2014/main" id="{2EB8E175-EECE-4AF0-B5B7-B4F5FDAD3FCB}"/>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126291</xdr:rowOff>
    </xdr:from>
    <xdr:ext cx="469744" cy="259045"/>
    <xdr:sp macro="" textlink="">
      <xdr:nvSpPr>
        <xdr:cNvPr id="694" name="【公民館】&#10;一人当たり面積最大値テキスト">
          <a:extLst>
            <a:ext uri="{FF2B5EF4-FFF2-40B4-BE49-F238E27FC236}">
              <a16:creationId xmlns:a16="http://schemas.microsoft.com/office/drawing/2014/main" id="{FD66C37B-66B3-4536-B464-9F898721EEE4}"/>
            </a:ext>
          </a:extLst>
        </xdr:cNvPr>
        <xdr:cNvSpPr txBox="1"/>
      </xdr:nvSpPr>
      <xdr:spPr>
        <a:xfrm>
          <a:off x="22199600" y="1744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8164</xdr:rowOff>
    </xdr:from>
    <xdr:to>
      <xdr:col>116</xdr:col>
      <xdr:colOff>152400</xdr:colOff>
      <xdr:row>103</xdr:row>
      <xdr:rowOff>8164</xdr:rowOff>
    </xdr:to>
    <xdr:cxnSp macro="">
      <xdr:nvCxnSpPr>
        <xdr:cNvPr id="695" name="直線コネクタ 694">
          <a:extLst>
            <a:ext uri="{FF2B5EF4-FFF2-40B4-BE49-F238E27FC236}">
              <a16:creationId xmlns:a16="http://schemas.microsoft.com/office/drawing/2014/main" id="{54FE2DCB-0A37-45F9-8147-7BDAFE6807C2}"/>
            </a:ext>
          </a:extLst>
        </xdr:cNvPr>
        <xdr:cNvCxnSpPr/>
      </xdr:nvCxnSpPr>
      <xdr:spPr>
        <a:xfrm>
          <a:off x="22072600" y="1766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145341</xdr:rowOff>
    </xdr:from>
    <xdr:ext cx="469744" cy="259045"/>
    <xdr:sp macro="" textlink="">
      <xdr:nvSpPr>
        <xdr:cNvPr id="696" name="【公民館】&#10;一人当たり面積平均値テキスト">
          <a:extLst>
            <a:ext uri="{FF2B5EF4-FFF2-40B4-BE49-F238E27FC236}">
              <a16:creationId xmlns:a16="http://schemas.microsoft.com/office/drawing/2014/main" id="{9966345F-6B81-4DD1-91BF-B3CFD3297AAB}"/>
            </a:ext>
          </a:extLst>
        </xdr:cNvPr>
        <xdr:cNvSpPr txBox="1"/>
      </xdr:nvSpPr>
      <xdr:spPr>
        <a:xfrm>
          <a:off x="22199600" y="1831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166914</xdr:rowOff>
    </xdr:from>
    <xdr:to>
      <xdr:col>116</xdr:col>
      <xdr:colOff>114300</xdr:colOff>
      <xdr:row>107</xdr:row>
      <xdr:rowOff>97064</xdr:rowOff>
    </xdr:to>
    <xdr:sp macro="" textlink="">
      <xdr:nvSpPr>
        <xdr:cNvPr id="697" name="フローチャート: 判断 696">
          <a:extLst>
            <a:ext uri="{FF2B5EF4-FFF2-40B4-BE49-F238E27FC236}">
              <a16:creationId xmlns:a16="http://schemas.microsoft.com/office/drawing/2014/main" id="{0FF721D1-62EE-4325-B956-915CDC5C4392}"/>
            </a:ext>
          </a:extLst>
        </xdr:cNvPr>
        <xdr:cNvSpPr/>
      </xdr:nvSpPr>
      <xdr:spPr>
        <a:xfrm>
          <a:off x="221107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170180</xdr:rowOff>
    </xdr:from>
    <xdr:to>
      <xdr:col>112</xdr:col>
      <xdr:colOff>38100</xdr:colOff>
      <xdr:row>107</xdr:row>
      <xdr:rowOff>100330</xdr:rowOff>
    </xdr:to>
    <xdr:sp macro="" textlink="">
      <xdr:nvSpPr>
        <xdr:cNvPr id="698" name="フローチャート: 判断 697">
          <a:extLst>
            <a:ext uri="{FF2B5EF4-FFF2-40B4-BE49-F238E27FC236}">
              <a16:creationId xmlns:a16="http://schemas.microsoft.com/office/drawing/2014/main" id="{9E5B301C-457E-43EE-82FA-E53EBC0BD3D3}"/>
            </a:ext>
          </a:extLst>
        </xdr:cNvPr>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699" name="フローチャート: 判断 698">
          <a:extLst>
            <a:ext uri="{FF2B5EF4-FFF2-40B4-BE49-F238E27FC236}">
              <a16:creationId xmlns:a16="http://schemas.microsoft.com/office/drawing/2014/main" id="{7457E052-6F70-4A7F-A022-A7F2DC469929}"/>
            </a:ext>
          </a:extLst>
        </xdr:cNvPr>
        <xdr:cNvSpPr/>
      </xdr:nvSpPr>
      <xdr:spPr>
        <a:xfrm>
          <a:off x="20383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138612</xdr:rowOff>
    </xdr:from>
    <xdr:to>
      <xdr:col>102</xdr:col>
      <xdr:colOff>165100</xdr:colOff>
      <xdr:row>107</xdr:row>
      <xdr:rowOff>68762</xdr:rowOff>
    </xdr:to>
    <xdr:sp macro="" textlink="">
      <xdr:nvSpPr>
        <xdr:cNvPr id="700" name="フローチャート: 判断 699">
          <a:extLst>
            <a:ext uri="{FF2B5EF4-FFF2-40B4-BE49-F238E27FC236}">
              <a16:creationId xmlns:a16="http://schemas.microsoft.com/office/drawing/2014/main" id="{4B8DF256-4CDC-4D5B-914D-1AA2FBCDFB80}"/>
            </a:ext>
          </a:extLst>
        </xdr:cNvPr>
        <xdr:cNvSpPr/>
      </xdr:nvSpPr>
      <xdr:spPr>
        <a:xfrm>
          <a:off x="19494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01" name="フローチャート: 判断 700">
          <a:extLst>
            <a:ext uri="{FF2B5EF4-FFF2-40B4-BE49-F238E27FC236}">
              <a16:creationId xmlns:a16="http://schemas.microsoft.com/office/drawing/2014/main" id="{B990A2B5-2C84-4E31-8F2B-B50D36A43510}"/>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620EF96-BA82-472E-B120-E70C5B57EA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CBE0A9A-17EC-4B19-A926-4751DD6DF9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73A2890D-8E01-448C-BCE7-CD059F5B67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8EED696-8B9E-4E9D-80E1-EA12E0B68A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118B4C9B-FE04-48C0-AE1D-1A32861675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153851</xdr:rowOff>
    </xdr:from>
    <xdr:to>
      <xdr:col>116</xdr:col>
      <xdr:colOff>114300</xdr:colOff>
      <xdr:row>107</xdr:row>
      <xdr:rowOff>84001</xdr:rowOff>
    </xdr:to>
    <xdr:sp macro="" textlink="">
      <xdr:nvSpPr>
        <xdr:cNvPr id="707" name="楕円 706">
          <a:extLst>
            <a:ext uri="{FF2B5EF4-FFF2-40B4-BE49-F238E27FC236}">
              <a16:creationId xmlns:a16="http://schemas.microsoft.com/office/drawing/2014/main" id="{69AC5FF9-A141-489F-A738-15F2B8FD5D47}"/>
            </a:ext>
          </a:extLst>
        </xdr:cNvPr>
        <xdr:cNvSpPr/>
      </xdr:nvSpPr>
      <xdr:spPr>
        <a:xfrm>
          <a:off x="221107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5278</xdr:rowOff>
    </xdr:from>
    <xdr:ext cx="469744" cy="259045"/>
    <xdr:sp macro="" textlink="">
      <xdr:nvSpPr>
        <xdr:cNvPr id="708" name="【公民館】&#10;一人当たり面積該当値テキスト">
          <a:extLst>
            <a:ext uri="{FF2B5EF4-FFF2-40B4-BE49-F238E27FC236}">
              <a16:creationId xmlns:a16="http://schemas.microsoft.com/office/drawing/2014/main" id="{1FCA60C4-383D-4267-AA71-2EDE864013CB}"/>
            </a:ext>
          </a:extLst>
        </xdr:cNvPr>
        <xdr:cNvSpPr txBox="1"/>
      </xdr:nvSpPr>
      <xdr:spPr>
        <a:xfrm>
          <a:off x="22199600"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09" name="楕円 708">
          <a:extLst>
            <a:ext uri="{FF2B5EF4-FFF2-40B4-BE49-F238E27FC236}">
              <a16:creationId xmlns:a16="http://schemas.microsoft.com/office/drawing/2014/main" id="{1288FAC9-B05F-4DFF-93E9-4D52F6F136E5}"/>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33201</xdr:rowOff>
    </xdr:from>
    <xdr:to>
      <xdr:col>116</xdr:col>
      <xdr:colOff>63500</xdr:colOff>
      <xdr:row>108</xdr:row>
      <xdr:rowOff>53339</xdr:rowOff>
    </xdr:to>
    <xdr:cxnSp macro="">
      <xdr:nvCxnSpPr>
        <xdr:cNvPr id="710" name="直線コネクタ 709">
          <a:extLst>
            <a:ext uri="{FF2B5EF4-FFF2-40B4-BE49-F238E27FC236}">
              <a16:creationId xmlns:a16="http://schemas.microsoft.com/office/drawing/2014/main" id="{54261A65-2C15-46B9-822A-30BC7E3FF484}"/>
            </a:ext>
          </a:extLst>
        </xdr:cNvPr>
        <xdr:cNvCxnSpPr/>
      </xdr:nvCxnSpPr>
      <xdr:spPr>
        <a:xfrm flipV="1">
          <a:off x="21323300" y="18378351"/>
          <a:ext cx="838200" cy="19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11" name="楕円 710">
          <a:extLst>
            <a:ext uri="{FF2B5EF4-FFF2-40B4-BE49-F238E27FC236}">
              <a16:creationId xmlns:a16="http://schemas.microsoft.com/office/drawing/2014/main" id="{758C7DF8-B61D-4617-8B98-161D44ACC8A0}"/>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108</xdr:row>
      <xdr:rowOff>53339</xdr:rowOff>
    </xdr:to>
    <xdr:cxnSp macro="">
      <xdr:nvCxnSpPr>
        <xdr:cNvPr id="712" name="直線コネクタ 711">
          <a:extLst>
            <a:ext uri="{FF2B5EF4-FFF2-40B4-BE49-F238E27FC236}">
              <a16:creationId xmlns:a16="http://schemas.microsoft.com/office/drawing/2014/main" id="{A75321F3-D29E-4768-8F60-E29E2A32FF8F}"/>
            </a:ext>
          </a:extLst>
        </xdr:cNvPr>
        <xdr:cNvCxnSpPr/>
      </xdr:nvCxnSpPr>
      <xdr:spPr>
        <a:xfrm>
          <a:off x="20434300" y="18508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166370</xdr:rowOff>
    </xdr:from>
    <xdr:to>
      <xdr:col>102</xdr:col>
      <xdr:colOff>165100</xdr:colOff>
      <xdr:row>100</xdr:row>
      <xdr:rowOff>96520</xdr:rowOff>
    </xdr:to>
    <xdr:sp macro="" textlink="">
      <xdr:nvSpPr>
        <xdr:cNvPr id="713" name="楕円 712">
          <a:extLst>
            <a:ext uri="{FF2B5EF4-FFF2-40B4-BE49-F238E27FC236}">
              <a16:creationId xmlns:a16="http://schemas.microsoft.com/office/drawing/2014/main" id="{706DF65C-E1B8-4ABD-9DA8-BD8A1509FF21}"/>
            </a:ext>
          </a:extLst>
        </xdr:cNvPr>
        <xdr:cNvSpPr/>
      </xdr:nvSpPr>
      <xdr:spPr>
        <a:xfrm>
          <a:off x="19494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45720</xdr:rowOff>
    </xdr:from>
    <xdr:to>
      <xdr:col>107</xdr:col>
      <xdr:colOff>50800</xdr:colOff>
      <xdr:row>107</xdr:row>
      <xdr:rowOff>163830</xdr:rowOff>
    </xdr:to>
    <xdr:cxnSp macro="">
      <xdr:nvCxnSpPr>
        <xdr:cNvPr id="714" name="直線コネクタ 713">
          <a:extLst>
            <a:ext uri="{FF2B5EF4-FFF2-40B4-BE49-F238E27FC236}">
              <a16:creationId xmlns:a16="http://schemas.microsoft.com/office/drawing/2014/main" id="{8C6F8346-E4B9-4F45-A6FB-120AACCFB7DC}"/>
            </a:ext>
          </a:extLst>
        </xdr:cNvPr>
        <xdr:cNvCxnSpPr/>
      </xdr:nvCxnSpPr>
      <xdr:spPr>
        <a:xfrm>
          <a:off x="19545300" y="17190720"/>
          <a:ext cx="889000" cy="13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116857</xdr:rowOff>
    </xdr:from>
    <xdr:ext cx="469744" cy="259045"/>
    <xdr:sp macro="" textlink="">
      <xdr:nvSpPr>
        <xdr:cNvPr id="715" name="n_1aveValue【公民館】&#10;一人当たり面積">
          <a:extLst>
            <a:ext uri="{FF2B5EF4-FFF2-40B4-BE49-F238E27FC236}">
              <a16:creationId xmlns:a16="http://schemas.microsoft.com/office/drawing/2014/main" id="{20F56095-9E74-4537-AA65-839998191BD8}"/>
            </a:ext>
          </a:extLst>
        </xdr:cNvPr>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716" name="n_2aveValue【公民館】&#10;一人当たり面積">
          <a:extLst>
            <a:ext uri="{FF2B5EF4-FFF2-40B4-BE49-F238E27FC236}">
              <a16:creationId xmlns:a16="http://schemas.microsoft.com/office/drawing/2014/main" id="{87BBCCF0-50D7-4EC9-B441-6ACFC3AEFB7C}"/>
            </a:ext>
          </a:extLst>
        </xdr:cNvPr>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59889</xdr:rowOff>
    </xdr:from>
    <xdr:ext cx="469744" cy="259045"/>
    <xdr:sp macro="" textlink="">
      <xdr:nvSpPr>
        <xdr:cNvPr id="717" name="n_3aveValue【公民館】&#10;一人当たり面積">
          <a:extLst>
            <a:ext uri="{FF2B5EF4-FFF2-40B4-BE49-F238E27FC236}">
              <a16:creationId xmlns:a16="http://schemas.microsoft.com/office/drawing/2014/main" id="{A6B6AAFF-0702-4144-A6E4-F6F4A31F6A65}"/>
            </a:ext>
          </a:extLst>
        </xdr:cNvPr>
        <xdr:cNvSpPr txBox="1"/>
      </xdr:nvSpPr>
      <xdr:spPr>
        <a:xfrm>
          <a:off x="19310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718" name="n_4aveValue【公民館】&#10;一人当たり面積">
          <a:extLst>
            <a:ext uri="{FF2B5EF4-FFF2-40B4-BE49-F238E27FC236}">
              <a16:creationId xmlns:a16="http://schemas.microsoft.com/office/drawing/2014/main" id="{E6048478-BA4D-48C6-86F8-749DD692B3FA}"/>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19" name="n_1mainValue【公民館】&#10;一人当たり面積">
          <a:extLst>
            <a:ext uri="{FF2B5EF4-FFF2-40B4-BE49-F238E27FC236}">
              <a16:creationId xmlns:a16="http://schemas.microsoft.com/office/drawing/2014/main" id="{FD319B2E-3505-4E3B-AF4F-8C45364DFD97}"/>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20" name="n_2mainValue【公民館】&#10;一人当たり面積">
          <a:extLst>
            <a:ext uri="{FF2B5EF4-FFF2-40B4-BE49-F238E27FC236}">
              <a16:creationId xmlns:a16="http://schemas.microsoft.com/office/drawing/2014/main" id="{D9342A6E-383C-4DFF-B857-6750D2186385}"/>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113047</xdr:rowOff>
    </xdr:from>
    <xdr:ext cx="469744" cy="259045"/>
    <xdr:sp macro="" textlink="">
      <xdr:nvSpPr>
        <xdr:cNvPr id="721" name="n_3mainValue【公民館】&#10;一人当たり面積">
          <a:extLst>
            <a:ext uri="{FF2B5EF4-FFF2-40B4-BE49-F238E27FC236}">
              <a16:creationId xmlns:a16="http://schemas.microsoft.com/office/drawing/2014/main" id="{865FB3AC-6A44-4623-B364-29E932C26A42}"/>
            </a:ext>
          </a:extLst>
        </xdr:cNvPr>
        <xdr:cNvSpPr txBox="1"/>
      </xdr:nvSpPr>
      <xdr:spPr>
        <a:xfrm>
          <a:off x="19310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B29131D1-27F6-4B63-AB4B-B73A5A53F9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67228EC4-FAFB-4033-826B-5F80382F00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E1B1E121-F232-4F42-98CF-48DAC74546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類似団体と比較して、学校施設や公営住宅については有形固定資産減価償却率が下回っており、学校施設の改築事業や大規模改修による効果が表れているものと考えられる。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幼稚園・保育所については類似団体を上回っており、公共施設等総合管理計画に基づき、施設の量・質の見直しや、施設総量の縮減に取り組んでいく。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4AD26E-1080-47DB-9DD7-9A9C593EA1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751E0C-4B1B-4835-A771-6FFE321265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B9207F-B7C5-4389-9195-70CC7A758A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E60196-A6E9-4699-BBDE-7E83F8A6A9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AD9072-536D-4A95-8ED4-8308125AA5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537AD6-2F8F-4D8B-BC71-3EBF867E52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D35884-E0C4-467E-B528-CC823B1506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4CDBDC-7649-4CB3-867C-F0E367A537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1FBD7C-6637-4843-B684-7686126287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96ADB6-729F-4233-892F-80F2B359CB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B104E3-0622-4929-AAC7-5B4EDBE487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B4C639-771B-4C9D-BF7F-B856FA0792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B24191-C13C-4907-8C80-9046D62DDD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37F97E-8DE1-4779-BC8D-336F4F95BF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949156-6CC1-4814-B994-4F399B4793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AD6B85-A6FA-477B-B35B-D5F71BC6AF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D8850C-9EA6-4133-9790-3AC5EDF1F2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AF751F-A1D4-4925-9906-A4585A9B4D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7FFB3E1-19E3-4A8B-8C31-61C4ADC79F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325E6A-3934-40DB-B372-940C87C696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FBF806-04E0-4E66-8FA6-EA5DB4DA2B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76B539-3C74-4CEC-94ED-F5CD8195E7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C4AF2E-C125-484B-A9A9-38A990A693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03420C-5AA2-42B8-8611-037F93D0E9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DF3060-4483-42CF-9FD7-2C9773236F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0861F6-4383-4B45-AC3F-7337FCB48F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47EC5F-D120-4526-AF51-7068BEC6F9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DCE23E-70E0-4543-AF62-5AAD8E17CB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77F0B2-54CA-45EB-8477-919FFFF2A2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69B64D-66EC-4F24-96B2-94E01FE2402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32F0F9-674E-4130-B39F-64CBD8CF1A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5A4CCB-3FD1-4F09-905A-8BD5744801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DC6156-FE38-4797-9674-E523A91A8A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17DCA0-0C95-4A8F-8DB7-4528638B80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105592-DECD-43C2-8938-79110376EA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1ED9DB-403A-48B3-991C-17584296F8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F75789-784A-4F09-B4CF-055A8B40F3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D439CE-B07A-4E00-8CF7-AA07A92445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2F4FD28-06DC-4045-AFCD-8DE6461F98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5C4F7D-A2E1-447A-9B01-84647185A5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7B0EFF-8911-4F05-BF0E-38D2613BD9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51545C-93AD-45F9-ABDC-7992AFA032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9F49A7F-51C8-465E-BF2E-E335B1E5F2F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209E06F5-72C5-49FD-8A28-7AEA5EE1CC3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2E543CA-B8C5-420D-970B-AEF80EDE27C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A01A86B-03FB-4E55-B877-D85B9B0303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529531-FC83-4C92-A2D7-75E459633D3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AA8405C-1725-4280-B2EB-50F749E5548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9795922-EB5E-40B8-AF07-A00B52E669D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0A427A-B31D-45F9-B747-853A74DBFC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AB4503C-BEB0-48B9-B2B5-CE1D5F774E5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1E7CF5D-994E-4724-97DA-81DD75C67E9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DF0A99-212C-4AD3-BD56-EB37C88707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0CD2226-3A61-484A-A7C9-7B40BA8141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610AFAC6-2DFA-4783-934C-3AD1A92FDD12}"/>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96E0E517-D6DA-4A10-BD54-0D7128591D1E}"/>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53913956-2BDA-4987-9BD0-BFB6E9918D8E}"/>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E1F1237B-3C84-428F-A8A5-B48987E160BC}"/>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676F65B9-157D-49AE-AC0C-56BA1F8226D7}"/>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C7AC02DE-C3B6-4D76-828E-37A7156CADE2}"/>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CF9F5935-9CD4-4EA5-BC93-C2466A3FFF74}"/>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E837F9A0-DC90-49D8-B57B-E197048745AB}"/>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15C17873-F319-4020-A4DC-43DD1924021C}"/>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92F42D32-C3CE-4C46-AE85-ACB58CA441D9}"/>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28888DA8-2B6A-451E-A7EC-FF6BCA60F5F8}"/>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C7AB49B-5351-410B-A43E-B9F9190A80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5EB5DC-107B-4DFE-8DEF-11C19C98AD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862165-F21F-4F28-97D5-EF46D7047D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61E8F1-3629-4BD3-9D27-7FC64E6257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D8C01E-694B-45BD-A311-2DE52FF7CF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2" name="楕円 71">
          <a:extLst>
            <a:ext uri="{FF2B5EF4-FFF2-40B4-BE49-F238E27FC236}">
              <a16:creationId xmlns:a16="http://schemas.microsoft.com/office/drawing/2014/main" id="{4DAB2B45-141D-4A4A-8788-ED17DB34DCB3}"/>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3" name="【図書館】&#10;有形固定資産減価償却率該当値テキスト">
          <a:extLst>
            <a:ext uri="{FF2B5EF4-FFF2-40B4-BE49-F238E27FC236}">
              <a16:creationId xmlns:a16="http://schemas.microsoft.com/office/drawing/2014/main" id="{43562358-3D2B-418C-B4BA-E5C52B923E0D}"/>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4" name="楕円 73">
          <a:extLst>
            <a:ext uri="{FF2B5EF4-FFF2-40B4-BE49-F238E27FC236}">
              <a16:creationId xmlns:a16="http://schemas.microsoft.com/office/drawing/2014/main" id="{445620B0-5FC3-48B2-9E06-6BF58F2EEA35}"/>
            </a:ext>
          </a:extLst>
        </xdr:cNvPr>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64770</xdr:rowOff>
    </xdr:to>
    <xdr:cxnSp macro="">
      <xdr:nvCxnSpPr>
        <xdr:cNvPr id="75" name="直線コネクタ 74">
          <a:extLst>
            <a:ext uri="{FF2B5EF4-FFF2-40B4-BE49-F238E27FC236}">
              <a16:creationId xmlns:a16="http://schemas.microsoft.com/office/drawing/2014/main" id="{F4634D5F-E989-4D0D-8417-4BF189F94824}"/>
            </a:ext>
          </a:extLst>
        </xdr:cNvPr>
        <xdr:cNvCxnSpPr/>
      </xdr:nvCxnSpPr>
      <xdr:spPr>
        <a:xfrm>
          <a:off x="3797300" y="67189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6" name="楕円 75">
          <a:extLst>
            <a:ext uri="{FF2B5EF4-FFF2-40B4-BE49-F238E27FC236}">
              <a16:creationId xmlns:a16="http://schemas.microsoft.com/office/drawing/2014/main" id="{24B6E17F-90EA-49DA-9497-B7AE19BCD432}"/>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32385</xdr:rowOff>
    </xdr:to>
    <xdr:cxnSp macro="">
      <xdr:nvCxnSpPr>
        <xdr:cNvPr id="77" name="直線コネクタ 76">
          <a:extLst>
            <a:ext uri="{FF2B5EF4-FFF2-40B4-BE49-F238E27FC236}">
              <a16:creationId xmlns:a16="http://schemas.microsoft.com/office/drawing/2014/main" id="{62A10A31-56D9-4DE7-93A3-76BE164DE23E}"/>
            </a:ext>
          </a:extLst>
        </xdr:cNvPr>
        <xdr:cNvCxnSpPr/>
      </xdr:nvCxnSpPr>
      <xdr:spPr>
        <a:xfrm>
          <a:off x="2908300" y="6682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8" name="楕円 77">
          <a:extLst>
            <a:ext uri="{FF2B5EF4-FFF2-40B4-BE49-F238E27FC236}">
              <a16:creationId xmlns:a16="http://schemas.microsoft.com/office/drawing/2014/main" id="{5E00FD5C-2F17-4D3B-B54F-0B9241902EAF}"/>
            </a:ext>
          </a:extLst>
        </xdr:cNvPr>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167640</xdr:rowOff>
    </xdr:to>
    <xdr:cxnSp macro="">
      <xdr:nvCxnSpPr>
        <xdr:cNvPr id="79" name="直線コネクタ 78">
          <a:extLst>
            <a:ext uri="{FF2B5EF4-FFF2-40B4-BE49-F238E27FC236}">
              <a16:creationId xmlns:a16="http://schemas.microsoft.com/office/drawing/2014/main" id="{7F523782-0769-4A0E-80C0-87D0F0D1C02B}"/>
            </a:ext>
          </a:extLst>
        </xdr:cNvPr>
        <xdr:cNvCxnSpPr/>
      </xdr:nvCxnSpPr>
      <xdr:spPr>
        <a:xfrm>
          <a:off x="2019300" y="6654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45011B6F-1DA3-4D3C-A367-13242D7C8EE4}"/>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1" name="n_2aveValue【図書館】&#10;有形固定資産減価償却率">
          <a:extLst>
            <a:ext uri="{FF2B5EF4-FFF2-40B4-BE49-F238E27FC236}">
              <a16:creationId xmlns:a16="http://schemas.microsoft.com/office/drawing/2014/main" id="{2DA13C3C-9DAF-4B94-9966-7136B562A332}"/>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2" name="n_3aveValue【図書館】&#10;有形固定資産減価償却率">
          <a:extLst>
            <a:ext uri="{FF2B5EF4-FFF2-40B4-BE49-F238E27FC236}">
              <a16:creationId xmlns:a16="http://schemas.microsoft.com/office/drawing/2014/main" id="{8B9508FD-287A-40C3-B16A-8C1F5C68E218}"/>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3" name="n_4aveValue【図書館】&#10;有形固定資産減価償却率">
          <a:extLst>
            <a:ext uri="{FF2B5EF4-FFF2-40B4-BE49-F238E27FC236}">
              <a16:creationId xmlns:a16="http://schemas.microsoft.com/office/drawing/2014/main" id="{DB1AD8AF-9A05-4D37-A5CF-F31726324599}"/>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84" name="n_1mainValue【図書館】&#10;有形固定資産減価償却率">
          <a:extLst>
            <a:ext uri="{FF2B5EF4-FFF2-40B4-BE49-F238E27FC236}">
              <a16:creationId xmlns:a16="http://schemas.microsoft.com/office/drawing/2014/main" id="{1084D7BB-D18B-43D5-9987-9E91B9CEDA47}"/>
            </a:ext>
          </a:extLst>
        </xdr:cNvPr>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mainValue【図書館】&#10;有形固定資産減価償却率">
          <a:extLst>
            <a:ext uri="{FF2B5EF4-FFF2-40B4-BE49-F238E27FC236}">
              <a16:creationId xmlns:a16="http://schemas.microsoft.com/office/drawing/2014/main" id="{7BC37609-A18C-4E03-805B-C834857A2101}"/>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6" name="n_3mainValue【図書館】&#10;有形固定資産減価償却率">
          <a:extLst>
            <a:ext uri="{FF2B5EF4-FFF2-40B4-BE49-F238E27FC236}">
              <a16:creationId xmlns:a16="http://schemas.microsoft.com/office/drawing/2014/main" id="{4FFAD3C1-805E-4F4D-9A70-B53A90DFF0ED}"/>
            </a:ext>
          </a:extLst>
        </xdr:cNvPr>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2B11DAEC-5A73-4D6C-94EE-C94E38BADF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CFBA82E0-FF27-4887-9DDB-6CBF1A8FEC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143DBBA9-03B6-4A0A-A12B-0CC854C0D9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A6230A7-D5D1-4CEB-99BA-12828A8430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F5A92239-B8A5-487C-8EC0-3CFF336254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7D8906E9-7E82-4CBA-801A-743DBECEB4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425EF708-EFF0-4AD0-80B6-3BADF94CC5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2A1F60E4-5F57-473B-9F37-2B8138F320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55C2289C-951E-416E-A61D-BC6A921CFC5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B30FAD6B-1063-4644-A0E8-9DA2F9FD3E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4C20D3C7-AA24-470C-885E-4F278381893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2D5D9F16-A74A-44FB-8A3A-A72524BD8C6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0E68FC5E-F870-46D6-BB9B-4ADF2435CE0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6FA7E8B0-86C4-4936-B343-4ED14D0AA9D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2BABEB4C-02C5-4938-BE84-E27DE8BFEBB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D5DB1971-CDC6-4DA9-8185-F09213FC36A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F297CC07-C574-4401-BDF3-99C1BD9479D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2CA5A865-8DF5-4C05-8BAA-B1988A97817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F3B9B1D0-A23F-4778-BC3C-FBC05B9F636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2B3DAAD2-D11D-41E2-B256-5A5DD0E9850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B3FC16B9-26E5-4E7F-9B5A-12E1D30A76D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AC446F4B-4ED2-4A4F-8EEB-94733C1D948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2B35A6E-F79D-4CB0-BDC4-96C888E5AB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3DEB7D3-022E-4976-9572-C1CEF0BBB6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3F16C8E-A688-4121-9BC9-4714411576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2" name="直線コネクタ 111">
          <a:extLst>
            <a:ext uri="{FF2B5EF4-FFF2-40B4-BE49-F238E27FC236}">
              <a16:creationId xmlns:a16="http://schemas.microsoft.com/office/drawing/2014/main" id="{0F0B3526-D5B6-47A3-A7B6-DAE9EF520D1E}"/>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3" name="【図書館】&#10;一人当たり面積最小値テキスト">
          <a:extLst>
            <a:ext uri="{FF2B5EF4-FFF2-40B4-BE49-F238E27FC236}">
              <a16:creationId xmlns:a16="http://schemas.microsoft.com/office/drawing/2014/main" id="{C3F701FF-94EF-4450-9E16-FACB3861308B}"/>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4" name="直線コネクタ 113">
          <a:extLst>
            <a:ext uri="{FF2B5EF4-FFF2-40B4-BE49-F238E27FC236}">
              <a16:creationId xmlns:a16="http://schemas.microsoft.com/office/drawing/2014/main" id="{10FC8172-5D3B-4A90-9FAA-418127C8486D}"/>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5" name="【図書館】&#10;一人当たり面積最大値テキスト">
          <a:extLst>
            <a:ext uri="{FF2B5EF4-FFF2-40B4-BE49-F238E27FC236}">
              <a16:creationId xmlns:a16="http://schemas.microsoft.com/office/drawing/2014/main" id="{B88C5A82-8DCE-42C4-84D3-3A71031CE990}"/>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6" name="直線コネクタ 115">
          <a:extLst>
            <a:ext uri="{FF2B5EF4-FFF2-40B4-BE49-F238E27FC236}">
              <a16:creationId xmlns:a16="http://schemas.microsoft.com/office/drawing/2014/main" id="{DE467574-439F-4663-9541-67CF82DDEE61}"/>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17" name="【図書館】&#10;一人当たり面積平均値テキスト">
          <a:extLst>
            <a:ext uri="{FF2B5EF4-FFF2-40B4-BE49-F238E27FC236}">
              <a16:creationId xmlns:a16="http://schemas.microsoft.com/office/drawing/2014/main" id="{567F6379-DE14-434D-BE47-D99B38D08910}"/>
            </a:ext>
          </a:extLst>
        </xdr:cNvPr>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8" name="フローチャート: 判断 117">
          <a:extLst>
            <a:ext uri="{FF2B5EF4-FFF2-40B4-BE49-F238E27FC236}">
              <a16:creationId xmlns:a16="http://schemas.microsoft.com/office/drawing/2014/main" id="{FD090F91-2AD3-426C-8242-C462031F8494}"/>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9" name="フローチャート: 判断 118">
          <a:extLst>
            <a:ext uri="{FF2B5EF4-FFF2-40B4-BE49-F238E27FC236}">
              <a16:creationId xmlns:a16="http://schemas.microsoft.com/office/drawing/2014/main" id="{EB8E5185-01F3-447E-A735-1A062FE7F588}"/>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0" name="フローチャート: 判断 119">
          <a:extLst>
            <a:ext uri="{FF2B5EF4-FFF2-40B4-BE49-F238E27FC236}">
              <a16:creationId xmlns:a16="http://schemas.microsoft.com/office/drawing/2014/main" id="{DB3964CC-55D7-49D1-9B41-E7C562702D7D}"/>
            </a:ext>
          </a:extLst>
        </xdr:cNvPr>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1" name="フローチャート: 判断 120">
          <a:extLst>
            <a:ext uri="{FF2B5EF4-FFF2-40B4-BE49-F238E27FC236}">
              <a16:creationId xmlns:a16="http://schemas.microsoft.com/office/drawing/2014/main" id="{5E53F14E-9F01-485F-A1C0-F53975E39358}"/>
            </a:ext>
          </a:extLst>
        </xdr:cNvPr>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2" name="フローチャート: 判断 121">
          <a:extLst>
            <a:ext uri="{FF2B5EF4-FFF2-40B4-BE49-F238E27FC236}">
              <a16:creationId xmlns:a16="http://schemas.microsoft.com/office/drawing/2014/main" id="{6C3E8571-F059-4B49-AAEA-EC4609ABC337}"/>
            </a:ext>
          </a:extLst>
        </xdr:cNvPr>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B4C6E7-3105-4B52-8486-797C636B63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5CED9E-E37A-4F06-A329-C6A1719F72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B2D5228-FB20-48BF-8521-B5AFA493E1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E9697E-51C0-4880-BB2D-B5EB9A8E4E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C3C6AB-5891-4EE1-84BE-0C17A92CF6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8" name="楕円 127">
          <a:extLst>
            <a:ext uri="{FF2B5EF4-FFF2-40B4-BE49-F238E27FC236}">
              <a16:creationId xmlns:a16="http://schemas.microsoft.com/office/drawing/2014/main" id="{B5527F93-0B43-410D-B141-8E904E5CAF12}"/>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29" name="【図書館】&#10;一人当たり面積該当値テキスト">
          <a:extLst>
            <a:ext uri="{FF2B5EF4-FFF2-40B4-BE49-F238E27FC236}">
              <a16:creationId xmlns:a16="http://schemas.microsoft.com/office/drawing/2014/main" id="{7D410E09-8B52-4BB7-B1E2-44FF47AA2D65}"/>
            </a:ext>
          </a:extLst>
        </xdr:cNvPr>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0" name="楕円 129">
          <a:extLst>
            <a:ext uri="{FF2B5EF4-FFF2-40B4-BE49-F238E27FC236}">
              <a16:creationId xmlns:a16="http://schemas.microsoft.com/office/drawing/2014/main" id="{4690B8E1-18ED-45DC-8B45-2A9863CACE50}"/>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31" name="直線コネクタ 130">
          <a:extLst>
            <a:ext uri="{FF2B5EF4-FFF2-40B4-BE49-F238E27FC236}">
              <a16:creationId xmlns:a16="http://schemas.microsoft.com/office/drawing/2014/main" id="{EFB1EE50-629F-467A-8F3A-5006CA1E0B6C}"/>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2" name="楕円 131">
          <a:extLst>
            <a:ext uri="{FF2B5EF4-FFF2-40B4-BE49-F238E27FC236}">
              <a16:creationId xmlns:a16="http://schemas.microsoft.com/office/drawing/2014/main" id="{7AAB71BD-07D2-4675-94D2-488D32C8E75B}"/>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3" name="直線コネクタ 132">
          <a:extLst>
            <a:ext uri="{FF2B5EF4-FFF2-40B4-BE49-F238E27FC236}">
              <a16:creationId xmlns:a16="http://schemas.microsoft.com/office/drawing/2014/main" id="{AD37D8C5-A70B-4AAF-9D88-13B376FD9122}"/>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17236</xdr:rowOff>
    </xdr:from>
    <xdr:to>
      <xdr:col>41</xdr:col>
      <xdr:colOff>101600</xdr:colOff>
      <xdr:row>33</xdr:row>
      <xdr:rowOff>118836</xdr:rowOff>
    </xdr:to>
    <xdr:sp macro="" textlink="">
      <xdr:nvSpPr>
        <xdr:cNvPr id="134" name="楕円 133">
          <a:extLst>
            <a:ext uri="{FF2B5EF4-FFF2-40B4-BE49-F238E27FC236}">
              <a16:creationId xmlns:a16="http://schemas.microsoft.com/office/drawing/2014/main" id="{E1AE7144-E4E5-4983-815A-A321B7CB82DE}"/>
            </a:ext>
          </a:extLst>
        </xdr:cNvPr>
        <xdr:cNvSpPr/>
      </xdr:nvSpPr>
      <xdr:spPr>
        <a:xfrm>
          <a:off x="7810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68036</xdr:rowOff>
    </xdr:from>
    <xdr:to>
      <xdr:col>45</xdr:col>
      <xdr:colOff>177800</xdr:colOff>
      <xdr:row>40</xdr:row>
      <xdr:rowOff>10885</xdr:rowOff>
    </xdr:to>
    <xdr:cxnSp macro="">
      <xdr:nvCxnSpPr>
        <xdr:cNvPr id="135" name="直線コネクタ 134">
          <a:extLst>
            <a:ext uri="{FF2B5EF4-FFF2-40B4-BE49-F238E27FC236}">
              <a16:creationId xmlns:a16="http://schemas.microsoft.com/office/drawing/2014/main" id="{D698F028-E435-48DD-9C39-3F286A1335C7}"/>
            </a:ext>
          </a:extLst>
        </xdr:cNvPr>
        <xdr:cNvCxnSpPr/>
      </xdr:nvCxnSpPr>
      <xdr:spPr>
        <a:xfrm>
          <a:off x="7861300" y="5725886"/>
          <a:ext cx="889000" cy="11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36" name="n_1aveValue【図書館】&#10;一人当たり面積">
          <a:extLst>
            <a:ext uri="{FF2B5EF4-FFF2-40B4-BE49-F238E27FC236}">
              <a16:creationId xmlns:a16="http://schemas.microsoft.com/office/drawing/2014/main" id="{6F708839-29C3-4DA0-A390-B8EA32B2DF65}"/>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37" name="n_2aveValue【図書館】&#10;一人当たり面積">
          <a:extLst>
            <a:ext uri="{FF2B5EF4-FFF2-40B4-BE49-F238E27FC236}">
              <a16:creationId xmlns:a16="http://schemas.microsoft.com/office/drawing/2014/main" id="{8E44C152-E30D-456F-818A-3CFBF7406F7A}"/>
            </a:ext>
          </a:extLst>
        </xdr:cNvPr>
        <xdr:cNvSpPr txBox="1"/>
      </xdr:nvSpPr>
      <xdr:spPr>
        <a:xfrm>
          <a:off x="8515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38" name="n_3aveValue【図書館】&#10;一人当たり面積">
          <a:extLst>
            <a:ext uri="{FF2B5EF4-FFF2-40B4-BE49-F238E27FC236}">
              <a16:creationId xmlns:a16="http://schemas.microsoft.com/office/drawing/2014/main" id="{B667D367-7551-4B27-9F25-6964E6CD9EF1}"/>
            </a:ext>
          </a:extLst>
        </xdr:cNvPr>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39" name="n_4aveValue【図書館】&#10;一人当たり面積">
          <a:extLst>
            <a:ext uri="{FF2B5EF4-FFF2-40B4-BE49-F238E27FC236}">
              <a16:creationId xmlns:a16="http://schemas.microsoft.com/office/drawing/2014/main" id="{7FC2574F-ECB9-4EE3-B44E-7FCC6E7EC083}"/>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40" name="n_1mainValue【図書館】&#10;一人当たり面積">
          <a:extLst>
            <a:ext uri="{FF2B5EF4-FFF2-40B4-BE49-F238E27FC236}">
              <a16:creationId xmlns:a16="http://schemas.microsoft.com/office/drawing/2014/main" id="{247F2D68-0B95-454B-B824-D7976D4FA1E8}"/>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1" name="n_2mainValue【図書館】&#10;一人当たり面積">
          <a:extLst>
            <a:ext uri="{FF2B5EF4-FFF2-40B4-BE49-F238E27FC236}">
              <a16:creationId xmlns:a16="http://schemas.microsoft.com/office/drawing/2014/main" id="{B742701B-679C-49DB-9879-73D86A1F3AA6}"/>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135363</xdr:rowOff>
    </xdr:from>
    <xdr:ext cx="469744" cy="259045"/>
    <xdr:sp macro="" textlink="">
      <xdr:nvSpPr>
        <xdr:cNvPr id="142" name="n_3mainValue【図書館】&#10;一人当たり面積">
          <a:extLst>
            <a:ext uri="{FF2B5EF4-FFF2-40B4-BE49-F238E27FC236}">
              <a16:creationId xmlns:a16="http://schemas.microsoft.com/office/drawing/2014/main" id="{E0FD1718-7D52-416D-974F-52525758B109}"/>
            </a:ext>
          </a:extLst>
        </xdr:cNvPr>
        <xdr:cNvSpPr txBox="1"/>
      </xdr:nvSpPr>
      <xdr:spPr>
        <a:xfrm>
          <a:off x="7626427" y="54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C09150A-1D5F-4994-BDA7-5AE7DA0E58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C8FAC9A2-0AEF-4035-8415-699626E281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901CCF0-32AD-4AC7-9EAE-E7AF9D0302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EA0518C-7B3D-415E-9A3E-7C7A27783A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38D19731-15F3-4BEF-91A8-201D4BCC40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00307BC-4DAB-4202-BEE0-8B5FD4CCC5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82E40CF-0F6C-4A0D-A36A-A314948B71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4F572D26-010C-48AC-A93B-336D3E44A0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67BA7E-5F63-4DCA-A288-FDD0C431C4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E0216D50-2CAC-44C4-AD43-EB83D2442E6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5258740E-B240-44C9-B71A-7A5FFAD979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C35441-1D55-4BEF-9E05-7C192C97019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35EB1E87-02F8-4B2A-8E90-E357FC58952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568D7552-5C2D-44FC-AC93-02FDC9247D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B9AF6DC6-898F-4D0B-B1FE-481AEA2E0F3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8DBDFD8C-4F98-4658-A8A4-5D99A644CC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632DB1A6-7F2D-4806-BA3B-BD6DF52184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46A89064-2739-47D0-8170-D5CEE7E1D2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F122F047-8B71-45FC-B83D-FB9DBF6EC0E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C10B1D2C-472C-4F53-A875-FEC921AFBD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32966BF1-613B-41F0-8CE1-F3D492C0946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736FEDBF-F46A-46FD-85CC-C77104C04D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179BC1CC-B321-4ED0-B6F2-B45F4451B5D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82E0A49E-A793-48AD-A6DA-3F08056741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67" name="直線コネクタ 166">
          <a:extLst>
            <a:ext uri="{FF2B5EF4-FFF2-40B4-BE49-F238E27FC236}">
              <a16:creationId xmlns:a16="http://schemas.microsoft.com/office/drawing/2014/main" id="{3841535D-E710-4812-B0B8-CC8235E99BC2}"/>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A968549B-30CD-475B-BCDE-A2B632CD63CF}"/>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9" name="直線コネクタ 168">
          <a:extLst>
            <a:ext uri="{FF2B5EF4-FFF2-40B4-BE49-F238E27FC236}">
              <a16:creationId xmlns:a16="http://schemas.microsoft.com/office/drawing/2014/main" id="{C4E522AF-ED4A-4B2A-B3F8-A269059CA126}"/>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6BC9C26A-6233-46F6-ABAC-917FFE8EF9F3}"/>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1" name="直線コネクタ 170">
          <a:extLst>
            <a:ext uri="{FF2B5EF4-FFF2-40B4-BE49-F238E27FC236}">
              <a16:creationId xmlns:a16="http://schemas.microsoft.com/office/drawing/2014/main" id="{419392A7-A971-4251-A75E-01EBC76ABFD9}"/>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9204167-A402-4574-9B65-58F406C2469C}"/>
            </a:ext>
          </a:extLst>
        </xdr:cNvPr>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3" name="フローチャート: 判断 172">
          <a:extLst>
            <a:ext uri="{FF2B5EF4-FFF2-40B4-BE49-F238E27FC236}">
              <a16:creationId xmlns:a16="http://schemas.microsoft.com/office/drawing/2014/main" id="{8DFF06A8-D637-46DC-83BC-592C3606C14D}"/>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4" name="フローチャート: 判断 173">
          <a:extLst>
            <a:ext uri="{FF2B5EF4-FFF2-40B4-BE49-F238E27FC236}">
              <a16:creationId xmlns:a16="http://schemas.microsoft.com/office/drawing/2014/main" id="{EFC340A4-C430-4043-AA1F-8AE4FB338668}"/>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5" name="フローチャート: 判断 174">
          <a:extLst>
            <a:ext uri="{FF2B5EF4-FFF2-40B4-BE49-F238E27FC236}">
              <a16:creationId xmlns:a16="http://schemas.microsoft.com/office/drawing/2014/main" id="{1ACAA3FF-5848-4A82-9504-3AFA1851BEB4}"/>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6" name="フローチャート: 判断 175">
          <a:extLst>
            <a:ext uri="{FF2B5EF4-FFF2-40B4-BE49-F238E27FC236}">
              <a16:creationId xmlns:a16="http://schemas.microsoft.com/office/drawing/2014/main" id="{79AD5906-7339-4986-9C20-3AC511BE59B8}"/>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77" name="フローチャート: 判断 176">
          <a:extLst>
            <a:ext uri="{FF2B5EF4-FFF2-40B4-BE49-F238E27FC236}">
              <a16:creationId xmlns:a16="http://schemas.microsoft.com/office/drawing/2014/main" id="{F6CB6316-76C7-43C2-AE7C-AF5F87068C2F}"/>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0EBE156-E3F9-406C-848D-6AB251CC50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81219DF-1BF8-4ACB-8D34-1E3DBB36ED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8BCA8E2-D316-495A-8F8A-C810FE7CA2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4614585-8F3C-46D4-9BC6-D77A9422DD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14EB423-2AB6-4FCA-8E39-9F009CE3A3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83" name="楕円 182">
          <a:extLst>
            <a:ext uri="{FF2B5EF4-FFF2-40B4-BE49-F238E27FC236}">
              <a16:creationId xmlns:a16="http://schemas.microsoft.com/office/drawing/2014/main" id="{4BF72EA2-FE27-4143-A18D-5243EF774EF2}"/>
            </a:ext>
          </a:extLst>
        </xdr:cNvPr>
        <xdr:cNvSpPr/>
      </xdr:nvSpPr>
      <xdr:spPr>
        <a:xfrm>
          <a:off x="4584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84472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369D1B92-4AF6-458D-98D2-F0298D30356F}"/>
            </a:ext>
          </a:extLst>
        </xdr:cNvPr>
        <xdr:cNvSpPr txBox="1"/>
      </xdr:nvSpPr>
      <xdr:spPr>
        <a:xfrm>
          <a:off x="4673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85" name="楕円 184">
          <a:extLst>
            <a:ext uri="{FF2B5EF4-FFF2-40B4-BE49-F238E27FC236}">
              <a16:creationId xmlns:a16="http://schemas.microsoft.com/office/drawing/2014/main" id="{B936406A-436B-4C7D-8F8A-B325D5CD14AC}"/>
            </a:ext>
          </a:extLst>
        </xdr:cNvPr>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112395</xdr:rowOff>
    </xdr:to>
    <xdr:cxnSp macro="">
      <xdr:nvCxnSpPr>
        <xdr:cNvPr id="186" name="直線コネクタ 185">
          <a:extLst>
            <a:ext uri="{FF2B5EF4-FFF2-40B4-BE49-F238E27FC236}">
              <a16:creationId xmlns:a16="http://schemas.microsoft.com/office/drawing/2014/main" id="{DF1D0C4B-EAF5-4302-B0F3-5BB7DED0D136}"/>
            </a:ext>
          </a:extLst>
        </xdr:cNvPr>
        <xdr:cNvCxnSpPr/>
      </xdr:nvCxnSpPr>
      <xdr:spPr>
        <a:xfrm>
          <a:off x="3797300" y="100241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99695</xdr:rowOff>
    </xdr:from>
    <xdr:to>
      <xdr:col>15</xdr:col>
      <xdr:colOff>101600</xdr:colOff>
      <xdr:row>58</xdr:row>
      <xdr:rowOff>29845</xdr:rowOff>
    </xdr:to>
    <xdr:sp macro="" textlink="">
      <xdr:nvSpPr>
        <xdr:cNvPr id="187" name="楕円 186">
          <a:extLst>
            <a:ext uri="{FF2B5EF4-FFF2-40B4-BE49-F238E27FC236}">
              <a16:creationId xmlns:a16="http://schemas.microsoft.com/office/drawing/2014/main" id="{D9F5C042-146B-4B90-B177-92A5A3C97DD5}"/>
            </a:ext>
          </a:extLst>
        </xdr:cNvPr>
        <xdr:cNvSpPr/>
      </xdr:nvSpPr>
      <xdr:spPr>
        <a:xfrm>
          <a:off x="2857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150495</xdr:rowOff>
    </xdr:from>
    <xdr:to>
      <xdr:col>19</xdr:col>
      <xdr:colOff>177800</xdr:colOff>
      <xdr:row>58</xdr:row>
      <xdr:rowOff>80010</xdr:rowOff>
    </xdr:to>
    <xdr:cxnSp macro="">
      <xdr:nvCxnSpPr>
        <xdr:cNvPr id="188" name="直線コネクタ 187">
          <a:extLst>
            <a:ext uri="{FF2B5EF4-FFF2-40B4-BE49-F238E27FC236}">
              <a16:creationId xmlns:a16="http://schemas.microsoft.com/office/drawing/2014/main" id="{54A43C73-3FDF-4E2E-AD28-CCAA1CA0D634}"/>
            </a:ext>
          </a:extLst>
        </xdr:cNvPr>
        <xdr:cNvCxnSpPr/>
      </xdr:nvCxnSpPr>
      <xdr:spPr>
        <a:xfrm>
          <a:off x="2908300" y="99231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9" name="楕円 188">
          <a:extLst>
            <a:ext uri="{FF2B5EF4-FFF2-40B4-BE49-F238E27FC236}">
              <a16:creationId xmlns:a16="http://schemas.microsoft.com/office/drawing/2014/main" id="{D99023F5-CE2D-44D7-8A37-DBF4C12884F2}"/>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150495</xdr:rowOff>
    </xdr:from>
    <xdr:to>
      <xdr:col>15</xdr:col>
      <xdr:colOff>50800</xdr:colOff>
      <xdr:row>58</xdr:row>
      <xdr:rowOff>11430</xdr:rowOff>
    </xdr:to>
    <xdr:cxnSp macro="">
      <xdr:nvCxnSpPr>
        <xdr:cNvPr id="190" name="直線コネクタ 189">
          <a:extLst>
            <a:ext uri="{FF2B5EF4-FFF2-40B4-BE49-F238E27FC236}">
              <a16:creationId xmlns:a16="http://schemas.microsoft.com/office/drawing/2014/main" id="{5CE18BE0-706C-4CEC-AAC6-D31D88626D3E}"/>
            </a:ext>
          </a:extLst>
        </xdr:cNvPr>
        <xdr:cNvCxnSpPr/>
      </xdr:nvCxnSpPr>
      <xdr:spPr>
        <a:xfrm flipV="1">
          <a:off x="2019300" y="9923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1" name="n_1aveValue【体育館・プール】&#10;有形固定資産減価償却率">
          <a:extLst>
            <a:ext uri="{FF2B5EF4-FFF2-40B4-BE49-F238E27FC236}">
              <a16:creationId xmlns:a16="http://schemas.microsoft.com/office/drawing/2014/main" id="{EADD77C5-3177-4441-99A2-9D2C3A54FE88}"/>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92" name="n_2aveValue【体育館・プール】&#10;有形固定資産減価償却率">
          <a:extLst>
            <a:ext uri="{FF2B5EF4-FFF2-40B4-BE49-F238E27FC236}">
              <a16:creationId xmlns:a16="http://schemas.microsoft.com/office/drawing/2014/main" id="{3F78BE78-27FB-4A8D-9BCE-413720AB44E8}"/>
            </a:ext>
          </a:extLst>
        </xdr:cNvPr>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3" name="n_3aveValue【体育館・プール】&#10;有形固定資産減価償却率">
          <a:extLst>
            <a:ext uri="{FF2B5EF4-FFF2-40B4-BE49-F238E27FC236}">
              <a16:creationId xmlns:a16="http://schemas.microsoft.com/office/drawing/2014/main" id="{C6F91239-88C6-4D63-80AD-D694D5931F66}"/>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94" name="n_4aveValue【体育館・プール】&#10;有形固定資産減価償却率">
          <a:extLst>
            <a:ext uri="{FF2B5EF4-FFF2-40B4-BE49-F238E27FC236}">
              <a16:creationId xmlns:a16="http://schemas.microsoft.com/office/drawing/2014/main" id="{514BD592-D129-434C-BFEE-E929BA7E46EF}"/>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95" name="n_1mainValue【体育館・プール】&#10;有形固定資産減価償却率">
          <a:extLst>
            <a:ext uri="{FF2B5EF4-FFF2-40B4-BE49-F238E27FC236}">
              <a16:creationId xmlns:a16="http://schemas.microsoft.com/office/drawing/2014/main" id="{32CCEA84-0C2A-46ED-82BC-4049AF808BCE}"/>
            </a:ext>
          </a:extLst>
        </xdr:cNvPr>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96" name="n_2mainValue【体育館・プール】&#10;有形固定資産減価償却率">
          <a:extLst>
            <a:ext uri="{FF2B5EF4-FFF2-40B4-BE49-F238E27FC236}">
              <a16:creationId xmlns:a16="http://schemas.microsoft.com/office/drawing/2014/main" id="{692F62C6-9C72-4C9B-B42C-7C0E5F1AB285}"/>
            </a:ext>
          </a:extLst>
        </xdr:cNvPr>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7" name="n_3mainValue【体育館・プール】&#10;有形固定資産減価償却率">
          <a:extLst>
            <a:ext uri="{FF2B5EF4-FFF2-40B4-BE49-F238E27FC236}">
              <a16:creationId xmlns:a16="http://schemas.microsoft.com/office/drawing/2014/main" id="{7301F124-882F-4CE8-B72E-19C3F047308A}"/>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2440BD8-E70D-4554-99E1-CF081FBC20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24EBAF25-AA8E-450B-AB39-83D0461877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5871A1A-492B-4F23-9CF0-F093532F5B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574CE05-B175-4417-ABB6-2AA0DDEF89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67FE731-4F32-4539-A59D-9703ABAB3D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1F89D5E2-5479-440A-A734-A0CF714EC6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D7978CFC-DE3A-438A-80A9-3FBF7882AF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9E5035F-321B-494D-B2CA-F18659498E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6B5437B-08F8-4C27-A43B-2E8384CABE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BE3D9C8-0270-4FD1-A491-9E5E9CB2C2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812CF365-7DF2-4B25-A2C8-45FC853366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31B088C8-43A3-4C9D-8DD7-4D6256F4876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2686858E-28C8-4532-AECA-DBE6982CB74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B4D05831-143B-42BF-A24B-51CAF9895ED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5E15DE07-4084-40D8-91E2-FC940B4D270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97F6D34C-8972-4A61-B5C4-D3BC166F90C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C6351E4A-4AFB-48EB-9F14-E015F10DC3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CA1F515-DDFB-4472-A5B2-BF677592FDC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C435366A-10C4-474E-B049-2316A23A0A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A9290ED9-05CC-430A-9423-C5EEA8E186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32A1213E-D081-4D66-B625-8CA3E25241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D270B27E-7B6E-4FA5-8196-1AFCC06BB8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E174D2BB-507A-4B06-874F-C7292C3EED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88900</xdr:rowOff>
    </xdr:from>
    <xdr:to>
      <xdr:col>54</xdr:col>
      <xdr:colOff>189865</xdr:colOff>
      <xdr:row>63</xdr:row>
      <xdr:rowOff>139700</xdr:rowOff>
    </xdr:to>
    <xdr:cxnSp macro="">
      <xdr:nvCxnSpPr>
        <xdr:cNvPr id="221" name="直線コネクタ 220">
          <a:extLst>
            <a:ext uri="{FF2B5EF4-FFF2-40B4-BE49-F238E27FC236}">
              <a16:creationId xmlns:a16="http://schemas.microsoft.com/office/drawing/2014/main" id="{0BD87F4B-3414-4223-85A5-FE91E1774AAC}"/>
            </a:ext>
          </a:extLst>
        </xdr:cNvPr>
        <xdr:cNvCxnSpPr/>
      </xdr:nvCxnSpPr>
      <xdr:spPr>
        <a:xfrm flipV="1">
          <a:off x="10476865" y="969010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143527</xdr:rowOff>
    </xdr:from>
    <xdr:ext cx="469744" cy="259045"/>
    <xdr:sp macro="" textlink="">
      <xdr:nvSpPr>
        <xdr:cNvPr id="222" name="【体育館・プール】&#10;一人当たり面積最小値テキスト">
          <a:extLst>
            <a:ext uri="{FF2B5EF4-FFF2-40B4-BE49-F238E27FC236}">
              <a16:creationId xmlns:a16="http://schemas.microsoft.com/office/drawing/2014/main" id="{67D48D5F-8B1A-448A-A6F5-58F25521036A}"/>
            </a:ext>
          </a:extLst>
        </xdr:cNvPr>
        <xdr:cNvSpPr txBox="1"/>
      </xdr:nvSpPr>
      <xdr:spPr>
        <a:xfrm>
          <a:off x="10515600"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139700</xdr:rowOff>
    </xdr:from>
    <xdr:to>
      <xdr:col>55</xdr:col>
      <xdr:colOff>88900</xdr:colOff>
      <xdr:row>63</xdr:row>
      <xdr:rowOff>139700</xdr:rowOff>
    </xdr:to>
    <xdr:cxnSp macro="">
      <xdr:nvCxnSpPr>
        <xdr:cNvPr id="223" name="直線コネクタ 222">
          <a:extLst>
            <a:ext uri="{FF2B5EF4-FFF2-40B4-BE49-F238E27FC236}">
              <a16:creationId xmlns:a16="http://schemas.microsoft.com/office/drawing/2014/main" id="{E9CC7D18-022F-400B-8696-9AA0323662FD}"/>
            </a:ext>
          </a:extLst>
        </xdr:cNvPr>
        <xdr:cNvCxnSpPr/>
      </xdr:nvCxnSpPr>
      <xdr:spPr>
        <a:xfrm>
          <a:off x="10388600" y="1094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35577</xdr:rowOff>
    </xdr:from>
    <xdr:ext cx="469744" cy="259045"/>
    <xdr:sp macro="" textlink="">
      <xdr:nvSpPr>
        <xdr:cNvPr id="224" name="【体育館・プール】&#10;一人当たり面積最大値テキスト">
          <a:extLst>
            <a:ext uri="{FF2B5EF4-FFF2-40B4-BE49-F238E27FC236}">
              <a16:creationId xmlns:a16="http://schemas.microsoft.com/office/drawing/2014/main" id="{248E939C-1162-45DA-876C-7C483E4823EA}"/>
            </a:ext>
          </a:extLst>
        </xdr:cNvPr>
        <xdr:cNvSpPr txBox="1"/>
      </xdr:nvSpPr>
      <xdr:spPr>
        <a:xfrm>
          <a:off x="10515600"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88900</xdr:rowOff>
    </xdr:from>
    <xdr:to>
      <xdr:col>55</xdr:col>
      <xdr:colOff>88900</xdr:colOff>
      <xdr:row>56</xdr:row>
      <xdr:rowOff>88900</xdr:rowOff>
    </xdr:to>
    <xdr:cxnSp macro="">
      <xdr:nvCxnSpPr>
        <xdr:cNvPr id="225" name="直線コネクタ 224">
          <a:extLst>
            <a:ext uri="{FF2B5EF4-FFF2-40B4-BE49-F238E27FC236}">
              <a16:creationId xmlns:a16="http://schemas.microsoft.com/office/drawing/2014/main" id="{90C1AF20-3ED0-4A63-B2D6-C73F1597D01F}"/>
            </a:ext>
          </a:extLst>
        </xdr:cNvPr>
        <xdr:cNvCxnSpPr/>
      </xdr:nvCxnSpPr>
      <xdr:spPr>
        <a:xfrm>
          <a:off x="103886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26" name="【体育館・プール】&#10;一人当たり面積平均値テキスト">
          <a:extLst>
            <a:ext uri="{FF2B5EF4-FFF2-40B4-BE49-F238E27FC236}">
              <a16:creationId xmlns:a16="http://schemas.microsoft.com/office/drawing/2014/main" id="{8FCEC0D6-3DBC-40ED-AFB9-43D86B619D9B}"/>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27" name="フローチャート: 判断 226">
          <a:extLst>
            <a:ext uri="{FF2B5EF4-FFF2-40B4-BE49-F238E27FC236}">
              <a16:creationId xmlns:a16="http://schemas.microsoft.com/office/drawing/2014/main" id="{C4E6C8E3-1C6D-4DC1-9D80-272780CACD52}"/>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a:extLst>
            <a:ext uri="{FF2B5EF4-FFF2-40B4-BE49-F238E27FC236}">
              <a16:creationId xmlns:a16="http://schemas.microsoft.com/office/drawing/2014/main" id="{5D34D093-CD51-4937-83CD-6159427E310F}"/>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110490</xdr:rowOff>
    </xdr:from>
    <xdr:to>
      <xdr:col>46</xdr:col>
      <xdr:colOff>38100</xdr:colOff>
      <xdr:row>62</xdr:row>
      <xdr:rowOff>40640</xdr:rowOff>
    </xdr:to>
    <xdr:sp macro="" textlink="">
      <xdr:nvSpPr>
        <xdr:cNvPr id="229" name="フローチャート: 判断 228">
          <a:extLst>
            <a:ext uri="{FF2B5EF4-FFF2-40B4-BE49-F238E27FC236}">
              <a16:creationId xmlns:a16="http://schemas.microsoft.com/office/drawing/2014/main" id="{0C76CB7C-F840-4D52-9A7A-37396DF28938}"/>
            </a:ext>
          </a:extLst>
        </xdr:cNvPr>
        <xdr:cNvSpPr/>
      </xdr:nvSpPr>
      <xdr:spPr>
        <a:xfrm>
          <a:off x="8699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118110</xdr:rowOff>
    </xdr:from>
    <xdr:to>
      <xdr:col>41</xdr:col>
      <xdr:colOff>101600</xdr:colOff>
      <xdr:row>62</xdr:row>
      <xdr:rowOff>48260</xdr:rowOff>
    </xdr:to>
    <xdr:sp macro="" textlink="">
      <xdr:nvSpPr>
        <xdr:cNvPr id="230" name="フローチャート: 判断 229">
          <a:extLst>
            <a:ext uri="{FF2B5EF4-FFF2-40B4-BE49-F238E27FC236}">
              <a16:creationId xmlns:a16="http://schemas.microsoft.com/office/drawing/2014/main" id="{F30B9F58-7188-40B9-93AE-FE547FE42B69}"/>
            </a:ext>
          </a:extLst>
        </xdr:cNvPr>
        <xdr:cNvSpPr/>
      </xdr:nvSpPr>
      <xdr:spPr>
        <a:xfrm>
          <a:off x="78105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144780</xdr:rowOff>
    </xdr:from>
    <xdr:to>
      <xdr:col>36</xdr:col>
      <xdr:colOff>165100</xdr:colOff>
      <xdr:row>62</xdr:row>
      <xdr:rowOff>74930</xdr:rowOff>
    </xdr:to>
    <xdr:sp macro="" textlink="">
      <xdr:nvSpPr>
        <xdr:cNvPr id="231" name="フローチャート: 判断 230">
          <a:extLst>
            <a:ext uri="{FF2B5EF4-FFF2-40B4-BE49-F238E27FC236}">
              <a16:creationId xmlns:a16="http://schemas.microsoft.com/office/drawing/2014/main" id="{7A79AFC4-79C3-4236-9FBF-2EE76E0619E0}"/>
            </a:ext>
          </a:extLst>
        </xdr:cNvPr>
        <xdr:cNvSpPr/>
      </xdr:nvSpPr>
      <xdr:spPr>
        <a:xfrm>
          <a:off x="6921500" y="106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38726B1-3874-4FB1-B506-992E395EB0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22AB969-4C2F-4FC3-B09F-B79B5891C03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D38EA00-6CB0-46E8-B719-CEED68DD28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2A4E87C-7DDB-4F3E-8DA9-89738A69FB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A258686-6853-4275-9DC1-E5E0F9EB6C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37" name="楕円 236">
          <a:extLst>
            <a:ext uri="{FF2B5EF4-FFF2-40B4-BE49-F238E27FC236}">
              <a16:creationId xmlns:a16="http://schemas.microsoft.com/office/drawing/2014/main" id="{8DCCCFD3-B61E-4B50-848F-89DB43F8E39E}"/>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38" name="【体育館・プール】&#10;一人当たり面積該当値テキスト">
          <a:extLst>
            <a:ext uri="{FF2B5EF4-FFF2-40B4-BE49-F238E27FC236}">
              <a16:creationId xmlns:a16="http://schemas.microsoft.com/office/drawing/2014/main" id="{ABA90F5B-0B7D-429C-8FBB-7A80093EEBA9}"/>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66040</xdr:rowOff>
    </xdr:from>
    <xdr:to>
      <xdr:col>50</xdr:col>
      <xdr:colOff>165100</xdr:colOff>
      <xdr:row>63</xdr:row>
      <xdr:rowOff>167640</xdr:rowOff>
    </xdr:to>
    <xdr:sp macro="" textlink="">
      <xdr:nvSpPr>
        <xdr:cNvPr id="239" name="楕円 238">
          <a:extLst>
            <a:ext uri="{FF2B5EF4-FFF2-40B4-BE49-F238E27FC236}">
              <a16:creationId xmlns:a16="http://schemas.microsoft.com/office/drawing/2014/main" id="{DB4D9396-BBB8-4186-A65E-D74E6F9DBBEC}"/>
            </a:ext>
          </a:extLst>
        </xdr:cNvPr>
        <xdr:cNvSpPr/>
      </xdr:nvSpPr>
      <xdr:spPr>
        <a:xfrm>
          <a:off x="9588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116840</xdr:rowOff>
    </xdr:to>
    <xdr:cxnSp macro="">
      <xdr:nvCxnSpPr>
        <xdr:cNvPr id="240" name="直線コネクタ 239">
          <a:extLst>
            <a:ext uri="{FF2B5EF4-FFF2-40B4-BE49-F238E27FC236}">
              <a16:creationId xmlns:a16="http://schemas.microsoft.com/office/drawing/2014/main" id="{ADF7DAEF-DFC4-4DA0-9B3A-C029F1E1D962}"/>
            </a:ext>
          </a:extLst>
        </xdr:cNvPr>
        <xdr:cNvCxnSpPr/>
      </xdr:nvCxnSpPr>
      <xdr:spPr>
        <a:xfrm flipV="1">
          <a:off x="9639300" y="1091184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41" name="楕円 240">
          <a:extLst>
            <a:ext uri="{FF2B5EF4-FFF2-40B4-BE49-F238E27FC236}">
              <a16:creationId xmlns:a16="http://schemas.microsoft.com/office/drawing/2014/main" id="{FA9436E9-EA4A-4A23-9A22-EC01D004BE18}"/>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116840</xdr:rowOff>
    </xdr:from>
    <xdr:to>
      <xdr:col>50</xdr:col>
      <xdr:colOff>114300</xdr:colOff>
      <xdr:row>64</xdr:row>
      <xdr:rowOff>11430</xdr:rowOff>
    </xdr:to>
    <xdr:cxnSp macro="">
      <xdr:nvCxnSpPr>
        <xdr:cNvPr id="242" name="直線コネクタ 241">
          <a:extLst>
            <a:ext uri="{FF2B5EF4-FFF2-40B4-BE49-F238E27FC236}">
              <a16:creationId xmlns:a16="http://schemas.microsoft.com/office/drawing/2014/main" id="{5730F58A-1F8A-4F50-AD64-9468A13D8FEB}"/>
            </a:ext>
          </a:extLst>
        </xdr:cNvPr>
        <xdr:cNvCxnSpPr/>
      </xdr:nvCxnSpPr>
      <xdr:spPr>
        <a:xfrm flipV="1">
          <a:off x="8750300" y="1091819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123190</xdr:rowOff>
    </xdr:from>
    <xdr:to>
      <xdr:col>41</xdr:col>
      <xdr:colOff>101600</xdr:colOff>
      <xdr:row>63</xdr:row>
      <xdr:rowOff>53340</xdr:rowOff>
    </xdr:to>
    <xdr:sp macro="" textlink="">
      <xdr:nvSpPr>
        <xdr:cNvPr id="243" name="楕円 242">
          <a:extLst>
            <a:ext uri="{FF2B5EF4-FFF2-40B4-BE49-F238E27FC236}">
              <a16:creationId xmlns:a16="http://schemas.microsoft.com/office/drawing/2014/main" id="{0C36828D-A84F-4DE0-83E5-ACEFB11D93ED}"/>
            </a:ext>
          </a:extLst>
        </xdr:cNvPr>
        <xdr:cNvSpPr/>
      </xdr:nvSpPr>
      <xdr:spPr>
        <a:xfrm>
          <a:off x="7810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2540</xdr:rowOff>
    </xdr:from>
    <xdr:to>
      <xdr:col>45</xdr:col>
      <xdr:colOff>177800</xdr:colOff>
      <xdr:row>64</xdr:row>
      <xdr:rowOff>11430</xdr:rowOff>
    </xdr:to>
    <xdr:cxnSp macro="">
      <xdr:nvCxnSpPr>
        <xdr:cNvPr id="244" name="直線コネクタ 243">
          <a:extLst>
            <a:ext uri="{FF2B5EF4-FFF2-40B4-BE49-F238E27FC236}">
              <a16:creationId xmlns:a16="http://schemas.microsoft.com/office/drawing/2014/main" id="{D8531AD3-2E91-4983-A8B8-A8ADE36462A1}"/>
            </a:ext>
          </a:extLst>
        </xdr:cNvPr>
        <xdr:cNvCxnSpPr/>
      </xdr:nvCxnSpPr>
      <xdr:spPr>
        <a:xfrm>
          <a:off x="7861300" y="10803890"/>
          <a:ext cx="8890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a:extLst>
            <a:ext uri="{FF2B5EF4-FFF2-40B4-BE49-F238E27FC236}">
              <a16:creationId xmlns:a16="http://schemas.microsoft.com/office/drawing/2014/main" id="{8CB1BEC3-F7BC-493C-9D50-2EE6B0B31F2F}"/>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57167</xdr:rowOff>
    </xdr:from>
    <xdr:ext cx="469744" cy="259045"/>
    <xdr:sp macro="" textlink="">
      <xdr:nvSpPr>
        <xdr:cNvPr id="246" name="n_2aveValue【体育館・プール】&#10;一人当たり面積">
          <a:extLst>
            <a:ext uri="{FF2B5EF4-FFF2-40B4-BE49-F238E27FC236}">
              <a16:creationId xmlns:a16="http://schemas.microsoft.com/office/drawing/2014/main" id="{DF158798-A22C-4BAC-9E7B-701CF7B4EE5F}"/>
            </a:ext>
          </a:extLst>
        </xdr:cNvPr>
        <xdr:cNvSpPr txBox="1"/>
      </xdr:nvSpPr>
      <xdr:spPr>
        <a:xfrm>
          <a:off x="85154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64787</xdr:rowOff>
    </xdr:from>
    <xdr:ext cx="469744" cy="259045"/>
    <xdr:sp macro="" textlink="">
      <xdr:nvSpPr>
        <xdr:cNvPr id="247" name="n_3aveValue【体育館・プール】&#10;一人当たり面積">
          <a:extLst>
            <a:ext uri="{FF2B5EF4-FFF2-40B4-BE49-F238E27FC236}">
              <a16:creationId xmlns:a16="http://schemas.microsoft.com/office/drawing/2014/main" id="{4E05A27F-6BB2-471A-9CDE-4403529F8833}"/>
            </a:ext>
          </a:extLst>
        </xdr:cNvPr>
        <xdr:cNvSpPr txBox="1"/>
      </xdr:nvSpPr>
      <xdr:spPr>
        <a:xfrm>
          <a:off x="7626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91457</xdr:rowOff>
    </xdr:from>
    <xdr:ext cx="469744" cy="259045"/>
    <xdr:sp macro="" textlink="">
      <xdr:nvSpPr>
        <xdr:cNvPr id="248" name="n_4aveValue【体育館・プール】&#10;一人当たり面積">
          <a:extLst>
            <a:ext uri="{FF2B5EF4-FFF2-40B4-BE49-F238E27FC236}">
              <a16:creationId xmlns:a16="http://schemas.microsoft.com/office/drawing/2014/main" id="{70EA6480-E71F-4A28-A947-F6E0FA749B0B}"/>
            </a:ext>
          </a:extLst>
        </xdr:cNvPr>
        <xdr:cNvSpPr txBox="1"/>
      </xdr:nvSpPr>
      <xdr:spPr>
        <a:xfrm>
          <a:off x="67374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158767</xdr:rowOff>
    </xdr:from>
    <xdr:ext cx="469744" cy="259045"/>
    <xdr:sp macro="" textlink="">
      <xdr:nvSpPr>
        <xdr:cNvPr id="249" name="n_1mainValue【体育館・プール】&#10;一人当たり面積">
          <a:extLst>
            <a:ext uri="{FF2B5EF4-FFF2-40B4-BE49-F238E27FC236}">
              <a16:creationId xmlns:a16="http://schemas.microsoft.com/office/drawing/2014/main" id="{BAABDA96-9F24-4468-9F41-E73EE90F0520}"/>
            </a:ext>
          </a:extLst>
        </xdr:cNvPr>
        <xdr:cNvSpPr txBox="1"/>
      </xdr:nvSpPr>
      <xdr:spPr>
        <a:xfrm>
          <a:off x="93917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50" name="n_2mainValue【体育館・プール】&#10;一人当たり面積">
          <a:extLst>
            <a:ext uri="{FF2B5EF4-FFF2-40B4-BE49-F238E27FC236}">
              <a16:creationId xmlns:a16="http://schemas.microsoft.com/office/drawing/2014/main" id="{E0576F17-5A28-4067-A32E-B341884AF291}"/>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44467</xdr:rowOff>
    </xdr:from>
    <xdr:ext cx="469744" cy="259045"/>
    <xdr:sp macro="" textlink="">
      <xdr:nvSpPr>
        <xdr:cNvPr id="251" name="n_3mainValue【体育館・プール】&#10;一人当たり面積">
          <a:extLst>
            <a:ext uri="{FF2B5EF4-FFF2-40B4-BE49-F238E27FC236}">
              <a16:creationId xmlns:a16="http://schemas.microsoft.com/office/drawing/2014/main" id="{A1B2BA81-4394-42CF-93C5-C01759F4400F}"/>
            </a:ext>
          </a:extLst>
        </xdr:cNvPr>
        <xdr:cNvSpPr txBox="1"/>
      </xdr:nvSpPr>
      <xdr:spPr>
        <a:xfrm>
          <a:off x="7626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B709FF4-EE40-42FB-8CD0-9EC9472BBB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901767BB-7DC6-4150-91E2-AD6121B185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2DEE226B-DBF0-421D-8B1F-1841607D40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FD4CE2FA-C6FA-46C3-B118-D10C9EA4F9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2510E26-2BC4-4BDA-B0C5-41E063EEB3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E9C57C5C-3193-43BE-9E79-61A8719EA3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A0DFA6A7-BA46-4775-BF1D-4FB91F9AE5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0A1F72D-9146-4E90-9BC8-28C26453C5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483468D-0963-4775-9B95-383460F9C8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A673DE3-3E6D-44ED-8D8E-F6AB85D4BD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C293D9E-B83B-4A4B-A524-FF78614541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F35CE3FC-F5B1-4DCF-B1AA-1C35A1F1CAF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755FC311-003C-487B-8908-339D08ED857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B7C5E116-5B00-47A6-97A1-1E52A35E0D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28A71670-B7F7-45E4-BC86-3A2758C614A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9CC7080-725C-46D5-96C3-C0853BAF19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2D3DD42B-01D9-4301-842A-F6B93264C1B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578ED2F7-D6CE-464E-96E6-07E5F59917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B7B6ABA3-F32A-4151-9AC4-1AC92920FEC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53879E76-52A1-42DD-9D76-5766EA035EE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C11AD36F-21CB-4537-9A92-04E2C98258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1364F1AE-3E48-4979-919F-B2D68C640B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3EAA2E8F-AA59-49BE-A1E4-8164F8B72D5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E6E03366-D092-4233-8424-BABB5556AA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76" name="直線コネクタ 275">
          <a:extLst>
            <a:ext uri="{FF2B5EF4-FFF2-40B4-BE49-F238E27FC236}">
              <a16:creationId xmlns:a16="http://schemas.microsoft.com/office/drawing/2014/main" id="{6A12F2C3-BD81-418C-B6F8-7884236FE97E}"/>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7E299E-EEBE-4DA5-880F-8E5CE3E4C6F3}"/>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78" name="直線コネクタ 277">
          <a:extLst>
            <a:ext uri="{FF2B5EF4-FFF2-40B4-BE49-F238E27FC236}">
              <a16:creationId xmlns:a16="http://schemas.microsoft.com/office/drawing/2014/main" id="{9E7C96C9-6C9F-4EFA-9287-40E2052DA41E}"/>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E5E0089C-84DE-4357-8679-DCBDFEBA97CE}"/>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80" name="直線コネクタ 279">
          <a:extLst>
            <a:ext uri="{FF2B5EF4-FFF2-40B4-BE49-F238E27FC236}">
              <a16:creationId xmlns:a16="http://schemas.microsoft.com/office/drawing/2014/main" id="{7EC8039A-2291-4E44-8E07-C1F450E98E91}"/>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63129CD0-AA58-4749-B0CD-0216B5CFA42C}"/>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82" name="フローチャート: 判断 281">
          <a:extLst>
            <a:ext uri="{FF2B5EF4-FFF2-40B4-BE49-F238E27FC236}">
              <a16:creationId xmlns:a16="http://schemas.microsoft.com/office/drawing/2014/main" id="{712652B5-D750-42BF-A0B4-31578F946A26}"/>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a:extLst>
            <a:ext uri="{FF2B5EF4-FFF2-40B4-BE49-F238E27FC236}">
              <a16:creationId xmlns:a16="http://schemas.microsoft.com/office/drawing/2014/main" id="{17DC1B2C-1BA5-4FE1-955F-23613386E94E}"/>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4" name="フローチャート: 判断 283">
          <a:extLst>
            <a:ext uri="{FF2B5EF4-FFF2-40B4-BE49-F238E27FC236}">
              <a16:creationId xmlns:a16="http://schemas.microsoft.com/office/drawing/2014/main" id="{FE865B4F-5057-4BAF-B469-05CAA102863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85" name="フローチャート: 判断 284">
          <a:extLst>
            <a:ext uri="{FF2B5EF4-FFF2-40B4-BE49-F238E27FC236}">
              <a16:creationId xmlns:a16="http://schemas.microsoft.com/office/drawing/2014/main" id="{349AB420-3CEF-4286-848C-AD0905DBEDEF}"/>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86" name="フローチャート: 判断 285">
          <a:extLst>
            <a:ext uri="{FF2B5EF4-FFF2-40B4-BE49-F238E27FC236}">
              <a16:creationId xmlns:a16="http://schemas.microsoft.com/office/drawing/2014/main" id="{0C1AC838-C54F-4F75-BBEA-CE641DC12591}"/>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BE5DC20-732C-48C6-ACD7-9CA0677C74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7A3BF2E-B913-422A-AA1F-22F70C8FBA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C4FAC0E-6B2B-449C-B5EC-A3337B5E12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23238FB-A5B0-47E0-B297-58A2F013C6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6D45656-69FC-4E95-AC05-7FFC7D5A40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38736</xdr:rowOff>
    </xdr:from>
    <xdr:to>
      <xdr:col>15</xdr:col>
      <xdr:colOff>101600</xdr:colOff>
      <xdr:row>84</xdr:row>
      <xdr:rowOff>140336</xdr:rowOff>
    </xdr:to>
    <xdr:sp macro="" textlink="">
      <xdr:nvSpPr>
        <xdr:cNvPr id="292" name="楕円 291">
          <a:extLst>
            <a:ext uri="{FF2B5EF4-FFF2-40B4-BE49-F238E27FC236}">
              <a16:creationId xmlns:a16="http://schemas.microsoft.com/office/drawing/2014/main" id="{152CDE6C-02BE-48EF-9150-F90B8414E126}"/>
            </a:ext>
          </a:extLst>
        </xdr:cNvPr>
        <xdr:cNvSpPr/>
      </xdr:nvSpPr>
      <xdr:spPr>
        <a:xfrm>
          <a:off x="2857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103505</xdr:rowOff>
    </xdr:from>
    <xdr:to>
      <xdr:col>10</xdr:col>
      <xdr:colOff>165100</xdr:colOff>
      <xdr:row>84</xdr:row>
      <xdr:rowOff>33655</xdr:rowOff>
    </xdr:to>
    <xdr:sp macro="" textlink="">
      <xdr:nvSpPr>
        <xdr:cNvPr id="293" name="楕円 292">
          <a:extLst>
            <a:ext uri="{FF2B5EF4-FFF2-40B4-BE49-F238E27FC236}">
              <a16:creationId xmlns:a16="http://schemas.microsoft.com/office/drawing/2014/main" id="{D7FF3604-5B2D-4398-A6C3-65A7DABD1914}"/>
            </a:ext>
          </a:extLst>
        </xdr:cNvPr>
        <xdr:cNvSpPr/>
      </xdr:nvSpPr>
      <xdr:spPr>
        <a:xfrm>
          <a:off x="196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154305</xdr:rowOff>
    </xdr:from>
    <xdr:to>
      <xdr:col>15</xdr:col>
      <xdr:colOff>50800</xdr:colOff>
      <xdr:row>84</xdr:row>
      <xdr:rowOff>89536</xdr:rowOff>
    </xdr:to>
    <xdr:cxnSp macro="">
      <xdr:nvCxnSpPr>
        <xdr:cNvPr id="294" name="直線コネクタ 293">
          <a:extLst>
            <a:ext uri="{FF2B5EF4-FFF2-40B4-BE49-F238E27FC236}">
              <a16:creationId xmlns:a16="http://schemas.microsoft.com/office/drawing/2014/main" id="{7357EBFA-AD55-4D88-BD4D-7481E8301CC3}"/>
            </a:ext>
          </a:extLst>
        </xdr:cNvPr>
        <xdr:cNvCxnSpPr/>
      </xdr:nvCxnSpPr>
      <xdr:spPr>
        <a:xfrm>
          <a:off x="2019300" y="1438465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95" name="n_1aveValue【福祉施設】&#10;有形固定資産減価償却率">
          <a:extLst>
            <a:ext uri="{FF2B5EF4-FFF2-40B4-BE49-F238E27FC236}">
              <a16:creationId xmlns:a16="http://schemas.microsoft.com/office/drawing/2014/main" id="{08259D59-9053-4191-A51E-592E3EB56169}"/>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6" name="n_2aveValue【福祉施設】&#10;有形固定資産減価償却率">
          <a:extLst>
            <a:ext uri="{FF2B5EF4-FFF2-40B4-BE49-F238E27FC236}">
              <a16:creationId xmlns:a16="http://schemas.microsoft.com/office/drawing/2014/main" id="{85D5EC91-FF48-45AD-84BB-8DE91011BD5F}"/>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7" name="n_3aveValue【福祉施設】&#10;有形固定資産減価償却率">
          <a:extLst>
            <a:ext uri="{FF2B5EF4-FFF2-40B4-BE49-F238E27FC236}">
              <a16:creationId xmlns:a16="http://schemas.microsoft.com/office/drawing/2014/main" id="{47595C6C-3A19-4787-86D0-1143F71A34FD}"/>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98" name="n_4aveValue【福祉施設】&#10;有形固定資産減価償却率">
          <a:extLst>
            <a:ext uri="{FF2B5EF4-FFF2-40B4-BE49-F238E27FC236}">
              <a16:creationId xmlns:a16="http://schemas.microsoft.com/office/drawing/2014/main" id="{9F0F146B-E5E2-463E-A0C4-12F0A0ADCE0C}"/>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131463</xdr:rowOff>
    </xdr:from>
    <xdr:ext cx="405111" cy="259045"/>
    <xdr:sp macro="" textlink="">
      <xdr:nvSpPr>
        <xdr:cNvPr id="299" name="n_2mainValue【福祉施設】&#10;有形固定資産減価償却率">
          <a:extLst>
            <a:ext uri="{FF2B5EF4-FFF2-40B4-BE49-F238E27FC236}">
              <a16:creationId xmlns:a16="http://schemas.microsoft.com/office/drawing/2014/main" id="{00DA91CC-4957-40A0-B36B-1562AECD07AE}"/>
            </a:ext>
          </a:extLst>
        </xdr:cNvPr>
        <xdr:cNvSpPr txBox="1"/>
      </xdr:nvSpPr>
      <xdr:spPr>
        <a:xfrm>
          <a:off x="2705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24782</xdr:rowOff>
    </xdr:from>
    <xdr:ext cx="405111" cy="259045"/>
    <xdr:sp macro="" textlink="">
      <xdr:nvSpPr>
        <xdr:cNvPr id="300" name="n_3mainValue【福祉施設】&#10;有形固定資産減価償却率">
          <a:extLst>
            <a:ext uri="{FF2B5EF4-FFF2-40B4-BE49-F238E27FC236}">
              <a16:creationId xmlns:a16="http://schemas.microsoft.com/office/drawing/2014/main" id="{8B282F1F-5CEE-4283-9D43-EF0E299A7B56}"/>
            </a:ext>
          </a:extLst>
        </xdr:cNvPr>
        <xdr:cNvSpPr txBox="1"/>
      </xdr:nvSpPr>
      <xdr:spPr>
        <a:xfrm>
          <a:off x="1816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15C47633-6AF7-4FE3-965B-560A64C1BD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71CAD21-992C-48F1-83BA-F73737E5DD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2AB48732-6A8E-4A16-A055-C80A91EE71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C095D4BA-30F9-42BC-9CA8-2965D7ADE5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665A8EA4-4EE2-461F-BFE2-587D245EF6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1D66C92C-7432-45E1-B62F-422141D349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49256F13-B6EF-4DDA-BFAE-BA1C8DB63E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D72F743C-B5D3-4EE9-858B-3B150093F3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747DD83-F8FC-49B4-A6E1-0B38371025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59E2E165-4E48-41F8-A2AB-9B8256F8CC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C1B9BF22-8AAA-4C3C-8E37-E39794FE59D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D13EC16B-573B-42AD-8F41-59BA5B99950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5E0AB35C-D1C0-440F-B5B2-7FA6E34D155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67AF148C-4E73-4053-9582-673F554A076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A2AF8BB5-139B-40C0-A8AF-52A04073CB7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0CA197EA-F3C5-452D-9C4D-8A9766FAB2D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B08EDF69-B118-42A8-9DE5-F5CC559D7B4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FF1E49BA-0882-4D7C-875C-8CE658CF525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815AC942-84AE-4FC7-800F-BBEFCA27B34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E3ACCD96-933D-4964-921A-CC0D8981AA4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B9FE8C73-8AB4-488E-B019-DC790F00CAB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C8D8EE5F-EDAF-4440-B191-5293D5E4950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9E392796-3E2E-4B73-A59A-A5A858862F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5B70C5B5-8743-4843-8792-06B7DCB696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234B259E-53F1-4915-8019-DC5817031D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26" name="直線コネクタ 325">
          <a:extLst>
            <a:ext uri="{FF2B5EF4-FFF2-40B4-BE49-F238E27FC236}">
              <a16:creationId xmlns:a16="http://schemas.microsoft.com/office/drawing/2014/main" id="{C59CF89A-B688-4236-A7E4-B25A50B11C9E}"/>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27" name="【福祉施設】&#10;一人当たり面積最小値テキスト">
          <a:extLst>
            <a:ext uri="{FF2B5EF4-FFF2-40B4-BE49-F238E27FC236}">
              <a16:creationId xmlns:a16="http://schemas.microsoft.com/office/drawing/2014/main" id="{E775A53A-7FE3-47D7-A95D-12BC05093D4C}"/>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28" name="直線コネクタ 327">
          <a:extLst>
            <a:ext uri="{FF2B5EF4-FFF2-40B4-BE49-F238E27FC236}">
              <a16:creationId xmlns:a16="http://schemas.microsoft.com/office/drawing/2014/main" id="{580A810D-A9AD-4E92-A07B-89B41575A808}"/>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29" name="【福祉施設】&#10;一人当たり面積最大値テキスト">
          <a:extLst>
            <a:ext uri="{FF2B5EF4-FFF2-40B4-BE49-F238E27FC236}">
              <a16:creationId xmlns:a16="http://schemas.microsoft.com/office/drawing/2014/main" id="{C0EEDAF0-3179-4EE6-902B-072304822BDB}"/>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30" name="直線コネクタ 329">
          <a:extLst>
            <a:ext uri="{FF2B5EF4-FFF2-40B4-BE49-F238E27FC236}">
              <a16:creationId xmlns:a16="http://schemas.microsoft.com/office/drawing/2014/main" id="{EF4DC772-DDAC-45B2-B1DD-9E566DACC3C2}"/>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31" name="【福祉施設】&#10;一人当たり面積平均値テキスト">
          <a:extLst>
            <a:ext uri="{FF2B5EF4-FFF2-40B4-BE49-F238E27FC236}">
              <a16:creationId xmlns:a16="http://schemas.microsoft.com/office/drawing/2014/main" id="{CFBAEDE9-041C-4835-B7F1-49A0E661C1B9}"/>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32" name="フローチャート: 判断 331">
          <a:extLst>
            <a:ext uri="{FF2B5EF4-FFF2-40B4-BE49-F238E27FC236}">
              <a16:creationId xmlns:a16="http://schemas.microsoft.com/office/drawing/2014/main" id="{36140F05-B71C-401F-8D90-8E07770760F5}"/>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33" name="フローチャート: 判断 332">
          <a:extLst>
            <a:ext uri="{FF2B5EF4-FFF2-40B4-BE49-F238E27FC236}">
              <a16:creationId xmlns:a16="http://schemas.microsoft.com/office/drawing/2014/main" id="{7107A99A-88EA-47D8-97DA-E65E3E75126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34" name="フローチャート: 判断 333">
          <a:extLst>
            <a:ext uri="{FF2B5EF4-FFF2-40B4-BE49-F238E27FC236}">
              <a16:creationId xmlns:a16="http://schemas.microsoft.com/office/drawing/2014/main" id="{6EEC1FB1-8354-439B-8F12-0C576FAF7DF5}"/>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35" name="フローチャート: 判断 334">
          <a:extLst>
            <a:ext uri="{FF2B5EF4-FFF2-40B4-BE49-F238E27FC236}">
              <a16:creationId xmlns:a16="http://schemas.microsoft.com/office/drawing/2014/main" id="{A9940C15-9054-4293-983F-81F2C6019439}"/>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36" name="フローチャート: 判断 335">
          <a:extLst>
            <a:ext uri="{FF2B5EF4-FFF2-40B4-BE49-F238E27FC236}">
              <a16:creationId xmlns:a16="http://schemas.microsoft.com/office/drawing/2014/main" id="{D71CFA10-F809-4848-8B86-E92FA69C0239}"/>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885A9084-4B59-4519-BBF0-60AF7DD90D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AAD8A36-DF08-4A62-B114-4331B362C1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66C8F0B6-1E68-45BD-9C2F-AD95422793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AD6A401-80E5-446E-95A2-1A51DDE44E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913A1150-1F4B-4EAC-A261-9B3534E2A3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19957</xdr:rowOff>
    </xdr:from>
    <xdr:to>
      <xdr:col>46</xdr:col>
      <xdr:colOff>38100</xdr:colOff>
      <xdr:row>86</xdr:row>
      <xdr:rowOff>121557</xdr:rowOff>
    </xdr:to>
    <xdr:sp macro="" textlink="">
      <xdr:nvSpPr>
        <xdr:cNvPr id="342" name="楕円 341">
          <a:extLst>
            <a:ext uri="{FF2B5EF4-FFF2-40B4-BE49-F238E27FC236}">
              <a16:creationId xmlns:a16="http://schemas.microsoft.com/office/drawing/2014/main" id="{3C999D05-5FAA-4F13-9AD0-7D375A5B994A}"/>
            </a:ext>
          </a:extLst>
        </xdr:cNvPr>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166914</xdr:rowOff>
    </xdr:from>
    <xdr:to>
      <xdr:col>41</xdr:col>
      <xdr:colOff>101600</xdr:colOff>
      <xdr:row>81</xdr:row>
      <xdr:rowOff>97064</xdr:rowOff>
    </xdr:to>
    <xdr:sp macro="" textlink="">
      <xdr:nvSpPr>
        <xdr:cNvPr id="343" name="楕円 342">
          <a:extLst>
            <a:ext uri="{FF2B5EF4-FFF2-40B4-BE49-F238E27FC236}">
              <a16:creationId xmlns:a16="http://schemas.microsoft.com/office/drawing/2014/main" id="{A52F11EE-45E0-4A17-A56F-2E2873026B2C}"/>
            </a:ext>
          </a:extLst>
        </xdr:cNvPr>
        <xdr:cNvSpPr/>
      </xdr:nvSpPr>
      <xdr:spPr>
        <a:xfrm>
          <a:off x="781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86</xdr:row>
      <xdr:rowOff>70757</xdr:rowOff>
    </xdr:to>
    <xdr:cxnSp macro="">
      <xdr:nvCxnSpPr>
        <xdr:cNvPr id="344" name="直線コネクタ 343">
          <a:extLst>
            <a:ext uri="{FF2B5EF4-FFF2-40B4-BE49-F238E27FC236}">
              <a16:creationId xmlns:a16="http://schemas.microsoft.com/office/drawing/2014/main" id="{2D25727B-4547-42C7-AADA-0BDE93BB59B2}"/>
            </a:ext>
          </a:extLst>
        </xdr:cNvPr>
        <xdr:cNvCxnSpPr/>
      </xdr:nvCxnSpPr>
      <xdr:spPr>
        <a:xfrm>
          <a:off x="7861300" y="13933714"/>
          <a:ext cx="889000" cy="8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45" name="n_1aveValue【福祉施設】&#10;一人当たり面積">
          <a:extLst>
            <a:ext uri="{FF2B5EF4-FFF2-40B4-BE49-F238E27FC236}">
              <a16:creationId xmlns:a16="http://schemas.microsoft.com/office/drawing/2014/main" id="{97259444-E29E-4B4D-A3B4-5A47613981FB}"/>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46" name="n_2aveValue【福祉施設】&#10;一人当たり面積">
          <a:extLst>
            <a:ext uri="{FF2B5EF4-FFF2-40B4-BE49-F238E27FC236}">
              <a16:creationId xmlns:a16="http://schemas.microsoft.com/office/drawing/2014/main" id="{BABCD580-D105-413B-AD9E-0146EC57FD68}"/>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47" name="n_3aveValue【福祉施設】&#10;一人当たり面積">
          <a:extLst>
            <a:ext uri="{FF2B5EF4-FFF2-40B4-BE49-F238E27FC236}">
              <a16:creationId xmlns:a16="http://schemas.microsoft.com/office/drawing/2014/main" id="{11FE062E-DAED-4B97-9365-7610762FDC0E}"/>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48" name="n_4aveValue【福祉施設】&#10;一人当たり面積">
          <a:extLst>
            <a:ext uri="{FF2B5EF4-FFF2-40B4-BE49-F238E27FC236}">
              <a16:creationId xmlns:a16="http://schemas.microsoft.com/office/drawing/2014/main" id="{62352835-5DC4-46B2-841B-CF4B9ACF9055}"/>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49" name="n_2mainValue【福祉施設】&#10;一人当たり面積">
          <a:extLst>
            <a:ext uri="{FF2B5EF4-FFF2-40B4-BE49-F238E27FC236}">
              <a16:creationId xmlns:a16="http://schemas.microsoft.com/office/drawing/2014/main" id="{598EAC87-9E1E-48F7-A9C0-51F4030DEA71}"/>
            </a:ext>
          </a:extLst>
        </xdr:cNvPr>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113591</xdr:rowOff>
    </xdr:from>
    <xdr:ext cx="469744" cy="259045"/>
    <xdr:sp macro="" textlink="">
      <xdr:nvSpPr>
        <xdr:cNvPr id="350" name="n_3mainValue【福祉施設】&#10;一人当たり面積">
          <a:extLst>
            <a:ext uri="{FF2B5EF4-FFF2-40B4-BE49-F238E27FC236}">
              <a16:creationId xmlns:a16="http://schemas.microsoft.com/office/drawing/2014/main" id="{701112B5-9009-416A-AF23-0B97E5E30C0E}"/>
            </a:ext>
          </a:extLst>
        </xdr:cNvPr>
        <xdr:cNvSpPr txBox="1"/>
      </xdr:nvSpPr>
      <xdr:spPr>
        <a:xfrm>
          <a:off x="7626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34CEE25B-C326-4B2A-A4BA-E67EF26DBC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43D0E54A-B275-4F88-8CE7-5E7135904C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6AB2FEC2-4DF9-483C-A403-C63B8E8F99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3E527113-8B66-4A52-8876-6F04BCAD5A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464C919-7656-438E-9209-9BA18CE1D0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FDEBC66F-6015-4902-8B9D-F7878330E7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4ABDB6B-DA7F-4764-AB77-B3736088A9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55D2F802-3E35-4DFE-90C4-1B7580C593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326C18FF-A73F-4F1B-AEA3-934A559E0F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B8350FC7-A3EF-4658-8318-C1E178B594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a:extLst>
            <a:ext uri="{FF2B5EF4-FFF2-40B4-BE49-F238E27FC236}">
              <a16:creationId xmlns:a16="http://schemas.microsoft.com/office/drawing/2014/main" id="{DC93321D-AEA4-44F1-882B-914EBD55BC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2" name="直線コネクタ 361">
          <a:extLst>
            <a:ext uri="{FF2B5EF4-FFF2-40B4-BE49-F238E27FC236}">
              <a16:creationId xmlns:a16="http://schemas.microsoft.com/office/drawing/2014/main" id="{7B7173FC-6FE6-4D2F-A29E-1476AC6C2AC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3" name="テキスト ボックス 362">
          <a:extLst>
            <a:ext uri="{FF2B5EF4-FFF2-40B4-BE49-F238E27FC236}">
              <a16:creationId xmlns:a16="http://schemas.microsoft.com/office/drawing/2014/main" id="{45138BA4-BCBF-47E0-9BC6-C0C00955ACE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4" name="直線コネクタ 363">
          <a:extLst>
            <a:ext uri="{FF2B5EF4-FFF2-40B4-BE49-F238E27FC236}">
              <a16:creationId xmlns:a16="http://schemas.microsoft.com/office/drawing/2014/main" id="{BF69D767-DBF9-438C-B960-AEC4B5D6B32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5" name="テキスト ボックス 364">
          <a:extLst>
            <a:ext uri="{FF2B5EF4-FFF2-40B4-BE49-F238E27FC236}">
              <a16:creationId xmlns:a16="http://schemas.microsoft.com/office/drawing/2014/main" id="{FBF2E409-0261-403A-9B54-32B548682B0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6" name="直線コネクタ 365">
          <a:extLst>
            <a:ext uri="{FF2B5EF4-FFF2-40B4-BE49-F238E27FC236}">
              <a16:creationId xmlns:a16="http://schemas.microsoft.com/office/drawing/2014/main" id="{F6B7583C-E724-490D-B8B7-754A1F11AF7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7" name="テキスト ボックス 366">
          <a:extLst>
            <a:ext uri="{FF2B5EF4-FFF2-40B4-BE49-F238E27FC236}">
              <a16:creationId xmlns:a16="http://schemas.microsoft.com/office/drawing/2014/main" id="{F0140FFC-47E4-4FAC-A651-261A5888145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8" name="直線コネクタ 367">
          <a:extLst>
            <a:ext uri="{FF2B5EF4-FFF2-40B4-BE49-F238E27FC236}">
              <a16:creationId xmlns:a16="http://schemas.microsoft.com/office/drawing/2014/main" id="{7DC2DB48-0BCC-42C3-913A-2E88E855C6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9" name="テキスト ボックス 368">
          <a:extLst>
            <a:ext uri="{FF2B5EF4-FFF2-40B4-BE49-F238E27FC236}">
              <a16:creationId xmlns:a16="http://schemas.microsoft.com/office/drawing/2014/main" id="{C0F50504-F48B-44C0-9CC5-1D3643597FD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0" name="直線コネクタ 369">
          <a:extLst>
            <a:ext uri="{FF2B5EF4-FFF2-40B4-BE49-F238E27FC236}">
              <a16:creationId xmlns:a16="http://schemas.microsoft.com/office/drawing/2014/main" id="{FD9A3395-556D-42A6-8BF0-2176D51FF8F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1" name="テキスト ボックス 370">
          <a:extLst>
            <a:ext uri="{FF2B5EF4-FFF2-40B4-BE49-F238E27FC236}">
              <a16:creationId xmlns:a16="http://schemas.microsoft.com/office/drawing/2014/main" id="{9F533BE6-A78B-4F53-9476-7ED8564FEB2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2" name="直線コネクタ 371">
          <a:extLst>
            <a:ext uri="{FF2B5EF4-FFF2-40B4-BE49-F238E27FC236}">
              <a16:creationId xmlns:a16="http://schemas.microsoft.com/office/drawing/2014/main" id="{4C97E941-6676-42FB-9F9B-41D057B6DE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3" name="テキスト ボックス 372">
          <a:extLst>
            <a:ext uri="{FF2B5EF4-FFF2-40B4-BE49-F238E27FC236}">
              <a16:creationId xmlns:a16="http://schemas.microsoft.com/office/drawing/2014/main" id="{8AF859D4-8F01-4E2D-90C2-E8E974F17F7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6F646F5F-8B38-484D-AA70-67F6D2FFA29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12F32359-9729-4266-B63D-E6646E2DA3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76" name="直線コネクタ 375">
          <a:extLst>
            <a:ext uri="{FF2B5EF4-FFF2-40B4-BE49-F238E27FC236}">
              <a16:creationId xmlns:a16="http://schemas.microsoft.com/office/drawing/2014/main" id="{3DBEDF0B-34F6-4037-B6B0-62EE534B1216}"/>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77" name="【市民会館】&#10;有形固定資産減価償却率最小値テキスト">
          <a:extLst>
            <a:ext uri="{FF2B5EF4-FFF2-40B4-BE49-F238E27FC236}">
              <a16:creationId xmlns:a16="http://schemas.microsoft.com/office/drawing/2014/main" id="{567BCF2A-1C24-4327-8A4E-3D854D5719A5}"/>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78" name="直線コネクタ 377">
          <a:extLst>
            <a:ext uri="{FF2B5EF4-FFF2-40B4-BE49-F238E27FC236}">
              <a16:creationId xmlns:a16="http://schemas.microsoft.com/office/drawing/2014/main" id="{8E2A8987-0C96-42E3-B307-7B934E1C98BE}"/>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79" name="【市民会館】&#10;有形固定資産減価償却率最大値テキスト">
          <a:extLst>
            <a:ext uri="{FF2B5EF4-FFF2-40B4-BE49-F238E27FC236}">
              <a16:creationId xmlns:a16="http://schemas.microsoft.com/office/drawing/2014/main" id="{BAE94033-C371-4D93-BFA3-B511834C4A18}"/>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80" name="直線コネクタ 379">
          <a:extLst>
            <a:ext uri="{FF2B5EF4-FFF2-40B4-BE49-F238E27FC236}">
              <a16:creationId xmlns:a16="http://schemas.microsoft.com/office/drawing/2014/main" id="{B9C60451-7EBC-479F-9836-AD5781DB00FB}"/>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58DEFA77-23F4-4E60-AD2B-E1489AFF409B}"/>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2" name="フローチャート: 判断 381">
          <a:extLst>
            <a:ext uri="{FF2B5EF4-FFF2-40B4-BE49-F238E27FC236}">
              <a16:creationId xmlns:a16="http://schemas.microsoft.com/office/drawing/2014/main" id="{31135838-9987-4EB9-9B7F-4A70176A519D}"/>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3" name="フローチャート: 判断 382">
          <a:extLst>
            <a:ext uri="{FF2B5EF4-FFF2-40B4-BE49-F238E27FC236}">
              <a16:creationId xmlns:a16="http://schemas.microsoft.com/office/drawing/2014/main" id="{14017B2A-6E98-423E-B1C8-A44943EA4DDC}"/>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84" name="フローチャート: 判断 383">
          <a:extLst>
            <a:ext uri="{FF2B5EF4-FFF2-40B4-BE49-F238E27FC236}">
              <a16:creationId xmlns:a16="http://schemas.microsoft.com/office/drawing/2014/main" id="{B87190C1-FCB3-49EB-B921-8D7B7DF3E3CF}"/>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85" name="フローチャート: 判断 384">
          <a:extLst>
            <a:ext uri="{FF2B5EF4-FFF2-40B4-BE49-F238E27FC236}">
              <a16:creationId xmlns:a16="http://schemas.microsoft.com/office/drawing/2014/main" id="{A2052A39-E94A-46A5-9BAC-CE6D3A5CFA98}"/>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86" name="フローチャート: 判断 385">
          <a:extLst>
            <a:ext uri="{FF2B5EF4-FFF2-40B4-BE49-F238E27FC236}">
              <a16:creationId xmlns:a16="http://schemas.microsoft.com/office/drawing/2014/main" id="{DFBA76F6-674E-45FE-B3D4-59A43055AB04}"/>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250873BD-4DDA-4331-B4F8-4B575967CB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4FACE76-A7FB-4938-98F4-7F206DEBB4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B448D133-8CB2-4B03-8738-AEEA93EB0A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670B9540-458B-4D5C-8703-2AF457C5EB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E678BD93-DDB7-4444-8F8F-FDD0142E89B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392" name="楕円 391">
          <a:extLst>
            <a:ext uri="{FF2B5EF4-FFF2-40B4-BE49-F238E27FC236}">
              <a16:creationId xmlns:a16="http://schemas.microsoft.com/office/drawing/2014/main" id="{AAD4BC13-ACF4-4C2C-A8AF-B2FEDE54C1E7}"/>
            </a:ext>
          </a:extLst>
        </xdr:cNvPr>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393" name="【市民会館】&#10;有形固定資産減価償却率該当値テキスト">
          <a:extLst>
            <a:ext uri="{FF2B5EF4-FFF2-40B4-BE49-F238E27FC236}">
              <a16:creationId xmlns:a16="http://schemas.microsoft.com/office/drawing/2014/main" id="{D43D389A-5ACE-4903-A3F0-DB1EE5FE5ACE}"/>
            </a:ext>
          </a:extLst>
        </xdr:cNvPr>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394" name="楕円 393">
          <a:extLst>
            <a:ext uri="{FF2B5EF4-FFF2-40B4-BE49-F238E27FC236}">
              <a16:creationId xmlns:a16="http://schemas.microsoft.com/office/drawing/2014/main" id="{7611FBB3-6B62-4405-AE53-CB586D90278E}"/>
            </a:ext>
          </a:extLst>
        </xdr:cNvPr>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37012</xdr:rowOff>
    </xdr:to>
    <xdr:cxnSp macro="">
      <xdr:nvCxnSpPr>
        <xdr:cNvPr id="395" name="直線コネクタ 394">
          <a:extLst>
            <a:ext uri="{FF2B5EF4-FFF2-40B4-BE49-F238E27FC236}">
              <a16:creationId xmlns:a16="http://schemas.microsoft.com/office/drawing/2014/main" id="{E2EDFD58-1717-40A3-B191-A2869B64860A}"/>
            </a:ext>
          </a:extLst>
        </xdr:cNvPr>
        <xdr:cNvCxnSpPr/>
      </xdr:nvCxnSpPr>
      <xdr:spPr>
        <a:xfrm>
          <a:off x="3797300" y="1784005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396" name="楕円 395">
          <a:extLst>
            <a:ext uri="{FF2B5EF4-FFF2-40B4-BE49-F238E27FC236}">
              <a16:creationId xmlns:a16="http://schemas.microsoft.com/office/drawing/2014/main" id="{D46CC1AB-6311-41BA-8324-13FF25BDA5DC}"/>
            </a:ext>
          </a:extLst>
        </xdr:cNvPr>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9252</xdr:rowOff>
    </xdr:to>
    <xdr:cxnSp macro="">
      <xdr:nvCxnSpPr>
        <xdr:cNvPr id="397" name="直線コネクタ 396">
          <a:extLst>
            <a:ext uri="{FF2B5EF4-FFF2-40B4-BE49-F238E27FC236}">
              <a16:creationId xmlns:a16="http://schemas.microsoft.com/office/drawing/2014/main" id="{44D7B3C4-29BE-4D98-A3C5-56D5B0914D3F}"/>
            </a:ext>
          </a:extLst>
        </xdr:cNvPr>
        <xdr:cNvCxnSpPr/>
      </xdr:nvCxnSpPr>
      <xdr:spPr>
        <a:xfrm>
          <a:off x="2908300" y="178122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398" name="楕円 397">
          <a:extLst>
            <a:ext uri="{FF2B5EF4-FFF2-40B4-BE49-F238E27FC236}">
              <a16:creationId xmlns:a16="http://schemas.microsoft.com/office/drawing/2014/main" id="{87D0F9D0-F57E-4F8C-891E-5F407E477DB1}"/>
            </a:ext>
          </a:extLst>
        </xdr:cNvPr>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103</xdr:row>
      <xdr:rowOff>152944</xdr:rowOff>
    </xdr:to>
    <xdr:cxnSp macro="">
      <xdr:nvCxnSpPr>
        <xdr:cNvPr id="399" name="直線コネクタ 398">
          <a:extLst>
            <a:ext uri="{FF2B5EF4-FFF2-40B4-BE49-F238E27FC236}">
              <a16:creationId xmlns:a16="http://schemas.microsoft.com/office/drawing/2014/main" id="{CA35868A-593B-4FF5-976A-EC091610B7B1}"/>
            </a:ext>
          </a:extLst>
        </xdr:cNvPr>
        <xdr:cNvCxnSpPr/>
      </xdr:nvCxnSpPr>
      <xdr:spPr>
        <a:xfrm>
          <a:off x="2019300" y="177845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0" name="n_1aveValue【市民会館】&#10;有形固定資産減価償却率">
          <a:extLst>
            <a:ext uri="{FF2B5EF4-FFF2-40B4-BE49-F238E27FC236}">
              <a16:creationId xmlns:a16="http://schemas.microsoft.com/office/drawing/2014/main" id="{B86FD6F5-256A-4BC5-81EB-3EBA7E7AB9FB}"/>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401" name="n_2aveValue【市民会館】&#10;有形固定資産減価償却率">
          <a:extLst>
            <a:ext uri="{FF2B5EF4-FFF2-40B4-BE49-F238E27FC236}">
              <a16:creationId xmlns:a16="http://schemas.microsoft.com/office/drawing/2014/main" id="{FB677448-C975-4A41-8557-455FE6AD226D}"/>
            </a:ext>
          </a:extLst>
        </xdr:cNvPr>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02" name="n_3aveValue【市民会館】&#10;有形固定資産減価償却率">
          <a:extLst>
            <a:ext uri="{FF2B5EF4-FFF2-40B4-BE49-F238E27FC236}">
              <a16:creationId xmlns:a16="http://schemas.microsoft.com/office/drawing/2014/main" id="{FBEE68F3-3AB5-45E3-AACB-034182A4D047}"/>
            </a:ext>
          </a:extLst>
        </xdr:cNvPr>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03" name="n_4aveValue【市民会館】&#10;有形固定資産減価償却率">
          <a:extLst>
            <a:ext uri="{FF2B5EF4-FFF2-40B4-BE49-F238E27FC236}">
              <a16:creationId xmlns:a16="http://schemas.microsoft.com/office/drawing/2014/main" id="{E44B7CB7-1E5F-463B-A40D-EF284ADDEEC9}"/>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404" name="n_1mainValue【市民会館】&#10;有形固定資産減価償却率">
          <a:extLst>
            <a:ext uri="{FF2B5EF4-FFF2-40B4-BE49-F238E27FC236}">
              <a16:creationId xmlns:a16="http://schemas.microsoft.com/office/drawing/2014/main" id="{19E3D8C3-3AF2-443C-BA74-4F631344554F}"/>
            </a:ext>
          </a:extLst>
        </xdr:cNvPr>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05" name="n_2mainValue【市民会館】&#10;有形固定資産減価償却率">
          <a:extLst>
            <a:ext uri="{FF2B5EF4-FFF2-40B4-BE49-F238E27FC236}">
              <a16:creationId xmlns:a16="http://schemas.microsoft.com/office/drawing/2014/main" id="{C761F123-7B39-47A2-B811-8F4DB500BCE1}"/>
            </a:ext>
          </a:extLst>
        </xdr:cNvPr>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406" name="n_3mainValue【市民会館】&#10;有形固定資産減価償却率">
          <a:extLst>
            <a:ext uri="{FF2B5EF4-FFF2-40B4-BE49-F238E27FC236}">
              <a16:creationId xmlns:a16="http://schemas.microsoft.com/office/drawing/2014/main" id="{42C608A3-D435-48B4-AD58-F8880ED77D38}"/>
            </a:ext>
          </a:extLst>
        </xdr:cNvPr>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6FEDEDB0-F431-464A-AECD-E71EF070F7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4D7260C1-1A4C-4C52-8FA6-1A6AD27A65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2FF902D2-E26C-4D0B-80FE-B5CC99889B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7A10D1C3-D17B-40C2-A189-5C9B360517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FAA96A65-9B55-4ABE-BAA3-98DFDEF9BF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E0FEAE50-47AC-4FBD-B7EE-8974233756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2541997F-9B94-43B9-8311-00A1144516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D5D3D2AD-9E17-414C-917F-3D641F5D5E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E67D462A-FF97-4F9B-B233-1F1676B7174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5C73D94B-1487-4372-8961-41F26CE9E6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a16="http://schemas.microsoft.com/office/drawing/2014/main" id="{68870B26-E761-475D-896A-40B1706A3E1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a16="http://schemas.microsoft.com/office/drawing/2014/main" id="{ECD14F09-D840-4BBC-B315-2529266C36E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a16="http://schemas.microsoft.com/office/drawing/2014/main" id="{89CD8643-F637-448A-9273-827490E9F4C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a16="http://schemas.microsoft.com/office/drawing/2014/main" id="{B0A9AD60-6B58-4EE9-B94F-2DAB423E1B0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a16="http://schemas.microsoft.com/office/drawing/2014/main" id="{47594C68-57E1-4792-88B0-320D75FB399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a16="http://schemas.microsoft.com/office/drawing/2014/main" id="{D6FD707A-4CC3-4C6D-B3E8-74DB62A3CCF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a16="http://schemas.microsoft.com/office/drawing/2014/main" id="{4530B204-E2A3-4AEF-8FDA-CC9E59A7742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a16="http://schemas.microsoft.com/office/drawing/2014/main" id="{3726ADF1-C84A-4732-9714-432A0579E07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a16="http://schemas.microsoft.com/office/drawing/2014/main" id="{30A0ABC8-06CD-4D72-8D4F-DA4168AFD86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a16="http://schemas.microsoft.com/office/drawing/2014/main" id="{BCE76DD5-2798-4411-A51A-57581F0FD59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a16="http://schemas.microsoft.com/office/drawing/2014/main" id="{B5F47459-49B3-4537-A836-31E2812B6B5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a16="http://schemas.microsoft.com/office/drawing/2014/main" id="{ADC31854-BB93-409A-AC3F-03C5FAA86F2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C7AEEE14-20F7-435F-B8A8-B606B183FA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7FE19037-9F23-46CC-BDDC-53343496108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067EC112-526E-4490-8C6D-DAC04AF177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32" name="直線コネクタ 431">
          <a:extLst>
            <a:ext uri="{FF2B5EF4-FFF2-40B4-BE49-F238E27FC236}">
              <a16:creationId xmlns:a16="http://schemas.microsoft.com/office/drawing/2014/main" id="{7690B54F-C09B-4649-88ED-48E97B8E11CC}"/>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33" name="【市民会館】&#10;一人当たり面積最小値テキスト">
          <a:extLst>
            <a:ext uri="{FF2B5EF4-FFF2-40B4-BE49-F238E27FC236}">
              <a16:creationId xmlns:a16="http://schemas.microsoft.com/office/drawing/2014/main" id="{4B68C5F4-344A-4F54-9A32-C03F6399A0E2}"/>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34" name="直線コネクタ 433">
          <a:extLst>
            <a:ext uri="{FF2B5EF4-FFF2-40B4-BE49-F238E27FC236}">
              <a16:creationId xmlns:a16="http://schemas.microsoft.com/office/drawing/2014/main" id="{6CBCCED6-6AC9-467B-9E2E-457D3F940F2A}"/>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35" name="【市民会館】&#10;一人当たり面積最大値テキスト">
          <a:extLst>
            <a:ext uri="{FF2B5EF4-FFF2-40B4-BE49-F238E27FC236}">
              <a16:creationId xmlns:a16="http://schemas.microsoft.com/office/drawing/2014/main" id="{4EDBA4D5-EBC2-4382-9B55-C8AE038A0195}"/>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36" name="直線コネクタ 435">
          <a:extLst>
            <a:ext uri="{FF2B5EF4-FFF2-40B4-BE49-F238E27FC236}">
              <a16:creationId xmlns:a16="http://schemas.microsoft.com/office/drawing/2014/main" id="{59D63EA0-A146-455E-B7E5-6B00A3C8E73F}"/>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37" name="【市民会館】&#10;一人当たり面積平均値テキスト">
          <a:extLst>
            <a:ext uri="{FF2B5EF4-FFF2-40B4-BE49-F238E27FC236}">
              <a16:creationId xmlns:a16="http://schemas.microsoft.com/office/drawing/2014/main" id="{C138F004-13A5-48F1-A6BA-90BE521EEE64}"/>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38" name="フローチャート: 判断 437">
          <a:extLst>
            <a:ext uri="{FF2B5EF4-FFF2-40B4-BE49-F238E27FC236}">
              <a16:creationId xmlns:a16="http://schemas.microsoft.com/office/drawing/2014/main" id="{A509595D-FC82-4499-9823-E90DF17981C7}"/>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39" name="フローチャート: 判断 438">
          <a:extLst>
            <a:ext uri="{FF2B5EF4-FFF2-40B4-BE49-F238E27FC236}">
              <a16:creationId xmlns:a16="http://schemas.microsoft.com/office/drawing/2014/main" id="{7B3C40DF-3F7F-4A3C-9697-495FCD91E814}"/>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40" name="フローチャート: 判断 439">
          <a:extLst>
            <a:ext uri="{FF2B5EF4-FFF2-40B4-BE49-F238E27FC236}">
              <a16:creationId xmlns:a16="http://schemas.microsoft.com/office/drawing/2014/main" id="{38737423-2B44-49A7-88D6-6F4A40A403D0}"/>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41" name="フローチャート: 判断 440">
          <a:extLst>
            <a:ext uri="{FF2B5EF4-FFF2-40B4-BE49-F238E27FC236}">
              <a16:creationId xmlns:a16="http://schemas.microsoft.com/office/drawing/2014/main" id="{06235DCC-B1D1-4D6B-8315-40763F9B7AAB}"/>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42" name="フローチャート: 判断 441">
          <a:extLst>
            <a:ext uri="{FF2B5EF4-FFF2-40B4-BE49-F238E27FC236}">
              <a16:creationId xmlns:a16="http://schemas.microsoft.com/office/drawing/2014/main" id="{DC4EA430-077A-4CD1-A864-8D6940CA127C}"/>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D6746C12-4EE7-414E-8CAD-7E64BEA40B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876BD095-DEBF-43B1-B11D-8D1363DA40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6E5BBC8B-B78C-47BA-8093-CE8E408D87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CE42D14-07E5-467D-B499-940249CBC6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EA3A3C2F-3F36-4F58-A2EC-5834D408C5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20501</xdr:rowOff>
    </xdr:from>
    <xdr:to>
      <xdr:col>55</xdr:col>
      <xdr:colOff>50800</xdr:colOff>
      <xdr:row>105</xdr:row>
      <xdr:rowOff>122101</xdr:rowOff>
    </xdr:to>
    <xdr:sp macro="" textlink="">
      <xdr:nvSpPr>
        <xdr:cNvPr id="448" name="楕円 447">
          <a:extLst>
            <a:ext uri="{FF2B5EF4-FFF2-40B4-BE49-F238E27FC236}">
              <a16:creationId xmlns:a16="http://schemas.microsoft.com/office/drawing/2014/main" id="{04DD12DF-8C12-45EA-AD10-2FE4FE6D5415}"/>
            </a:ext>
          </a:extLst>
        </xdr:cNvPr>
        <xdr:cNvSpPr/>
      </xdr:nvSpPr>
      <xdr:spPr>
        <a:xfrm>
          <a:off x="10426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170378</xdr:rowOff>
    </xdr:from>
    <xdr:ext cx="469744" cy="259045"/>
    <xdr:sp macro="" textlink="">
      <xdr:nvSpPr>
        <xdr:cNvPr id="449" name="【市民会館】&#10;一人当たり面積該当値テキスト">
          <a:extLst>
            <a:ext uri="{FF2B5EF4-FFF2-40B4-BE49-F238E27FC236}">
              <a16:creationId xmlns:a16="http://schemas.microsoft.com/office/drawing/2014/main" id="{EE5AFE35-C5B1-4A06-9541-61527D288955}"/>
            </a:ext>
          </a:extLst>
        </xdr:cNvPr>
        <xdr:cNvSpPr txBox="1"/>
      </xdr:nvSpPr>
      <xdr:spPr>
        <a:xfrm>
          <a:off x="10515600" y="180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27032</xdr:rowOff>
    </xdr:from>
    <xdr:to>
      <xdr:col>50</xdr:col>
      <xdr:colOff>165100</xdr:colOff>
      <xdr:row>105</xdr:row>
      <xdr:rowOff>128632</xdr:rowOff>
    </xdr:to>
    <xdr:sp macro="" textlink="">
      <xdr:nvSpPr>
        <xdr:cNvPr id="450" name="楕円 449">
          <a:extLst>
            <a:ext uri="{FF2B5EF4-FFF2-40B4-BE49-F238E27FC236}">
              <a16:creationId xmlns:a16="http://schemas.microsoft.com/office/drawing/2014/main" id="{369C99E5-5B9A-41ED-A228-A989F6B2A980}"/>
            </a:ext>
          </a:extLst>
        </xdr:cNvPr>
        <xdr:cNvSpPr/>
      </xdr:nvSpPr>
      <xdr:spPr>
        <a:xfrm>
          <a:off x="9588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71301</xdr:rowOff>
    </xdr:from>
    <xdr:to>
      <xdr:col>55</xdr:col>
      <xdr:colOff>0</xdr:colOff>
      <xdr:row>105</xdr:row>
      <xdr:rowOff>77832</xdr:rowOff>
    </xdr:to>
    <xdr:cxnSp macro="">
      <xdr:nvCxnSpPr>
        <xdr:cNvPr id="451" name="直線コネクタ 450">
          <a:extLst>
            <a:ext uri="{FF2B5EF4-FFF2-40B4-BE49-F238E27FC236}">
              <a16:creationId xmlns:a16="http://schemas.microsoft.com/office/drawing/2014/main" id="{D3A66DDD-22DA-4C4E-BA6F-C141B159EDAC}"/>
            </a:ext>
          </a:extLst>
        </xdr:cNvPr>
        <xdr:cNvCxnSpPr/>
      </xdr:nvCxnSpPr>
      <xdr:spPr>
        <a:xfrm flipV="1">
          <a:off x="9639300" y="180735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27032</xdr:rowOff>
    </xdr:from>
    <xdr:to>
      <xdr:col>46</xdr:col>
      <xdr:colOff>38100</xdr:colOff>
      <xdr:row>105</xdr:row>
      <xdr:rowOff>128632</xdr:rowOff>
    </xdr:to>
    <xdr:sp macro="" textlink="">
      <xdr:nvSpPr>
        <xdr:cNvPr id="452" name="楕円 451">
          <a:extLst>
            <a:ext uri="{FF2B5EF4-FFF2-40B4-BE49-F238E27FC236}">
              <a16:creationId xmlns:a16="http://schemas.microsoft.com/office/drawing/2014/main" id="{74BADFF1-258A-4B97-8A4F-9286C8D72E49}"/>
            </a:ext>
          </a:extLst>
        </xdr:cNvPr>
        <xdr:cNvSpPr/>
      </xdr:nvSpPr>
      <xdr:spPr>
        <a:xfrm>
          <a:off x="8699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77832</xdr:rowOff>
    </xdr:from>
    <xdr:to>
      <xdr:col>50</xdr:col>
      <xdr:colOff>114300</xdr:colOff>
      <xdr:row>105</xdr:row>
      <xdr:rowOff>77832</xdr:rowOff>
    </xdr:to>
    <xdr:cxnSp macro="">
      <xdr:nvCxnSpPr>
        <xdr:cNvPr id="453" name="直線コネクタ 452">
          <a:extLst>
            <a:ext uri="{FF2B5EF4-FFF2-40B4-BE49-F238E27FC236}">
              <a16:creationId xmlns:a16="http://schemas.microsoft.com/office/drawing/2014/main" id="{28BD0CEA-A9E3-43B2-AC1D-2F87A8A59770}"/>
            </a:ext>
          </a:extLst>
        </xdr:cNvPr>
        <xdr:cNvCxnSpPr/>
      </xdr:nvCxnSpPr>
      <xdr:spPr>
        <a:xfrm>
          <a:off x="8750300" y="1808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33564</xdr:rowOff>
    </xdr:from>
    <xdr:to>
      <xdr:col>41</xdr:col>
      <xdr:colOff>101600</xdr:colOff>
      <xdr:row>105</xdr:row>
      <xdr:rowOff>135164</xdr:rowOff>
    </xdr:to>
    <xdr:sp macro="" textlink="">
      <xdr:nvSpPr>
        <xdr:cNvPr id="454" name="楕円 453">
          <a:extLst>
            <a:ext uri="{FF2B5EF4-FFF2-40B4-BE49-F238E27FC236}">
              <a16:creationId xmlns:a16="http://schemas.microsoft.com/office/drawing/2014/main" id="{ED53C974-4051-4F01-9C68-1AE4D2DED623}"/>
            </a:ext>
          </a:extLst>
        </xdr:cNvPr>
        <xdr:cNvSpPr/>
      </xdr:nvSpPr>
      <xdr:spPr>
        <a:xfrm>
          <a:off x="781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77832</xdr:rowOff>
    </xdr:from>
    <xdr:to>
      <xdr:col>45</xdr:col>
      <xdr:colOff>177800</xdr:colOff>
      <xdr:row>105</xdr:row>
      <xdr:rowOff>84364</xdr:rowOff>
    </xdr:to>
    <xdr:cxnSp macro="">
      <xdr:nvCxnSpPr>
        <xdr:cNvPr id="455" name="直線コネクタ 454">
          <a:extLst>
            <a:ext uri="{FF2B5EF4-FFF2-40B4-BE49-F238E27FC236}">
              <a16:creationId xmlns:a16="http://schemas.microsoft.com/office/drawing/2014/main" id="{3DDC9A89-B71D-4E4B-9DAB-C8CBC8698DE8}"/>
            </a:ext>
          </a:extLst>
        </xdr:cNvPr>
        <xdr:cNvCxnSpPr/>
      </xdr:nvCxnSpPr>
      <xdr:spPr>
        <a:xfrm flipV="1">
          <a:off x="7861300" y="180800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99440</xdr:rowOff>
    </xdr:from>
    <xdr:ext cx="469744" cy="259045"/>
    <xdr:sp macro="" textlink="">
      <xdr:nvSpPr>
        <xdr:cNvPr id="456" name="n_1aveValue【市民会館】&#10;一人当たり面積">
          <a:extLst>
            <a:ext uri="{FF2B5EF4-FFF2-40B4-BE49-F238E27FC236}">
              <a16:creationId xmlns:a16="http://schemas.microsoft.com/office/drawing/2014/main" id="{96B516BA-C4B5-4B6F-A32A-B4D5F8F3EA72}"/>
            </a:ext>
          </a:extLst>
        </xdr:cNvPr>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457" name="n_2aveValue【市民会館】&#10;一人当たり面積">
          <a:extLst>
            <a:ext uri="{FF2B5EF4-FFF2-40B4-BE49-F238E27FC236}">
              <a16:creationId xmlns:a16="http://schemas.microsoft.com/office/drawing/2014/main" id="{3962103C-B38F-462F-ADE0-E1E31B5FB818}"/>
            </a:ext>
          </a:extLst>
        </xdr:cNvPr>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458" name="n_3aveValue【市民会館】&#10;一人当たり面積">
          <a:extLst>
            <a:ext uri="{FF2B5EF4-FFF2-40B4-BE49-F238E27FC236}">
              <a16:creationId xmlns:a16="http://schemas.microsoft.com/office/drawing/2014/main" id="{1CA58B20-8C37-440B-BA75-317B5F4874A9}"/>
            </a:ext>
          </a:extLst>
        </xdr:cNvPr>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59" name="n_4aveValue【市民会館】&#10;一人当たり面積">
          <a:extLst>
            <a:ext uri="{FF2B5EF4-FFF2-40B4-BE49-F238E27FC236}">
              <a16:creationId xmlns:a16="http://schemas.microsoft.com/office/drawing/2014/main" id="{6CB9883B-4D5E-4E36-8B59-72EE2146F70B}"/>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119759</xdr:rowOff>
    </xdr:from>
    <xdr:ext cx="469744" cy="259045"/>
    <xdr:sp macro="" textlink="">
      <xdr:nvSpPr>
        <xdr:cNvPr id="460" name="n_1mainValue【市民会館】&#10;一人当たり面積">
          <a:extLst>
            <a:ext uri="{FF2B5EF4-FFF2-40B4-BE49-F238E27FC236}">
              <a16:creationId xmlns:a16="http://schemas.microsoft.com/office/drawing/2014/main" id="{73B82A51-8B69-4C06-B33C-F01F361D65FB}"/>
            </a:ext>
          </a:extLst>
        </xdr:cNvPr>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119759</xdr:rowOff>
    </xdr:from>
    <xdr:ext cx="469744" cy="259045"/>
    <xdr:sp macro="" textlink="">
      <xdr:nvSpPr>
        <xdr:cNvPr id="461" name="n_2mainValue【市民会館】&#10;一人当たり面積">
          <a:extLst>
            <a:ext uri="{FF2B5EF4-FFF2-40B4-BE49-F238E27FC236}">
              <a16:creationId xmlns:a16="http://schemas.microsoft.com/office/drawing/2014/main" id="{1D1304D1-060F-4561-AAA9-D0E2971D5C71}"/>
            </a:ext>
          </a:extLst>
        </xdr:cNvPr>
        <xdr:cNvSpPr txBox="1"/>
      </xdr:nvSpPr>
      <xdr:spPr>
        <a:xfrm>
          <a:off x="85154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126291</xdr:rowOff>
    </xdr:from>
    <xdr:ext cx="469744" cy="259045"/>
    <xdr:sp macro="" textlink="">
      <xdr:nvSpPr>
        <xdr:cNvPr id="462" name="n_3mainValue【市民会館】&#10;一人当たり面積">
          <a:extLst>
            <a:ext uri="{FF2B5EF4-FFF2-40B4-BE49-F238E27FC236}">
              <a16:creationId xmlns:a16="http://schemas.microsoft.com/office/drawing/2014/main" id="{CB4F6A6A-5324-431D-A185-4621AE75C3A5}"/>
            </a:ext>
          </a:extLst>
        </xdr:cNvPr>
        <xdr:cNvSpPr txBox="1"/>
      </xdr:nvSpPr>
      <xdr:spPr>
        <a:xfrm>
          <a:off x="7626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D6E35B82-9851-465F-8BEB-68598FC4DE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B25AA295-230F-42CC-B0E8-E499E70CA3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22A6732D-36EE-4937-AA87-196217A0F5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34E108C1-49C9-4450-86C9-D3CBE4E5F4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B3BD0E7F-DADA-413F-ACB8-6FC9B06527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AF77D563-234A-40D2-8D1F-47ADC23133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A8136D52-EC14-40D7-B80D-26CE77BE4A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813C7B2F-EEF6-47FD-98DF-AF1D206B58B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AEB02778-AC3B-4054-A631-BEE57161DC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2D004A2E-622D-4E89-A08D-B98C276E41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CCC2C42-CDEC-4227-AC9F-E8E99D2083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19E756AD-BF5E-453A-BBF9-9E2625FF45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F934C51A-FCD8-44FE-A29A-795258A549A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4B9B4C39-24C5-4C39-9F2D-9FFA972F5B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90B0C089-156B-484E-BADA-45E29B421B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6E1E3A5B-AD25-4257-AB91-D4A30C81C97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18647B6A-EA00-4A5D-844B-9EDC6D1633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D4635E71-D809-4AE2-A0AC-C7A6410B0A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C3D6ECF1-E2C3-458E-9553-CBA4F3C4FE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77FDDF4C-537A-464C-83AB-7055CD58A7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F72080B5-3EBC-4D2C-B62C-6951AE8AEE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55D4E004-FC13-4EE6-BFC9-22B882E63E4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F8361B72-3452-48F6-89BA-557CA19646C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59F470D7-42F2-4044-A9A5-22998A272E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A2301603-0151-46F8-91F4-D3344CE5AE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88" name="直線コネクタ 487">
          <a:extLst>
            <a:ext uri="{FF2B5EF4-FFF2-40B4-BE49-F238E27FC236}">
              <a16:creationId xmlns:a16="http://schemas.microsoft.com/office/drawing/2014/main" id="{8F19FAF0-84F6-4835-A0D7-24A95297E554}"/>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6733C652-F270-4AC2-9446-D25A2BD207EB}"/>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90" name="直線コネクタ 489">
          <a:extLst>
            <a:ext uri="{FF2B5EF4-FFF2-40B4-BE49-F238E27FC236}">
              <a16:creationId xmlns:a16="http://schemas.microsoft.com/office/drawing/2014/main" id="{650D7F33-E2F2-4C6D-B9D5-BC6B76AB1DBA}"/>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91" name="【一般廃棄物処理施設】&#10;有形固定資産減価償却率最大値テキスト">
          <a:extLst>
            <a:ext uri="{FF2B5EF4-FFF2-40B4-BE49-F238E27FC236}">
              <a16:creationId xmlns:a16="http://schemas.microsoft.com/office/drawing/2014/main" id="{8D7FEECC-F654-44C9-B6B1-BF1BB9B4909A}"/>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92" name="直線コネクタ 491">
          <a:extLst>
            <a:ext uri="{FF2B5EF4-FFF2-40B4-BE49-F238E27FC236}">
              <a16:creationId xmlns:a16="http://schemas.microsoft.com/office/drawing/2014/main" id="{E089526F-6635-4687-9188-573C14F774F8}"/>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4AE900B3-2B82-4DC6-BC86-14CCD65B2207}"/>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94" name="フローチャート: 判断 493">
          <a:extLst>
            <a:ext uri="{FF2B5EF4-FFF2-40B4-BE49-F238E27FC236}">
              <a16:creationId xmlns:a16="http://schemas.microsoft.com/office/drawing/2014/main" id="{A1C04B29-7290-4B9A-AF95-6620A97FBE3F}"/>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95" name="フローチャート: 判断 494">
          <a:extLst>
            <a:ext uri="{FF2B5EF4-FFF2-40B4-BE49-F238E27FC236}">
              <a16:creationId xmlns:a16="http://schemas.microsoft.com/office/drawing/2014/main" id="{8C81A359-2CD8-40E8-93CB-8547747E0877}"/>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96" name="フローチャート: 判断 495">
          <a:extLst>
            <a:ext uri="{FF2B5EF4-FFF2-40B4-BE49-F238E27FC236}">
              <a16:creationId xmlns:a16="http://schemas.microsoft.com/office/drawing/2014/main" id="{F15923CB-3BB3-42A0-93E9-F386C01ABF2F}"/>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97" name="フローチャート: 判断 496">
          <a:extLst>
            <a:ext uri="{FF2B5EF4-FFF2-40B4-BE49-F238E27FC236}">
              <a16:creationId xmlns:a16="http://schemas.microsoft.com/office/drawing/2014/main" id="{38716929-A42E-4D36-995F-8F403AD505F9}"/>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98" name="フローチャート: 判断 497">
          <a:extLst>
            <a:ext uri="{FF2B5EF4-FFF2-40B4-BE49-F238E27FC236}">
              <a16:creationId xmlns:a16="http://schemas.microsoft.com/office/drawing/2014/main" id="{7A3C6B6A-7423-447C-A994-C7355C73939F}"/>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2E31868-0A16-44EB-9AF4-AEEF9395EF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D3C0667-4090-446D-BE30-298A111E68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E73054E3-4CE9-4326-AA01-3323932247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33FED7BC-AFAF-43B8-B485-6EE72FE22F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F5B0148-1233-40E0-A765-F3D4066408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504" name="楕円 503">
          <a:extLst>
            <a:ext uri="{FF2B5EF4-FFF2-40B4-BE49-F238E27FC236}">
              <a16:creationId xmlns:a16="http://schemas.microsoft.com/office/drawing/2014/main" id="{23607419-2490-4133-AEDE-0D3F371523B1}"/>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3D531563-20FA-434D-97E9-AFB9178963AB}"/>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06" name="楕円 505">
          <a:extLst>
            <a:ext uri="{FF2B5EF4-FFF2-40B4-BE49-F238E27FC236}">
              <a16:creationId xmlns:a16="http://schemas.microsoft.com/office/drawing/2014/main" id="{7432C24D-DDF6-4E54-A5A2-8E0FBB96083D}"/>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120287</xdr:rowOff>
    </xdr:to>
    <xdr:cxnSp macro="">
      <xdr:nvCxnSpPr>
        <xdr:cNvPr id="507" name="直線コネクタ 506">
          <a:extLst>
            <a:ext uri="{FF2B5EF4-FFF2-40B4-BE49-F238E27FC236}">
              <a16:creationId xmlns:a16="http://schemas.microsoft.com/office/drawing/2014/main" id="{0D43E4EE-931E-4F97-BE0B-870F7B693C65}"/>
            </a:ext>
          </a:extLst>
        </xdr:cNvPr>
        <xdr:cNvCxnSpPr/>
      </xdr:nvCxnSpPr>
      <xdr:spPr>
        <a:xfrm>
          <a:off x="15481300" y="65913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08" name="楕円 507">
          <a:extLst>
            <a:ext uri="{FF2B5EF4-FFF2-40B4-BE49-F238E27FC236}">
              <a16:creationId xmlns:a16="http://schemas.microsoft.com/office/drawing/2014/main" id="{B6115A6F-348F-4D3C-8D5E-8E1258C2F9DF}"/>
            </a:ext>
          </a:extLst>
        </xdr:cNvPr>
        <xdr:cNvSpPr/>
      </xdr:nvSpPr>
      <xdr:spPr>
        <a:xfrm>
          <a:off x="14541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76200</xdr:rowOff>
    </xdr:to>
    <xdr:cxnSp macro="">
      <xdr:nvCxnSpPr>
        <xdr:cNvPr id="509" name="直線コネクタ 508">
          <a:extLst>
            <a:ext uri="{FF2B5EF4-FFF2-40B4-BE49-F238E27FC236}">
              <a16:creationId xmlns:a16="http://schemas.microsoft.com/office/drawing/2014/main" id="{F870D5C6-7A84-406A-9013-85FCE5CE9F88}"/>
            </a:ext>
          </a:extLst>
        </xdr:cNvPr>
        <xdr:cNvCxnSpPr/>
      </xdr:nvCxnSpPr>
      <xdr:spPr>
        <a:xfrm>
          <a:off x="14592300" y="65488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510" name="楕円 509">
          <a:extLst>
            <a:ext uri="{FF2B5EF4-FFF2-40B4-BE49-F238E27FC236}">
              <a16:creationId xmlns:a16="http://schemas.microsoft.com/office/drawing/2014/main" id="{62AD4526-45A8-4ADC-830D-D477FC515871}"/>
            </a:ext>
          </a:extLst>
        </xdr:cNvPr>
        <xdr:cNvSpPr/>
      </xdr:nvSpPr>
      <xdr:spPr>
        <a:xfrm>
          <a:off x="13652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33746</xdr:rowOff>
    </xdr:to>
    <xdr:cxnSp macro="">
      <xdr:nvCxnSpPr>
        <xdr:cNvPr id="511" name="直線コネクタ 510">
          <a:extLst>
            <a:ext uri="{FF2B5EF4-FFF2-40B4-BE49-F238E27FC236}">
              <a16:creationId xmlns:a16="http://schemas.microsoft.com/office/drawing/2014/main" id="{612590C8-BD22-421F-BEB8-E5174E0275CA}"/>
            </a:ext>
          </a:extLst>
        </xdr:cNvPr>
        <xdr:cNvCxnSpPr/>
      </xdr:nvCxnSpPr>
      <xdr:spPr>
        <a:xfrm>
          <a:off x="13703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186F1CE2-10E0-4DB2-A508-E8B806F562FF}"/>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D677856-505D-48DF-8566-3DEB325C62A9}"/>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394FAACC-2FC2-43DE-9BAC-F48D56F608EB}"/>
            </a:ext>
          </a:extLst>
        </xdr:cNvPr>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9B1F5568-80F5-4C22-868A-49BE0A2FA3C4}"/>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714C7099-C9D4-4E67-870A-A1AF0FE7132D}"/>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FE041B2C-AB67-4E82-B920-A756734FB973}"/>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56985</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47ED7E33-2B48-4A43-BEE3-895BBEEA7864}"/>
            </a:ext>
          </a:extLst>
        </xdr:cNvPr>
        <xdr:cNvSpPr txBox="1"/>
      </xdr:nvSpPr>
      <xdr:spPr>
        <a:xfrm>
          <a:off x="13500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2B1C1C52-350B-4150-A65B-68DB13C71E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CEF6B164-1B5E-4E9E-93E9-E7075BA38C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ECA3B838-01DB-4CD3-A128-16EB1DBE56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76D7E5CC-771E-4081-9D86-D8D1C3CAD2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6E658276-A9CD-45F5-BDF7-442D86141C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F83D56BD-0DF5-4E4A-B7CA-53DFCF8AE9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1D343B2E-67A4-487A-B695-2574C3254F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3ACFBFAF-0C07-4470-9F5D-E5BECDA4D5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5D1F1B53-5B41-47D8-B719-653DCCE39B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3152849B-A9A9-435F-9BE1-ADCA4DC653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a:extLst>
            <a:ext uri="{FF2B5EF4-FFF2-40B4-BE49-F238E27FC236}">
              <a16:creationId xmlns:a16="http://schemas.microsoft.com/office/drawing/2014/main" id="{5F0D4804-A9B8-4847-86A2-F659D6E5A3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a:extLst>
            <a:ext uri="{FF2B5EF4-FFF2-40B4-BE49-F238E27FC236}">
              <a16:creationId xmlns:a16="http://schemas.microsoft.com/office/drawing/2014/main" id="{73E8D19B-6C5D-409E-8399-B90BD1191A0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a:extLst>
            <a:ext uri="{FF2B5EF4-FFF2-40B4-BE49-F238E27FC236}">
              <a16:creationId xmlns:a16="http://schemas.microsoft.com/office/drawing/2014/main" id="{577453BF-7028-464F-945A-F20E6A4447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a:extLst>
            <a:ext uri="{FF2B5EF4-FFF2-40B4-BE49-F238E27FC236}">
              <a16:creationId xmlns:a16="http://schemas.microsoft.com/office/drawing/2014/main" id="{CDB8EC0F-6E54-49EB-B649-F52CFB78B2C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a:extLst>
            <a:ext uri="{FF2B5EF4-FFF2-40B4-BE49-F238E27FC236}">
              <a16:creationId xmlns:a16="http://schemas.microsoft.com/office/drawing/2014/main" id="{45AFF94A-7571-4AA2-9D1F-0701D6235EB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a:extLst>
            <a:ext uri="{FF2B5EF4-FFF2-40B4-BE49-F238E27FC236}">
              <a16:creationId xmlns:a16="http://schemas.microsoft.com/office/drawing/2014/main" id="{33EAA05F-D03C-4DD2-A01C-849505AE3F0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a:extLst>
            <a:ext uri="{FF2B5EF4-FFF2-40B4-BE49-F238E27FC236}">
              <a16:creationId xmlns:a16="http://schemas.microsoft.com/office/drawing/2014/main" id="{1C13A95A-C751-4BB2-AECF-3EA9CA8780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a:extLst>
            <a:ext uri="{FF2B5EF4-FFF2-40B4-BE49-F238E27FC236}">
              <a16:creationId xmlns:a16="http://schemas.microsoft.com/office/drawing/2014/main" id="{67B97147-AC94-4AA7-84CC-FA87DCAB529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DDA138BF-68AC-4273-B2FC-C4371D1522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a:extLst>
            <a:ext uri="{FF2B5EF4-FFF2-40B4-BE49-F238E27FC236}">
              <a16:creationId xmlns:a16="http://schemas.microsoft.com/office/drawing/2014/main" id="{8C3105D0-68A9-48F5-A013-1351A19E051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B5FFD260-9610-4845-9C39-BDD6515CBB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40" name="直線コネクタ 539">
          <a:extLst>
            <a:ext uri="{FF2B5EF4-FFF2-40B4-BE49-F238E27FC236}">
              <a16:creationId xmlns:a16="http://schemas.microsoft.com/office/drawing/2014/main" id="{91BFDA1E-D163-4416-8A0A-1B936B21B9A9}"/>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41" name="【一般廃棄物処理施設】&#10;一人当たり有形固定資産（償却資産）額最小値テキスト">
          <a:extLst>
            <a:ext uri="{FF2B5EF4-FFF2-40B4-BE49-F238E27FC236}">
              <a16:creationId xmlns:a16="http://schemas.microsoft.com/office/drawing/2014/main" id="{02E5C6A5-99E1-4EA7-B9B8-02B809777BA2}"/>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42" name="直線コネクタ 541">
          <a:extLst>
            <a:ext uri="{FF2B5EF4-FFF2-40B4-BE49-F238E27FC236}">
              <a16:creationId xmlns:a16="http://schemas.microsoft.com/office/drawing/2014/main" id="{C50A2829-0F80-4D87-8DAD-32BAFA30D014}"/>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8CE8A1A1-16AE-4F6F-84BC-3E22EF802B9D}"/>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44" name="直線コネクタ 543">
          <a:extLst>
            <a:ext uri="{FF2B5EF4-FFF2-40B4-BE49-F238E27FC236}">
              <a16:creationId xmlns:a16="http://schemas.microsoft.com/office/drawing/2014/main" id="{F002B3F0-1945-4C84-98DB-D1A595BDDDBB}"/>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45" name="【一般廃棄物処理施設】&#10;一人当たり有形固定資産（償却資産）額平均値テキスト">
          <a:extLst>
            <a:ext uri="{FF2B5EF4-FFF2-40B4-BE49-F238E27FC236}">
              <a16:creationId xmlns:a16="http://schemas.microsoft.com/office/drawing/2014/main" id="{2C8B131F-480F-4647-8542-97FE9A9AAB95}"/>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46" name="フローチャート: 判断 545">
          <a:extLst>
            <a:ext uri="{FF2B5EF4-FFF2-40B4-BE49-F238E27FC236}">
              <a16:creationId xmlns:a16="http://schemas.microsoft.com/office/drawing/2014/main" id="{BF22D235-D94F-41C0-8332-52FBAB30B6AC}"/>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547" name="フローチャート: 判断 546">
          <a:extLst>
            <a:ext uri="{FF2B5EF4-FFF2-40B4-BE49-F238E27FC236}">
              <a16:creationId xmlns:a16="http://schemas.microsoft.com/office/drawing/2014/main" id="{AB8EEB48-DA43-4863-A13B-2A551BDF3052}"/>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548" name="フローチャート: 判断 547">
          <a:extLst>
            <a:ext uri="{FF2B5EF4-FFF2-40B4-BE49-F238E27FC236}">
              <a16:creationId xmlns:a16="http://schemas.microsoft.com/office/drawing/2014/main" id="{B4C726D9-FDB2-4048-A337-37C47338700E}"/>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549" name="フローチャート: 判断 548">
          <a:extLst>
            <a:ext uri="{FF2B5EF4-FFF2-40B4-BE49-F238E27FC236}">
              <a16:creationId xmlns:a16="http://schemas.microsoft.com/office/drawing/2014/main" id="{79A1CDCD-E621-4733-B709-908504218B13}"/>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550" name="フローチャート: 判断 549">
          <a:extLst>
            <a:ext uri="{FF2B5EF4-FFF2-40B4-BE49-F238E27FC236}">
              <a16:creationId xmlns:a16="http://schemas.microsoft.com/office/drawing/2014/main" id="{E435291C-F4F2-499A-8813-F5797C0C9636}"/>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E0816F17-20A2-4C8D-927C-88E3AFF3C1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1E74377C-D236-4630-8121-9BC0E62DA0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2E390473-8BF3-412D-8885-85ECF3E247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9A38609A-28BA-4094-BB62-213193E56A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918E14D7-8031-4DE3-9544-5DBD37F780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144802</xdr:rowOff>
    </xdr:from>
    <xdr:to>
      <xdr:col>116</xdr:col>
      <xdr:colOff>114300</xdr:colOff>
      <xdr:row>41</xdr:row>
      <xdr:rowOff>74952</xdr:rowOff>
    </xdr:to>
    <xdr:sp macro="" textlink="">
      <xdr:nvSpPr>
        <xdr:cNvPr id="556" name="楕円 555">
          <a:extLst>
            <a:ext uri="{FF2B5EF4-FFF2-40B4-BE49-F238E27FC236}">
              <a16:creationId xmlns:a16="http://schemas.microsoft.com/office/drawing/2014/main" id="{075F2C57-6F7B-4988-8A6D-EC7F3CBFA379}"/>
            </a:ext>
          </a:extLst>
        </xdr:cNvPr>
        <xdr:cNvSpPr/>
      </xdr:nvSpPr>
      <xdr:spPr>
        <a:xfrm>
          <a:off x="22110700" y="70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59729</xdr:rowOff>
    </xdr:from>
    <xdr:ext cx="534377" cy="259045"/>
    <xdr:sp macro="" textlink="">
      <xdr:nvSpPr>
        <xdr:cNvPr id="557" name="【一般廃棄物処理施設】&#10;一人当たり有形固定資産（償却資産）額該当値テキスト">
          <a:extLst>
            <a:ext uri="{FF2B5EF4-FFF2-40B4-BE49-F238E27FC236}">
              <a16:creationId xmlns:a16="http://schemas.microsoft.com/office/drawing/2014/main" id="{FA21D988-42FD-4055-940C-1D9C3BA867E7}"/>
            </a:ext>
          </a:extLst>
        </xdr:cNvPr>
        <xdr:cNvSpPr txBox="1"/>
      </xdr:nvSpPr>
      <xdr:spPr>
        <a:xfrm>
          <a:off x="22199600" y="69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145707</xdr:rowOff>
    </xdr:from>
    <xdr:to>
      <xdr:col>112</xdr:col>
      <xdr:colOff>38100</xdr:colOff>
      <xdr:row>41</xdr:row>
      <xdr:rowOff>75857</xdr:rowOff>
    </xdr:to>
    <xdr:sp macro="" textlink="">
      <xdr:nvSpPr>
        <xdr:cNvPr id="558" name="楕円 557">
          <a:extLst>
            <a:ext uri="{FF2B5EF4-FFF2-40B4-BE49-F238E27FC236}">
              <a16:creationId xmlns:a16="http://schemas.microsoft.com/office/drawing/2014/main" id="{97C39A09-D535-442C-8538-C1CD65061901}"/>
            </a:ext>
          </a:extLst>
        </xdr:cNvPr>
        <xdr:cNvSpPr/>
      </xdr:nvSpPr>
      <xdr:spPr>
        <a:xfrm>
          <a:off x="21272500" y="70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24152</xdr:rowOff>
    </xdr:from>
    <xdr:to>
      <xdr:col>116</xdr:col>
      <xdr:colOff>63500</xdr:colOff>
      <xdr:row>41</xdr:row>
      <xdr:rowOff>25057</xdr:rowOff>
    </xdr:to>
    <xdr:cxnSp macro="">
      <xdr:nvCxnSpPr>
        <xdr:cNvPr id="559" name="直線コネクタ 558">
          <a:extLst>
            <a:ext uri="{FF2B5EF4-FFF2-40B4-BE49-F238E27FC236}">
              <a16:creationId xmlns:a16="http://schemas.microsoft.com/office/drawing/2014/main" id="{EAD234DF-9FF5-482E-8A21-33120D2688D4}"/>
            </a:ext>
          </a:extLst>
        </xdr:cNvPr>
        <xdr:cNvCxnSpPr/>
      </xdr:nvCxnSpPr>
      <xdr:spPr>
        <a:xfrm flipV="1">
          <a:off x="21323300" y="7053602"/>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155112</xdr:rowOff>
    </xdr:from>
    <xdr:to>
      <xdr:col>107</xdr:col>
      <xdr:colOff>101600</xdr:colOff>
      <xdr:row>41</xdr:row>
      <xdr:rowOff>85262</xdr:rowOff>
    </xdr:to>
    <xdr:sp macro="" textlink="">
      <xdr:nvSpPr>
        <xdr:cNvPr id="560" name="楕円 559">
          <a:extLst>
            <a:ext uri="{FF2B5EF4-FFF2-40B4-BE49-F238E27FC236}">
              <a16:creationId xmlns:a16="http://schemas.microsoft.com/office/drawing/2014/main" id="{214E5834-D3CF-448B-9156-41A62EF0CE94}"/>
            </a:ext>
          </a:extLst>
        </xdr:cNvPr>
        <xdr:cNvSpPr/>
      </xdr:nvSpPr>
      <xdr:spPr>
        <a:xfrm>
          <a:off x="20383500" y="7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25057</xdr:rowOff>
    </xdr:from>
    <xdr:to>
      <xdr:col>111</xdr:col>
      <xdr:colOff>177800</xdr:colOff>
      <xdr:row>41</xdr:row>
      <xdr:rowOff>34462</xdr:rowOff>
    </xdr:to>
    <xdr:cxnSp macro="">
      <xdr:nvCxnSpPr>
        <xdr:cNvPr id="561" name="直線コネクタ 560">
          <a:extLst>
            <a:ext uri="{FF2B5EF4-FFF2-40B4-BE49-F238E27FC236}">
              <a16:creationId xmlns:a16="http://schemas.microsoft.com/office/drawing/2014/main" id="{75F605B1-C4F7-4033-9725-37F8A706DCCC}"/>
            </a:ext>
          </a:extLst>
        </xdr:cNvPr>
        <xdr:cNvCxnSpPr/>
      </xdr:nvCxnSpPr>
      <xdr:spPr>
        <a:xfrm flipV="1">
          <a:off x="20434300" y="7054507"/>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158363</xdr:rowOff>
    </xdr:from>
    <xdr:to>
      <xdr:col>102</xdr:col>
      <xdr:colOff>165100</xdr:colOff>
      <xdr:row>41</xdr:row>
      <xdr:rowOff>88513</xdr:rowOff>
    </xdr:to>
    <xdr:sp macro="" textlink="">
      <xdr:nvSpPr>
        <xdr:cNvPr id="562" name="楕円 561">
          <a:extLst>
            <a:ext uri="{FF2B5EF4-FFF2-40B4-BE49-F238E27FC236}">
              <a16:creationId xmlns:a16="http://schemas.microsoft.com/office/drawing/2014/main" id="{2CA40D3D-902D-4567-842D-869B046F75F8}"/>
            </a:ext>
          </a:extLst>
        </xdr:cNvPr>
        <xdr:cNvSpPr/>
      </xdr:nvSpPr>
      <xdr:spPr>
        <a:xfrm>
          <a:off x="19494500" y="70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34462</xdr:rowOff>
    </xdr:from>
    <xdr:to>
      <xdr:col>107</xdr:col>
      <xdr:colOff>50800</xdr:colOff>
      <xdr:row>41</xdr:row>
      <xdr:rowOff>37713</xdr:rowOff>
    </xdr:to>
    <xdr:cxnSp macro="">
      <xdr:nvCxnSpPr>
        <xdr:cNvPr id="563" name="直線コネクタ 562">
          <a:extLst>
            <a:ext uri="{FF2B5EF4-FFF2-40B4-BE49-F238E27FC236}">
              <a16:creationId xmlns:a16="http://schemas.microsoft.com/office/drawing/2014/main" id="{D6872156-35F4-461F-A444-2B03F344CF00}"/>
            </a:ext>
          </a:extLst>
        </xdr:cNvPr>
        <xdr:cNvCxnSpPr/>
      </xdr:nvCxnSpPr>
      <xdr:spPr>
        <a:xfrm flipV="1">
          <a:off x="19545300" y="706391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564" name="n_1aveValue【一般廃棄物処理施設】&#10;一人当たり有形固定資産（償却資産）額">
          <a:extLst>
            <a:ext uri="{FF2B5EF4-FFF2-40B4-BE49-F238E27FC236}">
              <a16:creationId xmlns:a16="http://schemas.microsoft.com/office/drawing/2014/main" id="{CC966C8B-29FE-43EA-B5AE-1C1B468370FE}"/>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565" name="n_2aveValue【一般廃棄物処理施設】&#10;一人当たり有形固定資産（償却資産）額">
          <a:extLst>
            <a:ext uri="{FF2B5EF4-FFF2-40B4-BE49-F238E27FC236}">
              <a16:creationId xmlns:a16="http://schemas.microsoft.com/office/drawing/2014/main" id="{7DE5EE88-E76D-4B5B-B3AE-F7CA1F90E83C}"/>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566" name="n_3aveValue【一般廃棄物処理施設】&#10;一人当たり有形固定資産（償却資産）額">
          <a:extLst>
            <a:ext uri="{FF2B5EF4-FFF2-40B4-BE49-F238E27FC236}">
              <a16:creationId xmlns:a16="http://schemas.microsoft.com/office/drawing/2014/main" id="{C7AA0913-0FE9-4F75-806E-D5F73E539C1B}"/>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67" name="n_4aveValue【一般廃棄物処理施設】&#10;一人当たり有形固定資産（償却資産）額">
          <a:extLst>
            <a:ext uri="{FF2B5EF4-FFF2-40B4-BE49-F238E27FC236}">
              <a16:creationId xmlns:a16="http://schemas.microsoft.com/office/drawing/2014/main" id="{4613623F-44ED-4224-B16F-BBBBD07CC514}"/>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66984</xdr:rowOff>
    </xdr:from>
    <xdr:ext cx="534377" cy="259045"/>
    <xdr:sp macro="" textlink="">
      <xdr:nvSpPr>
        <xdr:cNvPr id="568" name="n_1mainValue【一般廃棄物処理施設】&#10;一人当たり有形固定資産（償却資産）額">
          <a:extLst>
            <a:ext uri="{FF2B5EF4-FFF2-40B4-BE49-F238E27FC236}">
              <a16:creationId xmlns:a16="http://schemas.microsoft.com/office/drawing/2014/main" id="{156CDBFA-7895-44EF-BC32-78891D90C5AD}"/>
            </a:ext>
          </a:extLst>
        </xdr:cNvPr>
        <xdr:cNvSpPr txBox="1"/>
      </xdr:nvSpPr>
      <xdr:spPr>
        <a:xfrm>
          <a:off x="21043411" y="7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76389</xdr:rowOff>
    </xdr:from>
    <xdr:ext cx="534377" cy="259045"/>
    <xdr:sp macro="" textlink="">
      <xdr:nvSpPr>
        <xdr:cNvPr id="569" name="n_2mainValue【一般廃棄物処理施設】&#10;一人当たり有形固定資産（償却資産）額">
          <a:extLst>
            <a:ext uri="{FF2B5EF4-FFF2-40B4-BE49-F238E27FC236}">
              <a16:creationId xmlns:a16="http://schemas.microsoft.com/office/drawing/2014/main" id="{97970A66-9804-4D06-8A1B-377B98A0AA17}"/>
            </a:ext>
          </a:extLst>
        </xdr:cNvPr>
        <xdr:cNvSpPr txBox="1"/>
      </xdr:nvSpPr>
      <xdr:spPr>
        <a:xfrm>
          <a:off x="20167111" y="71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79640</xdr:rowOff>
    </xdr:from>
    <xdr:ext cx="534377" cy="259045"/>
    <xdr:sp macro="" textlink="">
      <xdr:nvSpPr>
        <xdr:cNvPr id="570" name="n_3mainValue【一般廃棄物処理施設】&#10;一人当たり有形固定資産（償却資産）額">
          <a:extLst>
            <a:ext uri="{FF2B5EF4-FFF2-40B4-BE49-F238E27FC236}">
              <a16:creationId xmlns:a16="http://schemas.microsoft.com/office/drawing/2014/main" id="{EB1E124D-DD0D-4FCA-B831-2BDC2D466C0D}"/>
            </a:ext>
          </a:extLst>
        </xdr:cNvPr>
        <xdr:cNvSpPr txBox="1"/>
      </xdr:nvSpPr>
      <xdr:spPr>
        <a:xfrm>
          <a:off x="19278111" y="71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a:extLst>
            <a:ext uri="{FF2B5EF4-FFF2-40B4-BE49-F238E27FC236}">
              <a16:creationId xmlns:a16="http://schemas.microsoft.com/office/drawing/2014/main" id="{8B83ADAD-74D9-4800-ACDB-1EBD867E23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a:extLst>
            <a:ext uri="{FF2B5EF4-FFF2-40B4-BE49-F238E27FC236}">
              <a16:creationId xmlns:a16="http://schemas.microsoft.com/office/drawing/2014/main" id="{CFABE8B0-19AD-4BFA-AD30-A3337C75DC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a:extLst>
            <a:ext uri="{FF2B5EF4-FFF2-40B4-BE49-F238E27FC236}">
              <a16:creationId xmlns:a16="http://schemas.microsoft.com/office/drawing/2014/main" id="{F8AD775E-2B64-40B7-9C4E-252C32DA20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a:extLst>
            <a:ext uri="{FF2B5EF4-FFF2-40B4-BE49-F238E27FC236}">
              <a16:creationId xmlns:a16="http://schemas.microsoft.com/office/drawing/2014/main" id="{D97752E2-9F63-41CC-8907-20D79E8E5A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a:extLst>
            <a:ext uri="{FF2B5EF4-FFF2-40B4-BE49-F238E27FC236}">
              <a16:creationId xmlns:a16="http://schemas.microsoft.com/office/drawing/2014/main" id="{AE332BD4-6F11-4F0F-B90D-8483FA50FD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a:extLst>
            <a:ext uri="{FF2B5EF4-FFF2-40B4-BE49-F238E27FC236}">
              <a16:creationId xmlns:a16="http://schemas.microsoft.com/office/drawing/2014/main" id="{D65F0136-53A7-4646-BED7-59779B406F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a:extLst>
            <a:ext uri="{FF2B5EF4-FFF2-40B4-BE49-F238E27FC236}">
              <a16:creationId xmlns:a16="http://schemas.microsoft.com/office/drawing/2014/main" id="{77B50A1F-E02F-4065-8A4F-0D3FDCEC98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a:extLst>
            <a:ext uri="{FF2B5EF4-FFF2-40B4-BE49-F238E27FC236}">
              <a16:creationId xmlns:a16="http://schemas.microsoft.com/office/drawing/2014/main" id="{67E6D937-2849-4F5F-B512-A18204792F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a:extLst>
            <a:ext uri="{FF2B5EF4-FFF2-40B4-BE49-F238E27FC236}">
              <a16:creationId xmlns:a16="http://schemas.microsoft.com/office/drawing/2014/main" id="{E054D51F-D567-4A53-B20F-22F292E547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a:extLst>
            <a:ext uri="{FF2B5EF4-FFF2-40B4-BE49-F238E27FC236}">
              <a16:creationId xmlns:a16="http://schemas.microsoft.com/office/drawing/2014/main" id="{2493EA06-E05D-4EDC-ADB6-9BCF22E82F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8179D11A-701C-47F9-865A-85EEF04634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2" name="直線コネクタ 581">
          <a:extLst>
            <a:ext uri="{FF2B5EF4-FFF2-40B4-BE49-F238E27FC236}">
              <a16:creationId xmlns:a16="http://schemas.microsoft.com/office/drawing/2014/main" id="{D948B744-6CFE-4B89-BEBA-1EB52927DB3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3" name="テキスト ボックス 582">
          <a:extLst>
            <a:ext uri="{FF2B5EF4-FFF2-40B4-BE49-F238E27FC236}">
              <a16:creationId xmlns:a16="http://schemas.microsoft.com/office/drawing/2014/main" id="{C209DE2F-9E23-4322-AFA2-7D907232606E}"/>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4" name="直線コネクタ 583">
          <a:extLst>
            <a:ext uri="{FF2B5EF4-FFF2-40B4-BE49-F238E27FC236}">
              <a16:creationId xmlns:a16="http://schemas.microsoft.com/office/drawing/2014/main" id="{E19914F9-468B-4957-8E5F-277E9D15180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5" name="テキスト ボックス 584">
          <a:extLst>
            <a:ext uri="{FF2B5EF4-FFF2-40B4-BE49-F238E27FC236}">
              <a16:creationId xmlns:a16="http://schemas.microsoft.com/office/drawing/2014/main" id="{2E49E506-903F-4A1A-AE53-5FC8A8F9B09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6" name="直線コネクタ 585">
          <a:extLst>
            <a:ext uri="{FF2B5EF4-FFF2-40B4-BE49-F238E27FC236}">
              <a16:creationId xmlns:a16="http://schemas.microsoft.com/office/drawing/2014/main" id="{63818761-F92F-41D0-9B56-98541928ED6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7" name="テキスト ボックス 586">
          <a:extLst>
            <a:ext uri="{FF2B5EF4-FFF2-40B4-BE49-F238E27FC236}">
              <a16:creationId xmlns:a16="http://schemas.microsoft.com/office/drawing/2014/main" id="{42D86658-571D-408C-B008-A8CF45C843B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8" name="直線コネクタ 587">
          <a:extLst>
            <a:ext uri="{FF2B5EF4-FFF2-40B4-BE49-F238E27FC236}">
              <a16:creationId xmlns:a16="http://schemas.microsoft.com/office/drawing/2014/main" id="{DD8B6A99-9220-4A7E-BFAC-1A4F6604745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9" name="テキスト ボックス 588">
          <a:extLst>
            <a:ext uri="{FF2B5EF4-FFF2-40B4-BE49-F238E27FC236}">
              <a16:creationId xmlns:a16="http://schemas.microsoft.com/office/drawing/2014/main" id="{5F76B85A-7A1C-4BAA-BB86-EB6901F6969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EB56488D-F63E-477F-9D86-7FB32F1B2D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1" name="テキスト ボックス 590">
          <a:extLst>
            <a:ext uri="{FF2B5EF4-FFF2-40B4-BE49-F238E27FC236}">
              <a16:creationId xmlns:a16="http://schemas.microsoft.com/office/drawing/2014/main" id="{7E914088-71A3-480E-A0B9-5659D15A714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1A0C152F-2689-4079-ABA4-348B6D39D8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93" name="直線コネクタ 592">
          <a:extLst>
            <a:ext uri="{FF2B5EF4-FFF2-40B4-BE49-F238E27FC236}">
              <a16:creationId xmlns:a16="http://schemas.microsoft.com/office/drawing/2014/main" id="{A4D9CC66-DE28-4277-86BF-C9429D698A4F}"/>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D80BF46F-4AE3-4AA4-BF37-F983153827CC}"/>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95" name="直線コネクタ 594">
          <a:extLst>
            <a:ext uri="{FF2B5EF4-FFF2-40B4-BE49-F238E27FC236}">
              <a16:creationId xmlns:a16="http://schemas.microsoft.com/office/drawing/2014/main" id="{B30A8772-A1E0-4213-BB8D-3D48BF19145E}"/>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96" name="【保健センター・保健所】&#10;有形固定資産減価償却率最大値テキスト">
          <a:extLst>
            <a:ext uri="{FF2B5EF4-FFF2-40B4-BE49-F238E27FC236}">
              <a16:creationId xmlns:a16="http://schemas.microsoft.com/office/drawing/2014/main" id="{9AE6AC3D-07E1-4C28-8FDE-7B620E234269}"/>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97" name="直線コネクタ 596">
          <a:extLst>
            <a:ext uri="{FF2B5EF4-FFF2-40B4-BE49-F238E27FC236}">
              <a16:creationId xmlns:a16="http://schemas.microsoft.com/office/drawing/2014/main" id="{080D3FED-AD0B-4ECF-86EE-DD9486564C38}"/>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67073</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EDAAF99-EBB1-4BCA-A3B6-ADD1322CE0EF}"/>
            </a:ext>
          </a:extLst>
        </xdr:cNvPr>
        <xdr:cNvSpPr txBox="1"/>
      </xdr:nvSpPr>
      <xdr:spPr>
        <a:xfrm>
          <a:off x="16357600" y="983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99" name="フローチャート: 判断 598">
          <a:extLst>
            <a:ext uri="{FF2B5EF4-FFF2-40B4-BE49-F238E27FC236}">
              <a16:creationId xmlns:a16="http://schemas.microsoft.com/office/drawing/2014/main" id="{271006FA-7ABE-425A-B9D4-2BAB3957B20F}"/>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600" name="フローチャート: 判断 599">
          <a:extLst>
            <a:ext uri="{FF2B5EF4-FFF2-40B4-BE49-F238E27FC236}">
              <a16:creationId xmlns:a16="http://schemas.microsoft.com/office/drawing/2014/main" id="{91710AE9-A2C4-4A8A-BF12-CE2DA8BDDEC4}"/>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601" name="フローチャート: 判断 600">
          <a:extLst>
            <a:ext uri="{FF2B5EF4-FFF2-40B4-BE49-F238E27FC236}">
              <a16:creationId xmlns:a16="http://schemas.microsoft.com/office/drawing/2014/main" id="{3329285E-7659-46C0-8DC8-5C703192E22F}"/>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602" name="フローチャート: 判断 601">
          <a:extLst>
            <a:ext uri="{FF2B5EF4-FFF2-40B4-BE49-F238E27FC236}">
              <a16:creationId xmlns:a16="http://schemas.microsoft.com/office/drawing/2014/main" id="{B6CCEA5F-E48B-4248-8147-FF33D6668D42}"/>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603" name="フローチャート: 判断 602">
          <a:extLst>
            <a:ext uri="{FF2B5EF4-FFF2-40B4-BE49-F238E27FC236}">
              <a16:creationId xmlns:a16="http://schemas.microsoft.com/office/drawing/2014/main" id="{E62765BE-10E9-426B-8BE2-6C90F0E178BC}"/>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FF6F62-0050-4A12-AB1B-16B2531D7B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675FC18-6EDD-4BDD-A5B8-5BBE9628D1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7D350D8-3AE6-40EF-8861-E885F5081F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9D2D4A1-5A73-4416-8E01-FFBA1CB618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94A8D9B-33D6-45E9-9295-63311B0920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609" name="楕円 608">
          <a:extLst>
            <a:ext uri="{FF2B5EF4-FFF2-40B4-BE49-F238E27FC236}">
              <a16:creationId xmlns:a16="http://schemas.microsoft.com/office/drawing/2014/main" id="{5101695B-3ED7-4FD1-9AEE-E96084781B04}"/>
            </a:ext>
          </a:extLst>
        </xdr:cNvPr>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35577</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E52320BD-2CD4-4588-8F19-4C7DA4CAC9E9}"/>
            </a:ext>
          </a:extLst>
        </xdr:cNvPr>
        <xdr:cNvSpPr txBox="1"/>
      </xdr:nvSpPr>
      <xdr:spPr>
        <a:xfrm>
          <a:off x="16357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74930</xdr:rowOff>
    </xdr:from>
    <xdr:to>
      <xdr:col>81</xdr:col>
      <xdr:colOff>101600</xdr:colOff>
      <xdr:row>56</xdr:row>
      <xdr:rowOff>5080</xdr:rowOff>
    </xdr:to>
    <xdr:sp macro="" textlink="">
      <xdr:nvSpPr>
        <xdr:cNvPr id="611" name="楕円 610">
          <a:extLst>
            <a:ext uri="{FF2B5EF4-FFF2-40B4-BE49-F238E27FC236}">
              <a16:creationId xmlns:a16="http://schemas.microsoft.com/office/drawing/2014/main" id="{CF4532FF-5E5A-44FC-86C2-B86CD4874766}"/>
            </a:ext>
          </a:extLst>
        </xdr:cNvPr>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125730</xdr:rowOff>
    </xdr:from>
    <xdr:to>
      <xdr:col>85</xdr:col>
      <xdr:colOff>127000</xdr:colOff>
      <xdr:row>56</xdr:row>
      <xdr:rowOff>0</xdr:rowOff>
    </xdr:to>
    <xdr:cxnSp macro="">
      <xdr:nvCxnSpPr>
        <xdr:cNvPr id="612" name="直線コネクタ 611">
          <a:extLst>
            <a:ext uri="{FF2B5EF4-FFF2-40B4-BE49-F238E27FC236}">
              <a16:creationId xmlns:a16="http://schemas.microsoft.com/office/drawing/2014/main" id="{5A07453E-59FE-4234-8336-7E4D2BA9672A}"/>
            </a:ext>
          </a:extLst>
        </xdr:cNvPr>
        <xdr:cNvCxnSpPr/>
      </xdr:nvCxnSpPr>
      <xdr:spPr>
        <a:xfrm>
          <a:off x="15481300" y="9555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29210</xdr:rowOff>
    </xdr:from>
    <xdr:to>
      <xdr:col>76</xdr:col>
      <xdr:colOff>165100</xdr:colOff>
      <xdr:row>55</xdr:row>
      <xdr:rowOff>130810</xdr:rowOff>
    </xdr:to>
    <xdr:sp macro="" textlink="">
      <xdr:nvSpPr>
        <xdr:cNvPr id="613" name="楕円 612">
          <a:extLst>
            <a:ext uri="{FF2B5EF4-FFF2-40B4-BE49-F238E27FC236}">
              <a16:creationId xmlns:a16="http://schemas.microsoft.com/office/drawing/2014/main" id="{DDADC09D-BA64-47F9-81D5-C24015B476B6}"/>
            </a:ext>
          </a:extLst>
        </xdr:cNvPr>
        <xdr:cNvSpPr/>
      </xdr:nvSpPr>
      <xdr:spPr>
        <a:xfrm>
          <a:off x="14541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80010</xdr:rowOff>
    </xdr:from>
    <xdr:to>
      <xdr:col>81</xdr:col>
      <xdr:colOff>50800</xdr:colOff>
      <xdr:row>55</xdr:row>
      <xdr:rowOff>125730</xdr:rowOff>
    </xdr:to>
    <xdr:cxnSp macro="">
      <xdr:nvCxnSpPr>
        <xdr:cNvPr id="614" name="直線コネクタ 613">
          <a:extLst>
            <a:ext uri="{FF2B5EF4-FFF2-40B4-BE49-F238E27FC236}">
              <a16:creationId xmlns:a16="http://schemas.microsoft.com/office/drawing/2014/main" id="{C4A0F9AA-61BE-4BFF-8586-73914E9427D7}"/>
            </a:ext>
          </a:extLst>
        </xdr:cNvPr>
        <xdr:cNvCxnSpPr/>
      </xdr:nvCxnSpPr>
      <xdr:spPr>
        <a:xfrm>
          <a:off x="14592300" y="950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154940</xdr:rowOff>
    </xdr:from>
    <xdr:to>
      <xdr:col>72</xdr:col>
      <xdr:colOff>38100</xdr:colOff>
      <xdr:row>55</xdr:row>
      <xdr:rowOff>85090</xdr:rowOff>
    </xdr:to>
    <xdr:sp macro="" textlink="">
      <xdr:nvSpPr>
        <xdr:cNvPr id="615" name="楕円 614">
          <a:extLst>
            <a:ext uri="{FF2B5EF4-FFF2-40B4-BE49-F238E27FC236}">
              <a16:creationId xmlns:a16="http://schemas.microsoft.com/office/drawing/2014/main" id="{05085DDE-E7C5-42CA-80EF-6D8E3C090CD3}"/>
            </a:ext>
          </a:extLst>
        </xdr:cNvPr>
        <xdr:cNvSpPr/>
      </xdr:nvSpPr>
      <xdr:spPr>
        <a:xfrm>
          <a:off x="1365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34290</xdr:rowOff>
    </xdr:from>
    <xdr:to>
      <xdr:col>76</xdr:col>
      <xdr:colOff>114300</xdr:colOff>
      <xdr:row>55</xdr:row>
      <xdr:rowOff>80010</xdr:rowOff>
    </xdr:to>
    <xdr:cxnSp macro="">
      <xdr:nvCxnSpPr>
        <xdr:cNvPr id="616" name="直線コネクタ 615">
          <a:extLst>
            <a:ext uri="{FF2B5EF4-FFF2-40B4-BE49-F238E27FC236}">
              <a16:creationId xmlns:a16="http://schemas.microsoft.com/office/drawing/2014/main" id="{FEF6E096-9496-434F-A0DD-20250EB53434}"/>
            </a:ext>
          </a:extLst>
        </xdr:cNvPr>
        <xdr:cNvCxnSpPr/>
      </xdr:nvCxnSpPr>
      <xdr:spPr>
        <a:xfrm>
          <a:off x="13703300" y="946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57929</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14E536BC-C80F-4A11-877A-DF9C64FE4E2B}"/>
            </a:ext>
          </a:extLst>
        </xdr:cNvPr>
        <xdr:cNvSpPr txBox="1"/>
      </xdr:nvSpPr>
      <xdr:spPr>
        <a:xfrm>
          <a:off x="152660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23639</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A7871878-BD6D-482B-8367-6363B3866FB9}"/>
            </a:ext>
          </a:extLst>
        </xdr:cNvPr>
        <xdr:cNvSpPr txBox="1"/>
      </xdr:nvSpPr>
      <xdr:spPr>
        <a:xfrm>
          <a:off x="14389744" y="979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149369</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FABE9E6F-F114-4C50-B4CF-6D89D67EFA0F}"/>
            </a:ext>
          </a:extLst>
        </xdr:cNvPr>
        <xdr:cNvSpPr txBox="1"/>
      </xdr:nvSpPr>
      <xdr:spPr>
        <a:xfrm>
          <a:off x="13500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C005A638-442E-4DBF-987D-DA9C66BBC9B4}"/>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21607</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F10B47F-8B57-4FC7-9FCB-438B01F89D5E}"/>
            </a:ext>
          </a:extLst>
        </xdr:cNvPr>
        <xdr:cNvSpPr txBox="1"/>
      </xdr:nvSpPr>
      <xdr:spPr>
        <a:xfrm>
          <a:off x="152660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147337</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B2652BFF-9DFE-4305-A80B-94406F7BDBA2}"/>
            </a:ext>
          </a:extLst>
        </xdr:cNvPr>
        <xdr:cNvSpPr txBox="1"/>
      </xdr:nvSpPr>
      <xdr:spPr>
        <a:xfrm>
          <a:off x="14389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101617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705073B1-9D19-4A81-B7B4-59A609AE1404}"/>
            </a:ext>
          </a:extLst>
        </xdr:cNvPr>
        <xdr:cNvSpPr txBox="1"/>
      </xdr:nvSpPr>
      <xdr:spPr>
        <a:xfrm>
          <a:off x="13500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2E7115BC-ED3D-4737-BA9A-195C3CC47A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7BDAE98D-18A5-4814-8AD1-9B7CE5FB62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A0EC3BCD-6E74-4C27-8279-11087BF36B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84341956-C02C-4300-8F85-A8B7DC3910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536C4748-2D80-49EF-AE74-B462A4939F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B489946D-EAB3-4A8D-849A-BFC6B77422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E788885C-1796-4A99-B3AD-3B9AC5C614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2F9701DA-E2E8-49AD-A7E7-E811609FFD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E9633004-E5FB-4F23-AD3C-E879849245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9C1301D0-3F72-4F76-B927-4DB5962205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B38073CB-30E9-48FB-AD09-6BC81BFCE6B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C95350D8-9607-4260-B296-899F5B37A42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F067409D-1D50-48D5-9F35-E4E909BEFAC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7854A064-8950-43F7-A264-DA273CC60AD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3C92926C-33BD-4D28-883F-8302A7D3B1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96E2F71F-7A7F-423F-8963-EF14E9D6488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423C8E7E-BC16-4E82-BC3D-79F23D34DA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5141216A-70DE-4634-A557-F3050C12420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79EA10A4-0CE9-4A0D-AAE1-E6DBC7501A3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a:extLst>
            <a:ext uri="{FF2B5EF4-FFF2-40B4-BE49-F238E27FC236}">
              <a16:creationId xmlns:a16="http://schemas.microsoft.com/office/drawing/2014/main" id="{18A38F8C-5F33-4D35-8768-6CF533FC5AA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E709EF62-B4C9-4B57-831A-6D2DDDF0F5E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a:extLst>
            <a:ext uri="{FF2B5EF4-FFF2-40B4-BE49-F238E27FC236}">
              <a16:creationId xmlns:a16="http://schemas.microsoft.com/office/drawing/2014/main" id="{00F2CDC7-CC00-4AA5-9A83-613A077CDCF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B17EAD32-D032-4773-BCF1-8C7F194FE8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EBA40A3A-3086-4B0B-A797-EFDCBB98B37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4C055C0-B775-476D-8B69-B87E4241B1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76744</xdr:rowOff>
    </xdr:from>
    <xdr:to>
      <xdr:col>116</xdr:col>
      <xdr:colOff>62864</xdr:colOff>
      <xdr:row>64</xdr:row>
      <xdr:rowOff>65315</xdr:rowOff>
    </xdr:to>
    <xdr:cxnSp macro="">
      <xdr:nvCxnSpPr>
        <xdr:cNvPr id="649" name="直線コネクタ 648">
          <a:extLst>
            <a:ext uri="{FF2B5EF4-FFF2-40B4-BE49-F238E27FC236}">
              <a16:creationId xmlns:a16="http://schemas.microsoft.com/office/drawing/2014/main" id="{9D23F7AE-069C-4E3C-B1EF-EE420BB530AB}"/>
            </a:ext>
          </a:extLst>
        </xdr:cNvPr>
        <xdr:cNvCxnSpPr/>
      </xdr:nvCxnSpPr>
      <xdr:spPr>
        <a:xfrm flipV="1">
          <a:off x="22160864" y="9849394"/>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B27F3636-BC14-431A-B651-EF1B630018CE}"/>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51" name="直線コネクタ 650">
          <a:extLst>
            <a:ext uri="{FF2B5EF4-FFF2-40B4-BE49-F238E27FC236}">
              <a16:creationId xmlns:a16="http://schemas.microsoft.com/office/drawing/2014/main" id="{C114C0FE-15DA-4FAC-95EA-89DC4184CBB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23421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9160CCE1-B7D1-401B-8D22-EFAF70B004AD}"/>
            </a:ext>
          </a:extLst>
        </xdr:cNvPr>
        <xdr:cNvSpPr txBox="1"/>
      </xdr:nvSpPr>
      <xdr:spPr>
        <a:xfrm>
          <a:off x="22199600" y="96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76744</xdr:rowOff>
    </xdr:from>
    <xdr:to>
      <xdr:col>116</xdr:col>
      <xdr:colOff>152400</xdr:colOff>
      <xdr:row>57</xdr:row>
      <xdr:rowOff>76744</xdr:rowOff>
    </xdr:to>
    <xdr:cxnSp macro="">
      <xdr:nvCxnSpPr>
        <xdr:cNvPr id="653" name="直線コネクタ 652">
          <a:extLst>
            <a:ext uri="{FF2B5EF4-FFF2-40B4-BE49-F238E27FC236}">
              <a16:creationId xmlns:a16="http://schemas.microsoft.com/office/drawing/2014/main" id="{3662C773-F263-434D-80E7-E58825E3BC3A}"/>
            </a:ext>
          </a:extLst>
        </xdr:cNvPr>
        <xdr:cNvCxnSpPr/>
      </xdr:nvCxnSpPr>
      <xdr:spPr>
        <a:xfrm>
          <a:off x="22072600" y="984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32C01483-BCB0-4DC8-8A49-38E05C0C34B7}"/>
            </a:ext>
          </a:extLst>
        </xdr:cNvPr>
        <xdr:cNvSpPr txBox="1"/>
      </xdr:nvSpPr>
      <xdr:spPr>
        <a:xfrm>
          <a:off x="22199600" y="1057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55" name="フローチャート: 判断 654">
          <a:extLst>
            <a:ext uri="{FF2B5EF4-FFF2-40B4-BE49-F238E27FC236}">
              <a16:creationId xmlns:a16="http://schemas.microsoft.com/office/drawing/2014/main" id="{021CB22A-B8F7-4189-AF62-6E2D8FA9C213}"/>
            </a:ext>
          </a:extLst>
        </xdr:cNvPr>
        <xdr:cNvSpPr/>
      </xdr:nvSpPr>
      <xdr:spPr>
        <a:xfrm>
          <a:off x="221107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115751</xdr:rowOff>
    </xdr:from>
    <xdr:to>
      <xdr:col>112</xdr:col>
      <xdr:colOff>38100</xdr:colOff>
      <xdr:row>63</xdr:row>
      <xdr:rowOff>45901</xdr:rowOff>
    </xdr:to>
    <xdr:sp macro="" textlink="">
      <xdr:nvSpPr>
        <xdr:cNvPr id="656" name="フローチャート: 判断 655">
          <a:extLst>
            <a:ext uri="{FF2B5EF4-FFF2-40B4-BE49-F238E27FC236}">
              <a16:creationId xmlns:a16="http://schemas.microsoft.com/office/drawing/2014/main" id="{2364014E-E6ED-4121-BF1A-3A2F0567C2D0}"/>
            </a:ext>
          </a:extLst>
        </xdr:cNvPr>
        <xdr:cNvSpPr/>
      </xdr:nvSpPr>
      <xdr:spPr>
        <a:xfrm>
          <a:off x="212725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112485</xdr:rowOff>
    </xdr:from>
    <xdr:to>
      <xdr:col>107</xdr:col>
      <xdr:colOff>101600</xdr:colOff>
      <xdr:row>63</xdr:row>
      <xdr:rowOff>42635</xdr:rowOff>
    </xdr:to>
    <xdr:sp macro="" textlink="">
      <xdr:nvSpPr>
        <xdr:cNvPr id="657" name="フローチャート: 判断 656">
          <a:extLst>
            <a:ext uri="{FF2B5EF4-FFF2-40B4-BE49-F238E27FC236}">
              <a16:creationId xmlns:a16="http://schemas.microsoft.com/office/drawing/2014/main" id="{790DB49D-F0ED-4AAD-80B5-BB84D0C607F3}"/>
            </a:ext>
          </a:extLst>
        </xdr:cNvPr>
        <xdr:cNvSpPr/>
      </xdr:nvSpPr>
      <xdr:spPr>
        <a:xfrm>
          <a:off x="20383500" y="107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58" name="フローチャート: 判断 657">
          <a:extLst>
            <a:ext uri="{FF2B5EF4-FFF2-40B4-BE49-F238E27FC236}">
              <a16:creationId xmlns:a16="http://schemas.microsoft.com/office/drawing/2014/main" id="{029F3919-BBDD-40E0-9589-01FF5D4B7823}"/>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145143</xdr:rowOff>
    </xdr:from>
    <xdr:to>
      <xdr:col>98</xdr:col>
      <xdr:colOff>38100</xdr:colOff>
      <xdr:row>63</xdr:row>
      <xdr:rowOff>75293</xdr:rowOff>
    </xdr:to>
    <xdr:sp macro="" textlink="">
      <xdr:nvSpPr>
        <xdr:cNvPr id="659" name="フローチャート: 判断 658">
          <a:extLst>
            <a:ext uri="{FF2B5EF4-FFF2-40B4-BE49-F238E27FC236}">
              <a16:creationId xmlns:a16="http://schemas.microsoft.com/office/drawing/2014/main" id="{922E1F3B-E0BA-4AA7-9DB3-E60DB3BF0E2D}"/>
            </a:ext>
          </a:extLst>
        </xdr:cNvPr>
        <xdr:cNvSpPr/>
      </xdr:nvSpPr>
      <xdr:spPr>
        <a:xfrm>
          <a:off x="18605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4D120043-EE62-4265-A326-542D952BEF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12CBD327-7892-45E1-9231-BA21E25129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BE2C013F-C708-4C44-AC4E-64FD8EE0A3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FAAA4501-0258-4ABF-B097-555B445044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61785F18-5BFE-4434-8597-02FEF3679E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99423</xdr:rowOff>
    </xdr:from>
    <xdr:to>
      <xdr:col>116</xdr:col>
      <xdr:colOff>114300</xdr:colOff>
      <xdr:row>63</xdr:row>
      <xdr:rowOff>29573</xdr:rowOff>
    </xdr:to>
    <xdr:sp macro="" textlink="">
      <xdr:nvSpPr>
        <xdr:cNvPr id="665" name="楕円 664">
          <a:extLst>
            <a:ext uri="{FF2B5EF4-FFF2-40B4-BE49-F238E27FC236}">
              <a16:creationId xmlns:a16="http://schemas.microsoft.com/office/drawing/2014/main" id="{BC056CE7-83B6-4B1C-8366-CC4414EC4B60}"/>
            </a:ext>
          </a:extLst>
        </xdr:cNvPr>
        <xdr:cNvSpPr/>
      </xdr:nvSpPr>
      <xdr:spPr>
        <a:xfrm>
          <a:off x="22110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77850</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FC3929A9-A700-4239-9159-13F49DFE922F}"/>
            </a:ext>
          </a:extLst>
        </xdr:cNvPr>
        <xdr:cNvSpPr txBox="1"/>
      </xdr:nvSpPr>
      <xdr:spPr>
        <a:xfrm>
          <a:off x="22199600"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102688</xdr:rowOff>
    </xdr:from>
    <xdr:to>
      <xdr:col>112</xdr:col>
      <xdr:colOff>38100</xdr:colOff>
      <xdr:row>63</xdr:row>
      <xdr:rowOff>32838</xdr:rowOff>
    </xdr:to>
    <xdr:sp macro="" textlink="">
      <xdr:nvSpPr>
        <xdr:cNvPr id="667" name="楕円 666">
          <a:extLst>
            <a:ext uri="{FF2B5EF4-FFF2-40B4-BE49-F238E27FC236}">
              <a16:creationId xmlns:a16="http://schemas.microsoft.com/office/drawing/2014/main" id="{64BEC6D7-DB9B-45A7-9D9F-202BE26DB716}"/>
            </a:ext>
          </a:extLst>
        </xdr:cNvPr>
        <xdr:cNvSpPr/>
      </xdr:nvSpPr>
      <xdr:spPr>
        <a:xfrm>
          <a:off x="2127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150223</xdr:rowOff>
    </xdr:from>
    <xdr:to>
      <xdr:col>116</xdr:col>
      <xdr:colOff>63500</xdr:colOff>
      <xdr:row>62</xdr:row>
      <xdr:rowOff>153488</xdr:rowOff>
    </xdr:to>
    <xdr:cxnSp macro="">
      <xdr:nvCxnSpPr>
        <xdr:cNvPr id="668" name="直線コネクタ 667">
          <a:extLst>
            <a:ext uri="{FF2B5EF4-FFF2-40B4-BE49-F238E27FC236}">
              <a16:creationId xmlns:a16="http://schemas.microsoft.com/office/drawing/2014/main" id="{D32F8D5F-6F51-4351-8DD3-650FF2C9BB31}"/>
            </a:ext>
          </a:extLst>
        </xdr:cNvPr>
        <xdr:cNvCxnSpPr/>
      </xdr:nvCxnSpPr>
      <xdr:spPr>
        <a:xfrm flipV="1">
          <a:off x="21323300" y="1078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102688</xdr:rowOff>
    </xdr:from>
    <xdr:to>
      <xdr:col>107</xdr:col>
      <xdr:colOff>101600</xdr:colOff>
      <xdr:row>63</xdr:row>
      <xdr:rowOff>32838</xdr:rowOff>
    </xdr:to>
    <xdr:sp macro="" textlink="">
      <xdr:nvSpPr>
        <xdr:cNvPr id="669" name="楕円 668">
          <a:extLst>
            <a:ext uri="{FF2B5EF4-FFF2-40B4-BE49-F238E27FC236}">
              <a16:creationId xmlns:a16="http://schemas.microsoft.com/office/drawing/2014/main" id="{FB50D97B-5500-4B98-A8FD-0AFBA3A501F7}"/>
            </a:ext>
          </a:extLst>
        </xdr:cNvPr>
        <xdr:cNvSpPr/>
      </xdr:nvSpPr>
      <xdr:spPr>
        <a:xfrm>
          <a:off x="2038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153488</xdr:rowOff>
    </xdr:from>
    <xdr:to>
      <xdr:col>111</xdr:col>
      <xdr:colOff>177800</xdr:colOff>
      <xdr:row>62</xdr:row>
      <xdr:rowOff>153488</xdr:rowOff>
    </xdr:to>
    <xdr:cxnSp macro="">
      <xdr:nvCxnSpPr>
        <xdr:cNvPr id="670" name="直線コネクタ 669">
          <a:extLst>
            <a:ext uri="{FF2B5EF4-FFF2-40B4-BE49-F238E27FC236}">
              <a16:creationId xmlns:a16="http://schemas.microsoft.com/office/drawing/2014/main" id="{4D94C0FA-FCA4-4F4E-A218-EDF455B187E6}"/>
            </a:ext>
          </a:extLst>
        </xdr:cNvPr>
        <xdr:cNvCxnSpPr/>
      </xdr:nvCxnSpPr>
      <xdr:spPr>
        <a:xfrm>
          <a:off x="20434300" y="1078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24312</xdr:rowOff>
    </xdr:from>
    <xdr:to>
      <xdr:col>102</xdr:col>
      <xdr:colOff>165100</xdr:colOff>
      <xdr:row>56</xdr:row>
      <xdr:rowOff>125912</xdr:rowOff>
    </xdr:to>
    <xdr:sp macro="" textlink="">
      <xdr:nvSpPr>
        <xdr:cNvPr id="671" name="楕円 670">
          <a:extLst>
            <a:ext uri="{FF2B5EF4-FFF2-40B4-BE49-F238E27FC236}">
              <a16:creationId xmlns:a16="http://schemas.microsoft.com/office/drawing/2014/main" id="{8E53E70F-F07D-400E-B73C-900CA79E1094}"/>
            </a:ext>
          </a:extLst>
        </xdr:cNvPr>
        <xdr:cNvSpPr/>
      </xdr:nvSpPr>
      <xdr:spPr>
        <a:xfrm>
          <a:off x="19494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75112</xdr:rowOff>
    </xdr:from>
    <xdr:to>
      <xdr:col>107</xdr:col>
      <xdr:colOff>50800</xdr:colOff>
      <xdr:row>62</xdr:row>
      <xdr:rowOff>153488</xdr:rowOff>
    </xdr:to>
    <xdr:cxnSp macro="">
      <xdr:nvCxnSpPr>
        <xdr:cNvPr id="672" name="直線コネクタ 671">
          <a:extLst>
            <a:ext uri="{FF2B5EF4-FFF2-40B4-BE49-F238E27FC236}">
              <a16:creationId xmlns:a16="http://schemas.microsoft.com/office/drawing/2014/main" id="{3A9F476D-EF8C-4BFE-8CD5-A9D9573636B8}"/>
            </a:ext>
          </a:extLst>
        </xdr:cNvPr>
        <xdr:cNvCxnSpPr/>
      </xdr:nvCxnSpPr>
      <xdr:spPr>
        <a:xfrm>
          <a:off x="19545300" y="9676312"/>
          <a:ext cx="889000" cy="1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37028</xdr:rowOff>
    </xdr:from>
    <xdr:ext cx="469744" cy="259045"/>
    <xdr:sp macro="" textlink="">
      <xdr:nvSpPr>
        <xdr:cNvPr id="673" name="n_1aveValue【保健センター・保健所】&#10;一人当たり面積">
          <a:extLst>
            <a:ext uri="{FF2B5EF4-FFF2-40B4-BE49-F238E27FC236}">
              <a16:creationId xmlns:a16="http://schemas.microsoft.com/office/drawing/2014/main" id="{43E99801-13B4-45D1-87CD-B71A4181FB96}"/>
            </a:ext>
          </a:extLst>
        </xdr:cNvPr>
        <xdr:cNvSpPr txBox="1"/>
      </xdr:nvSpPr>
      <xdr:spPr>
        <a:xfrm>
          <a:off x="210757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674" name="n_2aveValue【保健センター・保健所】&#10;一人当たり面積">
          <a:extLst>
            <a:ext uri="{FF2B5EF4-FFF2-40B4-BE49-F238E27FC236}">
              <a16:creationId xmlns:a16="http://schemas.microsoft.com/office/drawing/2014/main" id="{DFBFD4D9-4BF9-4130-B4FC-23333E79B798}"/>
            </a:ext>
          </a:extLst>
        </xdr:cNvPr>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75" name="n_3aveValue【保健センター・保健所】&#10;一人当たり面積">
          <a:extLst>
            <a:ext uri="{FF2B5EF4-FFF2-40B4-BE49-F238E27FC236}">
              <a16:creationId xmlns:a16="http://schemas.microsoft.com/office/drawing/2014/main" id="{B6A1EE70-7FBA-4648-91B7-D8FAC69FE959}"/>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91820</xdr:rowOff>
    </xdr:from>
    <xdr:ext cx="469744" cy="259045"/>
    <xdr:sp macro="" textlink="">
      <xdr:nvSpPr>
        <xdr:cNvPr id="676" name="n_4aveValue【保健センター・保健所】&#10;一人当たり面積">
          <a:extLst>
            <a:ext uri="{FF2B5EF4-FFF2-40B4-BE49-F238E27FC236}">
              <a16:creationId xmlns:a16="http://schemas.microsoft.com/office/drawing/2014/main" id="{00B38A12-2793-4F39-9E76-9666BBBF14B1}"/>
            </a:ext>
          </a:extLst>
        </xdr:cNvPr>
        <xdr:cNvSpPr txBox="1"/>
      </xdr:nvSpPr>
      <xdr:spPr>
        <a:xfrm>
          <a:off x="18421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49365</xdr:rowOff>
    </xdr:from>
    <xdr:ext cx="469744" cy="259045"/>
    <xdr:sp macro="" textlink="">
      <xdr:nvSpPr>
        <xdr:cNvPr id="677" name="n_1mainValue【保健センター・保健所】&#10;一人当たり面積">
          <a:extLst>
            <a:ext uri="{FF2B5EF4-FFF2-40B4-BE49-F238E27FC236}">
              <a16:creationId xmlns:a16="http://schemas.microsoft.com/office/drawing/2014/main" id="{D564C05A-E478-408F-9636-1BFFE22A016D}"/>
            </a:ext>
          </a:extLst>
        </xdr:cNvPr>
        <xdr:cNvSpPr txBox="1"/>
      </xdr:nvSpPr>
      <xdr:spPr>
        <a:xfrm>
          <a:off x="21075727" y="105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49365</xdr:rowOff>
    </xdr:from>
    <xdr:ext cx="469744" cy="259045"/>
    <xdr:sp macro="" textlink="">
      <xdr:nvSpPr>
        <xdr:cNvPr id="678" name="n_2mainValue【保健センター・保健所】&#10;一人当たり面積">
          <a:extLst>
            <a:ext uri="{FF2B5EF4-FFF2-40B4-BE49-F238E27FC236}">
              <a16:creationId xmlns:a16="http://schemas.microsoft.com/office/drawing/2014/main" id="{797FDC45-EAB8-4193-8F88-F4B5B06A2CC2}"/>
            </a:ext>
          </a:extLst>
        </xdr:cNvPr>
        <xdr:cNvSpPr txBox="1"/>
      </xdr:nvSpPr>
      <xdr:spPr>
        <a:xfrm>
          <a:off x="20199427" y="105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142439</xdr:rowOff>
    </xdr:from>
    <xdr:ext cx="469744" cy="259045"/>
    <xdr:sp macro="" textlink="">
      <xdr:nvSpPr>
        <xdr:cNvPr id="679" name="n_3mainValue【保健センター・保健所】&#10;一人当たり面積">
          <a:extLst>
            <a:ext uri="{FF2B5EF4-FFF2-40B4-BE49-F238E27FC236}">
              <a16:creationId xmlns:a16="http://schemas.microsoft.com/office/drawing/2014/main" id="{81719853-51E4-4FE6-BE9D-BBBDBF6A7470}"/>
            </a:ext>
          </a:extLst>
        </xdr:cNvPr>
        <xdr:cNvSpPr txBox="1"/>
      </xdr:nvSpPr>
      <xdr:spPr>
        <a:xfrm>
          <a:off x="19310427" y="94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EA2DD171-0E97-47A2-A56F-942002E63B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5414EDEF-F9DB-4FAE-8129-6C193A46FB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63DDE3E2-0BCD-42BE-8509-35F5DCD5B07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1E98219E-D817-4B99-821E-D095518050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98C80B5-0779-4FCC-81ED-49185C20CD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16281D0E-F079-4CC2-9D1F-2A9239BDF5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2F7BA2A4-BC02-4765-AD0A-5CD455B162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656BB3DC-DAA7-4F17-AB7E-EE73015AC2C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DFF7C5DA-A9A9-45E7-86F8-0A9CF0C3F6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C3542023-5A55-4C84-82C7-1E362664F8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E138615D-1642-4CE7-9636-7896ADB866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id="{39A27D7C-EBEE-4B7B-8402-148424A605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5E9198F6-4F5E-47FA-8B87-8A31D58934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id="{8FB3C381-FFA8-46F1-B5C2-E1A04455B16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id="{C2BDC815-D65D-4B88-B595-541BBC97703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id="{F4A259A2-BBFD-4B02-8F7D-EFDAB9EAE6D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id="{CEEA9B4B-D313-4EBB-9674-351A7842901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id="{41E9275D-DAA4-4CC4-AA36-9DEACC391BA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id="{C909EA29-C45C-4CE3-AF85-CA434E4E304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id="{1C0A1B49-3AAB-4C41-A027-70CC9A182DA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id="{B2865436-8BA5-426A-A8DE-6B3813C2ABF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68F8B7FD-2E8B-4418-B6C5-AC62C1B8F5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id="{6065EF19-8301-459F-B273-C2A174E56D9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id="{979ABB46-6E59-4311-A1E2-1732CF5031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04" name="直線コネクタ 703">
          <a:extLst>
            <a:ext uri="{FF2B5EF4-FFF2-40B4-BE49-F238E27FC236}">
              <a16:creationId xmlns:a16="http://schemas.microsoft.com/office/drawing/2014/main" id="{EF66BE9D-CC7A-46C1-B996-CC124EA8D3EE}"/>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05" name="【消防施設】&#10;有形固定資産減価償却率最小値テキスト">
          <a:extLst>
            <a:ext uri="{FF2B5EF4-FFF2-40B4-BE49-F238E27FC236}">
              <a16:creationId xmlns:a16="http://schemas.microsoft.com/office/drawing/2014/main" id="{DAD508A9-EB74-442B-B1B0-AC2C157901EE}"/>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06" name="直線コネクタ 705">
          <a:extLst>
            <a:ext uri="{FF2B5EF4-FFF2-40B4-BE49-F238E27FC236}">
              <a16:creationId xmlns:a16="http://schemas.microsoft.com/office/drawing/2014/main" id="{8FDE2EC5-CF28-4073-8870-286A06D149A8}"/>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07" name="【消防施設】&#10;有形固定資産減価償却率最大値テキスト">
          <a:extLst>
            <a:ext uri="{FF2B5EF4-FFF2-40B4-BE49-F238E27FC236}">
              <a16:creationId xmlns:a16="http://schemas.microsoft.com/office/drawing/2014/main" id="{BDE0899D-63A9-4E10-83B2-73B813ED715B}"/>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08" name="直線コネクタ 707">
          <a:extLst>
            <a:ext uri="{FF2B5EF4-FFF2-40B4-BE49-F238E27FC236}">
              <a16:creationId xmlns:a16="http://schemas.microsoft.com/office/drawing/2014/main" id="{346B9239-9D94-4324-B5AD-F6CB117607A1}"/>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709" name="【消防施設】&#10;有形固定資産減価償却率平均値テキスト">
          <a:extLst>
            <a:ext uri="{FF2B5EF4-FFF2-40B4-BE49-F238E27FC236}">
              <a16:creationId xmlns:a16="http://schemas.microsoft.com/office/drawing/2014/main" id="{158F156A-B7C1-440F-AEFB-282BB505F67B}"/>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10" name="フローチャート: 判断 709">
          <a:extLst>
            <a:ext uri="{FF2B5EF4-FFF2-40B4-BE49-F238E27FC236}">
              <a16:creationId xmlns:a16="http://schemas.microsoft.com/office/drawing/2014/main" id="{A90F0928-C42A-4382-920D-0495F264A87D}"/>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711" name="フローチャート: 判断 710">
          <a:extLst>
            <a:ext uri="{FF2B5EF4-FFF2-40B4-BE49-F238E27FC236}">
              <a16:creationId xmlns:a16="http://schemas.microsoft.com/office/drawing/2014/main" id="{8C36539C-BDC9-4BA8-93FC-F6B4E05FE615}"/>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12" name="フローチャート: 判断 711">
          <a:extLst>
            <a:ext uri="{FF2B5EF4-FFF2-40B4-BE49-F238E27FC236}">
              <a16:creationId xmlns:a16="http://schemas.microsoft.com/office/drawing/2014/main" id="{1BC7568C-A5B6-40A2-AD16-C770CF494476}"/>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13" name="フローチャート: 判断 712">
          <a:extLst>
            <a:ext uri="{FF2B5EF4-FFF2-40B4-BE49-F238E27FC236}">
              <a16:creationId xmlns:a16="http://schemas.microsoft.com/office/drawing/2014/main" id="{2B8014A5-7EFC-4556-A10C-3B8E52BF5982}"/>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714" name="フローチャート: 判断 713">
          <a:extLst>
            <a:ext uri="{FF2B5EF4-FFF2-40B4-BE49-F238E27FC236}">
              <a16:creationId xmlns:a16="http://schemas.microsoft.com/office/drawing/2014/main" id="{81FC8D82-1892-4A59-B79B-4EEA06EAC464}"/>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CF5F95B-5003-4E89-B9C3-FC31557D07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7C65E3F-92E2-4218-A471-ED4E36FB7B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E34E114-71C0-4112-A985-1279B990CA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88B562E-D9AC-48B2-9DF6-90FA3FEC76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5EE6B19-E0D7-4EBB-8FDA-645B98015A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50164</xdr:rowOff>
    </xdr:from>
    <xdr:to>
      <xdr:col>85</xdr:col>
      <xdr:colOff>177800</xdr:colOff>
      <xdr:row>79</xdr:row>
      <xdr:rowOff>151764</xdr:rowOff>
    </xdr:to>
    <xdr:sp macro="" textlink="">
      <xdr:nvSpPr>
        <xdr:cNvPr id="720" name="楕円 719">
          <a:extLst>
            <a:ext uri="{FF2B5EF4-FFF2-40B4-BE49-F238E27FC236}">
              <a16:creationId xmlns:a16="http://schemas.microsoft.com/office/drawing/2014/main" id="{FC3A1CD9-B6B7-4F96-8E5D-D9FEB61F81B8}"/>
            </a:ext>
          </a:extLst>
        </xdr:cNvPr>
        <xdr:cNvSpPr/>
      </xdr:nvSpPr>
      <xdr:spPr>
        <a:xfrm>
          <a:off x="16268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73041</xdr:rowOff>
    </xdr:from>
    <xdr:ext cx="405111" cy="259045"/>
    <xdr:sp macro="" textlink="">
      <xdr:nvSpPr>
        <xdr:cNvPr id="721" name="【消防施設】&#10;有形固定資産減価償却率該当値テキスト">
          <a:extLst>
            <a:ext uri="{FF2B5EF4-FFF2-40B4-BE49-F238E27FC236}">
              <a16:creationId xmlns:a16="http://schemas.microsoft.com/office/drawing/2014/main" id="{E7326368-4BB1-4E48-AED9-294A1EA54248}"/>
            </a:ext>
          </a:extLst>
        </xdr:cNvPr>
        <xdr:cNvSpPr txBox="1"/>
      </xdr:nvSpPr>
      <xdr:spPr>
        <a:xfrm>
          <a:off x="16357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722" name="楕円 721">
          <a:extLst>
            <a:ext uri="{FF2B5EF4-FFF2-40B4-BE49-F238E27FC236}">
              <a16:creationId xmlns:a16="http://schemas.microsoft.com/office/drawing/2014/main" id="{0BEC6141-C419-4A3F-B447-4DD8E1D49B82}"/>
            </a:ext>
          </a:extLst>
        </xdr:cNvPr>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80</xdr:row>
      <xdr:rowOff>53339</xdr:rowOff>
    </xdr:to>
    <xdr:cxnSp macro="">
      <xdr:nvCxnSpPr>
        <xdr:cNvPr id="723" name="直線コネクタ 722">
          <a:extLst>
            <a:ext uri="{FF2B5EF4-FFF2-40B4-BE49-F238E27FC236}">
              <a16:creationId xmlns:a16="http://schemas.microsoft.com/office/drawing/2014/main" id="{F65B399B-5B41-4BB5-AF8B-199271260508}"/>
            </a:ext>
          </a:extLst>
        </xdr:cNvPr>
        <xdr:cNvCxnSpPr/>
      </xdr:nvCxnSpPr>
      <xdr:spPr>
        <a:xfrm flipV="1">
          <a:off x="15481300" y="13645514"/>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724" name="楕円 723">
          <a:extLst>
            <a:ext uri="{FF2B5EF4-FFF2-40B4-BE49-F238E27FC236}">
              <a16:creationId xmlns:a16="http://schemas.microsoft.com/office/drawing/2014/main" id="{91254799-CA07-4EFA-A655-937D4798CC8A}"/>
            </a:ext>
          </a:extLst>
        </xdr:cNvPr>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53339</xdr:rowOff>
    </xdr:from>
    <xdr:to>
      <xdr:col>81</xdr:col>
      <xdr:colOff>50800</xdr:colOff>
      <xdr:row>83</xdr:row>
      <xdr:rowOff>30480</xdr:rowOff>
    </xdr:to>
    <xdr:cxnSp macro="">
      <xdr:nvCxnSpPr>
        <xdr:cNvPr id="725" name="直線コネクタ 724">
          <a:extLst>
            <a:ext uri="{FF2B5EF4-FFF2-40B4-BE49-F238E27FC236}">
              <a16:creationId xmlns:a16="http://schemas.microsoft.com/office/drawing/2014/main" id="{F3AF3182-92D9-4F52-829C-57C84F41C7AA}"/>
            </a:ext>
          </a:extLst>
        </xdr:cNvPr>
        <xdr:cNvCxnSpPr/>
      </xdr:nvCxnSpPr>
      <xdr:spPr>
        <a:xfrm flipV="1">
          <a:off x="14592300" y="13769339"/>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726" name="楕円 725">
          <a:extLst>
            <a:ext uri="{FF2B5EF4-FFF2-40B4-BE49-F238E27FC236}">
              <a16:creationId xmlns:a16="http://schemas.microsoft.com/office/drawing/2014/main" id="{6C42C44E-7EE6-429E-ACC1-C223532E6387}"/>
            </a:ext>
          </a:extLst>
        </xdr:cNvPr>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83</xdr:row>
      <xdr:rowOff>30480</xdr:rowOff>
    </xdr:to>
    <xdr:cxnSp macro="">
      <xdr:nvCxnSpPr>
        <xdr:cNvPr id="727" name="直線コネクタ 726">
          <a:extLst>
            <a:ext uri="{FF2B5EF4-FFF2-40B4-BE49-F238E27FC236}">
              <a16:creationId xmlns:a16="http://schemas.microsoft.com/office/drawing/2014/main" id="{DDA956E1-0771-4AA5-960C-6DF4346A6C3A}"/>
            </a:ext>
          </a:extLst>
        </xdr:cNvPr>
        <xdr:cNvCxnSpPr/>
      </xdr:nvCxnSpPr>
      <xdr:spPr>
        <a:xfrm>
          <a:off x="13703300" y="13445489"/>
          <a:ext cx="889000" cy="8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728" name="n_1aveValue【消防施設】&#10;有形固定資産減価償却率">
          <a:extLst>
            <a:ext uri="{FF2B5EF4-FFF2-40B4-BE49-F238E27FC236}">
              <a16:creationId xmlns:a16="http://schemas.microsoft.com/office/drawing/2014/main" id="{6B1B90F2-5BEA-4472-821D-239591DFED24}"/>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29" name="n_2aveValue【消防施設】&#10;有形固定資産減価償却率">
          <a:extLst>
            <a:ext uri="{FF2B5EF4-FFF2-40B4-BE49-F238E27FC236}">
              <a16:creationId xmlns:a16="http://schemas.microsoft.com/office/drawing/2014/main" id="{3C62919E-C473-4ED7-9C2F-F8985CC9C5CC}"/>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730" name="n_3aveValue【消防施設】&#10;有形固定資産減価償却率">
          <a:extLst>
            <a:ext uri="{FF2B5EF4-FFF2-40B4-BE49-F238E27FC236}">
              <a16:creationId xmlns:a16="http://schemas.microsoft.com/office/drawing/2014/main" id="{DC8F0DDD-F67A-464B-80C7-54E9A61BE994}"/>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731" name="n_4aveValue【消防施設】&#10;有形固定資産減価償却率">
          <a:extLst>
            <a:ext uri="{FF2B5EF4-FFF2-40B4-BE49-F238E27FC236}">
              <a16:creationId xmlns:a16="http://schemas.microsoft.com/office/drawing/2014/main" id="{88E98DDA-F0F2-4FD4-9641-A2A4DA74EDB4}"/>
            </a:ext>
          </a:extLst>
        </xdr:cNvPr>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732" name="n_1mainValue【消防施設】&#10;有形固定資産減価償却率">
          <a:extLst>
            <a:ext uri="{FF2B5EF4-FFF2-40B4-BE49-F238E27FC236}">
              <a16:creationId xmlns:a16="http://schemas.microsoft.com/office/drawing/2014/main" id="{A37E54B3-9C6B-47D0-8F69-04C4DB951D2B}"/>
            </a:ext>
          </a:extLst>
        </xdr:cNvPr>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97807</xdr:rowOff>
    </xdr:from>
    <xdr:ext cx="405111" cy="259045"/>
    <xdr:sp macro="" textlink="">
      <xdr:nvSpPr>
        <xdr:cNvPr id="733" name="n_2mainValue【消防施設】&#10;有形固定資産減価償却率">
          <a:extLst>
            <a:ext uri="{FF2B5EF4-FFF2-40B4-BE49-F238E27FC236}">
              <a16:creationId xmlns:a16="http://schemas.microsoft.com/office/drawing/2014/main" id="{44C56822-CC96-4837-9666-C798DDE046C8}"/>
            </a:ext>
          </a:extLst>
        </xdr:cNvPr>
        <xdr:cNvSpPr txBox="1"/>
      </xdr:nvSpPr>
      <xdr:spPr>
        <a:xfrm>
          <a:off x="14389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734" name="n_3mainValue【消防施設】&#10;有形固定資産減価償却率">
          <a:extLst>
            <a:ext uri="{FF2B5EF4-FFF2-40B4-BE49-F238E27FC236}">
              <a16:creationId xmlns:a16="http://schemas.microsoft.com/office/drawing/2014/main" id="{6DD87AC9-2633-4E96-8573-96DFCE833EB0}"/>
            </a:ext>
          </a:extLst>
        </xdr:cNvPr>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F2FE6186-D58D-4B20-9961-DB150660D4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BEC0F1A2-FE47-44FD-A743-4AC15300D1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9FAEC06E-69E9-4D97-A7FB-FEA0958223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4D28714D-6C8A-4576-A4B9-A3534DC0A1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36ADE4B8-7140-480F-BF0E-A61FF1368D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D8722656-15F1-4D02-8F10-BE88510FBC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2C620105-B828-4767-9C77-BE41ABE3BF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53D67386-D00C-4445-9FAB-3DA1739A1F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8D5FFB87-C48F-4D43-B450-9A67605475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AB24491C-B33F-42C6-865A-59C7C6DFFC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75ED6ABA-5D53-4E82-ADFD-9514EFF980E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8F55AE40-D46A-433D-AC2F-DB5A9CF7AA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A404644C-687A-4D91-A7DF-AD1D3EDF920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D50AFC78-1AE9-48D6-9811-9FE914F44A9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81C34535-8C89-43D6-A018-7588AA79063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1F448302-5731-4BC2-A36C-3C60D3FF39D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8875AAD4-1F43-454B-87A2-1FE8DEDAEB9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ADAFCCC7-196D-4881-A059-655A2ECCC27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BEA3E065-47C2-4943-AC03-94D9CAF9F8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8898FF47-75C5-45B2-BC2B-1254D2E314F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55731E06-AA6E-4383-9B53-9E8535E644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4C99FF8E-293E-4AEF-B697-9DE20A42FB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30407903-749F-4457-95F3-BE692B8699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758" name="直線コネクタ 757">
          <a:extLst>
            <a:ext uri="{FF2B5EF4-FFF2-40B4-BE49-F238E27FC236}">
              <a16:creationId xmlns:a16="http://schemas.microsoft.com/office/drawing/2014/main" id="{953C8E81-A978-4B63-929D-7EC65583A518}"/>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59" name="【消防施設】&#10;一人当たり面積最小値テキスト">
          <a:extLst>
            <a:ext uri="{FF2B5EF4-FFF2-40B4-BE49-F238E27FC236}">
              <a16:creationId xmlns:a16="http://schemas.microsoft.com/office/drawing/2014/main" id="{A5885A1D-571C-40C2-9894-028E84184D1F}"/>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60" name="直線コネクタ 759">
          <a:extLst>
            <a:ext uri="{FF2B5EF4-FFF2-40B4-BE49-F238E27FC236}">
              <a16:creationId xmlns:a16="http://schemas.microsoft.com/office/drawing/2014/main" id="{284BDC31-1B3A-4904-98D9-795F7350A531}"/>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761" name="【消防施設】&#10;一人当たり面積最大値テキスト">
          <a:extLst>
            <a:ext uri="{FF2B5EF4-FFF2-40B4-BE49-F238E27FC236}">
              <a16:creationId xmlns:a16="http://schemas.microsoft.com/office/drawing/2014/main" id="{A3C96CAC-CE56-4529-B0D4-83D9284F09DC}"/>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62" name="直線コネクタ 761">
          <a:extLst>
            <a:ext uri="{FF2B5EF4-FFF2-40B4-BE49-F238E27FC236}">
              <a16:creationId xmlns:a16="http://schemas.microsoft.com/office/drawing/2014/main" id="{78B57659-89A2-4D66-971C-FDA7DCCC2C32}"/>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763" name="【消防施設】&#10;一人当たり面積平均値テキスト">
          <a:extLst>
            <a:ext uri="{FF2B5EF4-FFF2-40B4-BE49-F238E27FC236}">
              <a16:creationId xmlns:a16="http://schemas.microsoft.com/office/drawing/2014/main" id="{20B01CED-1747-47F6-9198-A2BB6D6B692A}"/>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764" name="フローチャート: 判断 763">
          <a:extLst>
            <a:ext uri="{FF2B5EF4-FFF2-40B4-BE49-F238E27FC236}">
              <a16:creationId xmlns:a16="http://schemas.microsoft.com/office/drawing/2014/main" id="{98775F9D-D7D7-4DB4-B274-FFF6F6D2CB99}"/>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765" name="フローチャート: 判断 764">
          <a:extLst>
            <a:ext uri="{FF2B5EF4-FFF2-40B4-BE49-F238E27FC236}">
              <a16:creationId xmlns:a16="http://schemas.microsoft.com/office/drawing/2014/main" id="{EF0CA393-6CAF-4E05-A9BB-A5D9A30EF3CD}"/>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66" name="フローチャート: 判断 765">
          <a:extLst>
            <a:ext uri="{FF2B5EF4-FFF2-40B4-BE49-F238E27FC236}">
              <a16:creationId xmlns:a16="http://schemas.microsoft.com/office/drawing/2014/main" id="{6D18C817-4753-4608-9D7D-63D8DF8DBE8F}"/>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67" name="フローチャート: 判断 766">
          <a:extLst>
            <a:ext uri="{FF2B5EF4-FFF2-40B4-BE49-F238E27FC236}">
              <a16:creationId xmlns:a16="http://schemas.microsoft.com/office/drawing/2014/main" id="{8664AF5E-E944-416B-AE87-570BA43A365B}"/>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768" name="フローチャート: 判断 767">
          <a:extLst>
            <a:ext uri="{FF2B5EF4-FFF2-40B4-BE49-F238E27FC236}">
              <a16:creationId xmlns:a16="http://schemas.microsoft.com/office/drawing/2014/main" id="{B8F41FA6-DDD2-4565-A944-72C8FCA88091}"/>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7B07D15B-9EB3-4883-B329-C1B981DB6D8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A4942D81-5D5A-40AF-889F-E56CCB6E1E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EECF5E05-34DF-49F1-8BBA-2E977A71ED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BAA2CAC9-ED5B-4919-9A89-B079CCE906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4968BADF-757C-43D6-ACD8-015485C3A5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91439</xdr:rowOff>
    </xdr:from>
    <xdr:to>
      <xdr:col>116</xdr:col>
      <xdr:colOff>114300</xdr:colOff>
      <xdr:row>86</xdr:row>
      <xdr:rowOff>21589</xdr:rowOff>
    </xdr:to>
    <xdr:sp macro="" textlink="">
      <xdr:nvSpPr>
        <xdr:cNvPr id="774" name="楕円 773">
          <a:extLst>
            <a:ext uri="{FF2B5EF4-FFF2-40B4-BE49-F238E27FC236}">
              <a16:creationId xmlns:a16="http://schemas.microsoft.com/office/drawing/2014/main" id="{2711492D-1264-41CA-B132-82B93449C8F3}"/>
            </a:ext>
          </a:extLst>
        </xdr:cNvPr>
        <xdr:cNvSpPr/>
      </xdr:nvSpPr>
      <xdr:spPr>
        <a:xfrm>
          <a:off x="22110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6366</xdr:rowOff>
    </xdr:from>
    <xdr:ext cx="469744" cy="259045"/>
    <xdr:sp macro="" textlink="">
      <xdr:nvSpPr>
        <xdr:cNvPr id="775" name="【消防施設】&#10;一人当たり面積該当値テキスト">
          <a:extLst>
            <a:ext uri="{FF2B5EF4-FFF2-40B4-BE49-F238E27FC236}">
              <a16:creationId xmlns:a16="http://schemas.microsoft.com/office/drawing/2014/main" id="{493F8A94-B6BB-43A6-8A5B-BCA76553BFC2}"/>
            </a:ext>
          </a:extLst>
        </xdr:cNvPr>
        <xdr:cNvSpPr txBox="1"/>
      </xdr:nvSpPr>
      <xdr:spPr>
        <a:xfrm>
          <a:off x="22199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92711</xdr:rowOff>
    </xdr:from>
    <xdr:to>
      <xdr:col>112</xdr:col>
      <xdr:colOff>38100</xdr:colOff>
      <xdr:row>86</xdr:row>
      <xdr:rowOff>22861</xdr:rowOff>
    </xdr:to>
    <xdr:sp macro="" textlink="">
      <xdr:nvSpPr>
        <xdr:cNvPr id="776" name="楕円 775">
          <a:extLst>
            <a:ext uri="{FF2B5EF4-FFF2-40B4-BE49-F238E27FC236}">
              <a16:creationId xmlns:a16="http://schemas.microsoft.com/office/drawing/2014/main" id="{4F0FED52-318C-441E-997E-855B531C1A17}"/>
            </a:ext>
          </a:extLst>
        </xdr:cNvPr>
        <xdr:cNvSpPr/>
      </xdr:nvSpPr>
      <xdr:spPr>
        <a:xfrm>
          <a:off x="21272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142239</xdr:rowOff>
    </xdr:from>
    <xdr:to>
      <xdr:col>116</xdr:col>
      <xdr:colOff>63500</xdr:colOff>
      <xdr:row>85</xdr:row>
      <xdr:rowOff>143511</xdr:rowOff>
    </xdr:to>
    <xdr:cxnSp macro="">
      <xdr:nvCxnSpPr>
        <xdr:cNvPr id="777" name="直線コネクタ 776">
          <a:extLst>
            <a:ext uri="{FF2B5EF4-FFF2-40B4-BE49-F238E27FC236}">
              <a16:creationId xmlns:a16="http://schemas.microsoft.com/office/drawing/2014/main" id="{9773FF97-4325-4101-BADF-935FADF5FCBE}"/>
            </a:ext>
          </a:extLst>
        </xdr:cNvPr>
        <xdr:cNvCxnSpPr/>
      </xdr:nvCxnSpPr>
      <xdr:spPr>
        <a:xfrm flipV="1">
          <a:off x="21323300" y="147154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778" name="楕円 777">
          <a:extLst>
            <a:ext uri="{FF2B5EF4-FFF2-40B4-BE49-F238E27FC236}">
              <a16:creationId xmlns:a16="http://schemas.microsoft.com/office/drawing/2014/main" id="{8CEE895D-51D9-4CB9-8500-92A8F9213764}"/>
            </a:ext>
          </a:extLst>
        </xdr:cNvPr>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143511</xdr:rowOff>
    </xdr:from>
    <xdr:to>
      <xdr:col>111</xdr:col>
      <xdr:colOff>177800</xdr:colOff>
      <xdr:row>86</xdr:row>
      <xdr:rowOff>63500</xdr:rowOff>
    </xdr:to>
    <xdr:cxnSp macro="">
      <xdr:nvCxnSpPr>
        <xdr:cNvPr id="779" name="直線コネクタ 778">
          <a:extLst>
            <a:ext uri="{FF2B5EF4-FFF2-40B4-BE49-F238E27FC236}">
              <a16:creationId xmlns:a16="http://schemas.microsoft.com/office/drawing/2014/main" id="{94946E41-38B9-416F-ABC3-F0D0FBFEA482}"/>
            </a:ext>
          </a:extLst>
        </xdr:cNvPr>
        <xdr:cNvCxnSpPr/>
      </xdr:nvCxnSpPr>
      <xdr:spPr>
        <a:xfrm flipV="1">
          <a:off x="20434300" y="14716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780" name="楕円 779">
          <a:extLst>
            <a:ext uri="{FF2B5EF4-FFF2-40B4-BE49-F238E27FC236}">
              <a16:creationId xmlns:a16="http://schemas.microsoft.com/office/drawing/2014/main" id="{04C9B0AB-1FB3-46FC-8F82-541D98CF41A9}"/>
            </a:ext>
          </a:extLst>
        </xdr:cNvPr>
        <xdr:cNvSpPr/>
      </xdr:nvSpPr>
      <xdr:spPr>
        <a:xfrm>
          <a:off x="19494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86</xdr:row>
      <xdr:rowOff>63500</xdr:rowOff>
    </xdr:to>
    <xdr:cxnSp macro="">
      <xdr:nvCxnSpPr>
        <xdr:cNvPr id="781" name="直線コネクタ 780">
          <a:extLst>
            <a:ext uri="{FF2B5EF4-FFF2-40B4-BE49-F238E27FC236}">
              <a16:creationId xmlns:a16="http://schemas.microsoft.com/office/drawing/2014/main" id="{2CC91760-C755-433A-AE91-2543B721FDAB}"/>
            </a:ext>
          </a:extLst>
        </xdr:cNvPr>
        <xdr:cNvCxnSpPr/>
      </xdr:nvCxnSpPr>
      <xdr:spPr>
        <a:xfrm>
          <a:off x="19545300" y="14424661"/>
          <a:ext cx="889000" cy="3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782" name="n_1aveValue【消防施設】&#10;一人当たり面積">
          <a:extLst>
            <a:ext uri="{FF2B5EF4-FFF2-40B4-BE49-F238E27FC236}">
              <a16:creationId xmlns:a16="http://schemas.microsoft.com/office/drawing/2014/main" id="{AE46E946-C789-422A-B0EE-6D0A1273E894}"/>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783" name="n_2aveValue【消防施設】&#10;一人当たり面積">
          <a:extLst>
            <a:ext uri="{FF2B5EF4-FFF2-40B4-BE49-F238E27FC236}">
              <a16:creationId xmlns:a16="http://schemas.microsoft.com/office/drawing/2014/main" id="{2A7C1700-3A1C-4E92-B8D8-9405524CFD24}"/>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84" name="n_3aveValue【消防施設】&#10;一人当たり面積">
          <a:extLst>
            <a:ext uri="{FF2B5EF4-FFF2-40B4-BE49-F238E27FC236}">
              <a16:creationId xmlns:a16="http://schemas.microsoft.com/office/drawing/2014/main" id="{8F36878F-0A2B-4515-8EDF-3BFB11B422E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785" name="n_4aveValue【消防施設】&#10;一人当たり面積">
          <a:extLst>
            <a:ext uri="{FF2B5EF4-FFF2-40B4-BE49-F238E27FC236}">
              <a16:creationId xmlns:a16="http://schemas.microsoft.com/office/drawing/2014/main" id="{67B68975-4B84-45BE-AE3F-82AC91AE7575}"/>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13988</xdr:rowOff>
    </xdr:from>
    <xdr:ext cx="469744" cy="259045"/>
    <xdr:sp macro="" textlink="">
      <xdr:nvSpPr>
        <xdr:cNvPr id="786" name="n_1mainValue【消防施設】&#10;一人当たり面積">
          <a:extLst>
            <a:ext uri="{FF2B5EF4-FFF2-40B4-BE49-F238E27FC236}">
              <a16:creationId xmlns:a16="http://schemas.microsoft.com/office/drawing/2014/main" id="{737D8D07-E158-49AF-83AE-C3E1669EE114}"/>
            </a:ext>
          </a:extLst>
        </xdr:cNvPr>
        <xdr:cNvSpPr txBox="1"/>
      </xdr:nvSpPr>
      <xdr:spPr>
        <a:xfrm>
          <a:off x="210757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787" name="n_2mainValue【消防施設】&#10;一人当たり面積">
          <a:extLst>
            <a:ext uri="{FF2B5EF4-FFF2-40B4-BE49-F238E27FC236}">
              <a16:creationId xmlns:a16="http://schemas.microsoft.com/office/drawing/2014/main" id="{C4464DBF-D14B-478F-ABB1-B18302AAD6A2}"/>
            </a:ext>
          </a:extLst>
        </xdr:cNvPr>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90188</xdr:rowOff>
    </xdr:from>
    <xdr:ext cx="469744" cy="259045"/>
    <xdr:sp macro="" textlink="">
      <xdr:nvSpPr>
        <xdr:cNvPr id="788" name="n_3mainValue【消防施設】&#10;一人当たり面積">
          <a:extLst>
            <a:ext uri="{FF2B5EF4-FFF2-40B4-BE49-F238E27FC236}">
              <a16:creationId xmlns:a16="http://schemas.microsoft.com/office/drawing/2014/main" id="{76EF2609-6978-4349-9CB8-C860E423557C}"/>
            </a:ext>
          </a:extLst>
        </xdr:cNvPr>
        <xdr:cNvSpPr txBox="1"/>
      </xdr:nvSpPr>
      <xdr:spPr>
        <a:xfrm>
          <a:off x="19310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D4128546-6D20-4B69-A3A7-3AE89E9250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B61799EC-0C5B-4F2F-B5AC-F9640E5AB7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E14C6FBD-40FC-458C-BDD0-FFC550E923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5AEC4D84-798B-4B4A-AC67-2710749CF3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A62BCEBB-2381-459A-A3A5-178B48D6E5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5DFDBE81-0516-4A32-8324-AB7192AF70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24F081B7-CB06-449D-B523-95C6DD0B16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BA51A350-CB5C-4A93-8C5B-861B56D4E6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1DFF126A-4722-4166-A976-BC5DDD35C8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6BB3B9AE-131C-4303-BFF4-675F975B5C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7742D761-F434-4DF0-87CD-1938E2E344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C596AC6-E1C3-46F2-AB30-328EA65FCA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EB82EA8D-8177-4AF5-8C9E-4B54BEAE8B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24D92C6C-3B16-4AC5-AED5-F6E6B468D5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1288C86F-A248-4732-888E-92686AC1EE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BA3D3EF9-D2BC-4A5D-8526-AF11FD4E360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85C6A6E3-3B78-4B67-B797-85924F09503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F4DF77AF-9CDD-4DFC-9303-99E28FD2A8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1DBF583F-5517-4BB5-A892-6F75D2CF09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2C1A2A7C-92D4-4D90-B560-4094C1B387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4516090-242D-4B5F-B116-923CAB7195C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EC6893A4-5D06-4720-AC80-B13A779DEF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3772C9EA-2EF3-4795-A78E-13EA6A306D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454CDBA9-E20C-4C45-BCF9-DDDF30A3C7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1CBAA71E-F11E-48EE-B0A0-FD3011EB9C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14" name="直線コネクタ 813">
          <a:extLst>
            <a:ext uri="{FF2B5EF4-FFF2-40B4-BE49-F238E27FC236}">
              <a16:creationId xmlns:a16="http://schemas.microsoft.com/office/drawing/2014/main" id="{0F5C8348-C443-4073-8FC4-C31199F26A5B}"/>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15" name="【庁舎】&#10;有形固定資産減価償却率最小値テキスト">
          <a:extLst>
            <a:ext uri="{FF2B5EF4-FFF2-40B4-BE49-F238E27FC236}">
              <a16:creationId xmlns:a16="http://schemas.microsoft.com/office/drawing/2014/main" id="{73E2C340-58CE-411E-BE36-9D58F2013A51}"/>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16" name="直線コネクタ 815">
          <a:extLst>
            <a:ext uri="{FF2B5EF4-FFF2-40B4-BE49-F238E27FC236}">
              <a16:creationId xmlns:a16="http://schemas.microsoft.com/office/drawing/2014/main" id="{7DC8E58F-82AC-44D6-B177-21378CE6C478}"/>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17" name="【庁舎】&#10;有形固定資産減価償却率最大値テキスト">
          <a:extLst>
            <a:ext uri="{FF2B5EF4-FFF2-40B4-BE49-F238E27FC236}">
              <a16:creationId xmlns:a16="http://schemas.microsoft.com/office/drawing/2014/main" id="{2862FB86-9506-40BF-93FB-9F770AE099D2}"/>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18" name="直線コネクタ 817">
          <a:extLst>
            <a:ext uri="{FF2B5EF4-FFF2-40B4-BE49-F238E27FC236}">
              <a16:creationId xmlns:a16="http://schemas.microsoft.com/office/drawing/2014/main" id="{43AE2CA2-1D36-497C-9AE4-AAE1B29B7914}"/>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19" name="【庁舎】&#10;有形固定資産減価償却率平均値テキスト">
          <a:extLst>
            <a:ext uri="{FF2B5EF4-FFF2-40B4-BE49-F238E27FC236}">
              <a16:creationId xmlns:a16="http://schemas.microsoft.com/office/drawing/2014/main" id="{9117C300-89FF-455B-90B0-E4CD14EB84B8}"/>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20" name="フローチャート: 判断 819">
          <a:extLst>
            <a:ext uri="{FF2B5EF4-FFF2-40B4-BE49-F238E27FC236}">
              <a16:creationId xmlns:a16="http://schemas.microsoft.com/office/drawing/2014/main" id="{B9A4864C-CC93-419E-8E2F-DA3B51FAF56E}"/>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821" name="フローチャート: 判断 820">
          <a:extLst>
            <a:ext uri="{FF2B5EF4-FFF2-40B4-BE49-F238E27FC236}">
              <a16:creationId xmlns:a16="http://schemas.microsoft.com/office/drawing/2014/main" id="{44F84C04-4B9E-4049-BAC6-15E75EBD3F65}"/>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22" name="フローチャート: 判断 821">
          <a:extLst>
            <a:ext uri="{FF2B5EF4-FFF2-40B4-BE49-F238E27FC236}">
              <a16:creationId xmlns:a16="http://schemas.microsoft.com/office/drawing/2014/main" id="{0E34296A-EE6E-4B1C-B29F-7B56BEFAE2C6}"/>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23" name="フローチャート: 判断 822">
          <a:extLst>
            <a:ext uri="{FF2B5EF4-FFF2-40B4-BE49-F238E27FC236}">
              <a16:creationId xmlns:a16="http://schemas.microsoft.com/office/drawing/2014/main" id="{BB746E8A-811F-4634-8322-26F61DB32ACC}"/>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824" name="フローチャート: 判断 823">
          <a:extLst>
            <a:ext uri="{FF2B5EF4-FFF2-40B4-BE49-F238E27FC236}">
              <a16:creationId xmlns:a16="http://schemas.microsoft.com/office/drawing/2014/main" id="{5FF3080C-1FC2-4706-BA89-EB25165C97B5}"/>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0A08998-E3C2-4B81-9E4B-60B4560AAB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7C7547C-B33B-4D3B-8C98-2D2C6EB258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CF3E42A-5289-4475-97F0-DB38D1E040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2D3EBE8-EEA5-4905-A057-A66812EDAD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9F60D04-3A95-4543-9E6D-A7E3FD4C2A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830" name="楕円 829">
          <a:extLst>
            <a:ext uri="{FF2B5EF4-FFF2-40B4-BE49-F238E27FC236}">
              <a16:creationId xmlns:a16="http://schemas.microsoft.com/office/drawing/2014/main" id="{B017B080-7E3A-4CAB-A733-FC4E8E063C32}"/>
            </a:ext>
          </a:extLst>
        </xdr:cNvPr>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831" name="【庁舎】&#10;有形固定資産減価償却率該当値テキスト">
          <a:extLst>
            <a:ext uri="{FF2B5EF4-FFF2-40B4-BE49-F238E27FC236}">
              <a16:creationId xmlns:a16="http://schemas.microsoft.com/office/drawing/2014/main" id="{6E90EACD-0941-4E78-9CE1-5E04BC2A1C8C}"/>
            </a:ext>
          </a:extLst>
        </xdr:cNvPr>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32" name="楕円 831">
          <a:extLst>
            <a:ext uri="{FF2B5EF4-FFF2-40B4-BE49-F238E27FC236}">
              <a16:creationId xmlns:a16="http://schemas.microsoft.com/office/drawing/2014/main" id="{E2C8AAC7-37CB-42C3-9C47-F0036A7C13EF}"/>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1088</xdr:rowOff>
    </xdr:to>
    <xdr:cxnSp macro="">
      <xdr:nvCxnSpPr>
        <xdr:cNvPr id="833" name="直線コネクタ 832">
          <a:extLst>
            <a:ext uri="{FF2B5EF4-FFF2-40B4-BE49-F238E27FC236}">
              <a16:creationId xmlns:a16="http://schemas.microsoft.com/office/drawing/2014/main" id="{5C4251B6-2BEA-463E-B9F5-F15EEE58B564}"/>
            </a:ext>
          </a:extLst>
        </xdr:cNvPr>
        <xdr:cNvCxnSpPr/>
      </xdr:nvCxnSpPr>
      <xdr:spPr>
        <a:xfrm>
          <a:off x="15481300" y="183184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34" name="楕円 833">
          <a:extLst>
            <a:ext uri="{FF2B5EF4-FFF2-40B4-BE49-F238E27FC236}">
              <a16:creationId xmlns:a16="http://schemas.microsoft.com/office/drawing/2014/main" id="{8B8AC03F-A6F0-4FCA-A524-9F9FD78C3DF1}"/>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144780</xdr:rowOff>
    </xdr:to>
    <xdr:cxnSp macro="">
      <xdr:nvCxnSpPr>
        <xdr:cNvPr id="835" name="直線コネクタ 834">
          <a:extLst>
            <a:ext uri="{FF2B5EF4-FFF2-40B4-BE49-F238E27FC236}">
              <a16:creationId xmlns:a16="http://schemas.microsoft.com/office/drawing/2014/main" id="{28233701-F399-409C-BCBA-C08B9E1A168E}"/>
            </a:ext>
          </a:extLst>
        </xdr:cNvPr>
        <xdr:cNvCxnSpPr/>
      </xdr:nvCxnSpPr>
      <xdr:spPr>
        <a:xfrm>
          <a:off x="14592300" y="1824500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38463</xdr:rowOff>
    </xdr:from>
    <xdr:to>
      <xdr:col>72</xdr:col>
      <xdr:colOff>38100</xdr:colOff>
      <xdr:row>106</xdr:row>
      <xdr:rowOff>140063</xdr:rowOff>
    </xdr:to>
    <xdr:sp macro="" textlink="">
      <xdr:nvSpPr>
        <xdr:cNvPr id="836" name="楕円 835">
          <a:extLst>
            <a:ext uri="{FF2B5EF4-FFF2-40B4-BE49-F238E27FC236}">
              <a16:creationId xmlns:a16="http://schemas.microsoft.com/office/drawing/2014/main" id="{3B732EF4-FA98-454C-B1AF-2F7C8E68036A}"/>
            </a:ext>
          </a:extLst>
        </xdr:cNvPr>
        <xdr:cNvSpPr/>
      </xdr:nvSpPr>
      <xdr:spPr>
        <a:xfrm>
          <a:off x="1365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89263</xdr:rowOff>
    </xdr:to>
    <xdr:cxnSp macro="">
      <xdr:nvCxnSpPr>
        <xdr:cNvPr id="837" name="直線コネクタ 836">
          <a:extLst>
            <a:ext uri="{FF2B5EF4-FFF2-40B4-BE49-F238E27FC236}">
              <a16:creationId xmlns:a16="http://schemas.microsoft.com/office/drawing/2014/main" id="{AAEE471E-A373-41E0-9D4D-E7F18E34CA30}"/>
            </a:ext>
          </a:extLst>
        </xdr:cNvPr>
        <xdr:cNvCxnSpPr/>
      </xdr:nvCxnSpPr>
      <xdr:spPr>
        <a:xfrm flipV="1">
          <a:off x="13703300" y="182450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838" name="n_1aveValue【庁舎】&#10;有形固定資産減価償却率">
          <a:extLst>
            <a:ext uri="{FF2B5EF4-FFF2-40B4-BE49-F238E27FC236}">
              <a16:creationId xmlns:a16="http://schemas.microsoft.com/office/drawing/2014/main" id="{93790D83-A687-41C3-8164-73F9E783E340}"/>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39" name="n_2aveValue【庁舎】&#10;有形固定資産減価償却率">
          <a:extLst>
            <a:ext uri="{FF2B5EF4-FFF2-40B4-BE49-F238E27FC236}">
              <a16:creationId xmlns:a16="http://schemas.microsoft.com/office/drawing/2014/main" id="{935F84D2-3BF3-4ED4-8B99-B7D21A2FB38B}"/>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40" name="n_3aveValue【庁舎】&#10;有形固定資産減価償却率">
          <a:extLst>
            <a:ext uri="{FF2B5EF4-FFF2-40B4-BE49-F238E27FC236}">
              <a16:creationId xmlns:a16="http://schemas.microsoft.com/office/drawing/2014/main" id="{D3C834DE-1E49-4B45-B5C9-2ECFBA057620}"/>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41" name="n_4aveValue【庁舎】&#10;有形固定資産減価償却率">
          <a:extLst>
            <a:ext uri="{FF2B5EF4-FFF2-40B4-BE49-F238E27FC236}">
              <a16:creationId xmlns:a16="http://schemas.microsoft.com/office/drawing/2014/main" id="{6A0A1246-8029-4930-A369-4C54C5BB81A0}"/>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42" name="n_1mainValue【庁舎】&#10;有形固定資産減価償却率">
          <a:extLst>
            <a:ext uri="{FF2B5EF4-FFF2-40B4-BE49-F238E27FC236}">
              <a16:creationId xmlns:a16="http://schemas.microsoft.com/office/drawing/2014/main" id="{292508B7-593C-4782-BECF-9D367B5F4072}"/>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43" name="n_2mainValue【庁舎】&#10;有形固定資産減価償却率">
          <a:extLst>
            <a:ext uri="{FF2B5EF4-FFF2-40B4-BE49-F238E27FC236}">
              <a16:creationId xmlns:a16="http://schemas.microsoft.com/office/drawing/2014/main" id="{1A5F9D96-2B32-447A-8391-5FE6568CABBE}"/>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131190</xdr:rowOff>
    </xdr:from>
    <xdr:ext cx="405111" cy="259045"/>
    <xdr:sp macro="" textlink="">
      <xdr:nvSpPr>
        <xdr:cNvPr id="844" name="n_3mainValue【庁舎】&#10;有形固定資産減価償却率">
          <a:extLst>
            <a:ext uri="{FF2B5EF4-FFF2-40B4-BE49-F238E27FC236}">
              <a16:creationId xmlns:a16="http://schemas.microsoft.com/office/drawing/2014/main" id="{BD647CE4-AD25-4B14-B598-13223FFB29C3}"/>
            </a:ext>
          </a:extLst>
        </xdr:cNvPr>
        <xdr:cNvSpPr txBox="1"/>
      </xdr:nvSpPr>
      <xdr:spPr>
        <a:xfrm>
          <a:off x="13500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C63D4504-862B-40B6-BF70-D52AD177C7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A076FF4-9B50-4E85-98CB-3772D0BC28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43390840-3CB9-4222-A65F-31031EA1B3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25B324D3-BF8C-4B7C-BF1C-40C535BF0E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6B45CA6A-4E2C-49D4-91CC-3F5366E96A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28E4981A-EF23-439B-9E03-1F9486235D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C8686229-37B3-4E8A-992C-B983A7319A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4CBF35D9-633F-490A-8019-C9198969AC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D0F2A9C5-D575-47AB-9CA4-9B4CDFBD46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2BF4405E-D4E5-423D-AD50-D6D3CFC850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F08B6E94-AF70-411C-97E3-EA869399075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56" name="直線コネクタ 855">
          <a:extLst>
            <a:ext uri="{FF2B5EF4-FFF2-40B4-BE49-F238E27FC236}">
              <a16:creationId xmlns:a16="http://schemas.microsoft.com/office/drawing/2014/main" id="{C91EA6F1-C021-49DC-80FF-86ADB24D0E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7" name="テキスト ボックス 856">
          <a:extLst>
            <a:ext uri="{FF2B5EF4-FFF2-40B4-BE49-F238E27FC236}">
              <a16:creationId xmlns:a16="http://schemas.microsoft.com/office/drawing/2014/main" id="{1EDE6DE2-BE21-4EA6-BF20-AAC84749599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8" name="直線コネクタ 857">
          <a:extLst>
            <a:ext uri="{FF2B5EF4-FFF2-40B4-BE49-F238E27FC236}">
              <a16:creationId xmlns:a16="http://schemas.microsoft.com/office/drawing/2014/main" id="{99B66673-A2A5-463B-9974-FBF6E4F4389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9" name="テキスト ボックス 858">
          <a:extLst>
            <a:ext uri="{FF2B5EF4-FFF2-40B4-BE49-F238E27FC236}">
              <a16:creationId xmlns:a16="http://schemas.microsoft.com/office/drawing/2014/main" id="{C5CF1812-4041-4784-83A4-0B53829AA9C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0" name="直線コネクタ 859">
          <a:extLst>
            <a:ext uri="{FF2B5EF4-FFF2-40B4-BE49-F238E27FC236}">
              <a16:creationId xmlns:a16="http://schemas.microsoft.com/office/drawing/2014/main" id="{8A5410C1-89F8-40F6-9924-0C43CDF4D05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1" name="テキスト ボックス 860">
          <a:extLst>
            <a:ext uri="{FF2B5EF4-FFF2-40B4-BE49-F238E27FC236}">
              <a16:creationId xmlns:a16="http://schemas.microsoft.com/office/drawing/2014/main" id="{8760B285-AE27-4F77-A9F8-6177FD4C11C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2" name="直線コネクタ 861">
          <a:extLst>
            <a:ext uri="{FF2B5EF4-FFF2-40B4-BE49-F238E27FC236}">
              <a16:creationId xmlns:a16="http://schemas.microsoft.com/office/drawing/2014/main" id="{05C63FF7-ECD1-47A2-B0FF-6E04015F16B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3" name="テキスト ボックス 862">
          <a:extLst>
            <a:ext uri="{FF2B5EF4-FFF2-40B4-BE49-F238E27FC236}">
              <a16:creationId xmlns:a16="http://schemas.microsoft.com/office/drawing/2014/main" id="{DCC0E106-1D1F-429E-9011-E74909A14D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4" name="直線コネクタ 863">
          <a:extLst>
            <a:ext uri="{FF2B5EF4-FFF2-40B4-BE49-F238E27FC236}">
              <a16:creationId xmlns:a16="http://schemas.microsoft.com/office/drawing/2014/main" id="{B4A3D6D9-4ED4-442C-A4EE-0EB9D55C349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5" name="テキスト ボックス 864">
          <a:extLst>
            <a:ext uri="{FF2B5EF4-FFF2-40B4-BE49-F238E27FC236}">
              <a16:creationId xmlns:a16="http://schemas.microsoft.com/office/drawing/2014/main" id="{A7A0D9DB-1DB3-48C3-AB41-F37EB68DFBE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F2158ABC-BC46-49D4-924F-0186629F45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71456989-FDAA-4E68-93EB-27B45052CA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a:extLst>
            <a:ext uri="{FF2B5EF4-FFF2-40B4-BE49-F238E27FC236}">
              <a16:creationId xmlns:a16="http://schemas.microsoft.com/office/drawing/2014/main" id="{8486FA48-67D1-4F8B-8ED3-18D62753C0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869" name="直線コネクタ 868">
          <a:extLst>
            <a:ext uri="{FF2B5EF4-FFF2-40B4-BE49-F238E27FC236}">
              <a16:creationId xmlns:a16="http://schemas.microsoft.com/office/drawing/2014/main" id="{B7CD23AE-F84B-4481-9659-8CDB0A656F9E}"/>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870" name="【庁舎】&#10;一人当たり面積最小値テキスト">
          <a:extLst>
            <a:ext uri="{FF2B5EF4-FFF2-40B4-BE49-F238E27FC236}">
              <a16:creationId xmlns:a16="http://schemas.microsoft.com/office/drawing/2014/main" id="{77824530-56EC-4ADB-A1EF-72946881EFFC}"/>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71" name="直線コネクタ 870">
          <a:extLst>
            <a:ext uri="{FF2B5EF4-FFF2-40B4-BE49-F238E27FC236}">
              <a16:creationId xmlns:a16="http://schemas.microsoft.com/office/drawing/2014/main" id="{F8A9796D-6186-41D9-BD6E-8B7668AC2238}"/>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872" name="【庁舎】&#10;一人当たり面積最大値テキスト">
          <a:extLst>
            <a:ext uri="{FF2B5EF4-FFF2-40B4-BE49-F238E27FC236}">
              <a16:creationId xmlns:a16="http://schemas.microsoft.com/office/drawing/2014/main" id="{E7CC03EB-6048-4387-9DB5-DD19E3FA8144}"/>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73" name="直線コネクタ 872">
          <a:extLst>
            <a:ext uri="{FF2B5EF4-FFF2-40B4-BE49-F238E27FC236}">
              <a16:creationId xmlns:a16="http://schemas.microsoft.com/office/drawing/2014/main" id="{C68EA52A-E271-4D3A-85EC-68331A613F41}"/>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874" name="【庁舎】&#10;一人当たり面積平均値テキスト">
          <a:extLst>
            <a:ext uri="{FF2B5EF4-FFF2-40B4-BE49-F238E27FC236}">
              <a16:creationId xmlns:a16="http://schemas.microsoft.com/office/drawing/2014/main" id="{6ECEBDA3-3F59-483F-9C0A-15F1BF4E97A8}"/>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75" name="フローチャート: 判断 874">
          <a:extLst>
            <a:ext uri="{FF2B5EF4-FFF2-40B4-BE49-F238E27FC236}">
              <a16:creationId xmlns:a16="http://schemas.microsoft.com/office/drawing/2014/main" id="{AEFE27AE-D303-4EFD-834A-7906972B8D2F}"/>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876" name="フローチャート: 判断 875">
          <a:extLst>
            <a:ext uri="{FF2B5EF4-FFF2-40B4-BE49-F238E27FC236}">
              <a16:creationId xmlns:a16="http://schemas.microsoft.com/office/drawing/2014/main" id="{ADB285F7-2758-4DD1-A1B8-5D3D75A67C3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877" name="フローチャート: 判断 876">
          <a:extLst>
            <a:ext uri="{FF2B5EF4-FFF2-40B4-BE49-F238E27FC236}">
              <a16:creationId xmlns:a16="http://schemas.microsoft.com/office/drawing/2014/main" id="{167CC30E-BACA-47A7-9E6C-227D4F47C83B}"/>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878" name="フローチャート: 判断 877">
          <a:extLst>
            <a:ext uri="{FF2B5EF4-FFF2-40B4-BE49-F238E27FC236}">
              <a16:creationId xmlns:a16="http://schemas.microsoft.com/office/drawing/2014/main" id="{77A2ED0F-A67C-4985-9E25-67414594C6EA}"/>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79" name="フローチャート: 判断 878">
          <a:extLst>
            <a:ext uri="{FF2B5EF4-FFF2-40B4-BE49-F238E27FC236}">
              <a16:creationId xmlns:a16="http://schemas.microsoft.com/office/drawing/2014/main" id="{42FAFC80-FAFA-4A32-A0C7-2ABC3E5FFA4E}"/>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CA3848F-8941-49C8-873B-82E1B0E95E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B5A944E-C684-45D9-A0CA-B465ECCA6F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CAA441F-2D15-4AB7-A4D7-1DD6B82035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18890FE-EAD3-4E5C-BFBE-DF3BD81A2B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B74ED56-9892-4BC3-81A5-38A5B24B8B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126364</xdr:rowOff>
    </xdr:from>
    <xdr:to>
      <xdr:col>116</xdr:col>
      <xdr:colOff>114300</xdr:colOff>
      <xdr:row>109</xdr:row>
      <xdr:rowOff>56514</xdr:rowOff>
    </xdr:to>
    <xdr:sp macro="" textlink="">
      <xdr:nvSpPr>
        <xdr:cNvPr id="885" name="楕円 884">
          <a:extLst>
            <a:ext uri="{FF2B5EF4-FFF2-40B4-BE49-F238E27FC236}">
              <a16:creationId xmlns:a16="http://schemas.microsoft.com/office/drawing/2014/main" id="{55FE4FF0-9258-4D20-AE46-662E3CBDDE8C}"/>
            </a:ext>
          </a:extLst>
        </xdr:cNvPr>
        <xdr:cNvSpPr/>
      </xdr:nvSpPr>
      <xdr:spPr>
        <a:xfrm>
          <a:off x="221107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41291</xdr:rowOff>
    </xdr:from>
    <xdr:ext cx="469744" cy="259045"/>
    <xdr:sp macro="" textlink="">
      <xdr:nvSpPr>
        <xdr:cNvPr id="886" name="【庁舎】&#10;一人当たり面積該当値テキスト">
          <a:extLst>
            <a:ext uri="{FF2B5EF4-FFF2-40B4-BE49-F238E27FC236}">
              <a16:creationId xmlns:a16="http://schemas.microsoft.com/office/drawing/2014/main" id="{8E684277-188E-4F0E-8832-7A23684E1C96}"/>
            </a:ext>
          </a:extLst>
        </xdr:cNvPr>
        <xdr:cNvSpPr txBox="1"/>
      </xdr:nvSpPr>
      <xdr:spPr>
        <a:xfrm>
          <a:off x="22199600" y="185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128270</xdr:rowOff>
    </xdr:from>
    <xdr:to>
      <xdr:col>112</xdr:col>
      <xdr:colOff>38100</xdr:colOff>
      <xdr:row>109</xdr:row>
      <xdr:rowOff>58420</xdr:rowOff>
    </xdr:to>
    <xdr:sp macro="" textlink="">
      <xdr:nvSpPr>
        <xdr:cNvPr id="887" name="楕円 886">
          <a:extLst>
            <a:ext uri="{FF2B5EF4-FFF2-40B4-BE49-F238E27FC236}">
              <a16:creationId xmlns:a16="http://schemas.microsoft.com/office/drawing/2014/main" id="{6DD5E6C4-EF46-4160-8656-18F366D865E4}"/>
            </a:ext>
          </a:extLst>
        </xdr:cNvPr>
        <xdr:cNvSpPr/>
      </xdr:nvSpPr>
      <xdr:spPr>
        <a:xfrm>
          <a:off x="21272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5714</xdr:rowOff>
    </xdr:from>
    <xdr:to>
      <xdr:col>116</xdr:col>
      <xdr:colOff>63500</xdr:colOff>
      <xdr:row>109</xdr:row>
      <xdr:rowOff>7620</xdr:rowOff>
    </xdr:to>
    <xdr:cxnSp macro="">
      <xdr:nvCxnSpPr>
        <xdr:cNvPr id="888" name="直線コネクタ 887">
          <a:extLst>
            <a:ext uri="{FF2B5EF4-FFF2-40B4-BE49-F238E27FC236}">
              <a16:creationId xmlns:a16="http://schemas.microsoft.com/office/drawing/2014/main" id="{B161693C-604D-4C99-B867-57D2E8024A8D}"/>
            </a:ext>
          </a:extLst>
        </xdr:cNvPr>
        <xdr:cNvCxnSpPr/>
      </xdr:nvCxnSpPr>
      <xdr:spPr>
        <a:xfrm flipV="1">
          <a:off x="21323300" y="186937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130175</xdr:rowOff>
    </xdr:from>
    <xdr:to>
      <xdr:col>107</xdr:col>
      <xdr:colOff>101600</xdr:colOff>
      <xdr:row>109</xdr:row>
      <xdr:rowOff>60325</xdr:rowOff>
    </xdr:to>
    <xdr:sp macro="" textlink="">
      <xdr:nvSpPr>
        <xdr:cNvPr id="889" name="楕円 888">
          <a:extLst>
            <a:ext uri="{FF2B5EF4-FFF2-40B4-BE49-F238E27FC236}">
              <a16:creationId xmlns:a16="http://schemas.microsoft.com/office/drawing/2014/main" id="{EB7C4689-23DF-4D16-894B-FF7D7AB9445D}"/>
            </a:ext>
          </a:extLst>
        </xdr:cNvPr>
        <xdr:cNvSpPr/>
      </xdr:nvSpPr>
      <xdr:spPr>
        <a:xfrm>
          <a:off x="20383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7620</xdr:rowOff>
    </xdr:from>
    <xdr:to>
      <xdr:col>111</xdr:col>
      <xdr:colOff>177800</xdr:colOff>
      <xdr:row>109</xdr:row>
      <xdr:rowOff>9525</xdr:rowOff>
    </xdr:to>
    <xdr:cxnSp macro="">
      <xdr:nvCxnSpPr>
        <xdr:cNvPr id="890" name="直線コネクタ 889">
          <a:extLst>
            <a:ext uri="{FF2B5EF4-FFF2-40B4-BE49-F238E27FC236}">
              <a16:creationId xmlns:a16="http://schemas.microsoft.com/office/drawing/2014/main" id="{568180D2-EA77-4336-AC8C-42B05513A8B4}"/>
            </a:ext>
          </a:extLst>
        </xdr:cNvPr>
        <xdr:cNvCxnSpPr/>
      </xdr:nvCxnSpPr>
      <xdr:spPr>
        <a:xfrm flipV="1">
          <a:off x="20434300" y="18695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891" name="楕円 890">
          <a:extLst>
            <a:ext uri="{FF2B5EF4-FFF2-40B4-BE49-F238E27FC236}">
              <a16:creationId xmlns:a16="http://schemas.microsoft.com/office/drawing/2014/main" id="{26EBE833-E26E-4D12-872E-DEA5C63BAC12}"/>
            </a:ext>
          </a:extLst>
        </xdr:cNvPr>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19050</xdr:rowOff>
    </xdr:from>
    <xdr:to>
      <xdr:col>107</xdr:col>
      <xdr:colOff>50800</xdr:colOff>
      <xdr:row>109</xdr:row>
      <xdr:rowOff>9525</xdr:rowOff>
    </xdr:to>
    <xdr:cxnSp macro="">
      <xdr:nvCxnSpPr>
        <xdr:cNvPr id="892" name="直線コネクタ 891">
          <a:extLst>
            <a:ext uri="{FF2B5EF4-FFF2-40B4-BE49-F238E27FC236}">
              <a16:creationId xmlns:a16="http://schemas.microsoft.com/office/drawing/2014/main" id="{A23CBBD1-2C34-4FF9-BD07-364ECDB5ED8B}"/>
            </a:ext>
          </a:extLst>
        </xdr:cNvPr>
        <xdr:cNvCxnSpPr/>
      </xdr:nvCxnSpPr>
      <xdr:spPr>
        <a:xfrm>
          <a:off x="19545300" y="17678400"/>
          <a:ext cx="889000" cy="10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893" name="n_1aveValue【庁舎】&#10;一人当たり面積">
          <a:extLst>
            <a:ext uri="{FF2B5EF4-FFF2-40B4-BE49-F238E27FC236}">
              <a16:creationId xmlns:a16="http://schemas.microsoft.com/office/drawing/2014/main" id="{A21FD315-5C63-43C7-A1B4-6EC4B59DE35A}"/>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894" name="n_2aveValue【庁舎】&#10;一人当たり面積">
          <a:extLst>
            <a:ext uri="{FF2B5EF4-FFF2-40B4-BE49-F238E27FC236}">
              <a16:creationId xmlns:a16="http://schemas.microsoft.com/office/drawing/2014/main" id="{9190CDC7-E04F-456C-A100-626F98AD25EE}"/>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895" name="n_3aveValue【庁舎】&#10;一人当たり面積">
          <a:extLst>
            <a:ext uri="{FF2B5EF4-FFF2-40B4-BE49-F238E27FC236}">
              <a16:creationId xmlns:a16="http://schemas.microsoft.com/office/drawing/2014/main" id="{DBAF6361-7DC1-42D5-8C2C-049040FE0428}"/>
            </a:ext>
          </a:extLst>
        </xdr:cNvPr>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896" name="n_4aveValue【庁舎】&#10;一人当たり面積">
          <a:extLst>
            <a:ext uri="{FF2B5EF4-FFF2-40B4-BE49-F238E27FC236}">
              <a16:creationId xmlns:a16="http://schemas.microsoft.com/office/drawing/2014/main" id="{E3A31C1F-1F7F-464B-8ADF-E62831D369FE}"/>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49547</xdr:rowOff>
    </xdr:from>
    <xdr:ext cx="469744" cy="259045"/>
    <xdr:sp macro="" textlink="">
      <xdr:nvSpPr>
        <xdr:cNvPr id="897" name="n_1mainValue【庁舎】&#10;一人当たり面積">
          <a:extLst>
            <a:ext uri="{FF2B5EF4-FFF2-40B4-BE49-F238E27FC236}">
              <a16:creationId xmlns:a16="http://schemas.microsoft.com/office/drawing/2014/main" id="{2D84E0A3-FEF0-4934-96E3-5F0466DB5C2B}"/>
            </a:ext>
          </a:extLst>
        </xdr:cNvPr>
        <xdr:cNvSpPr txBox="1"/>
      </xdr:nvSpPr>
      <xdr:spPr>
        <a:xfrm>
          <a:off x="21075727" y="187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51452</xdr:rowOff>
    </xdr:from>
    <xdr:ext cx="469744" cy="259045"/>
    <xdr:sp macro="" textlink="">
      <xdr:nvSpPr>
        <xdr:cNvPr id="898" name="n_2mainValue【庁舎】&#10;一人当たり面積">
          <a:extLst>
            <a:ext uri="{FF2B5EF4-FFF2-40B4-BE49-F238E27FC236}">
              <a16:creationId xmlns:a16="http://schemas.microsoft.com/office/drawing/2014/main" id="{8D44DC4D-8E18-4172-AE72-992E202B9E15}"/>
            </a:ext>
          </a:extLst>
        </xdr:cNvPr>
        <xdr:cNvSpPr txBox="1"/>
      </xdr:nvSpPr>
      <xdr:spPr>
        <a:xfrm>
          <a:off x="20199427"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899" name="n_3mainValue【庁舎】&#10;一人当たり面積">
          <a:extLst>
            <a:ext uri="{FF2B5EF4-FFF2-40B4-BE49-F238E27FC236}">
              <a16:creationId xmlns:a16="http://schemas.microsoft.com/office/drawing/2014/main" id="{E5484F6A-B433-4BEF-9DCD-AB7D6ED1569C}"/>
            </a:ext>
          </a:extLst>
        </xdr:cNvPr>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a:extLst>
            <a:ext uri="{FF2B5EF4-FFF2-40B4-BE49-F238E27FC236}">
              <a16:creationId xmlns:a16="http://schemas.microsoft.com/office/drawing/2014/main" id="{8481B7AA-1CCD-41F7-82D3-B18D73F493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a:extLst>
            <a:ext uri="{FF2B5EF4-FFF2-40B4-BE49-F238E27FC236}">
              <a16:creationId xmlns:a16="http://schemas.microsoft.com/office/drawing/2014/main" id="{CE89E4A0-5BBE-4E9F-B3BA-3B60E1662C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a:extLst>
            <a:ext uri="{FF2B5EF4-FFF2-40B4-BE49-F238E27FC236}">
              <a16:creationId xmlns:a16="http://schemas.microsoft.com/office/drawing/2014/main" id="{C45E9B6A-FF44-4140-A55D-5945193B63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体育館・プールや保健センターについては類似団体を下回っており、類似団体と比較し経過年数が浅いことが要因として考えられる。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一方で、福祉施設や庁舎については類似団体を上回っており、公共施設等総合管理計画による取り組みとともに、個別の施設計画に基づき、持続可能な施設の管理に努めていく。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をピークとして下降に転じ、平成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にまで落ち込んだがその後は回復傾向にある。ここ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と全国・県平均を上回る数値まで増加してきている。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しかしながら、新型コロナウイルス感染症等の影響により税収等の流動的な部分を含んでいることから、歳出の抑制と歳入の確保に努める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の増加に対して、公債費や補助費において減少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年度は前年の経常収支比率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85.2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公債費等の義務的経費の抑制に努め、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財政運営の健全化を図りながら、さらなる経常経費の削減に努める。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63</xdr:row>
      <xdr:rowOff>3302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081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63</xdr:row>
      <xdr:rowOff>3302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515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121666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02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70866</xdr:rowOff>
    </xdr:from>
    <xdr:to>
      <xdr:col>15</xdr:col>
      <xdr:colOff>133350</xdr:colOff>
      <xdr:row>63</xdr:row>
      <xdr:rowOff>1016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会計年度任用職員により増加しているが、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復興事業の進捗等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減少し、類似団体を下回る数値となった。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人件費における定員適正化計画による管理等により、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内部経費等のコスト低減に努め、財政運営の健全化を図る。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104651</xdr:rowOff>
    </xdr:from>
    <xdr:to>
      <xdr:col>23</xdr:col>
      <xdr:colOff>133350</xdr:colOff>
      <xdr:row>83</xdr:row>
      <xdr:rowOff>155453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5001"/>
          <a:ext cx="8382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130059</xdr:rowOff>
    </xdr:from>
    <xdr:to>
      <xdr:col>19</xdr:col>
      <xdr:colOff>133350</xdr:colOff>
      <xdr:row>83</xdr:row>
      <xdr:rowOff>104651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8959"/>
          <a:ext cx="889000" cy="14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130059</xdr:rowOff>
    </xdr:from>
    <xdr:to>
      <xdr:col>15</xdr:col>
      <xdr:colOff>82550</xdr:colOff>
      <xdr:row>83</xdr:row>
      <xdr:rowOff>69011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88959"/>
          <a:ext cx="889000" cy="1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40585</xdr:rowOff>
    </xdr:from>
    <xdr:to>
      <xdr:col>11</xdr:col>
      <xdr:colOff>31750</xdr:colOff>
      <xdr:row>83</xdr:row>
      <xdr:rowOff>69011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9485"/>
          <a:ext cx="889000" cy="1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104653</xdr:rowOff>
    </xdr:from>
    <xdr:to>
      <xdr:col>23</xdr:col>
      <xdr:colOff>184150</xdr:colOff>
      <xdr:row>84</xdr:row>
      <xdr:rowOff>34803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121180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53851</xdr:rowOff>
    </xdr:from>
    <xdr:to>
      <xdr:col>19</xdr:col>
      <xdr:colOff>184150</xdr:colOff>
      <xdr:row>83</xdr:row>
      <xdr:rowOff>155451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165628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53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79259</xdr:rowOff>
    </xdr:from>
    <xdr:to>
      <xdr:col>15</xdr:col>
      <xdr:colOff>133350</xdr:colOff>
      <xdr:row>83</xdr:row>
      <xdr:rowOff>9409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19586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18211</xdr:rowOff>
    </xdr:from>
    <xdr:to>
      <xdr:col>11</xdr:col>
      <xdr:colOff>82550</xdr:colOff>
      <xdr:row>83</xdr:row>
      <xdr:rowOff>119811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129988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161235</xdr:rowOff>
    </xdr:from>
    <xdr:to>
      <xdr:col>7</xdr:col>
      <xdr:colOff>31750</xdr:colOff>
      <xdr:row>82</xdr:row>
      <xdr:rowOff>91385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101562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職員採用（新卒及び中途採用）したことにより、職員数が大幅に増加したことで、類似団体の平均を上回る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となっている。今後は、国の給与水準の動向を注視しながらも、職員給与の減額等、改善策を精査・検討し、一層の給与の適正化に努める。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20461</xdr:rowOff>
    </xdr:from>
    <xdr:to>
      <xdr:col>81</xdr:col>
      <xdr:colOff>44450</xdr:colOff>
      <xdr:row>87</xdr:row>
      <xdr:rowOff>158045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7911"/>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106838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20461</xdr:rowOff>
    </xdr:from>
    <xdr:to>
      <xdr:col>81</xdr:col>
      <xdr:colOff>133350</xdr:colOff>
      <xdr:row>81</xdr:row>
      <xdr:rowOff>20461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144639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669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6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89</xdr:row>
      <xdr:rowOff>43039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144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43039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67327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退職者の補充抑制、民間委託等の推進及び指定管理制度の活用等により類似団体平均を下回っている。今後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83714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6066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103822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7071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103822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6313"/>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9313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7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次矢吹町まちづくり総合計画」に基づき、計画的な事業実施に努めるとともに、補償金免除繰上償還及び任意繰上償還に取り組んだきた。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また、今年度は債務　負担行為の繰上償還を実行し、準公債費の抑制に取り組んでいる。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その結果、平成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と徐々に改善しピーク時から大きく減少している。しかしながら、全国・県市町村平均を大きく上回り類似団体内で下位となっていることから、今後も計画的な財政運営に努める。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95250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債務負担行為の繰上償還や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基金等の充当可能財源が増加したことにより、前年度より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％減少したものの、県平均・全国平均は上回っており類似団体内でも下位となっている。主な要因は、債務負担行為設定している国営かんがい排水事業の負担金償還によるものである。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実質公債比率改善の取り組み</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急激な財政悪化を招く要因とはならないものと想定している。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160460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8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16933</xdr:rowOff>
    </xdr:from>
    <xdr:to>
      <xdr:col>81</xdr:col>
      <xdr:colOff>133350</xdr:colOff>
      <xdr:row>21</xdr:row>
      <xdr:rowOff>16933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61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141464</xdr:rowOff>
    </xdr:from>
    <xdr:to>
      <xdr:col>81</xdr:col>
      <xdr:colOff>44450</xdr:colOff>
      <xdr:row>21</xdr:row>
      <xdr:rowOff>160373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70464"/>
          <a:ext cx="8382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117069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4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100542</xdr:rowOff>
    </xdr:from>
    <xdr:to>
      <xdr:col>81</xdr:col>
      <xdr:colOff>95250</xdr:colOff>
      <xdr:row>15</xdr:row>
      <xdr:rowOff>30692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160373</xdr:rowOff>
    </xdr:from>
    <xdr:to>
      <xdr:col>77</xdr:col>
      <xdr:colOff>44450</xdr:colOff>
      <xdr:row>22</xdr:row>
      <xdr:rowOff>62653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76082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52564</xdr:rowOff>
    </xdr:from>
    <xdr:to>
      <xdr:col>77</xdr:col>
      <xdr:colOff>95250</xdr:colOff>
      <xdr:row>16</xdr:row>
      <xdr:rowOff>154164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164341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120156</xdr:rowOff>
    </xdr:from>
    <xdr:to>
      <xdr:col>72</xdr:col>
      <xdr:colOff>203200</xdr:colOff>
      <xdr:row>22</xdr:row>
      <xdr:rowOff>62653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720606"/>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92781</xdr:rowOff>
    </xdr:from>
    <xdr:to>
      <xdr:col>73</xdr:col>
      <xdr:colOff>44450</xdr:colOff>
      <xdr:row>17</xdr:row>
      <xdr:rowOff>22931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33108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0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120156</xdr:rowOff>
    </xdr:from>
    <xdr:to>
      <xdr:col>68</xdr:col>
      <xdr:colOff>152400</xdr:colOff>
      <xdr:row>22</xdr:row>
      <xdr:rowOff>112254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20606"/>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123613</xdr:rowOff>
    </xdr:from>
    <xdr:to>
      <xdr:col>68</xdr:col>
      <xdr:colOff>203200</xdr:colOff>
      <xdr:row>17</xdr:row>
      <xdr:rowOff>53763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63940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7126</xdr:rowOff>
    </xdr:from>
    <xdr:to>
      <xdr:col>64</xdr:col>
      <xdr:colOff>152400</xdr:colOff>
      <xdr:row>17</xdr:row>
      <xdr:rowOff>108726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118903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90664</xdr:rowOff>
    </xdr:from>
    <xdr:to>
      <xdr:col>81</xdr:col>
      <xdr:colOff>95250</xdr:colOff>
      <xdr:row>21</xdr:row>
      <xdr:rowOff>20814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157991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109573</xdr:rowOff>
    </xdr:from>
    <xdr:to>
      <xdr:col>77</xdr:col>
      <xdr:colOff>95250</xdr:colOff>
      <xdr:row>22</xdr:row>
      <xdr:rowOff>39723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24500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9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11853</xdr:rowOff>
    </xdr:from>
    <xdr:to>
      <xdr:col>73</xdr:col>
      <xdr:colOff>44450</xdr:colOff>
      <xdr:row>22</xdr:row>
      <xdr:rowOff>113453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98230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69356</xdr:rowOff>
    </xdr:from>
    <xdr:to>
      <xdr:col>68</xdr:col>
      <xdr:colOff>203200</xdr:colOff>
      <xdr:row>21</xdr:row>
      <xdr:rowOff>170956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155733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61454</xdr:rowOff>
    </xdr:from>
    <xdr:to>
      <xdr:col>64</xdr:col>
      <xdr:colOff>152400</xdr:colOff>
      <xdr:row>22</xdr:row>
      <xdr:rowOff>163054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147831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人件費については、類似団体を下回る推移となっている。今後も超過勤務手当の抑制、定員適正化計画に基づいた職員採用、さらには行政活動の多元化やアウトソーシング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の検討</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を行う等、行財政改革への取り組みを通じて人件費の削減に努める。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71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071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復興事業の進捗等により減少したが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、類似団体を上回る数値となった。今後は民間委託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も継続していくことから増加することが想定されるが、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の適正管理による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とあわせて取り組むことで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大幅な増額はないものと想定している。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5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9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101600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101600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％となり、ここ数年類似団体平均を下回っている状況にある。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今後は少子高齢化社会により増加が見込まれるが、義務的経費のため抑制には困難な面もあるものの、歳出の適正化により今後の上昇傾向に歯止めをかけるよう努める。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震災復旧事業の進捗等により、今後も類似団体平均とほぼ同水準での推移していくものと想定している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9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補助費等については、ここ数年類似団体とほぼ同水準で推移している。平成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年度策定の「補助金等見直し基準」に基づき、全ての補助金を対象に見直しを行っている。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37846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26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補償金免除繰上償還や任意繰上償還を実施した結果、減少傾向にて推移している。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％となり類似団体を下回った。今後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繰上償還の実行を検討しながら抑制を図っていく。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86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24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年度以降は類似団体平均を下回る値となっている。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次矢吹町まちづくり総合計画」に基づき、実施計画を策定し予算と連動させ計画的かつ優先度をつけ事業を執行している。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今後も効果的な政策運営と効率的な財政運営に努める。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514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606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101854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737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14986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50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52487</xdr:rowOff>
    </xdr:from>
    <xdr:to>
      <xdr:col>29</xdr:col>
      <xdr:colOff>127000</xdr:colOff>
      <xdr:row>18</xdr:row>
      <xdr:rowOff>93113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86212"/>
          <a:ext cx="647700" cy="40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52487</xdr:rowOff>
    </xdr:from>
    <xdr:to>
      <xdr:col>26</xdr:col>
      <xdr:colOff>50800</xdr:colOff>
      <xdr:row>18</xdr:row>
      <xdr:rowOff>81144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6212"/>
          <a:ext cx="6985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85226</xdr:rowOff>
    </xdr:from>
    <xdr:to>
      <xdr:col>22</xdr:col>
      <xdr:colOff>114300</xdr:colOff>
      <xdr:row>18</xdr:row>
      <xdr:rowOff>81144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76051"/>
          <a:ext cx="698500" cy="33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85226</xdr:rowOff>
    </xdr:from>
    <xdr:to>
      <xdr:col>18</xdr:col>
      <xdr:colOff>177800</xdr:colOff>
      <xdr:row>18</xdr:row>
      <xdr:rowOff>121100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76051"/>
          <a:ext cx="698500" cy="37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42313</xdr:rowOff>
    </xdr:from>
    <xdr:to>
      <xdr:col>29</xdr:col>
      <xdr:colOff>177800</xdr:colOff>
      <xdr:row>18</xdr:row>
      <xdr:rowOff>143913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1687</xdr:rowOff>
    </xdr:from>
    <xdr:to>
      <xdr:col>26</xdr:col>
      <xdr:colOff>101600</xdr:colOff>
      <xdr:row>18</xdr:row>
      <xdr:rowOff>103287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88064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30344</xdr:rowOff>
    </xdr:from>
    <xdr:to>
      <xdr:col>22</xdr:col>
      <xdr:colOff>165100</xdr:colOff>
      <xdr:row>18</xdr:row>
      <xdr:rowOff>131944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116721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34426</xdr:rowOff>
    </xdr:from>
    <xdr:to>
      <xdr:col>19</xdr:col>
      <xdr:colOff>38100</xdr:colOff>
      <xdr:row>16</xdr:row>
      <xdr:rowOff>136026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70300</xdr:rowOff>
    </xdr:from>
    <xdr:to>
      <xdr:col>15</xdr:col>
      <xdr:colOff>101600</xdr:colOff>
      <xdr:row>19</xdr:row>
      <xdr:rowOff>450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156677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261211</xdr:rowOff>
    </xdr:from>
    <xdr:to>
      <xdr:col>29</xdr:col>
      <xdr:colOff>127000</xdr:colOff>
      <xdr:row>35</xdr:row>
      <xdr:rowOff>287089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71561"/>
          <a:ext cx="6477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276893</xdr:rowOff>
    </xdr:from>
    <xdr:to>
      <xdr:col>26</xdr:col>
      <xdr:colOff>50800</xdr:colOff>
      <xdr:row>35</xdr:row>
      <xdr:rowOff>287089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7243"/>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228956</xdr:rowOff>
    </xdr:from>
    <xdr:to>
      <xdr:col>22</xdr:col>
      <xdr:colOff>114300</xdr:colOff>
      <xdr:row>35</xdr:row>
      <xdr:rowOff>276893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9306"/>
          <a:ext cx="6985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219515</xdr:rowOff>
    </xdr:from>
    <xdr:to>
      <xdr:col>18</xdr:col>
      <xdr:colOff>177800</xdr:colOff>
      <xdr:row>35</xdr:row>
      <xdr:rowOff>228956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9865"/>
          <a:ext cx="6985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210411</xdr:rowOff>
    </xdr:from>
    <xdr:to>
      <xdr:col>29</xdr:col>
      <xdr:colOff>177800</xdr:colOff>
      <xdr:row>35</xdr:row>
      <xdr:rowOff>312011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55488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236289</xdr:rowOff>
    </xdr:from>
    <xdr:to>
      <xdr:col>26</xdr:col>
      <xdr:colOff>101600</xdr:colOff>
      <xdr:row>35</xdr:row>
      <xdr:rowOff>337889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5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226093</xdr:rowOff>
    </xdr:from>
    <xdr:to>
      <xdr:col>22</xdr:col>
      <xdr:colOff>165100</xdr:colOff>
      <xdr:row>35</xdr:row>
      <xdr:rowOff>327693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337870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178156</xdr:rowOff>
    </xdr:from>
    <xdr:to>
      <xdr:col>19</xdr:col>
      <xdr:colOff>38100</xdr:colOff>
      <xdr:row>35</xdr:row>
      <xdr:rowOff>279756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289933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5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168715</xdr:rowOff>
    </xdr:from>
    <xdr:to>
      <xdr:col>15</xdr:col>
      <xdr:colOff>101600</xdr:colOff>
      <xdr:row>35</xdr:row>
      <xdr:rowOff>270315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280492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105377</xdr:rowOff>
    </xdr:from>
    <xdr:to>
      <xdr:col>24</xdr:col>
      <xdr:colOff>63500</xdr:colOff>
      <xdr:row>38</xdr:row>
      <xdr:rowOff>162740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0477"/>
          <a:ext cx="8382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158853</xdr:rowOff>
    </xdr:from>
    <xdr:to>
      <xdr:col>19</xdr:col>
      <xdr:colOff>177800</xdr:colOff>
      <xdr:row>38</xdr:row>
      <xdr:rowOff>162740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739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158853</xdr:rowOff>
    </xdr:from>
    <xdr:to>
      <xdr:col>15</xdr:col>
      <xdr:colOff>50800</xdr:colOff>
      <xdr:row>39</xdr:row>
      <xdr:rowOff>4352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73953"/>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149628</xdr:rowOff>
    </xdr:from>
    <xdr:to>
      <xdr:col>10</xdr:col>
      <xdr:colOff>114300</xdr:colOff>
      <xdr:row>39</xdr:row>
      <xdr:rowOff>4352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64728"/>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54577</xdr:rowOff>
    </xdr:from>
    <xdr:to>
      <xdr:col>24</xdr:col>
      <xdr:colOff>114300</xdr:colOff>
      <xdr:row>38</xdr:row>
      <xdr:rowOff>156177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140954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111940</xdr:rowOff>
    </xdr:from>
    <xdr:to>
      <xdr:col>20</xdr:col>
      <xdr:colOff>38100</xdr:colOff>
      <xdr:row>39</xdr:row>
      <xdr:rowOff>42090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33217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108053</xdr:rowOff>
    </xdr:from>
    <xdr:to>
      <xdr:col>15</xdr:col>
      <xdr:colOff>101600</xdr:colOff>
      <xdr:row>39</xdr:row>
      <xdr:rowOff>38203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29330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125002</xdr:rowOff>
    </xdr:from>
    <xdr:to>
      <xdr:col>10</xdr:col>
      <xdr:colOff>165100</xdr:colOff>
      <xdr:row>39</xdr:row>
      <xdr:rowOff>55152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46279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98828</xdr:rowOff>
    </xdr:from>
    <xdr:to>
      <xdr:col>6</xdr:col>
      <xdr:colOff>38100</xdr:colOff>
      <xdr:row>39</xdr:row>
      <xdr:rowOff>28978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20105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17719</xdr:rowOff>
    </xdr:from>
    <xdr:to>
      <xdr:col>24</xdr:col>
      <xdr:colOff>63500</xdr:colOff>
      <xdr:row>55</xdr:row>
      <xdr:rowOff>55773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47469"/>
          <a:ext cx="8382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55773</xdr:rowOff>
    </xdr:from>
    <xdr:to>
      <xdr:col>19</xdr:col>
      <xdr:colOff>177800</xdr:colOff>
      <xdr:row>56</xdr:row>
      <xdr:rowOff>119918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5523"/>
          <a:ext cx="889000" cy="2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119918</xdr:rowOff>
    </xdr:from>
    <xdr:to>
      <xdr:col>15</xdr:col>
      <xdr:colOff>50800</xdr:colOff>
      <xdr:row>57</xdr:row>
      <xdr:rowOff>59065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1118"/>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59065</xdr:rowOff>
    </xdr:from>
    <xdr:to>
      <xdr:col>10</xdr:col>
      <xdr:colOff>114300</xdr:colOff>
      <xdr:row>57</xdr:row>
      <xdr:rowOff>93995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1715"/>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138369</xdr:rowOff>
    </xdr:from>
    <xdr:to>
      <xdr:col>24</xdr:col>
      <xdr:colOff>114300</xdr:colOff>
      <xdr:row>55</xdr:row>
      <xdr:rowOff>68519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161246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4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4973</xdr:rowOff>
    </xdr:from>
    <xdr:to>
      <xdr:col>20</xdr:col>
      <xdr:colOff>38100</xdr:colOff>
      <xdr:row>55</xdr:row>
      <xdr:rowOff>106573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123100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69118</xdr:rowOff>
    </xdr:from>
    <xdr:to>
      <xdr:col>15</xdr:col>
      <xdr:colOff>101600</xdr:colOff>
      <xdr:row>56</xdr:row>
      <xdr:rowOff>170718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8265</xdr:rowOff>
    </xdr:from>
    <xdr:to>
      <xdr:col>10</xdr:col>
      <xdr:colOff>165100</xdr:colOff>
      <xdr:row>57</xdr:row>
      <xdr:rowOff>109865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100992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43195</xdr:rowOff>
    </xdr:from>
    <xdr:to>
      <xdr:col>6</xdr:col>
      <xdr:colOff>38100</xdr:colOff>
      <xdr:row>57</xdr:row>
      <xdr:rowOff>144795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135922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123737</xdr:rowOff>
    </xdr:from>
    <xdr:to>
      <xdr:col>24</xdr:col>
      <xdr:colOff>63500</xdr:colOff>
      <xdr:row>78</xdr:row>
      <xdr:rowOff>150521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96837"/>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123737</xdr:rowOff>
    </xdr:from>
    <xdr:to>
      <xdr:col>19</xdr:col>
      <xdr:colOff>177800</xdr:colOff>
      <xdr:row>78</xdr:row>
      <xdr:rowOff>127812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683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127812</xdr:rowOff>
    </xdr:from>
    <xdr:to>
      <xdr:col>15</xdr:col>
      <xdr:colOff>50800</xdr:colOff>
      <xdr:row>78</xdr:row>
      <xdr:rowOff>152082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0091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140195</xdr:rowOff>
    </xdr:from>
    <xdr:to>
      <xdr:col>10</xdr:col>
      <xdr:colOff>114300</xdr:colOff>
      <xdr:row>78</xdr:row>
      <xdr:rowOff>152082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132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99721</xdr:rowOff>
    </xdr:from>
    <xdr:to>
      <xdr:col>24</xdr:col>
      <xdr:colOff>114300</xdr:colOff>
      <xdr:row>79</xdr:row>
      <xdr:rowOff>29871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14648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72937</xdr:rowOff>
    </xdr:from>
    <xdr:to>
      <xdr:col>20</xdr:col>
      <xdr:colOff>38100</xdr:colOff>
      <xdr:row>79</xdr:row>
      <xdr:rowOff>3087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165664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77012</xdr:rowOff>
    </xdr:from>
    <xdr:to>
      <xdr:col>15</xdr:col>
      <xdr:colOff>101600</xdr:colOff>
      <xdr:row>79</xdr:row>
      <xdr:rowOff>7162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101282</xdr:rowOff>
    </xdr:from>
    <xdr:to>
      <xdr:col>10</xdr:col>
      <xdr:colOff>165100</xdr:colOff>
      <xdr:row>79</xdr:row>
      <xdr:rowOff>31432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89395</xdr:rowOff>
    </xdr:from>
    <xdr:to>
      <xdr:col>6</xdr:col>
      <xdr:colOff>38100</xdr:colOff>
      <xdr:row>79</xdr:row>
      <xdr:rowOff>19545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25445</xdr:rowOff>
    </xdr:from>
    <xdr:to>
      <xdr:col>24</xdr:col>
      <xdr:colOff>63500</xdr:colOff>
      <xdr:row>98</xdr:row>
      <xdr:rowOff>50067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7545"/>
          <a:ext cx="838200" cy="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50067</xdr:rowOff>
    </xdr:from>
    <xdr:to>
      <xdr:col>19</xdr:col>
      <xdr:colOff>177800</xdr:colOff>
      <xdr:row>98</xdr:row>
      <xdr:rowOff>70114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5216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70114</xdr:rowOff>
    </xdr:from>
    <xdr:to>
      <xdr:col>15</xdr:col>
      <xdr:colOff>50800</xdr:colOff>
      <xdr:row>98</xdr:row>
      <xdr:rowOff>73223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7221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22702</xdr:rowOff>
    </xdr:from>
    <xdr:to>
      <xdr:col>10</xdr:col>
      <xdr:colOff>114300</xdr:colOff>
      <xdr:row>98</xdr:row>
      <xdr:rowOff>73223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82480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146095</xdr:rowOff>
    </xdr:from>
    <xdr:to>
      <xdr:col>24</xdr:col>
      <xdr:colOff>114300</xdr:colOff>
      <xdr:row>98</xdr:row>
      <xdr:rowOff>76245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124522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170717</xdr:rowOff>
    </xdr:from>
    <xdr:to>
      <xdr:col>20</xdr:col>
      <xdr:colOff>38100</xdr:colOff>
      <xdr:row>98</xdr:row>
      <xdr:rowOff>100867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19314</xdr:rowOff>
    </xdr:from>
    <xdr:to>
      <xdr:col>15</xdr:col>
      <xdr:colOff>101600</xdr:colOff>
      <xdr:row>98</xdr:row>
      <xdr:rowOff>120914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22423</xdr:rowOff>
    </xdr:from>
    <xdr:to>
      <xdr:col>10</xdr:col>
      <xdr:colOff>165100</xdr:colOff>
      <xdr:row>98</xdr:row>
      <xdr:rowOff>124023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115150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143352</xdr:rowOff>
    </xdr:from>
    <xdr:to>
      <xdr:col>6</xdr:col>
      <xdr:colOff>38100</xdr:colOff>
      <xdr:row>98</xdr:row>
      <xdr:rowOff>73502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64629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98653</xdr:rowOff>
    </xdr:from>
    <xdr:to>
      <xdr:col>55</xdr:col>
      <xdr:colOff>0</xdr:colOff>
      <xdr:row>36</xdr:row>
      <xdr:rowOff>114138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56503"/>
          <a:ext cx="838200" cy="52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114138</xdr:rowOff>
    </xdr:from>
    <xdr:to>
      <xdr:col>50</xdr:col>
      <xdr:colOff>114300</xdr:colOff>
      <xdr:row>36</xdr:row>
      <xdr:rowOff>148826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86338"/>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148826</xdr:rowOff>
    </xdr:from>
    <xdr:to>
      <xdr:col>45</xdr:col>
      <xdr:colOff>177800</xdr:colOff>
      <xdr:row>36</xdr:row>
      <xdr:rowOff>164142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2102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164142</xdr:rowOff>
    </xdr:from>
    <xdr:to>
      <xdr:col>41</xdr:col>
      <xdr:colOff>50800</xdr:colOff>
      <xdr:row>36</xdr:row>
      <xdr:rowOff>169688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336342"/>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47853</xdr:rowOff>
    </xdr:from>
    <xdr:to>
      <xdr:col>55</xdr:col>
      <xdr:colOff>50800</xdr:colOff>
      <xdr:row>33</xdr:row>
      <xdr:rowOff>149453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26280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8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63338</xdr:rowOff>
    </xdr:from>
    <xdr:to>
      <xdr:col>50</xdr:col>
      <xdr:colOff>165100</xdr:colOff>
      <xdr:row>36</xdr:row>
      <xdr:rowOff>164938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156065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98026</xdr:rowOff>
    </xdr:from>
    <xdr:to>
      <xdr:col>46</xdr:col>
      <xdr:colOff>38100</xdr:colOff>
      <xdr:row>37</xdr:row>
      <xdr:rowOff>28176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19303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113342</xdr:rowOff>
    </xdr:from>
    <xdr:to>
      <xdr:col>41</xdr:col>
      <xdr:colOff>101600</xdr:colOff>
      <xdr:row>37</xdr:row>
      <xdr:rowOff>43492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34619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118888</xdr:rowOff>
    </xdr:from>
    <xdr:to>
      <xdr:col>36</xdr:col>
      <xdr:colOff>165100</xdr:colOff>
      <xdr:row>37</xdr:row>
      <xdr:rowOff>49038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40165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145562</xdr:rowOff>
    </xdr:from>
    <xdr:to>
      <xdr:col>55</xdr:col>
      <xdr:colOff>0</xdr:colOff>
      <xdr:row>57</xdr:row>
      <xdr:rowOff>103353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75312"/>
          <a:ext cx="838200" cy="3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105817</xdr:rowOff>
    </xdr:from>
    <xdr:to>
      <xdr:col>50</xdr:col>
      <xdr:colOff>114300</xdr:colOff>
      <xdr:row>57</xdr:row>
      <xdr:rowOff>103353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07017"/>
          <a:ext cx="889000" cy="1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105817</xdr:rowOff>
    </xdr:from>
    <xdr:to>
      <xdr:col>45</xdr:col>
      <xdr:colOff>177800</xdr:colOff>
      <xdr:row>57</xdr:row>
      <xdr:rowOff>109575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07017"/>
          <a:ext cx="889000" cy="1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2015</xdr:rowOff>
    </xdr:from>
    <xdr:to>
      <xdr:col>41</xdr:col>
      <xdr:colOff>50800</xdr:colOff>
      <xdr:row>57</xdr:row>
      <xdr:rowOff>109575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03215"/>
          <a:ext cx="889000" cy="27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94762</xdr:rowOff>
    </xdr:from>
    <xdr:to>
      <xdr:col>55</xdr:col>
      <xdr:colOff>50800</xdr:colOff>
      <xdr:row>56</xdr:row>
      <xdr:rowOff>24912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117639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52553</xdr:rowOff>
    </xdr:from>
    <xdr:to>
      <xdr:col>50</xdr:col>
      <xdr:colOff>165100</xdr:colOff>
      <xdr:row>57</xdr:row>
      <xdr:rowOff>154153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145280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55017</xdr:rowOff>
    </xdr:from>
    <xdr:to>
      <xdr:col>46</xdr:col>
      <xdr:colOff>38100</xdr:colOff>
      <xdr:row>56</xdr:row>
      <xdr:rowOff>156617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147744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58775</xdr:rowOff>
    </xdr:from>
    <xdr:to>
      <xdr:col>41</xdr:col>
      <xdr:colOff>101600</xdr:colOff>
      <xdr:row>57</xdr:row>
      <xdr:rowOff>160375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151502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122665</xdr:rowOff>
    </xdr:from>
    <xdr:to>
      <xdr:col>36</xdr:col>
      <xdr:colOff>165100</xdr:colOff>
      <xdr:row>56</xdr:row>
      <xdr:rowOff>52815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43942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4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93884</xdr:rowOff>
    </xdr:from>
    <xdr:to>
      <xdr:col>55</xdr:col>
      <xdr:colOff>0</xdr:colOff>
      <xdr:row>78</xdr:row>
      <xdr:rowOff>16808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95534"/>
          <a:ext cx="8382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35153</xdr:rowOff>
    </xdr:from>
    <xdr:to>
      <xdr:col>50</xdr:col>
      <xdr:colOff>114300</xdr:colOff>
      <xdr:row>77</xdr:row>
      <xdr:rowOff>93884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36803"/>
          <a:ext cx="889000" cy="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35153</xdr:rowOff>
    </xdr:from>
    <xdr:to>
      <xdr:col>45</xdr:col>
      <xdr:colOff>177800</xdr:colOff>
      <xdr:row>77</xdr:row>
      <xdr:rowOff>152749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36803"/>
          <a:ext cx="889000" cy="1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71901</xdr:rowOff>
    </xdr:from>
    <xdr:to>
      <xdr:col>41</xdr:col>
      <xdr:colOff>50800</xdr:colOff>
      <xdr:row>77</xdr:row>
      <xdr:rowOff>152749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416301"/>
          <a:ext cx="889000" cy="9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123086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4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137458</xdr:rowOff>
    </xdr:from>
    <xdr:to>
      <xdr:col>55</xdr:col>
      <xdr:colOff>50800</xdr:colOff>
      <xdr:row>78</xdr:row>
      <xdr:rowOff>67608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115885</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43084</xdr:rowOff>
    </xdr:from>
    <xdr:to>
      <xdr:col>50</xdr:col>
      <xdr:colOff>165100</xdr:colOff>
      <xdr:row>77</xdr:row>
      <xdr:rowOff>144684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135811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155803</xdr:rowOff>
    </xdr:from>
    <xdr:to>
      <xdr:col>46</xdr:col>
      <xdr:colOff>38100</xdr:colOff>
      <xdr:row>77</xdr:row>
      <xdr:rowOff>85953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77080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101949</xdr:rowOff>
    </xdr:from>
    <xdr:to>
      <xdr:col>41</xdr:col>
      <xdr:colOff>101600</xdr:colOff>
      <xdr:row>78</xdr:row>
      <xdr:rowOff>32099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23226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21101</xdr:rowOff>
    </xdr:from>
    <xdr:to>
      <xdr:col>36</xdr:col>
      <xdr:colOff>165100</xdr:colOff>
      <xdr:row>72</xdr:row>
      <xdr:rowOff>122701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3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139228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1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129637</xdr:rowOff>
    </xdr:from>
    <xdr:to>
      <xdr:col>55</xdr:col>
      <xdr:colOff>0</xdr:colOff>
      <xdr:row>98</xdr:row>
      <xdr:rowOff>77319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588837"/>
          <a:ext cx="838200" cy="29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61500</xdr:rowOff>
    </xdr:from>
    <xdr:to>
      <xdr:col>50</xdr:col>
      <xdr:colOff>114300</xdr:colOff>
      <xdr:row>98</xdr:row>
      <xdr:rowOff>77319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692150"/>
          <a:ext cx="889000" cy="18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61500</xdr:rowOff>
    </xdr:from>
    <xdr:to>
      <xdr:col>45</xdr:col>
      <xdr:colOff>177800</xdr:colOff>
      <xdr:row>98</xdr:row>
      <xdr:rowOff>41890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92150"/>
          <a:ext cx="8890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136770</xdr:rowOff>
    </xdr:from>
    <xdr:to>
      <xdr:col>41</xdr:col>
      <xdr:colOff>50800</xdr:colOff>
      <xdr:row>98</xdr:row>
      <xdr:rowOff>41890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67420"/>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78837</xdr:rowOff>
    </xdr:from>
    <xdr:to>
      <xdr:col>55</xdr:col>
      <xdr:colOff>50800</xdr:colOff>
      <xdr:row>97</xdr:row>
      <xdr:rowOff>8987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101714</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3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26519</xdr:rowOff>
    </xdr:from>
    <xdr:to>
      <xdr:col>50</xdr:col>
      <xdr:colOff>165100</xdr:colOff>
      <xdr:row>98</xdr:row>
      <xdr:rowOff>128119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119246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10700</xdr:rowOff>
    </xdr:from>
    <xdr:to>
      <xdr:col>46</xdr:col>
      <xdr:colOff>38100</xdr:colOff>
      <xdr:row>97</xdr:row>
      <xdr:rowOff>112300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128827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162540</xdr:rowOff>
    </xdr:from>
    <xdr:to>
      <xdr:col>41</xdr:col>
      <xdr:colOff>101600</xdr:colOff>
      <xdr:row>98</xdr:row>
      <xdr:rowOff>92690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83817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8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85970</xdr:rowOff>
    </xdr:from>
    <xdr:to>
      <xdr:col>36</xdr:col>
      <xdr:colOff>165100</xdr:colOff>
      <xdr:row>98</xdr:row>
      <xdr:rowOff>16120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32647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147342</xdr:rowOff>
    </xdr:from>
    <xdr:to>
      <xdr:col>85</xdr:col>
      <xdr:colOff>127000</xdr:colOff>
      <xdr:row>37</xdr:row>
      <xdr:rowOff>140614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148092"/>
          <a:ext cx="838200" cy="3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140614</xdr:rowOff>
    </xdr:from>
    <xdr:to>
      <xdr:col>81</xdr:col>
      <xdr:colOff>50800</xdr:colOff>
      <xdr:row>39</xdr:row>
      <xdr:rowOff>91612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84264"/>
          <a:ext cx="889000" cy="2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165854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91612</xdr:rowOff>
    </xdr:from>
    <xdr:to>
      <xdr:col>76</xdr:col>
      <xdr:colOff>114300</xdr:colOff>
      <xdr:row>39</xdr:row>
      <xdr:rowOff>95678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78162"/>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57061</xdr:rowOff>
    </xdr:from>
    <xdr:to>
      <xdr:col>71</xdr:col>
      <xdr:colOff>177800</xdr:colOff>
      <xdr:row>39</xdr:row>
      <xdr:rowOff>95678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43611"/>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96542</xdr:rowOff>
    </xdr:from>
    <xdr:to>
      <xdr:col>85</xdr:col>
      <xdr:colOff>177800</xdr:colOff>
      <xdr:row>36</xdr:row>
      <xdr:rowOff>26692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0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119419</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9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89814</xdr:rowOff>
    </xdr:from>
    <xdr:to>
      <xdr:col>81</xdr:col>
      <xdr:colOff>101600</xdr:colOff>
      <xdr:row>38</xdr:row>
      <xdr:rowOff>19965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36491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2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40812</xdr:rowOff>
    </xdr:from>
    <xdr:to>
      <xdr:col>76</xdr:col>
      <xdr:colOff>165100</xdr:colOff>
      <xdr:row>39</xdr:row>
      <xdr:rowOff>142412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133539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820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44878</xdr:rowOff>
    </xdr:from>
    <xdr:to>
      <xdr:col>72</xdr:col>
      <xdr:colOff>38100</xdr:colOff>
      <xdr:row>39</xdr:row>
      <xdr:rowOff>146478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137605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6261</xdr:rowOff>
    </xdr:from>
    <xdr:to>
      <xdr:col>67</xdr:col>
      <xdr:colOff>101600</xdr:colOff>
      <xdr:row>39</xdr:row>
      <xdr:rowOff>107861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98988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8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109252</xdr:rowOff>
    </xdr:from>
    <xdr:to>
      <xdr:col>85</xdr:col>
      <xdr:colOff>127000</xdr:colOff>
      <xdr:row>76</xdr:row>
      <xdr:rowOff>151946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39452"/>
          <a:ext cx="8382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96820</xdr:rowOff>
    </xdr:from>
    <xdr:to>
      <xdr:col>81</xdr:col>
      <xdr:colOff>50800</xdr:colOff>
      <xdr:row>76</xdr:row>
      <xdr:rowOff>109252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27020"/>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96820</xdr:rowOff>
    </xdr:from>
    <xdr:to>
      <xdr:col>76</xdr:col>
      <xdr:colOff>114300</xdr:colOff>
      <xdr:row>76</xdr:row>
      <xdr:rowOff>121172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27020"/>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121172</xdr:rowOff>
    </xdr:from>
    <xdr:to>
      <xdr:col>71</xdr:col>
      <xdr:colOff>177800</xdr:colOff>
      <xdr:row>76</xdr:row>
      <xdr:rowOff>157955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51372"/>
          <a:ext cx="889000" cy="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101146</xdr:rowOff>
    </xdr:from>
    <xdr:to>
      <xdr:col>85</xdr:col>
      <xdr:colOff>177800</xdr:colOff>
      <xdr:row>77</xdr:row>
      <xdr:rowOff>31296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79573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58452</xdr:rowOff>
    </xdr:from>
    <xdr:to>
      <xdr:col>81</xdr:col>
      <xdr:colOff>101600</xdr:colOff>
      <xdr:row>76</xdr:row>
      <xdr:rowOff>160052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151179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46020</xdr:rowOff>
    </xdr:from>
    <xdr:to>
      <xdr:col>76</xdr:col>
      <xdr:colOff>165100</xdr:colOff>
      <xdr:row>76</xdr:row>
      <xdr:rowOff>147620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138747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70372</xdr:rowOff>
    </xdr:from>
    <xdr:to>
      <xdr:col>72</xdr:col>
      <xdr:colOff>38100</xdr:colOff>
      <xdr:row>77</xdr:row>
      <xdr:rowOff>522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163099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107155</xdr:rowOff>
    </xdr:from>
    <xdr:to>
      <xdr:col>67</xdr:col>
      <xdr:colOff>101600</xdr:colOff>
      <xdr:row>77</xdr:row>
      <xdr:rowOff>37305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28432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96152</xdr:rowOff>
    </xdr:from>
    <xdr:to>
      <xdr:col>85</xdr:col>
      <xdr:colOff>127000</xdr:colOff>
      <xdr:row>98</xdr:row>
      <xdr:rowOff>107403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8252"/>
          <a:ext cx="8382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88609</xdr:rowOff>
    </xdr:from>
    <xdr:to>
      <xdr:col>81</xdr:col>
      <xdr:colOff>50800</xdr:colOff>
      <xdr:row>98</xdr:row>
      <xdr:rowOff>107403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0709"/>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88609</xdr:rowOff>
    </xdr:from>
    <xdr:to>
      <xdr:col>76</xdr:col>
      <xdr:colOff>114300</xdr:colOff>
      <xdr:row>98</xdr:row>
      <xdr:rowOff>157122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90709"/>
          <a:ext cx="889000" cy="6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157122</xdr:rowOff>
    </xdr:from>
    <xdr:to>
      <xdr:col>71</xdr:col>
      <xdr:colOff>177800</xdr:colOff>
      <xdr:row>99</xdr:row>
      <xdr:rowOff>37778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59222"/>
          <a:ext cx="889000" cy="5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45352</xdr:rowOff>
    </xdr:from>
    <xdr:to>
      <xdr:col>85</xdr:col>
      <xdr:colOff>177800</xdr:colOff>
      <xdr:row>98</xdr:row>
      <xdr:rowOff>146952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23779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56603</xdr:rowOff>
    </xdr:from>
    <xdr:to>
      <xdr:col>81</xdr:col>
      <xdr:colOff>101600</xdr:colOff>
      <xdr:row>98</xdr:row>
      <xdr:rowOff>158203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149330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5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37809</xdr:rowOff>
    </xdr:from>
    <xdr:to>
      <xdr:col>76</xdr:col>
      <xdr:colOff>165100</xdr:colOff>
      <xdr:row>98</xdr:row>
      <xdr:rowOff>139409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130536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106322</xdr:rowOff>
    </xdr:from>
    <xdr:to>
      <xdr:col>72</xdr:col>
      <xdr:colOff>38100</xdr:colOff>
      <xdr:row>99</xdr:row>
      <xdr:rowOff>36472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27599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0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158428</xdr:rowOff>
    </xdr:from>
    <xdr:to>
      <xdr:col>67</xdr:col>
      <xdr:colOff>101600</xdr:colOff>
      <xdr:row>99</xdr:row>
      <xdr:rowOff>88578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79705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136591</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169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135813</xdr:rowOff>
    </xdr:from>
    <xdr:to>
      <xdr:col>111</xdr:col>
      <xdr:colOff>177800</xdr:colOff>
      <xdr:row>38</xdr:row>
      <xdr:rowOff>136591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091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135813</xdr:rowOff>
    </xdr:from>
    <xdr:to>
      <xdr:col>107</xdr:col>
      <xdr:colOff>50800</xdr:colOff>
      <xdr:row>38</xdr:row>
      <xdr:rowOff>135905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509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135905</xdr:rowOff>
    </xdr:from>
    <xdr:to>
      <xdr:col>102</xdr:col>
      <xdr:colOff>114300</xdr:colOff>
      <xdr:row>38</xdr:row>
      <xdr:rowOff>135951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5100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85791</xdr:rowOff>
    </xdr:from>
    <xdr:to>
      <xdr:col>112</xdr:col>
      <xdr:colOff>38100</xdr:colOff>
      <xdr:row>39</xdr:row>
      <xdr:rowOff>15941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7068</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85013</xdr:rowOff>
    </xdr:from>
    <xdr:to>
      <xdr:col>107</xdr:col>
      <xdr:colOff>101600</xdr:colOff>
      <xdr:row>39</xdr:row>
      <xdr:rowOff>15163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6290</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85105</xdr:rowOff>
    </xdr:from>
    <xdr:to>
      <xdr:col>102</xdr:col>
      <xdr:colOff>165100</xdr:colOff>
      <xdr:row>39</xdr:row>
      <xdr:rowOff>15255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6382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6428</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692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93614</xdr:rowOff>
    </xdr:from>
    <xdr:to>
      <xdr:col>116</xdr:col>
      <xdr:colOff>63500</xdr:colOff>
      <xdr:row>58</xdr:row>
      <xdr:rowOff>94848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37714"/>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93614</xdr:rowOff>
    </xdr:from>
    <xdr:to>
      <xdr:col>111</xdr:col>
      <xdr:colOff>177800</xdr:colOff>
      <xdr:row>58</xdr:row>
      <xdr:rowOff>96220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3771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84562</xdr:rowOff>
    </xdr:from>
    <xdr:to>
      <xdr:col>107</xdr:col>
      <xdr:colOff>50800</xdr:colOff>
      <xdr:row>58</xdr:row>
      <xdr:rowOff>96220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2866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84562</xdr:rowOff>
    </xdr:from>
    <xdr:to>
      <xdr:col>102</xdr:col>
      <xdr:colOff>114300</xdr:colOff>
      <xdr:row>58</xdr:row>
      <xdr:rowOff>93660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2866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44048</xdr:rowOff>
    </xdr:from>
    <xdr:to>
      <xdr:col>116</xdr:col>
      <xdr:colOff>114300</xdr:colOff>
      <xdr:row>58</xdr:row>
      <xdr:rowOff>145648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130425</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0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42814</xdr:rowOff>
    </xdr:from>
    <xdr:to>
      <xdr:col>112</xdr:col>
      <xdr:colOff>38100</xdr:colOff>
      <xdr:row>58</xdr:row>
      <xdr:rowOff>144414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135541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45420</xdr:rowOff>
    </xdr:from>
    <xdr:to>
      <xdr:col>107</xdr:col>
      <xdr:colOff>101600</xdr:colOff>
      <xdr:row>58</xdr:row>
      <xdr:rowOff>147020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138147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08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33762</xdr:rowOff>
    </xdr:from>
    <xdr:to>
      <xdr:col>102</xdr:col>
      <xdr:colOff>165100</xdr:colOff>
      <xdr:row>58</xdr:row>
      <xdr:rowOff>135362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126489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42860</xdr:rowOff>
    </xdr:from>
    <xdr:to>
      <xdr:col>98</xdr:col>
      <xdr:colOff>38100</xdr:colOff>
      <xdr:row>58</xdr:row>
      <xdr:rowOff>144460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135587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57633</xdr:rowOff>
    </xdr:from>
    <xdr:to>
      <xdr:col>116</xdr:col>
      <xdr:colOff>63500</xdr:colOff>
      <xdr:row>75</xdr:row>
      <xdr:rowOff>94856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44933"/>
          <a:ext cx="838200" cy="20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57633</xdr:rowOff>
    </xdr:from>
    <xdr:to>
      <xdr:col>111</xdr:col>
      <xdr:colOff>177800</xdr:colOff>
      <xdr:row>75</xdr:row>
      <xdr:rowOff>144291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44933"/>
          <a:ext cx="889000" cy="2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144291</xdr:rowOff>
    </xdr:from>
    <xdr:to>
      <xdr:col>107</xdr:col>
      <xdr:colOff>50800</xdr:colOff>
      <xdr:row>75</xdr:row>
      <xdr:rowOff>160637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03041"/>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153415</xdr:rowOff>
    </xdr:from>
    <xdr:to>
      <xdr:col>102</xdr:col>
      <xdr:colOff>114300</xdr:colOff>
      <xdr:row>75</xdr:row>
      <xdr:rowOff>160637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12165"/>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44056</xdr:rowOff>
    </xdr:from>
    <xdr:to>
      <xdr:col>116</xdr:col>
      <xdr:colOff>114300</xdr:colOff>
      <xdr:row>75</xdr:row>
      <xdr:rowOff>145656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22483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6833</xdr:rowOff>
    </xdr:from>
    <xdr:to>
      <xdr:col>112</xdr:col>
      <xdr:colOff>38100</xdr:colOff>
      <xdr:row>74</xdr:row>
      <xdr:rowOff>108433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124960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93491</xdr:rowOff>
    </xdr:from>
    <xdr:to>
      <xdr:col>107</xdr:col>
      <xdr:colOff>101600</xdr:colOff>
      <xdr:row>76</xdr:row>
      <xdr:rowOff>23642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5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109836</xdr:rowOff>
    </xdr:from>
    <xdr:to>
      <xdr:col>102</xdr:col>
      <xdr:colOff>165100</xdr:colOff>
      <xdr:row>76</xdr:row>
      <xdr:rowOff>39985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6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102616</xdr:rowOff>
    </xdr:from>
    <xdr:to>
      <xdr:col>98</xdr:col>
      <xdr:colOff>38100</xdr:colOff>
      <xdr:row>76</xdr:row>
      <xdr:rowOff>32767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23892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災害復旧費については東日本台風により増加となり、また、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事業により増加となった。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普通建設事業費については、復興事業にかかる複合施設整備の事業進捗により、類似団体を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今後は、災害復旧費の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進捗に伴う減少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とともに、普通建設事業費においても復興事業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完了に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人件費や物件費等の経常的な経費については抑制を図ることで、経常経費の大幅な増額はないものと想定しており、計画的な財政運営に努める。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17,221
17,051
60.40
12,121,788
11,584,148
286,886
4,692,938
8,077,909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85979</xdr:rowOff>
    </xdr:from>
    <xdr:to>
      <xdr:col>24</xdr:col>
      <xdr:colOff>63500</xdr:colOff>
      <xdr:row>35</xdr:row>
      <xdr:rowOff>101600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672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35</xdr:row>
      <xdr:rowOff>85979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348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62738</xdr:rowOff>
    </xdr:from>
    <xdr:to>
      <xdr:col>15</xdr:col>
      <xdr:colOff>50800</xdr:colOff>
      <xdr:row>35</xdr:row>
      <xdr:rowOff>78740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34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78740</xdr:rowOff>
    </xdr:from>
    <xdr:to>
      <xdr:col>10</xdr:col>
      <xdr:colOff>114300</xdr:colOff>
      <xdr:row>35</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949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50800</xdr:rowOff>
    </xdr:from>
    <xdr:to>
      <xdr:col>24</xdr:col>
      <xdr:colOff>114300</xdr:colOff>
      <xdr:row>35</xdr:row>
      <xdr:rowOff>152400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35179</xdr:rowOff>
    </xdr:from>
    <xdr:to>
      <xdr:col>20</xdr:col>
      <xdr:colOff>38100</xdr:colOff>
      <xdr:row>35</xdr:row>
      <xdr:rowOff>136779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127906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11938</xdr:rowOff>
    </xdr:from>
    <xdr:to>
      <xdr:col>15</xdr:col>
      <xdr:colOff>101600</xdr:colOff>
      <xdr:row>35</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104665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27940</xdr:rowOff>
    </xdr:from>
    <xdr:to>
      <xdr:col>10</xdr:col>
      <xdr:colOff>165100</xdr:colOff>
      <xdr:row>35</xdr:row>
      <xdr:rowOff>129540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120667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78994</xdr:rowOff>
    </xdr:from>
    <xdr:to>
      <xdr:col>6</xdr:col>
      <xdr:colOff>38100</xdr:colOff>
      <xdr:row>36</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108962</xdr:rowOff>
    </xdr:from>
    <xdr:to>
      <xdr:col>24</xdr:col>
      <xdr:colOff>63500</xdr:colOff>
      <xdr:row>56</xdr:row>
      <xdr:rowOff>156950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67262"/>
          <a:ext cx="838200" cy="39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156950</xdr:rowOff>
    </xdr:from>
    <xdr:to>
      <xdr:col>19</xdr:col>
      <xdr:colOff>177800</xdr:colOff>
      <xdr:row>57</xdr:row>
      <xdr:rowOff>39336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58150"/>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39336</xdr:rowOff>
    </xdr:from>
    <xdr:to>
      <xdr:col>15</xdr:col>
      <xdr:colOff>50800</xdr:colOff>
      <xdr:row>57</xdr:row>
      <xdr:rowOff>79523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1986"/>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42765</xdr:rowOff>
    </xdr:from>
    <xdr:to>
      <xdr:col>10</xdr:col>
      <xdr:colOff>114300</xdr:colOff>
      <xdr:row>57</xdr:row>
      <xdr:rowOff>79523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5415"/>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58162</xdr:rowOff>
    </xdr:from>
    <xdr:to>
      <xdr:col>24</xdr:col>
      <xdr:colOff>114300</xdr:colOff>
      <xdr:row>54</xdr:row>
      <xdr:rowOff>159762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144539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3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106150</xdr:rowOff>
    </xdr:from>
    <xdr:to>
      <xdr:col>20</xdr:col>
      <xdr:colOff>38100</xdr:colOff>
      <xdr:row>57</xdr:row>
      <xdr:rowOff>36300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27427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159986</xdr:rowOff>
    </xdr:from>
    <xdr:to>
      <xdr:col>15</xdr:col>
      <xdr:colOff>101600</xdr:colOff>
      <xdr:row>57</xdr:row>
      <xdr:rowOff>90136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81263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28723</xdr:rowOff>
    </xdr:from>
    <xdr:to>
      <xdr:col>10</xdr:col>
      <xdr:colOff>165100</xdr:colOff>
      <xdr:row>57</xdr:row>
      <xdr:rowOff>130323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121450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163415</xdr:rowOff>
    </xdr:from>
    <xdr:to>
      <xdr:col>6</xdr:col>
      <xdr:colOff>38100</xdr:colOff>
      <xdr:row>57</xdr:row>
      <xdr:rowOff>93565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84692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48081</xdr:rowOff>
    </xdr:from>
    <xdr:to>
      <xdr:col>24</xdr:col>
      <xdr:colOff>63500</xdr:colOff>
      <xdr:row>77</xdr:row>
      <xdr:rowOff>128042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8281"/>
          <a:ext cx="838200" cy="25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128042</xdr:rowOff>
    </xdr:from>
    <xdr:to>
      <xdr:col>19</xdr:col>
      <xdr:colOff>177800</xdr:colOff>
      <xdr:row>78</xdr:row>
      <xdr:rowOff>727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9692"/>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xdr:rowOff>
    </xdr:from>
    <xdr:to>
      <xdr:col>15</xdr:col>
      <xdr:colOff>50800</xdr:colOff>
      <xdr:row>78</xdr:row>
      <xdr:rowOff>86534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3827"/>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6279</xdr:rowOff>
    </xdr:from>
    <xdr:to>
      <xdr:col>10</xdr:col>
      <xdr:colOff>114300</xdr:colOff>
      <xdr:row>78</xdr:row>
      <xdr:rowOff>86534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79379"/>
          <a:ext cx="8890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168731</xdr:rowOff>
    </xdr:from>
    <xdr:to>
      <xdr:col>24</xdr:col>
      <xdr:colOff>114300</xdr:colOff>
      <xdr:row>76</xdr:row>
      <xdr:rowOff>98881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147158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77242</xdr:rowOff>
    </xdr:from>
    <xdr:to>
      <xdr:col>20</xdr:col>
      <xdr:colOff>38100</xdr:colOff>
      <xdr:row>78</xdr:row>
      <xdr:rowOff>7392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169969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121377</xdr:rowOff>
    </xdr:from>
    <xdr:to>
      <xdr:col>15</xdr:col>
      <xdr:colOff>101600</xdr:colOff>
      <xdr:row>78</xdr:row>
      <xdr:rowOff>51527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42654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35734</xdr:rowOff>
    </xdr:from>
    <xdr:to>
      <xdr:col>10</xdr:col>
      <xdr:colOff>165100</xdr:colOff>
      <xdr:row>78</xdr:row>
      <xdr:rowOff>137334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128461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126929</xdr:rowOff>
    </xdr:from>
    <xdr:to>
      <xdr:col>6</xdr:col>
      <xdr:colOff>38100</xdr:colOff>
      <xdr:row>78</xdr:row>
      <xdr:rowOff>57079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48206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134062</xdr:rowOff>
    </xdr:from>
    <xdr:to>
      <xdr:col>24</xdr:col>
      <xdr:colOff>63500</xdr:colOff>
      <xdr:row>97</xdr:row>
      <xdr:rowOff>151329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64712"/>
          <a:ext cx="8382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134062</xdr:rowOff>
    </xdr:from>
    <xdr:to>
      <xdr:col>19</xdr:col>
      <xdr:colOff>177800</xdr:colOff>
      <xdr:row>97</xdr:row>
      <xdr:rowOff>151358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471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131738</xdr:rowOff>
    </xdr:from>
    <xdr:to>
      <xdr:col>15</xdr:col>
      <xdr:colOff>50800</xdr:colOff>
      <xdr:row>97</xdr:row>
      <xdr:rowOff>151358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62388"/>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124971</xdr:rowOff>
    </xdr:from>
    <xdr:to>
      <xdr:col>10</xdr:col>
      <xdr:colOff>114300</xdr:colOff>
      <xdr:row>97</xdr:row>
      <xdr:rowOff>131738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5562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100529</xdr:rowOff>
    </xdr:from>
    <xdr:to>
      <xdr:col>24</xdr:col>
      <xdr:colOff>114300</xdr:colOff>
      <xdr:row>98</xdr:row>
      <xdr:rowOff>30679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15456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83262</xdr:rowOff>
    </xdr:from>
    <xdr:to>
      <xdr:col>20</xdr:col>
      <xdr:colOff>38100</xdr:colOff>
      <xdr:row>98</xdr:row>
      <xdr:rowOff>13412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100558</xdr:rowOff>
    </xdr:from>
    <xdr:to>
      <xdr:col>15</xdr:col>
      <xdr:colOff>101600</xdr:colOff>
      <xdr:row>98</xdr:row>
      <xdr:rowOff>30708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80938</xdr:rowOff>
    </xdr:from>
    <xdr:to>
      <xdr:col>10</xdr:col>
      <xdr:colOff>165100</xdr:colOff>
      <xdr:row>98</xdr:row>
      <xdr:rowOff>11088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74171</xdr:rowOff>
    </xdr:from>
    <xdr:to>
      <xdr:col>6</xdr:col>
      <xdr:colOff>38100</xdr:colOff>
      <xdr:row>98</xdr:row>
      <xdr:rowOff>4321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107696</xdr:rowOff>
    </xdr:from>
    <xdr:to>
      <xdr:col>55</xdr:col>
      <xdr:colOff>0</xdr:colOff>
      <xdr:row>38</xdr:row>
      <xdr:rowOff>108153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227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108153</xdr:rowOff>
    </xdr:from>
    <xdr:to>
      <xdr:col>50</xdr:col>
      <xdr:colOff>114300</xdr:colOff>
      <xdr:row>38</xdr:row>
      <xdr:rowOff>108153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23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108153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227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108610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227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56896</xdr:rowOff>
    </xdr:from>
    <xdr:to>
      <xdr:col>55</xdr:col>
      <xdr:colOff>50800</xdr:colOff>
      <xdr:row>38</xdr:row>
      <xdr:rowOff>158496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143273</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86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57353</xdr:rowOff>
    </xdr:from>
    <xdr:to>
      <xdr:col>50</xdr:col>
      <xdr:colOff>165100</xdr:colOff>
      <xdr:row>38</xdr:row>
      <xdr:rowOff>158953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150080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57353</xdr:rowOff>
    </xdr:from>
    <xdr:to>
      <xdr:col>46</xdr:col>
      <xdr:colOff>38100</xdr:colOff>
      <xdr:row>38</xdr:row>
      <xdr:rowOff>158953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150080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56896</xdr:rowOff>
    </xdr:from>
    <xdr:to>
      <xdr:col>41</xdr:col>
      <xdr:colOff>101600</xdr:colOff>
      <xdr:row>38</xdr:row>
      <xdr:rowOff>158496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149623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57810</xdr:rowOff>
    </xdr:from>
    <xdr:to>
      <xdr:col>36</xdr:col>
      <xdr:colOff>165100</xdr:colOff>
      <xdr:row>38</xdr:row>
      <xdr:rowOff>159410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150537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72916</xdr:rowOff>
    </xdr:from>
    <xdr:to>
      <xdr:col>55</xdr:col>
      <xdr:colOff>0</xdr:colOff>
      <xdr:row>55</xdr:row>
      <xdr:rowOff>84183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02666"/>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84183</xdr:rowOff>
    </xdr:from>
    <xdr:to>
      <xdr:col>50</xdr:col>
      <xdr:colOff>114300</xdr:colOff>
      <xdr:row>56</xdr:row>
      <xdr:rowOff>21269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13933"/>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126327</xdr:rowOff>
    </xdr:from>
    <xdr:to>
      <xdr:col>45</xdr:col>
      <xdr:colOff>177800</xdr:colOff>
      <xdr:row>56</xdr:row>
      <xdr:rowOff>21269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56077"/>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126327</xdr:rowOff>
    </xdr:from>
    <xdr:to>
      <xdr:col>41</xdr:col>
      <xdr:colOff>50800</xdr:colOff>
      <xdr:row>56</xdr:row>
      <xdr:rowOff>3944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56077"/>
          <a:ext cx="889000" cy="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22116</xdr:rowOff>
    </xdr:from>
    <xdr:to>
      <xdr:col>55</xdr:col>
      <xdr:colOff>50800</xdr:colOff>
      <xdr:row>55</xdr:row>
      <xdr:rowOff>123716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44993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33383</xdr:rowOff>
    </xdr:from>
    <xdr:to>
      <xdr:col>50</xdr:col>
      <xdr:colOff>165100</xdr:colOff>
      <xdr:row>55</xdr:row>
      <xdr:rowOff>134983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151510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141919</xdr:rowOff>
    </xdr:from>
    <xdr:to>
      <xdr:col>46</xdr:col>
      <xdr:colOff>38100</xdr:colOff>
      <xdr:row>56</xdr:row>
      <xdr:rowOff>72069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88596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75527</xdr:rowOff>
    </xdr:from>
    <xdr:to>
      <xdr:col>41</xdr:col>
      <xdr:colOff>101600</xdr:colOff>
      <xdr:row>56</xdr:row>
      <xdr:rowOff>5677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22204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124594</xdr:rowOff>
    </xdr:from>
    <xdr:to>
      <xdr:col>36</xdr:col>
      <xdr:colOff>165100</xdr:colOff>
      <xdr:row>56</xdr:row>
      <xdr:rowOff>54744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71271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148779</xdr:rowOff>
    </xdr:from>
    <xdr:to>
      <xdr:col>55</xdr:col>
      <xdr:colOff>0</xdr:colOff>
      <xdr:row>78</xdr:row>
      <xdr:rowOff>18183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07529"/>
          <a:ext cx="838200" cy="3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18183</xdr:rowOff>
    </xdr:from>
    <xdr:to>
      <xdr:col>50</xdr:col>
      <xdr:colOff>114300</xdr:colOff>
      <xdr:row>78</xdr:row>
      <xdr:rowOff>87024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91283"/>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77651</xdr:rowOff>
    </xdr:from>
    <xdr:to>
      <xdr:col>45</xdr:col>
      <xdr:colOff>177800</xdr:colOff>
      <xdr:row>78</xdr:row>
      <xdr:rowOff>87024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075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17236</xdr:rowOff>
    </xdr:from>
    <xdr:to>
      <xdr:col>41</xdr:col>
      <xdr:colOff>50800</xdr:colOff>
      <xdr:row>78</xdr:row>
      <xdr:rowOff>77651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903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97979</xdr:rowOff>
    </xdr:from>
    <xdr:to>
      <xdr:col>55</xdr:col>
      <xdr:colOff>50800</xdr:colOff>
      <xdr:row>76</xdr:row>
      <xdr:rowOff>28129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76406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138833</xdr:rowOff>
    </xdr:from>
    <xdr:to>
      <xdr:col>50</xdr:col>
      <xdr:colOff>165100</xdr:colOff>
      <xdr:row>78</xdr:row>
      <xdr:rowOff>68983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60110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3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36224</xdr:rowOff>
    </xdr:from>
    <xdr:to>
      <xdr:col>46</xdr:col>
      <xdr:colOff>38100</xdr:colOff>
      <xdr:row>78</xdr:row>
      <xdr:rowOff>137824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128951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26851</xdr:rowOff>
    </xdr:from>
    <xdr:to>
      <xdr:col>41</xdr:col>
      <xdr:colOff>101600</xdr:colOff>
      <xdr:row>78</xdr:row>
      <xdr:rowOff>128451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119578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137886</xdr:rowOff>
    </xdr:from>
    <xdr:to>
      <xdr:col>36</xdr:col>
      <xdr:colOff>165100</xdr:colOff>
      <xdr:row>78</xdr:row>
      <xdr:rowOff>68036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59163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18542</xdr:rowOff>
    </xdr:from>
    <xdr:to>
      <xdr:col>55</xdr:col>
      <xdr:colOff>0</xdr:colOff>
      <xdr:row>94</xdr:row>
      <xdr:rowOff>163850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449042"/>
          <a:ext cx="838200" cy="8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31359</xdr:rowOff>
    </xdr:from>
    <xdr:to>
      <xdr:col>50</xdr:col>
      <xdr:colOff>114300</xdr:colOff>
      <xdr:row>94</xdr:row>
      <xdr:rowOff>163850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804759"/>
          <a:ext cx="889000" cy="4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31359</xdr:rowOff>
    </xdr:from>
    <xdr:to>
      <xdr:col>45</xdr:col>
      <xdr:colOff>177800</xdr:colOff>
      <xdr:row>96</xdr:row>
      <xdr:rowOff>125820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804759"/>
          <a:ext cx="889000" cy="78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115219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115779</xdr:rowOff>
    </xdr:from>
    <xdr:to>
      <xdr:col>41</xdr:col>
      <xdr:colOff>50800</xdr:colOff>
      <xdr:row>96</xdr:row>
      <xdr:rowOff>125820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060629"/>
          <a:ext cx="889000" cy="5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139192</xdr:rowOff>
    </xdr:from>
    <xdr:to>
      <xdr:col>55</xdr:col>
      <xdr:colOff>50800</xdr:colOff>
      <xdr:row>90</xdr:row>
      <xdr:rowOff>69342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39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83777</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34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113050</xdr:rowOff>
    </xdr:from>
    <xdr:to>
      <xdr:col>50</xdr:col>
      <xdr:colOff>165100</xdr:colOff>
      <xdr:row>95</xdr:row>
      <xdr:rowOff>43200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152009</xdr:rowOff>
    </xdr:from>
    <xdr:to>
      <xdr:col>46</xdr:col>
      <xdr:colOff>38100</xdr:colOff>
      <xdr:row>92</xdr:row>
      <xdr:rowOff>82159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7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98686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5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75020</xdr:rowOff>
    </xdr:from>
    <xdr:to>
      <xdr:col>41</xdr:col>
      <xdr:colOff>101600</xdr:colOff>
      <xdr:row>97</xdr:row>
      <xdr:rowOff>5170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167747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64979</xdr:rowOff>
    </xdr:from>
    <xdr:to>
      <xdr:col>36</xdr:col>
      <xdr:colOff>165100</xdr:colOff>
      <xdr:row>93</xdr:row>
      <xdr:rowOff>166579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157706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0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59009</xdr:rowOff>
    </xdr:from>
    <xdr:to>
      <xdr:col>85</xdr:col>
      <xdr:colOff>127000</xdr:colOff>
      <xdr:row>38</xdr:row>
      <xdr:rowOff>61985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74109"/>
          <a:ext cx="8382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61985</xdr:rowOff>
    </xdr:from>
    <xdr:to>
      <xdr:col>81</xdr:col>
      <xdr:colOff>50800</xdr:colOff>
      <xdr:row>38</xdr:row>
      <xdr:rowOff>64043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770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61359</xdr:rowOff>
    </xdr:from>
    <xdr:to>
      <xdr:col>76</xdr:col>
      <xdr:colOff>114300</xdr:colOff>
      <xdr:row>38</xdr:row>
      <xdr:rowOff>64043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76459"/>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61359</xdr:rowOff>
    </xdr:from>
    <xdr:to>
      <xdr:col>71</xdr:col>
      <xdr:colOff>177800</xdr:colOff>
      <xdr:row>38</xdr:row>
      <xdr:rowOff>69163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7645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xdr:rowOff>
    </xdr:from>
    <xdr:to>
      <xdr:col>85</xdr:col>
      <xdr:colOff>177800</xdr:colOff>
      <xdr:row>38</xdr:row>
      <xdr:rowOff>109809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94586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11185</xdr:rowOff>
    </xdr:from>
    <xdr:to>
      <xdr:col>81</xdr:col>
      <xdr:colOff>101600</xdr:colOff>
      <xdr:row>38</xdr:row>
      <xdr:rowOff>112785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103912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1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13243</xdr:rowOff>
    </xdr:from>
    <xdr:to>
      <xdr:col>76</xdr:col>
      <xdr:colOff>165100</xdr:colOff>
      <xdr:row>38</xdr:row>
      <xdr:rowOff>114843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105970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10559</xdr:rowOff>
    </xdr:from>
    <xdr:to>
      <xdr:col>72</xdr:col>
      <xdr:colOff>38100</xdr:colOff>
      <xdr:row>38</xdr:row>
      <xdr:rowOff>112159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103286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18363</xdr:rowOff>
    </xdr:from>
    <xdr:to>
      <xdr:col>67</xdr:col>
      <xdr:colOff>101600</xdr:colOff>
      <xdr:row>38</xdr:row>
      <xdr:rowOff>119963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111090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118573</xdr:rowOff>
    </xdr:from>
    <xdr:to>
      <xdr:col>85</xdr:col>
      <xdr:colOff>127000</xdr:colOff>
      <xdr:row>58</xdr:row>
      <xdr:rowOff>64929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9773"/>
          <a:ext cx="838200" cy="28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64929</xdr:rowOff>
    </xdr:from>
    <xdr:to>
      <xdr:col>81</xdr:col>
      <xdr:colOff>50800</xdr:colOff>
      <xdr:row>58</xdr:row>
      <xdr:rowOff>111106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0902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111106</xdr:rowOff>
    </xdr:from>
    <xdr:to>
      <xdr:col>76</xdr:col>
      <xdr:colOff>114300</xdr:colOff>
      <xdr:row>58</xdr:row>
      <xdr:rowOff>133966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552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6255</xdr:rowOff>
    </xdr:from>
    <xdr:to>
      <xdr:col>71</xdr:col>
      <xdr:colOff>177800</xdr:colOff>
      <xdr:row>58</xdr:row>
      <xdr:rowOff>133966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78905"/>
          <a:ext cx="889000" cy="2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67773</xdr:rowOff>
    </xdr:from>
    <xdr:to>
      <xdr:col>85</xdr:col>
      <xdr:colOff>177800</xdr:colOff>
      <xdr:row>56</xdr:row>
      <xdr:rowOff>169373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46200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14129</xdr:rowOff>
    </xdr:from>
    <xdr:to>
      <xdr:col>81</xdr:col>
      <xdr:colOff>101600</xdr:colOff>
      <xdr:row>58</xdr:row>
      <xdr:rowOff>115729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106856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60306</xdr:rowOff>
    </xdr:from>
    <xdr:to>
      <xdr:col>76</xdr:col>
      <xdr:colOff>165100</xdr:colOff>
      <xdr:row>58</xdr:row>
      <xdr:rowOff>161906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153033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83166</xdr:rowOff>
    </xdr:from>
    <xdr:to>
      <xdr:col>72</xdr:col>
      <xdr:colOff>38100</xdr:colOff>
      <xdr:row>59</xdr:row>
      <xdr:rowOff>13316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126905</xdr:rowOff>
    </xdr:from>
    <xdr:to>
      <xdr:col>67</xdr:col>
      <xdr:colOff>101600</xdr:colOff>
      <xdr:row>57</xdr:row>
      <xdr:rowOff>57055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73582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5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147341</xdr:rowOff>
    </xdr:from>
    <xdr:to>
      <xdr:col>85</xdr:col>
      <xdr:colOff>127000</xdr:colOff>
      <xdr:row>77</xdr:row>
      <xdr:rowOff>140615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06091"/>
          <a:ext cx="838200" cy="3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140615</xdr:rowOff>
    </xdr:from>
    <xdr:to>
      <xdr:col>81</xdr:col>
      <xdr:colOff>50800</xdr:colOff>
      <xdr:row>79</xdr:row>
      <xdr:rowOff>91613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342265"/>
          <a:ext cx="889000" cy="2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91613</xdr:rowOff>
    </xdr:from>
    <xdr:to>
      <xdr:col>76</xdr:col>
      <xdr:colOff>114300</xdr:colOff>
      <xdr:row>79</xdr:row>
      <xdr:rowOff>95678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36163"/>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57062</xdr:rowOff>
    </xdr:from>
    <xdr:to>
      <xdr:col>71</xdr:col>
      <xdr:colOff>177800</xdr:colOff>
      <xdr:row>79</xdr:row>
      <xdr:rowOff>95678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01612"/>
          <a:ext cx="889000" cy="3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96541</xdr:rowOff>
    </xdr:from>
    <xdr:to>
      <xdr:col>85</xdr:col>
      <xdr:colOff>177800</xdr:colOff>
      <xdr:row>76</xdr:row>
      <xdr:rowOff>26691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119418</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89815</xdr:rowOff>
    </xdr:from>
    <xdr:to>
      <xdr:col>81</xdr:col>
      <xdr:colOff>101600</xdr:colOff>
      <xdr:row>78</xdr:row>
      <xdr:rowOff>19965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36492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0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40813</xdr:rowOff>
    </xdr:from>
    <xdr:to>
      <xdr:col>76</xdr:col>
      <xdr:colOff>165100</xdr:colOff>
      <xdr:row>79</xdr:row>
      <xdr:rowOff>142413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133540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7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44878</xdr:rowOff>
    </xdr:from>
    <xdr:to>
      <xdr:col>72</xdr:col>
      <xdr:colOff>38100</xdr:colOff>
      <xdr:row>79</xdr:row>
      <xdr:rowOff>146478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137605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8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6262</xdr:rowOff>
    </xdr:from>
    <xdr:to>
      <xdr:col>67</xdr:col>
      <xdr:colOff>101600</xdr:colOff>
      <xdr:row>79</xdr:row>
      <xdr:rowOff>107862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98989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108372</xdr:rowOff>
    </xdr:from>
    <xdr:to>
      <xdr:col>85</xdr:col>
      <xdr:colOff>127000</xdr:colOff>
      <xdr:row>96</xdr:row>
      <xdr:rowOff>151946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67572"/>
          <a:ext cx="8382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96658</xdr:rowOff>
    </xdr:from>
    <xdr:to>
      <xdr:col>81</xdr:col>
      <xdr:colOff>50800</xdr:colOff>
      <xdr:row>96</xdr:row>
      <xdr:rowOff>108372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55858"/>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96658</xdr:rowOff>
    </xdr:from>
    <xdr:to>
      <xdr:col>76</xdr:col>
      <xdr:colOff>114300</xdr:colOff>
      <xdr:row>96</xdr:row>
      <xdr:rowOff>120824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5585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120824</xdr:rowOff>
    </xdr:from>
    <xdr:to>
      <xdr:col>71</xdr:col>
      <xdr:colOff>177800</xdr:colOff>
      <xdr:row>96</xdr:row>
      <xdr:rowOff>157955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80024"/>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101146</xdr:rowOff>
    </xdr:from>
    <xdr:to>
      <xdr:col>85</xdr:col>
      <xdr:colOff>177800</xdr:colOff>
      <xdr:row>97</xdr:row>
      <xdr:rowOff>31296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79573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57572</xdr:rowOff>
    </xdr:from>
    <xdr:to>
      <xdr:col>81</xdr:col>
      <xdr:colOff>101600</xdr:colOff>
      <xdr:row>96</xdr:row>
      <xdr:rowOff>159172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150299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45858</xdr:rowOff>
    </xdr:from>
    <xdr:to>
      <xdr:col>76</xdr:col>
      <xdr:colOff>165100</xdr:colOff>
      <xdr:row>96</xdr:row>
      <xdr:rowOff>147458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138585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70024</xdr:rowOff>
    </xdr:from>
    <xdr:to>
      <xdr:col>72</xdr:col>
      <xdr:colOff>38100</xdr:colOff>
      <xdr:row>97</xdr:row>
      <xdr:rowOff>174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162751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107155</xdr:rowOff>
    </xdr:from>
    <xdr:to>
      <xdr:col>67</xdr:col>
      <xdr:colOff>101600</xdr:colOff>
      <xdr:row>97</xdr:row>
      <xdr:rowOff>37305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28432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災害復旧費については、台風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により増加しており、類似団体を上回る数値となった。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また、土木費については複合施設の整備に伴い増加している。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災害復旧の進捗及び複合施設の完成に伴い減少することが想定されるが、社会保障にかかる民生費の増加が想定されることから、経常的な経費の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抑制に努め計画的な財政運営を図る。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標準財政規模に対する財政調整基金残高については、令和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21.85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％となり、前年比にて増加し、適正数値に位置している。今後も効果的かつ計画的な基金運用に努める。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東日本台風にかかる財政措置等の影響により増加して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今年度は適正数値程度に減少しており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、今後安定推移していくものと想定される。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2012\Desktop\&#12304;&#36001;&#25919;&#29366;&#27841;&#36039;&#26009;&#38598;&#12305;_074667_&#30690;&#2156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100.7</v>
          </cell>
          <cell r="CF51">
            <v>109.2</v>
          </cell>
          <cell r="CN51">
            <v>103.7</v>
          </cell>
          <cell r="CV51">
            <v>89.5</v>
          </cell>
        </row>
        <row r="53">
          <cell r="BX53">
            <v>50.2</v>
          </cell>
          <cell r="CF53">
            <v>69</v>
          </cell>
          <cell r="CN53">
            <v>52.8</v>
          </cell>
          <cell r="CV53">
            <v>51.4</v>
          </cell>
        </row>
        <row r="55">
          <cell r="AN55" t="str">
            <v>類似団体内平均値</v>
          </cell>
          <cell r="BX55">
            <v>40.799999999999997</v>
          </cell>
          <cell r="CF55">
            <v>38.5</v>
          </cell>
          <cell r="CN55">
            <v>35.5</v>
          </cell>
          <cell r="CV55">
            <v>13.5</v>
          </cell>
        </row>
        <row r="57">
          <cell r="BX57">
            <v>63.5</v>
          </cell>
          <cell r="CF57">
            <v>65.3</v>
          </cell>
          <cell r="CN57">
            <v>65.7</v>
          </cell>
          <cell r="CV57">
            <v>65.3</v>
          </cell>
        </row>
        <row r="72">
          <cell r="BP72" t="str">
            <v>H28</v>
          </cell>
          <cell r="BX72" t="str">
            <v>H29</v>
          </cell>
          <cell r="CF72" t="str">
            <v>H30</v>
          </cell>
          <cell r="CN72" t="str">
            <v>R01</v>
          </cell>
          <cell r="CV72" t="str">
            <v>R02</v>
          </cell>
        </row>
        <row r="73">
          <cell r="AN73" t="str">
            <v>当該団体値</v>
          </cell>
          <cell r="BP73">
            <v>112.9</v>
          </cell>
          <cell r="BX73">
            <v>100.7</v>
          </cell>
          <cell r="CF73">
            <v>109.2</v>
          </cell>
          <cell r="CN73">
            <v>103.7</v>
          </cell>
          <cell r="CV73">
            <v>89.5</v>
          </cell>
        </row>
        <row r="75">
          <cell r="BP75">
            <v>12.5</v>
          </cell>
          <cell r="BX75">
            <v>12.5</v>
          </cell>
          <cell r="CF75">
            <v>12.5</v>
          </cell>
          <cell r="CN75">
            <v>12</v>
          </cell>
          <cell r="CV75">
            <v>11.5</v>
          </cell>
        </row>
        <row r="77">
          <cell r="AN77" t="str">
            <v>類似団体内平均値</v>
          </cell>
          <cell r="BP77">
            <v>44.9</v>
          </cell>
          <cell r="BX77">
            <v>40.799999999999997</v>
          </cell>
          <cell r="CF77">
            <v>38.5</v>
          </cell>
          <cell r="CN77">
            <v>35.5</v>
          </cell>
          <cell r="CV77">
            <v>13.5</v>
          </cell>
        </row>
        <row r="79">
          <cell r="BP79">
            <v>9.1</v>
          </cell>
          <cell r="BX79">
            <v>8.9</v>
          </cell>
          <cell r="CF79">
            <v>8.9</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12121788</v>
      </c>
      <c r="BO4" s="426"/>
      <c r="BP4" s="426"/>
      <c r="BQ4" s="426"/>
      <c r="BR4" s="426"/>
      <c r="BS4" s="426"/>
      <c r="BT4" s="426"/>
      <c r="BU4" s="427"/>
      <c r="BV4" s="425">
        <v>9509997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12.1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11584148</v>
      </c>
      <c r="BO5" s="431"/>
      <c r="BP5" s="431"/>
      <c r="BQ5" s="431"/>
      <c r="BR5" s="431"/>
      <c r="BS5" s="431"/>
      <c r="BT5" s="431"/>
      <c r="BU5" s="432"/>
      <c r="BV5" s="430">
        <v>8306164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83.2</v>
      </c>
      <c r="CU5" s="401"/>
      <c r="CV5" s="401"/>
      <c r="CW5" s="401"/>
      <c r="CX5" s="401"/>
      <c r="CY5" s="401"/>
      <c r="CZ5" s="401"/>
      <c r="DA5" s="402"/>
      <c r="DB5" s="400">
        <v>85.2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537640</v>
      </c>
      <c r="BO6" s="431"/>
      <c r="BP6" s="431"/>
      <c r="BQ6" s="431"/>
      <c r="BR6" s="431"/>
      <c r="BS6" s="431"/>
      <c r="BT6" s="431"/>
      <c r="BU6" s="432"/>
      <c r="BV6" s="430">
        <v>1203833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87.6</v>
      </c>
      <c r="CU6" s="584"/>
      <c r="CV6" s="584"/>
      <c r="CW6" s="584"/>
      <c r="CX6" s="584"/>
      <c r="CY6" s="584"/>
      <c r="CZ6" s="584"/>
      <c r="DA6" s="585"/>
      <c r="DB6" s="583">
        <v>89.5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250754</v>
      </c>
      <c r="BO7" s="431"/>
      <c r="BP7" s="431"/>
      <c r="BQ7" s="431"/>
      <c r="BR7" s="431"/>
      <c r="BS7" s="431"/>
      <c r="BT7" s="431"/>
      <c r="BU7" s="432"/>
      <c r="BV7" s="430">
        <v>661605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4692938</v>
      </c>
      <c r="CU7" s="431"/>
      <c r="CV7" s="431"/>
      <c r="CW7" s="431"/>
      <c r="CX7" s="431"/>
      <c r="CY7" s="431"/>
      <c r="CZ7" s="431"/>
      <c r="DA7" s="432"/>
      <c r="DB7" s="430">
        <v>4495763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286886</v>
      </c>
      <c r="BO8" s="431"/>
      <c r="BP8" s="431"/>
      <c r="BQ8" s="431"/>
      <c r="BR8" s="431"/>
      <c r="BS8" s="431"/>
      <c r="BT8" s="431"/>
      <c r="BU8" s="432"/>
      <c r="BV8" s="430">
        <v>542228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0.61</v>
      </c>
      <c r="CU8" s="544"/>
      <c r="CV8" s="544"/>
      <c r="CW8" s="544"/>
      <c r="CX8" s="544"/>
      <c r="CY8" s="544"/>
      <c r="CZ8" s="544"/>
      <c r="DA8" s="545"/>
      <c r="DB8" s="543">
        <v>0.6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17287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-255342</v>
      </c>
      <c r="BO9" s="431"/>
      <c r="BP9" s="431"/>
      <c r="BQ9" s="431"/>
      <c r="BR9" s="431"/>
      <c r="BS9" s="431"/>
      <c r="BT9" s="431"/>
      <c r="BU9" s="432"/>
      <c r="BV9" s="430">
        <v>370277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11.3</v>
      </c>
      <c r="CU9" s="401"/>
      <c r="CV9" s="401"/>
      <c r="CW9" s="401"/>
      <c r="CX9" s="401"/>
      <c r="CY9" s="401"/>
      <c r="CZ9" s="401"/>
      <c r="DA9" s="402"/>
      <c r="DB9" s="400">
        <v>11.1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17370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883</v>
      </c>
      <c r="BO10" s="431"/>
      <c r="BP10" s="431"/>
      <c r="BQ10" s="431"/>
      <c r="BR10" s="431"/>
      <c r="BS10" s="431"/>
      <c r="BT10" s="431"/>
      <c r="BU10" s="432"/>
      <c r="BV10" s="430">
        <v>1306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1253</v>
      </c>
      <c r="BO11" s="431"/>
      <c r="BP11" s="431"/>
      <c r="BQ11" s="431"/>
      <c r="BR11" s="431"/>
      <c r="BS11" s="431"/>
      <c r="BT11" s="431"/>
      <c r="BU11" s="432"/>
      <c r="BV11" s="430">
        <v>79953</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17221</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50000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17051</v>
      </c>
      <c r="S13" s="534"/>
      <c r="T13" s="534"/>
      <c r="U13" s="534"/>
      <c r="V13" s="535"/>
      <c r="W13" s="521" t="s">
        <v>140</v>
      </c>
      <c r="X13" s="443"/>
      <c r="Y13" s="443"/>
      <c r="Z13" s="443"/>
      <c r="AA13" s="443"/>
      <c r="AB13" s="444"/>
      <c r="AC13" s="406">
        <v>965</v>
      </c>
      <c r="AD13" s="407"/>
      <c r="AE13" s="407"/>
      <c r="AF13" s="407"/>
      <c r="AG13" s="408"/>
      <c r="AH13" s="406">
        <v>1110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-303206</v>
      </c>
      <c r="BO13" s="431"/>
      <c r="BP13" s="431"/>
      <c r="BQ13" s="431"/>
      <c r="BR13" s="431"/>
      <c r="BS13" s="431"/>
      <c r="BT13" s="431"/>
      <c r="BU13" s="432"/>
      <c r="BV13" s="430">
        <v>451536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11.5</v>
      </c>
      <c r="CU13" s="401"/>
      <c r="CV13" s="401"/>
      <c r="CW13" s="401"/>
      <c r="CX13" s="401"/>
      <c r="CY13" s="401"/>
      <c r="CZ13" s="401"/>
      <c r="DA13" s="402"/>
      <c r="DB13" s="400">
        <v>12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17365</v>
      </c>
      <c r="S14" s="534"/>
      <c r="T14" s="534"/>
      <c r="U14" s="534"/>
      <c r="V14" s="535"/>
      <c r="W14" s="536"/>
      <c r="X14" s="446"/>
      <c r="Y14" s="446"/>
      <c r="Z14" s="446"/>
      <c r="AA14" s="446"/>
      <c r="AB14" s="447"/>
      <c r="AC14" s="526">
        <v>12.2</v>
      </c>
      <c r="AD14" s="527"/>
      <c r="AE14" s="527"/>
      <c r="AF14" s="527"/>
      <c r="AG14" s="528"/>
      <c r="AH14" s="526">
        <v>13.2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89.5</v>
      </c>
      <c r="CU14" s="538"/>
      <c r="CV14" s="538"/>
      <c r="CW14" s="538"/>
      <c r="CX14" s="538"/>
      <c r="CY14" s="538"/>
      <c r="CZ14" s="538"/>
      <c r="DA14" s="539"/>
      <c r="DB14" s="537">
        <v>103.7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17182</v>
      </c>
      <c r="S15" s="534"/>
      <c r="T15" s="534"/>
      <c r="U15" s="534"/>
      <c r="V15" s="535"/>
      <c r="W15" s="521" t="s">
        <v>148</v>
      </c>
      <c r="X15" s="443"/>
      <c r="Y15" s="443"/>
      <c r="Z15" s="443"/>
      <c r="AA15" s="443"/>
      <c r="AB15" s="444"/>
      <c r="AC15" s="406">
        <v>2959</v>
      </c>
      <c r="AD15" s="407"/>
      <c r="AE15" s="407"/>
      <c r="AF15" s="407"/>
      <c r="AG15" s="408"/>
      <c r="AH15" s="406">
        <v>3088</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2342367</v>
      </c>
      <c r="BO15" s="426"/>
      <c r="BP15" s="426"/>
      <c r="BQ15" s="426"/>
      <c r="BR15" s="426"/>
      <c r="BS15" s="426"/>
      <c r="BT15" s="426"/>
      <c r="BU15" s="427"/>
      <c r="BV15" s="425">
        <v>2216311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37.4</v>
      </c>
      <c r="AD16" s="527"/>
      <c r="AE16" s="527"/>
      <c r="AF16" s="527"/>
      <c r="AG16" s="528"/>
      <c r="AH16" s="526">
        <v>36.700000000000003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3852226</v>
      </c>
      <c r="BO16" s="431"/>
      <c r="BP16" s="431"/>
      <c r="BQ16" s="431"/>
      <c r="BR16" s="431"/>
      <c r="BS16" s="431"/>
      <c r="BT16" s="431"/>
      <c r="BU16" s="432"/>
      <c r="BV16" s="430">
        <v>3672233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3997</v>
      </c>
      <c r="AD17" s="407"/>
      <c r="AE17" s="407"/>
      <c r="AF17" s="407"/>
      <c r="AG17" s="408"/>
      <c r="AH17" s="406">
        <v>4224</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2955283</v>
      </c>
      <c r="BO17" s="431"/>
      <c r="BP17" s="431"/>
      <c r="BQ17" s="431"/>
      <c r="BR17" s="431"/>
      <c r="BS17" s="431"/>
      <c r="BT17" s="431"/>
      <c r="BU17" s="432"/>
      <c r="BV17" s="430">
        <v>2813716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60.4</v>
      </c>
      <c r="M18" s="495"/>
      <c r="N18" s="495"/>
      <c r="O18" s="495"/>
      <c r="P18" s="495"/>
      <c r="Q18" s="495"/>
      <c r="R18" s="496"/>
      <c r="S18" s="496"/>
      <c r="T18" s="496"/>
      <c r="U18" s="496"/>
      <c r="V18" s="497"/>
      <c r="W18" s="511"/>
      <c r="X18" s="512"/>
      <c r="Y18" s="512"/>
      <c r="Z18" s="512"/>
      <c r="AA18" s="512"/>
      <c r="AB18" s="522"/>
      <c r="AC18" s="394">
        <v>50.5</v>
      </c>
      <c r="AD18" s="395"/>
      <c r="AE18" s="395"/>
      <c r="AF18" s="395"/>
      <c r="AG18" s="498"/>
      <c r="AH18" s="394">
        <v>50.2</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3852926</v>
      </c>
      <c r="BO18" s="431"/>
      <c r="BP18" s="431"/>
      <c r="BQ18" s="431"/>
      <c r="BR18" s="431"/>
      <c r="BS18" s="431"/>
      <c r="BT18" s="431"/>
      <c r="BU18" s="432"/>
      <c r="BV18" s="430">
        <v>3856187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286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6233787</v>
      </c>
      <c r="BO19" s="431"/>
      <c r="BP19" s="431"/>
      <c r="BQ19" s="431"/>
      <c r="BR19" s="431"/>
      <c r="BS19" s="431"/>
      <c r="BT19" s="431"/>
      <c r="BU19" s="432"/>
      <c r="BV19" s="430">
        <v>6993998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6102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8077909</v>
      </c>
      <c r="BO23" s="431"/>
      <c r="BP23" s="431"/>
      <c r="BQ23" s="431"/>
      <c r="BR23" s="431"/>
      <c r="BS23" s="431"/>
      <c r="BT23" s="431"/>
      <c r="BU23" s="432"/>
      <c r="BV23" s="430">
        <v>7869840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8290</v>
      </c>
      <c r="R24" s="407"/>
      <c r="S24" s="407"/>
      <c r="T24" s="407"/>
      <c r="U24" s="407"/>
      <c r="V24" s="408"/>
      <c r="W24" s="472"/>
      <c r="X24" s="463"/>
      <c r="Y24" s="464"/>
      <c r="Z24" s="403" t="s">
        <v>172</v>
      </c>
      <c r="AA24" s="404"/>
      <c r="AB24" s="404"/>
      <c r="AC24" s="404"/>
      <c r="AD24" s="404"/>
      <c r="AE24" s="404"/>
      <c r="AF24" s="404"/>
      <c r="AG24" s="405"/>
      <c r="AH24" s="406">
        <v>115</v>
      </c>
      <c r="AI24" s="407"/>
      <c r="AJ24" s="407"/>
      <c r="AK24" s="407"/>
      <c r="AL24" s="408"/>
      <c r="AM24" s="406">
        <v>349140</v>
      </c>
      <c r="AN24" s="407"/>
      <c r="AO24" s="407"/>
      <c r="AP24" s="407"/>
      <c r="AQ24" s="407"/>
      <c r="AR24" s="408"/>
      <c r="AS24" s="406">
        <v>3036</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3943508</v>
      </c>
      <c r="BO24" s="431"/>
      <c r="BP24" s="431"/>
      <c r="BQ24" s="431"/>
      <c r="BR24" s="431"/>
      <c r="BS24" s="431"/>
      <c r="BT24" s="431"/>
      <c r="BU24" s="432"/>
      <c r="BV24" s="430">
        <v>3687770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6410</v>
      </c>
      <c r="R25" s="407"/>
      <c r="S25" s="407"/>
      <c r="T25" s="407"/>
      <c r="U25" s="407"/>
      <c r="V25" s="408"/>
      <c r="W25" s="472"/>
      <c r="X25" s="463"/>
      <c r="Y25" s="464"/>
      <c r="Z25" s="403" t="s">
        <v>175</v>
      </c>
      <c r="AA25" s="404"/>
      <c r="AB25" s="404"/>
      <c r="AC25" s="404"/>
      <c r="AD25" s="404"/>
      <c r="AE25" s="404"/>
      <c r="AF25" s="404"/>
      <c r="AG25" s="405"/>
      <c r="AH25" s="406" t="s">
        <v>176</v>
      </c>
      <c r="AI25" s="407"/>
      <c r="AJ25" s="407"/>
      <c r="AK25" s="407"/>
      <c r="AL25" s="408"/>
      <c r="AM25" s="406" t="s">
        <v>138</v>
      </c>
      <c r="AN25" s="407"/>
      <c r="AO25" s="407"/>
      <c r="AP25" s="407"/>
      <c r="AQ25" s="407"/>
      <c r="AR25" s="408"/>
      <c r="AS25" s="406" t="s">
        <v>129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971526</v>
      </c>
      <c r="BO25" s="426"/>
      <c r="BP25" s="426"/>
      <c r="BQ25" s="426"/>
      <c r="BR25" s="426"/>
      <c r="BS25" s="426"/>
      <c r="BT25" s="426"/>
      <c r="BU25" s="427"/>
      <c r="BV25" s="425">
        <v>1374976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5850</v>
      </c>
      <c r="R26" s="407"/>
      <c r="S26" s="407"/>
      <c r="T26" s="407"/>
      <c r="U26" s="407"/>
      <c r="V26" s="408"/>
      <c r="W26" s="472"/>
      <c r="X26" s="463"/>
      <c r="Y26" s="464"/>
      <c r="Z26" s="403" t="s">
        <v>179</v>
      </c>
      <c r="AA26" s="485"/>
      <c r="AB26" s="485"/>
      <c r="AC26" s="485"/>
      <c r="AD26" s="485"/>
      <c r="AE26" s="485"/>
      <c r="AF26" s="485"/>
      <c r="AG26" s="486"/>
      <c r="AH26" s="406">
        <v>1</v>
      </c>
      <c r="AI26" s="407"/>
      <c r="AJ26" s="407"/>
      <c r="AK26" s="407"/>
      <c r="AL26" s="408"/>
      <c r="AM26" s="406" t="s">
        <v>180</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3300</v>
      </c>
      <c r="R27" s="407"/>
      <c r="S27" s="407"/>
      <c r="T27" s="407"/>
      <c r="U27" s="407"/>
      <c r="V27" s="408"/>
      <c r="W27" s="472"/>
      <c r="X27" s="463"/>
      <c r="Y27" s="464"/>
      <c r="Z27" s="403" t="s">
        <v>184</v>
      </c>
      <c r="AA27" s="404"/>
      <c r="AB27" s="404"/>
      <c r="AC27" s="404"/>
      <c r="AD27" s="404"/>
      <c r="AE27" s="404"/>
      <c r="AF27" s="404"/>
      <c r="AG27" s="405"/>
      <c r="AH27" s="406">
        <v>20</v>
      </c>
      <c r="AI27" s="407"/>
      <c r="AJ27" s="407"/>
      <c r="AK27" s="407"/>
      <c r="AL27" s="408"/>
      <c r="AM27" s="406">
        <v>63226</v>
      </c>
      <c r="AN27" s="407"/>
      <c r="AO27" s="407"/>
      <c r="AP27" s="407"/>
      <c r="AQ27" s="407"/>
      <c r="AR27" s="408"/>
      <c r="AS27" s="406">
        <v>3161</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176</v>
      </c>
      <c r="BO27" s="434"/>
      <c r="BP27" s="434"/>
      <c r="BQ27" s="434"/>
      <c r="BR27" s="434"/>
      <c r="BS27" s="434"/>
      <c r="BT27" s="434"/>
      <c r="BU27" s="435"/>
      <c r="BV27" s="433" t="s">
        <v>176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2640</v>
      </c>
      <c r="R28" s="407"/>
      <c r="S28" s="407"/>
      <c r="T28" s="407"/>
      <c r="U28" s="407"/>
      <c r="V28" s="408"/>
      <c r="W28" s="472"/>
      <c r="X28" s="463"/>
      <c r="Y28" s="464"/>
      <c r="Z28" s="403" t="s">
        <v>187</v>
      </c>
      <c r="AA28" s="404"/>
      <c r="AB28" s="404"/>
      <c r="AC28" s="404"/>
      <c r="AD28" s="404"/>
      <c r="AE28" s="404"/>
      <c r="AF28" s="404"/>
      <c r="AG28" s="405"/>
      <c r="AH28" s="406" t="s">
        <v>188</v>
      </c>
      <c r="AI28" s="407"/>
      <c r="AJ28" s="407"/>
      <c r="AK28" s="407"/>
      <c r="AL28" s="408"/>
      <c r="AM28" s="406" t="s">
        <v>189</v>
      </c>
      <c r="AN28" s="407"/>
      <c r="AO28" s="407"/>
      <c r="AP28" s="407"/>
      <c r="AQ28" s="407"/>
      <c r="AR28" s="408"/>
      <c r="AS28" s="406" t="s">
        <v>176</v>
      </c>
      <c r="AT28" s="407"/>
      <c r="AU28" s="407"/>
      <c r="AV28" s="407"/>
      <c r="AW28" s="407"/>
      <c r="AX28" s="409"/>
      <c r="AY28" s="413" t="s">
        <v>190</v>
      </c>
      <c r="AZ28" s="414"/>
      <c r="BA28" s="414"/>
      <c r="BB28" s="415"/>
      <c r="BC28" s="422" t="s">
        <v>48</v>
      </c>
      <c r="BD28" s="423"/>
      <c r="BE28" s="423"/>
      <c r="BF28" s="423"/>
      <c r="BG28" s="423"/>
      <c r="BH28" s="423"/>
      <c r="BI28" s="423"/>
      <c r="BJ28" s="423"/>
      <c r="BK28" s="423"/>
      <c r="BL28" s="423"/>
      <c r="BM28" s="424"/>
      <c r="BN28" s="425">
        <v>1025188</v>
      </c>
      <c r="BO28" s="426"/>
      <c r="BP28" s="426"/>
      <c r="BQ28" s="426"/>
      <c r="BR28" s="426"/>
      <c r="BS28" s="426"/>
      <c r="BT28" s="426"/>
      <c r="BU28" s="427"/>
      <c r="BV28" s="425">
        <v>802077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191</v>
      </c>
      <c r="F29" s="404"/>
      <c r="G29" s="404"/>
      <c r="H29" s="404"/>
      <c r="I29" s="404"/>
      <c r="J29" s="404"/>
      <c r="K29" s="405"/>
      <c r="L29" s="406">
        <v>14</v>
      </c>
      <c r="M29" s="407"/>
      <c r="N29" s="407"/>
      <c r="O29" s="407"/>
      <c r="P29" s="408"/>
      <c r="Q29" s="406">
        <v>2400</v>
      </c>
      <c r="R29" s="407"/>
      <c r="S29" s="407"/>
      <c r="T29" s="407"/>
      <c r="U29" s="407"/>
      <c r="V29" s="408"/>
      <c r="W29" s="473"/>
      <c r="X29" s="474"/>
      <c r="Y29" s="475"/>
      <c r="Z29" s="403" t="s">
        <v>192</v>
      </c>
      <c r="AA29" s="404"/>
      <c r="AB29" s="404"/>
      <c r="AC29" s="404"/>
      <c r="AD29" s="404"/>
      <c r="AE29" s="404"/>
      <c r="AF29" s="404"/>
      <c r="AG29" s="405"/>
      <c r="AH29" s="406">
        <v>135</v>
      </c>
      <c r="AI29" s="407"/>
      <c r="AJ29" s="407"/>
      <c r="AK29" s="407"/>
      <c r="AL29" s="408"/>
      <c r="AM29" s="406">
        <v>412366</v>
      </c>
      <c r="AN29" s="407"/>
      <c r="AO29" s="407"/>
      <c r="AP29" s="407"/>
      <c r="AQ29" s="407"/>
      <c r="AR29" s="408"/>
      <c r="AS29" s="406">
        <v>3055</v>
      </c>
      <c r="AT29" s="407"/>
      <c r="AU29" s="407"/>
      <c r="AV29" s="407"/>
      <c r="AW29" s="407"/>
      <c r="AX29" s="409"/>
      <c r="AY29" s="416"/>
      <c r="AZ29" s="417"/>
      <c r="BA29" s="417"/>
      <c r="BB29" s="418"/>
      <c r="BC29" s="410" t="s">
        <v>193</v>
      </c>
      <c r="BD29" s="411"/>
      <c r="BE29" s="411"/>
      <c r="BF29" s="411"/>
      <c r="BG29" s="411"/>
      <c r="BH29" s="411"/>
      <c r="BI29" s="411"/>
      <c r="BJ29" s="411"/>
      <c r="BK29" s="411"/>
      <c r="BL29" s="411"/>
      <c r="BM29" s="412"/>
      <c r="BN29" s="430">
        <v>95047</v>
      </c>
      <c r="BO29" s="431"/>
      <c r="BP29" s="431"/>
      <c r="BQ29" s="431"/>
      <c r="BR29" s="431"/>
      <c r="BS29" s="431"/>
      <c r="BT29" s="431"/>
      <c r="BU29" s="432"/>
      <c r="BV29" s="430">
        <v>95019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194</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449373</v>
      </c>
      <c r="BO30" s="434"/>
      <c r="BP30" s="434"/>
      <c r="BQ30" s="434"/>
      <c r="BR30" s="434"/>
      <c r="BS30" s="434"/>
      <c r="BT30" s="434"/>
      <c r="BU30" s="435"/>
      <c r="BV30" s="433">
        <v>457600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201</v>
      </c>
      <c r="D33" s="393"/>
      <c r="E33" s="392" t="s">
        <v>202</v>
      </c>
      <c r="F33" s="392"/>
      <c r="G33" s="392"/>
      <c r="H33" s="392"/>
      <c r="I33" s="392"/>
      <c r="J33" s="392"/>
      <c r="K33" s="392"/>
      <c r="L33" s="392"/>
      <c r="M33" s="392"/>
      <c r="N33" s="392"/>
      <c r="O33" s="392"/>
      <c r="P33" s="392"/>
      <c r="Q33" s="392"/>
      <c r="R33" s="392"/>
      <c r="S33" s="392"/>
      <c r="T33" s="216"/>
      <c r="U33" s="393" t="s">
        <v>201</v>
      </c>
      <c r="V33" s="393"/>
      <c r="W33" s="392" t="s">
        <v>203</v>
      </c>
      <c r="X33" s="392"/>
      <c r="Y33" s="392"/>
      <c r="Z33" s="392"/>
      <c r="AA33" s="392"/>
      <c r="AB33" s="392"/>
      <c r="AC33" s="392"/>
      <c r="AD33" s="392"/>
      <c r="AE33" s="392"/>
      <c r="AF33" s="392"/>
      <c r="AG33" s="392"/>
      <c r="AH33" s="392"/>
      <c r="AI33" s="392"/>
      <c r="AJ33" s="392"/>
      <c r="AK33" s="392"/>
      <c r="AL33" s="216"/>
      <c r="AM33" s="393" t="s">
        <v>204</v>
      </c>
      <c r="AN33" s="393"/>
      <c r="AO33" s="392" t="s">
        <v>203</v>
      </c>
      <c r="AP33" s="392"/>
      <c r="AQ33" s="392"/>
      <c r="AR33" s="392"/>
      <c r="AS33" s="392"/>
      <c r="AT33" s="392"/>
      <c r="AU33" s="392"/>
      <c r="AV33" s="392"/>
      <c r="AW33" s="392"/>
      <c r="AX33" s="392"/>
      <c r="AY33" s="392"/>
      <c r="AZ33" s="392"/>
      <c r="BA33" s="392"/>
      <c r="BB33" s="392"/>
      <c r="BC33" s="392"/>
      <c r="BD33" s="217"/>
      <c r="BE33" s="392" t="s">
        <v>205</v>
      </c>
      <c r="BF33" s="392"/>
      <c r="BG33" s="392" t="s">
        <v>206</v>
      </c>
      <c r="BH33" s="392"/>
      <c r="BI33" s="392"/>
      <c r="BJ33" s="392"/>
      <c r="BK33" s="392"/>
      <c r="BL33" s="392"/>
      <c r="BM33" s="392"/>
      <c r="BN33" s="392"/>
      <c r="BO33" s="392"/>
      <c r="BP33" s="392"/>
      <c r="BQ33" s="392"/>
      <c r="BR33" s="392"/>
      <c r="BS33" s="392"/>
      <c r="BT33" s="392"/>
      <c r="BU33" s="392"/>
      <c r="BV33" s="217"/>
      <c r="BW33" s="393" t="s">
        <v>205</v>
      </c>
      <c r="BX33" s="393"/>
      <c r="BY33" s="392" t="s">
        <v>207</v>
      </c>
      <c r="BZ33" s="392"/>
      <c r="CA33" s="392"/>
      <c r="CB33" s="392"/>
      <c r="CC33" s="392"/>
      <c r="CD33" s="392"/>
      <c r="CE33" s="392"/>
      <c r="CF33" s="392"/>
      <c r="CG33" s="392"/>
      <c r="CH33" s="392"/>
      <c r="CI33" s="392"/>
      <c r="CJ33" s="392"/>
      <c r="CK33" s="392"/>
      <c r="CL33" s="392"/>
      <c r="CM33" s="392"/>
      <c r="CN33" s="216"/>
      <c r="CO33" s="393" t="s">
        <v>204</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白河地方広域市町村圏整備組合（一般会計）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白河地方土地開発公社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白河地方広域市町村圏整備組合（水道用水供給事業会計）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土地造成事業特別会計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福島県後期高齢者医療広域連合（一般会計）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福島県後期高齢者医療広域連合後期高齢者医療特別会計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福島県市町村総合事務組合（一般会計）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福島県市町村総合事務組合（消防補償等特別会計）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福島県市町村総合事務組合（消防賞じゅつ金特別会計）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福島県市町村総合事務組合（非常勤職員公務災害補償特別会計）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福島県市町村総合事務組合（自治会館管理特別会計）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Iv1zASXtcEWoWkDYjrJVxEXba6C2c4bbgWgXItAvGMEHveH75i7no6JNqhp5AvTDzmgYx0dq4DhEM1b88hz6bw==" saltValue="JW3qUAHQuJ1MhRaA2SXn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1" zoomScale="85" zoomScaleNormal="85"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1" t="s">
        <v>582</v>
      </c>
      <c r="D34" s="1211"/>
      <c r="E34" s="1212"/>
      <c r="F34" s="32">
        <v>6.22</v>
      </c>
      <c r="G34" s="33">
        <v>6.34</v>
      </c>
      <c r="H34" s="33">
        <v>6.78</v>
      </c>
      <c r="I34" s="33">
        <v>7.95</v>
      </c>
      <c r="J34" s="34">
        <v>9.01</v>
      </c>
      <c r="K34" s="22"/>
      <c r="L34" s="22"/>
      <c r="M34" s="22"/>
      <c r="N34" s="22"/>
      <c r="O34" s="22"/>
      <c r="P34" s="22"/>
    </row>
    <row r="35" spans="1:16" ht="39" customHeight="1" x14ac:dyDescent="0.15">
      <c r="A35" s="22"/>
      <c r="B35" s="35"/>
      <c r="C35" s="1205" t="s">
        <v>583</v>
      </c>
      <c r="D35" s="1206"/>
      <c r="E35" s="1207"/>
      <c r="F35" s="36">
        <v>4.59</v>
      </c>
      <c r="G35" s="37">
        <v>4.5199999999999996</v>
      </c>
      <c r="H35" s="37">
        <v>3.87</v>
      </c>
      <c r="I35" s="37">
        <v>12.06</v>
      </c>
      <c r="J35" s="38">
        <v>6.11</v>
      </c>
      <c r="K35" s="22"/>
      <c r="L35" s="22"/>
      <c r="M35" s="22"/>
      <c r="N35" s="22"/>
      <c r="O35" s="22"/>
      <c r="P35" s="22"/>
    </row>
    <row r="36" spans="1:16" ht="39" customHeight="1" x14ac:dyDescent="0.15">
      <c r="A36" s="22"/>
      <c r="B36" s="35"/>
      <c r="C36" s="1205" t="s">
        <v>584</v>
      </c>
      <c r="D36" s="1206"/>
      <c r="E36" s="1207"/>
      <c r="F36" s="36">
        <v>0.53</v>
      </c>
      <c r="G36" s="37">
        <v>1.1100000000000001</v>
      </c>
      <c r="H36" s="37">
        <v>1.06</v>
      </c>
      <c r="I36" s="37">
        <v>0.77</v>
      </c>
      <c r="J36" s="38">
        <v>1.1299999999999999</v>
      </c>
      <c r="K36" s="22"/>
      <c r="L36" s="22"/>
      <c r="M36" s="22"/>
      <c r="N36" s="22"/>
      <c r="O36" s="22"/>
      <c r="P36" s="22"/>
    </row>
    <row r="37" spans="1:16" ht="39" customHeight="1" x14ac:dyDescent="0.15">
      <c r="A37" s="22"/>
      <c r="B37" s="35"/>
      <c r="C37" s="1205" t="s">
        <v>585</v>
      </c>
      <c r="D37" s="1206"/>
      <c r="E37" s="1207"/>
      <c r="F37" s="36">
        <v>4.3099999999999996</v>
      </c>
      <c r="G37" s="37">
        <v>4.13</v>
      </c>
      <c r="H37" s="37">
        <v>2.09</v>
      </c>
      <c r="I37" s="37">
        <v>1.44</v>
      </c>
      <c r="J37" s="38">
        <v>0.73</v>
      </c>
      <c r="K37" s="22"/>
      <c r="L37" s="22"/>
      <c r="M37" s="22"/>
      <c r="N37" s="22"/>
      <c r="O37" s="22"/>
      <c r="P37" s="22"/>
    </row>
    <row r="38" spans="1:16" ht="39" customHeight="1" x14ac:dyDescent="0.15">
      <c r="A38" s="22"/>
      <c r="B38" s="35"/>
      <c r="C38" s="1205" t="s">
        <v>586</v>
      </c>
      <c r="D38" s="1206"/>
      <c r="E38" s="1207"/>
      <c r="F38" s="36">
        <v>0</v>
      </c>
      <c r="G38" s="37">
        <v>0</v>
      </c>
      <c r="H38" s="37">
        <v>0</v>
      </c>
      <c r="I38" s="37">
        <v>0.01</v>
      </c>
      <c r="J38" s="38">
        <v>0.18</v>
      </c>
      <c r="K38" s="22"/>
      <c r="L38" s="22"/>
      <c r="M38" s="22"/>
      <c r="N38" s="22"/>
      <c r="O38" s="22"/>
      <c r="P38" s="22"/>
    </row>
    <row r="39" spans="1:16" ht="39" customHeight="1" x14ac:dyDescent="0.15">
      <c r="A39" s="22"/>
      <c r="B39" s="35"/>
      <c r="C39" s="1205" t="s">
        <v>587</v>
      </c>
      <c r="D39" s="1206"/>
      <c r="E39" s="1207"/>
      <c r="F39" s="36">
        <v>0</v>
      </c>
      <c r="G39" s="37">
        <v>0</v>
      </c>
      <c r="H39" s="37">
        <v>0</v>
      </c>
      <c r="I39" s="37">
        <v>0</v>
      </c>
      <c r="J39" s="38">
        <v>0.17</v>
      </c>
      <c r="K39" s="22"/>
      <c r="L39" s="22"/>
      <c r="M39" s="22"/>
      <c r="N39" s="22"/>
      <c r="O39" s="22"/>
      <c r="P39" s="22"/>
    </row>
    <row r="40" spans="1:16" ht="39" customHeight="1" x14ac:dyDescent="0.15">
      <c r="A40" s="22"/>
      <c r="B40" s="35"/>
      <c r="C40" s="1205" t="s">
        <v>588</v>
      </c>
      <c r="D40" s="1206"/>
      <c r="E40" s="1207"/>
      <c r="F40" s="36">
        <v>0.01</v>
      </c>
      <c r="G40" s="37">
        <v>0.01</v>
      </c>
      <c r="H40" s="37">
        <v>0</v>
      </c>
      <c r="I40" s="37">
        <v>0</v>
      </c>
      <c r="J40" s="38">
        <v>0</v>
      </c>
      <c r="K40" s="22"/>
      <c r="L40" s="22"/>
      <c r="M40" s="22"/>
      <c r="N40" s="22"/>
      <c r="O40" s="22"/>
      <c r="P40" s="22"/>
    </row>
    <row r="41" spans="1:16" ht="39" customHeight="1" x14ac:dyDescent="0.15">
      <c r="A41" s="22"/>
      <c r="B41" s="35"/>
      <c r="C41" s="1205" t="s">
        <v>589</v>
      </c>
      <c r="D41" s="1206"/>
      <c r="E41" s="1207"/>
      <c r="F41" s="36">
        <v>0</v>
      </c>
      <c r="G41" s="37">
        <v>0.02</v>
      </c>
      <c r="H41" s="37">
        <v>0</v>
      </c>
      <c r="I41" s="37">
        <v>0</v>
      </c>
      <c r="J41" s="38">
        <v>0</v>
      </c>
      <c r="K41" s="22"/>
      <c r="L41" s="22"/>
      <c r="M41" s="22"/>
      <c r="N41" s="22"/>
      <c r="O41" s="22"/>
      <c r="P41" s="22"/>
    </row>
    <row r="42" spans="1:16" ht="39" customHeight="1" x14ac:dyDescent="0.15">
      <c r="A42" s="22"/>
      <c r="B42" s="39"/>
      <c r="C42" s="1205" t="s">
        <v>590</v>
      </c>
      <c r="D42" s="1206"/>
      <c r="E42" s="1207"/>
      <c r="F42" s="36" t="s">
        <v>531</v>
      </c>
      <c r="G42" s="37" t="s">
        <v>531</v>
      </c>
      <c r="H42" s="37" t="s">
        <v>531</v>
      </c>
      <c r="I42" s="37" t="s">
        <v>531</v>
      </c>
      <c r="J42" s="38" t="s">
        <v>531</v>
      </c>
      <c r="K42" s="22"/>
      <c r="L42" s="22"/>
      <c r="M42" s="22"/>
      <c r="N42" s="22"/>
      <c r="O42" s="22"/>
      <c r="P42" s="22"/>
    </row>
    <row r="43" spans="1:16" ht="39" customHeight="1" thickBot="1" x14ac:dyDescent="0.2">
      <c r="A43" s="22"/>
      <c r="B43" s="40"/>
      <c r="C43" s="1208" t="s">
        <v>591</v>
      </c>
      <c r="D43" s="1209"/>
      <c r="E43" s="1210"/>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CgHlMjmmOQAo/Rv2k6EIZ/9Nr7vbW2LJ5Kk9fHp1/0j9CATfuJ7LNuHnnbnUI0E9JAPJd5IRDit5T3yX8u6KA==" saltValue="oy+EJXgRNL96y7ACwZcb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M51" zoomScale="70" zoomScaleNormal="7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739</v>
      </c>
      <c r="L45" s="60">
        <v>733</v>
      </c>
      <c r="M45" s="60">
        <v>727</v>
      </c>
      <c r="N45" s="60">
        <v>725</v>
      </c>
      <c r="O45" s="61">
        <v>728</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531</v>
      </c>
      <c r="L46" s="64" t="s">
        <v>531</v>
      </c>
      <c r="M46" s="64" t="s">
        <v>531</v>
      </c>
      <c r="N46" s="64" t="s">
        <v>531</v>
      </c>
      <c r="O46" s="65" t="s">
        <v>531</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531</v>
      </c>
      <c r="L47" s="64" t="s">
        <v>531</v>
      </c>
      <c r="M47" s="64" t="s">
        <v>531</v>
      </c>
      <c r="N47" s="64" t="s">
        <v>531</v>
      </c>
      <c r="O47" s="65" t="s">
        <v>531</v>
      </c>
      <c r="P47" s="48"/>
      <c r="Q47" s="48"/>
      <c r="R47" s="48"/>
      <c r="S47" s="48"/>
      <c r="T47" s="48"/>
      <c r="U47" s="48"/>
    </row>
    <row r="48" spans="1:21" ht="30.75" customHeight="1" x14ac:dyDescent="0.15">
      <c r="A48" s="48"/>
      <c r="B48" s="1233"/>
      <c r="C48" s="1234"/>
      <c r="D48" s="62"/>
      <c r="E48" s="1215" t="s">
        <v>15</v>
      </c>
      <c r="F48" s="1215"/>
      <c r="G48" s="1215"/>
      <c r="H48" s="1215"/>
      <c r="I48" s="1215"/>
      <c r="J48" s="1216"/>
      <c r="K48" s="63">
        <v>335</v>
      </c>
      <c r="L48" s="64">
        <v>310</v>
      </c>
      <c r="M48" s="64">
        <v>292</v>
      </c>
      <c r="N48" s="64">
        <v>313</v>
      </c>
      <c r="O48" s="65">
        <v>315</v>
      </c>
      <c r="P48" s="48"/>
      <c r="Q48" s="48"/>
      <c r="R48" s="48"/>
      <c r="S48" s="48"/>
      <c r="T48" s="48"/>
      <c r="U48" s="48"/>
    </row>
    <row r="49" spans="1:21" ht="30.75" customHeight="1" x14ac:dyDescent="0.15">
      <c r="A49" s="48"/>
      <c r="B49" s="1233"/>
      <c r="C49" s="1234"/>
      <c r="D49" s="62"/>
      <c r="E49" s="1215" t="s">
        <v>16</v>
      </c>
      <c r="F49" s="1215"/>
      <c r="G49" s="1215"/>
      <c r="H49" s="1215"/>
      <c r="I49" s="1215"/>
      <c r="J49" s="1216"/>
      <c r="K49" s="63">
        <v>41</v>
      </c>
      <c r="L49" s="64">
        <v>40</v>
      </c>
      <c r="M49" s="64">
        <v>25</v>
      </c>
      <c r="N49" s="64">
        <v>11</v>
      </c>
      <c r="O49" s="65">
        <v>10</v>
      </c>
      <c r="P49" s="48"/>
      <c r="Q49" s="48"/>
      <c r="R49" s="48"/>
      <c r="S49" s="48"/>
      <c r="T49" s="48"/>
      <c r="U49" s="48"/>
    </row>
    <row r="50" spans="1:21" ht="30.75" customHeight="1" x14ac:dyDescent="0.15">
      <c r="A50" s="48"/>
      <c r="B50" s="1233"/>
      <c r="C50" s="1234"/>
      <c r="D50" s="62"/>
      <c r="E50" s="1215" t="s">
        <v>17</v>
      </c>
      <c r="F50" s="1215"/>
      <c r="G50" s="1215"/>
      <c r="H50" s="1215"/>
      <c r="I50" s="1215"/>
      <c r="J50" s="1216"/>
      <c r="K50" s="63">
        <v>63</v>
      </c>
      <c r="L50" s="64">
        <v>78</v>
      </c>
      <c r="M50" s="64">
        <v>76</v>
      </c>
      <c r="N50" s="64">
        <v>75</v>
      </c>
      <c r="O50" s="65">
        <v>78</v>
      </c>
      <c r="P50" s="48"/>
      <c r="Q50" s="48"/>
      <c r="R50" s="48"/>
      <c r="S50" s="48"/>
      <c r="T50" s="48"/>
      <c r="U50" s="48"/>
    </row>
    <row r="51" spans="1:21" ht="30.75" customHeight="1" x14ac:dyDescent="0.15">
      <c r="A51" s="48"/>
      <c r="B51" s="1235"/>
      <c r="C51" s="1236"/>
      <c r="D51" s="66"/>
      <c r="E51" s="1215" t="s">
        <v>18</v>
      </c>
      <c r="F51" s="1215"/>
      <c r="G51" s="1215"/>
      <c r="H51" s="1215"/>
      <c r="I51" s="1215"/>
      <c r="J51" s="1216"/>
      <c r="K51" s="63">
        <v>0</v>
      </c>
      <c r="L51" s="64">
        <v>0</v>
      </c>
      <c r="M51" s="64">
        <v>0</v>
      </c>
      <c r="N51" s="64">
        <v>0</v>
      </c>
      <c r="O51" s="65">
        <v>0</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674</v>
      </c>
      <c r="L52" s="64">
        <v>670</v>
      </c>
      <c r="M52" s="64">
        <v>667</v>
      </c>
      <c r="N52" s="64">
        <v>680</v>
      </c>
      <c r="O52" s="65">
        <v>673</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504</v>
      </c>
      <c r="L53" s="69">
        <v>491</v>
      </c>
      <c r="M53" s="69">
        <v>453</v>
      </c>
      <c r="N53" s="69">
        <v>444</v>
      </c>
      <c r="O53" s="70">
        <v>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bup5Kcd+TBU52p09wx1rAQRfqEpECD1tf3jq0GOdPVsI6x1u4sfbyhdsLNaVcYJEmvAaVUJ0MbcQTOOPetJg==" saltValue="T1yrOsJRqJMbnRko2zD8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L21" zoomScale="70" zoomScaleNormal="70" zoomScaleSheetLayoutView="100" workbookViewId="0">
      <selection activeCell="B1" sqref="B1:DI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1" t="s">
        <v>30</v>
      </c>
      <c r="C41" s="1252"/>
      <c r="D41" s="102"/>
      <c r="E41" s="1253" t="s">
        <v>31</v>
      </c>
      <c r="F41" s="1253"/>
      <c r="G41" s="1253"/>
      <c r="H41" s="1254"/>
      <c r="I41" s="103">
        <v>8406</v>
      </c>
      <c r="J41" s="104">
        <v>8157</v>
      </c>
      <c r="K41" s="104">
        <v>8199</v>
      </c>
      <c r="L41" s="104">
        <v>7870</v>
      </c>
      <c r="M41" s="105">
        <v>8078</v>
      </c>
    </row>
    <row r="42" spans="2:13" ht="27.75" customHeight="1" x14ac:dyDescent="0.15">
      <c r="B42" s="1241"/>
      <c r="C42" s="1242"/>
      <c r="D42" s="106"/>
      <c r="E42" s="1245" t="s">
        <v>32</v>
      </c>
      <c r="F42" s="1245"/>
      <c r="G42" s="1245"/>
      <c r="H42" s="1246"/>
      <c r="I42" s="107">
        <v>1245</v>
      </c>
      <c r="J42" s="108">
        <v>1156</v>
      </c>
      <c r="K42" s="108">
        <v>1066</v>
      </c>
      <c r="L42" s="108">
        <v>985</v>
      </c>
      <c r="M42" s="109">
        <v>684</v>
      </c>
    </row>
    <row r="43" spans="2:13" ht="27.75" customHeight="1" x14ac:dyDescent="0.15">
      <c r="B43" s="1241"/>
      <c r="C43" s="1242"/>
      <c r="D43" s="106"/>
      <c r="E43" s="1245" t="s">
        <v>33</v>
      </c>
      <c r="F43" s="1245"/>
      <c r="G43" s="1245"/>
      <c r="H43" s="1246"/>
      <c r="I43" s="107">
        <v>4032</v>
      </c>
      <c r="J43" s="108">
        <v>3962</v>
      </c>
      <c r="K43" s="108">
        <v>3797</v>
      </c>
      <c r="L43" s="108">
        <v>3709</v>
      </c>
      <c r="M43" s="109">
        <v>3612</v>
      </c>
    </row>
    <row r="44" spans="2:13" ht="27.75" customHeight="1" x14ac:dyDescent="0.15">
      <c r="B44" s="1241"/>
      <c r="C44" s="1242"/>
      <c r="D44" s="106"/>
      <c r="E44" s="1245" t="s">
        <v>34</v>
      </c>
      <c r="F44" s="1245"/>
      <c r="G44" s="1245"/>
      <c r="H44" s="1246"/>
      <c r="I44" s="107">
        <v>89</v>
      </c>
      <c r="J44" s="108">
        <v>53</v>
      </c>
      <c r="K44" s="108">
        <v>53</v>
      </c>
      <c r="L44" s="108">
        <v>70</v>
      </c>
      <c r="M44" s="109">
        <v>83</v>
      </c>
    </row>
    <row r="45" spans="2:13" ht="27.75" customHeight="1" x14ac:dyDescent="0.15">
      <c r="B45" s="1241"/>
      <c r="C45" s="1242"/>
      <c r="D45" s="106"/>
      <c r="E45" s="1245" t="s">
        <v>35</v>
      </c>
      <c r="F45" s="1245"/>
      <c r="G45" s="1245"/>
      <c r="H45" s="1246"/>
      <c r="I45" s="107">
        <v>1178</v>
      </c>
      <c r="J45" s="108">
        <v>992</v>
      </c>
      <c r="K45" s="108">
        <v>871</v>
      </c>
      <c r="L45" s="108">
        <v>797</v>
      </c>
      <c r="M45" s="109">
        <v>795</v>
      </c>
    </row>
    <row r="46" spans="2:13" ht="27.75" customHeight="1" x14ac:dyDescent="0.15">
      <c r="B46" s="1241"/>
      <c r="C46" s="1242"/>
      <c r="D46" s="110"/>
      <c r="E46" s="1245" t="s">
        <v>36</v>
      </c>
      <c r="F46" s="1245"/>
      <c r="G46" s="1245"/>
      <c r="H46" s="1246"/>
      <c r="I46" s="107">
        <v>18</v>
      </c>
      <c r="J46" s="108">
        <v>18</v>
      </c>
      <c r="K46" s="108" t="s">
        <v>531</v>
      </c>
      <c r="L46" s="108" t="s">
        <v>531</v>
      </c>
      <c r="M46" s="109" t="s">
        <v>531</v>
      </c>
    </row>
    <row r="47" spans="2:13" ht="27.75" customHeight="1" x14ac:dyDescent="0.15">
      <c r="B47" s="1241"/>
      <c r="C47" s="1242"/>
      <c r="D47" s="111"/>
      <c r="E47" s="1255" t="s">
        <v>37</v>
      </c>
      <c r="F47" s="1256"/>
      <c r="G47" s="1256"/>
      <c r="H47" s="1257"/>
      <c r="I47" s="107" t="s">
        <v>531</v>
      </c>
      <c r="J47" s="108" t="s">
        <v>531</v>
      </c>
      <c r="K47" s="108" t="s">
        <v>531</v>
      </c>
      <c r="L47" s="108" t="s">
        <v>531</v>
      </c>
      <c r="M47" s="109" t="s">
        <v>531</v>
      </c>
    </row>
    <row r="48" spans="2:13" ht="27.75" customHeight="1" x14ac:dyDescent="0.15">
      <c r="B48" s="1241"/>
      <c r="C48" s="1242"/>
      <c r="D48" s="106"/>
      <c r="E48" s="1245" t="s">
        <v>38</v>
      </c>
      <c r="F48" s="1245"/>
      <c r="G48" s="1245"/>
      <c r="H48" s="1246"/>
      <c r="I48" s="107" t="s">
        <v>531</v>
      </c>
      <c r="J48" s="108" t="s">
        <v>531</v>
      </c>
      <c r="K48" s="108" t="s">
        <v>531</v>
      </c>
      <c r="L48" s="108" t="s">
        <v>531</v>
      </c>
      <c r="M48" s="109" t="s">
        <v>531</v>
      </c>
    </row>
    <row r="49" spans="2:13" ht="27.75" customHeight="1" x14ac:dyDescent="0.15">
      <c r="B49" s="1243"/>
      <c r="C49" s="1244"/>
      <c r="D49" s="106"/>
      <c r="E49" s="1245" t="s">
        <v>39</v>
      </c>
      <c r="F49" s="1245"/>
      <c r="G49" s="1245"/>
      <c r="H49" s="1246"/>
      <c r="I49" s="107" t="s">
        <v>531</v>
      </c>
      <c r="J49" s="108" t="s">
        <v>531</v>
      </c>
      <c r="K49" s="108" t="s">
        <v>531</v>
      </c>
      <c r="L49" s="108" t="s">
        <v>531</v>
      </c>
      <c r="M49" s="109" t="s">
        <v>531</v>
      </c>
    </row>
    <row r="50" spans="2:13" ht="27.75" customHeight="1" x14ac:dyDescent="0.15">
      <c r="B50" s="1239" t="s">
        <v>40</v>
      </c>
      <c r="C50" s="1240"/>
      <c r="D50" s="112"/>
      <c r="E50" s="1245" t="s">
        <v>41</v>
      </c>
      <c r="F50" s="1245"/>
      <c r="G50" s="1245"/>
      <c r="H50" s="1246"/>
      <c r="I50" s="107">
        <v>1878</v>
      </c>
      <c r="J50" s="108">
        <v>1759</v>
      </c>
      <c r="K50" s="108">
        <v>1514</v>
      </c>
      <c r="L50" s="108">
        <v>1734</v>
      </c>
      <c r="M50" s="109">
        <v>2025</v>
      </c>
    </row>
    <row r="51" spans="2:13" ht="27.75" customHeight="1" x14ac:dyDescent="0.15">
      <c r="B51" s="1241"/>
      <c r="C51" s="1242"/>
      <c r="D51" s="106"/>
      <c r="E51" s="1245" t="s">
        <v>42</v>
      </c>
      <c r="F51" s="1245"/>
      <c r="G51" s="1245"/>
      <c r="H51" s="1246"/>
      <c r="I51" s="107">
        <v>167</v>
      </c>
      <c r="J51" s="108">
        <v>314</v>
      </c>
      <c r="K51" s="108">
        <v>294</v>
      </c>
      <c r="L51" s="108">
        <v>227</v>
      </c>
      <c r="M51" s="109">
        <v>204</v>
      </c>
    </row>
    <row r="52" spans="2:13" ht="27.75" customHeight="1" x14ac:dyDescent="0.15">
      <c r="B52" s="1243"/>
      <c r="C52" s="1244"/>
      <c r="D52" s="106"/>
      <c r="E52" s="1245" t="s">
        <v>43</v>
      </c>
      <c r="F52" s="1245"/>
      <c r="G52" s="1245"/>
      <c r="H52" s="1246"/>
      <c r="I52" s="107">
        <v>8575</v>
      </c>
      <c r="J52" s="108">
        <v>8341</v>
      </c>
      <c r="K52" s="108">
        <v>8028</v>
      </c>
      <c r="L52" s="108">
        <v>7481</v>
      </c>
      <c r="M52" s="109">
        <v>7406</v>
      </c>
    </row>
    <row r="53" spans="2:13" ht="27.75" customHeight="1" thickBot="1" x14ac:dyDescent="0.2">
      <c r="B53" s="1247" t="s">
        <v>44</v>
      </c>
      <c r="C53" s="1248"/>
      <c r="D53" s="113"/>
      <c r="E53" s="1249" t="s">
        <v>45</v>
      </c>
      <c r="F53" s="1249"/>
      <c r="G53" s="1249"/>
      <c r="H53" s="1250"/>
      <c r="I53" s="114">
        <v>4347</v>
      </c>
      <c r="J53" s="115">
        <v>3924</v>
      </c>
      <c r="K53" s="115">
        <v>4149</v>
      </c>
      <c r="L53" s="115">
        <v>3990</v>
      </c>
      <c r="M53" s="116">
        <v>3618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FD32Bg/+uaF/Dpn9fhiBXTxjGni7k7rGQJv4IGyxz6+4FieeYrdwXuvXCdwPHMVlgJg/WJjvQ3IMaBGPcgc9A==" saltValue="KhdU5mEaw7TyMFQIvgNj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85" zoomScaleNormal="8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6" t="s">
        <v>48</v>
      </c>
      <c r="D55" s="1266"/>
      <c r="E55" s="1267"/>
      <c r="F55" s="128">
        <v>764</v>
      </c>
      <c r="G55" s="128">
        <v>802</v>
      </c>
      <c r="H55" s="129">
        <v>1025</v>
      </c>
    </row>
    <row r="56" spans="2:8" ht="52.5" customHeight="1" x14ac:dyDescent="0.15">
      <c r="B56" s="130"/>
      <c r="C56" s="1268" t="s">
        <v>49</v>
      </c>
      <c r="D56" s="1268"/>
      <c r="E56" s="1269"/>
      <c r="F56" s="131">
        <v>95</v>
      </c>
      <c r="G56" s="131">
        <v>95</v>
      </c>
      <c r="H56" s="132">
        <v>95</v>
      </c>
    </row>
    <row r="57" spans="2:8" ht="53.25" customHeight="1" x14ac:dyDescent="0.15">
      <c r="B57" s="130"/>
      <c r="C57" s="1270" t="s">
        <v>50</v>
      </c>
      <c r="D57" s="1270"/>
      <c r="E57" s="1271"/>
      <c r="F57" s="133">
        <v>403</v>
      </c>
      <c r="G57" s="133">
        <v>458</v>
      </c>
      <c r="H57" s="134">
        <v>449</v>
      </c>
    </row>
    <row r="58" spans="2:8" ht="45.75" customHeight="1" x14ac:dyDescent="0.15">
      <c r="B58" s="135"/>
      <c r="C58" s="1258" t="s">
        <v>598</v>
      </c>
      <c r="D58" s="1259"/>
      <c r="E58" s="1260"/>
      <c r="F58" s="136">
        <v>135</v>
      </c>
      <c r="G58" s="136">
        <v>183</v>
      </c>
      <c r="H58" s="137">
        <v>206</v>
      </c>
    </row>
    <row r="59" spans="2:8" ht="45.75" customHeight="1" x14ac:dyDescent="0.15">
      <c r="B59" s="135"/>
      <c r="C59" s="1258" t="s">
        <v>599</v>
      </c>
      <c r="D59" s="1259"/>
      <c r="E59" s="1260"/>
      <c r="F59" s="136">
        <v>92</v>
      </c>
      <c r="G59" s="136">
        <v>86</v>
      </c>
      <c r="H59" s="137">
        <v>65</v>
      </c>
    </row>
    <row r="60" spans="2:8" ht="45.75" customHeight="1" x14ac:dyDescent="0.15">
      <c r="B60" s="135"/>
      <c r="C60" s="1258" t="s">
        <v>601</v>
      </c>
      <c r="D60" s="1259"/>
      <c r="E60" s="1260"/>
      <c r="F60" s="136">
        <v>0</v>
      </c>
      <c r="G60" s="136">
        <v>0</v>
      </c>
      <c r="H60" s="137">
        <v>50</v>
      </c>
    </row>
    <row r="61" spans="2:8" ht="45.75" customHeight="1" x14ac:dyDescent="0.15">
      <c r="B61" s="135"/>
      <c r="C61" s="1258" t="s">
        <v>600</v>
      </c>
      <c r="D61" s="1259"/>
      <c r="E61" s="1260"/>
      <c r="F61" s="136">
        <v>36</v>
      </c>
      <c r="G61" s="136">
        <v>49</v>
      </c>
      <c r="H61" s="137">
        <v>42</v>
      </c>
    </row>
    <row r="62" spans="2:8" ht="45.75" customHeight="1" thickBot="1" x14ac:dyDescent="0.2">
      <c r="B62" s="138"/>
      <c r="C62" s="1261" t="s">
        <v>602</v>
      </c>
      <c r="D62" s="1262"/>
      <c r="E62" s="1263"/>
      <c r="F62" s="139">
        <v>16</v>
      </c>
      <c r="G62" s="139">
        <v>18</v>
      </c>
      <c r="H62" s="140">
        <v>23</v>
      </c>
    </row>
    <row r="63" spans="2:8" ht="52.5" customHeight="1" thickBot="1" x14ac:dyDescent="0.2">
      <c r="B63" s="141"/>
      <c r="C63" s="1264" t="s">
        <v>51</v>
      </c>
      <c r="D63" s="1264"/>
      <c r="E63" s="1265"/>
      <c r="F63" s="142">
        <v>1262</v>
      </c>
      <c r="G63" s="142">
        <v>1355</v>
      </c>
      <c r="H63" s="143">
        <v>1570</v>
      </c>
    </row>
    <row r="64" spans="2:8" ht="15" customHeight="1" x14ac:dyDescent="0.15"/>
  </sheetData>
  <sheetProtection algorithmName="SHA-512" hashValue="4qBDqUPYgk/wNmayMdSdZyZ602B7r1I7QPnG/k4pVFe1N/W5OXluayBVpwJ5CMcCZTL1CYqRehAcvjjTnTxI7g==" saltValue="VspPEAXIVqfop5MKwqzE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24B9-F48F-4405-8AB7-89D673C2C736}">
  <sheetPr>
    <pageSetUpPr fitToPage="1"/>
  </sheetPr>
  <dimension ref="A1:WZM160"/>
  <sheetViews>
    <sheetView showGridLines="0" tabSelected="1" topLeftCell="N61" zoomScale="70" zoomScaleNormal="70" zoomScaleSheetLayoutView="55" workbookViewId="0">
      <selection activeCell="CF73" sqref="CF73:CM74"/>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614</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615</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623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616</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573</v>
      </c>
      <c r="BQ50" s="1306"/>
      <c r="BR50" s="1306"/>
      <c r="BS50" s="1306"/>
      <c r="BT50" s="1306"/>
      <c r="BU50" s="1306"/>
      <c r="BV50" s="1306"/>
      <c r="BW50" s="1306"/>
      <c r="BX50" s="1306" t="s">
        <v>574</v>
      </c>
      <c r="BY50" s="1306"/>
      <c r="BZ50" s="1306"/>
      <c r="CA50" s="1306"/>
      <c r="CB50" s="1306"/>
      <c r="CC50" s="1306"/>
      <c r="CD50" s="1306"/>
      <c r="CE50" s="1306"/>
      <c r="CF50" s="1306" t="s">
        <v>575</v>
      </c>
      <c r="CG50" s="1306"/>
      <c r="CH50" s="1306"/>
      <c r="CI50" s="1306"/>
      <c r="CJ50" s="1306"/>
      <c r="CK50" s="1306"/>
      <c r="CL50" s="1306"/>
      <c r="CM50" s="1306"/>
      <c r="CN50" s="1306" t="s">
        <v>576</v>
      </c>
      <c r="CO50" s="1306"/>
      <c r="CP50" s="1306"/>
      <c r="CQ50" s="1306"/>
      <c r="CR50" s="1306"/>
      <c r="CS50" s="1306"/>
      <c r="CT50" s="1306"/>
      <c r="CU50" s="1306"/>
      <c r="CV50" s="1306" t="s">
        <v>577</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617</v>
      </c>
      <c r="AO51" s="1310"/>
      <c r="AP51" s="1310"/>
      <c r="AQ51" s="1310"/>
      <c r="AR51" s="1310"/>
      <c r="AS51" s="1310"/>
      <c r="AT51" s="1310"/>
      <c r="AU51" s="1310"/>
      <c r="AV51" s="1310"/>
      <c r="AW51" s="1310"/>
      <c r="AX51" s="1310"/>
      <c r="AY51" s="1310"/>
      <c r="AZ51" s="1310"/>
      <c r="BA51" s="1310"/>
      <c r="BB51" s="1310" t="s">
        <v>618</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100.7</v>
      </c>
      <c r="BY51" s="1312"/>
      <c r="BZ51" s="1312"/>
      <c r="CA51" s="1312"/>
      <c r="CB51" s="1312"/>
      <c r="CC51" s="1312"/>
      <c r="CD51" s="1312"/>
      <c r="CE51" s="1312"/>
      <c r="CF51" s="1312">
        <v>109.2</v>
      </c>
      <c r="CG51" s="1312"/>
      <c r="CH51" s="1312"/>
      <c r="CI51" s="1312"/>
      <c r="CJ51" s="1312"/>
      <c r="CK51" s="1312"/>
      <c r="CL51" s="1312"/>
      <c r="CM51" s="1312"/>
      <c r="CN51" s="1312">
        <v>103.7</v>
      </c>
      <c r="CO51" s="1312"/>
      <c r="CP51" s="1312"/>
      <c r="CQ51" s="1312"/>
      <c r="CR51" s="1312"/>
      <c r="CS51" s="1312"/>
      <c r="CT51" s="1312"/>
      <c r="CU51" s="1312"/>
      <c r="CV51" s="1312">
        <v>89.5</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619</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50.2</v>
      </c>
      <c r="BY53" s="1312"/>
      <c r="BZ53" s="1312"/>
      <c r="CA53" s="1312"/>
      <c r="CB53" s="1312"/>
      <c r="CC53" s="1312"/>
      <c r="CD53" s="1312"/>
      <c r="CE53" s="1312"/>
      <c r="CF53" s="1312">
        <v>69</v>
      </c>
      <c r="CG53" s="1312"/>
      <c r="CH53" s="1312"/>
      <c r="CI53" s="1312"/>
      <c r="CJ53" s="1312"/>
      <c r="CK53" s="1312"/>
      <c r="CL53" s="1312"/>
      <c r="CM53" s="1312"/>
      <c r="CN53" s="1312">
        <v>52.8</v>
      </c>
      <c r="CO53" s="1312"/>
      <c r="CP53" s="1312"/>
      <c r="CQ53" s="1312"/>
      <c r="CR53" s="1312"/>
      <c r="CS53" s="1312"/>
      <c r="CT53" s="1312"/>
      <c r="CU53" s="1312"/>
      <c r="CV53" s="1312">
        <v>51.4</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620</v>
      </c>
      <c r="AO55" s="1306"/>
      <c r="AP55" s="1306"/>
      <c r="AQ55" s="1306"/>
      <c r="AR55" s="1306"/>
      <c r="AS55" s="1306"/>
      <c r="AT55" s="1306"/>
      <c r="AU55" s="1306"/>
      <c r="AV55" s="1306"/>
      <c r="AW55" s="1306"/>
      <c r="AX55" s="1306"/>
      <c r="AY55" s="1306"/>
      <c r="AZ55" s="1306"/>
      <c r="BA55" s="1306"/>
      <c r="BB55" s="1310" t="s">
        <v>618</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13.5</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619</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65.3</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621</v>
      </c>
    </row>
    <row r="64" spans="1:109" x14ac:dyDescent="0.15">
      <c r="B64" s="1281"/>
      <c r="G64" s="1288"/>
      <c r="I64" s="1322"/>
      <c r="J64" s="1322"/>
      <c r="K64" s="1322"/>
      <c r="L64" s="1322"/>
      <c r="M64" s="1322"/>
      <c r="N64" s="1323"/>
      <c r="AM64" s="1288"/>
      <c r="AN64" s="1288" t="s">
        <v>615</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624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616</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573</v>
      </c>
      <c r="BQ72" s="1306"/>
      <c r="BR72" s="1306"/>
      <c r="BS72" s="1306"/>
      <c r="BT72" s="1306"/>
      <c r="BU72" s="1306"/>
      <c r="BV72" s="1306"/>
      <c r="BW72" s="1306"/>
      <c r="BX72" s="1306" t="s">
        <v>574</v>
      </c>
      <c r="BY72" s="1306"/>
      <c r="BZ72" s="1306"/>
      <c r="CA72" s="1306"/>
      <c r="CB72" s="1306"/>
      <c r="CC72" s="1306"/>
      <c r="CD72" s="1306"/>
      <c r="CE72" s="1306"/>
      <c r="CF72" s="1306" t="s">
        <v>575</v>
      </c>
      <c r="CG72" s="1306"/>
      <c r="CH72" s="1306"/>
      <c r="CI72" s="1306"/>
      <c r="CJ72" s="1306"/>
      <c r="CK72" s="1306"/>
      <c r="CL72" s="1306"/>
      <c r="CM72" s="1306"/>
      <c r="CN72" s="1306" t="s">
        <v>576</v>
      </c>
      <c r="CO72" s="1306"/>
      <c r="CP72" s="1306"/>
      <c r="CQ72" s="1306"/>
      <c r="CR72" s="1306"/>
      <c r="CS72" s="1306"/>
      <c r="CT72" s="1306"/>
      <c r="CU72" s="1306"/>
      <c r="CV72" s="1306" t="s">
        <v>577</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617</v>
      </c>
      <c r="AO73" s="1310"/>
      <c r="AP73" s="1310"/>
      <c r="AQ73" s="1310"/>
      <c r="AR73" s="1310"/>
      <c r="AS73" s="1310"/>
      <c r="AT73" s="1310"/>
      <c r="AU73" s="1310"/>
      <c r="AV73" s="1310"/>
      <c r="AW73" s="1310"/>
      <c r="AX73" s="1310"/>
      <c r="AY73" s="1310"/>
      <c r="AZ73" s="1310"/>
      <c r="BA73" s="1310"/>
      <c r="BB73" s="1310" t="s">
        <v>618</v>
      </c>
      <c r="BC73" s="1310"/>
      <c r="BD73" s="1310"/>
      <c r="BE73" s="1310"/>
      <c r="BF73" s="1310"/>
      <c r="BG73" s="1310"/>
      <c r="BH73" s="1310"/>
      <c r="BI73" s="1310"/>
      <c r="BJ73" s="1310"/>
      <c r="BK73" s="1310"/>
      <c r="BL73" s="1310"/>
      <c r="BM73" s="1310"/>
      <c r="BN73" s="1310"/>
      <c r="BO73" s="1310"/>
      <c r="BP73" s="1312">
        <v>112.9</v>
      </c>
      <c r="BQ73" s="1312"/>
      <c r="BR73" s="1312"/>
      <c r="BS73" s="1312"/>
      <c r="BT73" s="1312"/>
      <c r="BU73" s="1312"/>
      <c r="BV73" s="1312"/>
      <c r="BW73" s="1312"/>
      <c r="BX73" s="1312">
        <v>100.7</v>
      </c>
      <c r="BY73" s="1312"/>
      <c r="BZ73" s="1312"/>
      <c r="CA73" s="1312"/>
      <c r="CB73" s="1312"/>
      <c r="CC73" s="1312"/>
      <c r="CD73" s="1312"/>
      <c r="CE73" s="1312"/>
      <c r="CF73" s="1312">
        <v>109.2</v>
      </c>
      <c r="CG73" s="1312"/>
      <c r="CH73" s="1312"/>
      <c r="CI73" s="1312"/>
      <c r="CJ73" s="1312"/>
      <c r="CK73" s="1312"/>
      <c r="CL73" s="1312"/>
      <c r="CM73" s="1312"/>
      <c r="CN73" s="1312">
        <v>103.7</v>
      </c>
      <c r="CO73" s="1312"/>
      <c r="CP73" s="1312"/>
      <c r="CQ73" s="1312"/>
      <c r="CR73" s="1312"/>
      <c r="CS73" s="1312"/>
      <c r="CT73" s="1312"/>
      <c r="CU73" s="1312"/>
      <c r="CV73" s="1312">
        <v>89.5</v>
      </c>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622</v>
      </c>
      <c r="BC75" s="1310"/>
      <c r="BD75" s="1310"/>
      <c r="BE75" s="1310"/>
      <c r="BF75" s="1310"/>
      <c r="BG75" s="1310"/>
      <c r="BH75" s="1310"/>
      <c r="BI75" s="1310"/>
      <c r="BJ75" s="1310"/>
      <c r="BK75" s="1310"/>
      <c r="BL75" s="1310"/>
      <c r="BM75" s="1310"/>
      <c r="BN75" s="1310"/>
      <c r="BO75" s="1310"/>
      <c r="BP75" s="1312">
        <v>12.5</v>
      </c>
      <c r="BQ75" s="1312"/>
      <c r="BR75" s="1312"/>
      <c r="BS75" s="1312"/>
      <c r="BT75" s="1312"/>
      <c r="BU75" s="1312"/>
      <c r="BV75" s="1312"/>
      <c r="BW75" s="1312"/>
      <c r="BX75" s="1312">
        <v>12.5</v>
      </c>
      <c r="BY75" s="1312"/>
      <c r="BZ75" s="1312"/>
      <c r="CA75" s="1312"/>
      <c r="CB75" s="1312"/>
      <c r="CC75" s="1312"/>
      <c r="CD75" s="1312"/>
      <c r="CE75" s="1312"/>
      <c r="CF75" s="1312">
        <v>12.5</v>
      </c>
      <c r="CG75" s="1312"/>
      <c r="CH75" s="1312"/>
      <c r="CI75" s="1312"/>
      <c r="CJ75" s="1312"/>
      <c r="CK75" s="1312"/>
      <c r="CL75" s="1312"/>
      <c r="CM75" s="1312"/>
      <c r="CN75" s="1312">
        <v>12</v>
      </c>
      <c r="CO75" s="1312"/>
      <c r="CP75" s="1312"/>
      <c r="CQ75" s="1312"/>
      <c r="CR75" s="1312"/>
      <c r="CS75" s="1312"/>
      <c r="CT75" s="1312"/>
      <c r="CU75" s="1312"/>
      <c r="CV75" s="1312">
        <v>11.5</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620</v>
      </c>
      <c r="AO77" s="1306"/>
      <c r="AP77" s="1306"/>
      <c r="AQ77" s="1306"/>
      <c r="AR77" s="1306"/>
      <c r="AS77" s="1306"/>
      <c r="AT77" s="1306"/>
      <c r="AU77" s="1306"/>
      <c r="AV77" s="1306"/>
      <c r="AW77" s="1306"/>
      <c r="AX77" s="1306"/>
      <c r="AY77" s="1306"/>
      <c r="AZ77" s="1306"/>
      <c r="BA77" s="1306"/>
      <c r="BB77" s="1310" t="s">
        <v>618</v>
      </c>
      <c r="BC77" s="1310"/>
      <c r="BD77" s="1310"/>
      <c r="BE77" s="1310"/>
      <c r="BF77" s="1310"/>
      <c r="BG77" s="1310"/>
      <c r="BH77" s="1310"/>
      <c r="BI77" s="1310"/>
      <c r="BJ77" s="1310"/>
      <c r="BK77" s="1310"/>
      <c r="BL77" s="1310"/>
      <c r="BM77" s="1310"/>
      <c r="BN77" s="1310"/>
      <c r="BO77" s="1310"/>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13.5</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622</v>
      </c>
      <c r="BC79" s="1310"/>
      <c r="BD79" s="1310"/>
      <c r="BE79" s="1310"/>
      <c r="BF79" s="1310"/>
      <c r="BG79" s="1310"/>
      <c r="BH79" s="1310"/>
      <c r="BI79" s="1310"/>
      <c r="BJ79" s="1310"/>
      <c r="BK79" s="1310"/>
      <c r="BL79" s="1310"/>
      <c r="BM79" s="1310"/>
      <c r="BN79" s="1310"/>
      <c r="BO79" s="1310"/>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8.3000000000000007</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15yygH+jeV68+9cW+bLNn7NYVoiOIlv2yR8DgwsHupqgaSHODYpZNbFNtzFFwt6FvPyxLL4nNTVpBpsd3ia0bQ==" saltValue="6PO15oBKJ/dLBwGYsLUD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4F58-56F9-4419-942C-0BED78E86BC4}">
  <sheetPr>
    <pageSetUpPr fitToPage="1"/>
  </sheetPr>
  <dimension ref="A1:DR125"/>
  <sheetViews>
    <sheetView showGridLines="0" topLeftCell="A97" zoomScale="70" zoomScaleNormal="70" zoomScaleSheetLayoutView="70" workbookViewId="0">
      <selection activeCell="CF73" sqref="CF73:CM7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TLg9iiKM4zg+7zySn1RQmUKaxuA+sVmykBF2g37kh70k3RyeJIzzG18BS4p0gSaJJJvyhnN/Pyv9J8ZOm5ouGw==" saltValue="AtufllMhy7Qs8cDK7Xi6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E04B-7524-452D-AF54-200761916F9C}">
  <sheetPr>
    <pageSetUpPr fitToPage="1"/>
  </sheetPr>
  <dimension ref="A1:DR125"/>
  <sheetViews>
    <sheetView showGridLines="0" topLeftCell="A70" zoomScale="55" zoomScaleNormal="55" zoomScaleSheetLayoutView="55" workbookViewId="0">
      <selection activeCell="CF73" sqref="CF73:CM7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Ejubxh+mbrrHwqQnU9PPZskOahLYD26yN+l1i10Fw/vMzlD/Ho/C04ZOOD8ovcDPxdQE32v1EtW4kh5ScI9mSg==" saltValue="tflJozBXh6gbBXhdS/dF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105115</v>
      </c>
      <c r="E3" s="162"/>
      <c r="F3" s="163">
        <v>115123</v>
      </c>
      <c r="G3" s="164"/>
      <c r="H3" s="165"/>
    </row>
    <row r="4" spans="1:8" x14ac:dyDescent="0.15">
      <c r="A4" s="166"/>
      <c r="B4" s="167"/>
      <c r="C4" s="168"/>
      <c r="D4" s="169">
        <v>18442</v>
      </c>
      <c r="E4" s="170"/>
      <c r="F4" s="171">
        <v>46026</v>
      </c>
      <c r="G4" s="172"/>
      <c r="H4" s="173"/>
    </row>
    <row r="5" spans="1:8" x14ac:dyDescent="0.15">
      <c r="A5" s="154" t="s">
        <v>565</v>
      </c>
      <c r="B5" s="159"/>
      <c r="C5" s="160"/>
      <c r="D5" s="161">
        <v>44089</v>
      </c>
      <c r="E5" s="162"/>
      <c r="F5" s="163">
        <v>98899</v>
      </c>
      <c r="G5" s="164"/>
      <c r="H5" s="165"/>
    </row>
    <row r="6" spans="1:8" x14ac:dyDescent="0.15">
      <c r="A6" s="166"/>
      <c r="B6" s="167"/>
      <c r="C6" s="168"/>
      <c r="D6" s="169">
        <v>12594</v>
      </c>
      <c r="E6" s="170"/>
      <c r="F6" s="171">
        <v>43734</v>
      </c>
      <c r="G6" s="172"/>
      <c r="H6" s="173"/>
    </row>
    <row r="7" spans="1:8" x14ac:dyDescent="0.15">
      <c r="A7" s="154" t="s">
        <v>566</v>
      </c>
      <c r="B7" s="159"/>
      <c r="C7" s="160"/>
      <c r="D7" s="161">
        <v>82411</v>
      </c>
      <c r="E7" s="162"/>
      <c r="F7" s="163">
        <v>96462</v>
      </c>
      <c r="G7" s="164"/>
      <c r="H7" s="165"/>
    </row>
    <row r="8" spans="1:8" x14ac:dyDescent="0.15">
      <c r="A8" s="166"/>
      <c r="B8" s="167"/>
      <c r="C8" s="168"/>
      <c r="D8" s="169">
        <v>13462</v>
      </c>
      <c r="E8" s="170"/>
      <c r="F8" s="171">
        <v>39886</v>
      </c>
      <c r="G8" s="172"/>
      <c r="H8" s="173"/>
    </row>
    <row r="9" spans="1:8" x14ac:dyDescent="0.15">
      <c r="A9" s="154" t="s">
        <v>567</v>
      </c>
      <c r="B9" s="159"/>
      <c r="C9" s="160"/>
      <c r="D9" s="161">
        <v>45450</v>
      </c>
      <c r="E9" s="162"/>
      <c r="F9" s="163">
        <v>83103</v>
      </c>
      <c r="G9" s="164"/>
      <c r="H9" s="165"/>
    </row>
    <row r="10" spans="1:8" x14ac:dyDescent="0.15">
      <c r="A10" s="166"/>
      <c r="B10" s="167"/>
      <c r="C10" s="168"/>
      <c r="D10" s="169">
        <v>15692</v>
      </c>
      <c r="E10" s="170"/>
      <c r="F10" s="171">
        <v>41378</v>
      </c>
      <c r="G10" s="172"/>
      <c r="H10" s="173"/>
    </row>
    <row r="11" spans="1:8" x14ac:dyDescent="0.15">
      <c r="A11" s="154" t="s">
        <v>568</v>
      </c>
      <c r="B11" s="159"/>
      <c r="C11" s="160"/>
      <c r="D11" s="161">
        <v>111218</v>
      </c>
      <c r="E11" s="162"/>
      <c r="F11" s="163">
        <v>84459</v>
      </c>
      <c r="G11" s="164"/>
      <c r="H11" s="165"/>
    </row>
    <row r="12" spans="1:8" x14ac:dyDescent="0.15">
      <c r="A12" s="166"/>
      <c r="B12" s="167"/>
      <c r="C12" s="174"/>
      <c r="D12" s="169">
        <v>30572</v>
      </c>
      <c r="E12" s="170"/>
      <c r="F12" s="171">
        <v>47314</v>
      </c>
      <c r="G12" s="172"/>
      <c r="H12" s="173"/>
    </row>
    <row r="13" spans="1:8" x14ac:dyDescent="0.15">
      <c r="A13" s="154"/>
      <c r="B13" s="159"/>
      <c r="C13" s="175"/>
      <c r="D13" s="176">
        <v>77657</v>
      </c>
      <c r="E13" s="177"/>
      <c r="F13" s="178">
        <v>95609</v>
      </c>
      <c r="G13" s="179"/>
      <c r="H13" s="165"/>
    </row>
    <row r="14" spans="1:8" x14ac:dyDescent="0.15">
      <c r="A14" s="166"/>
      <c r="B14" s="167"/>
      <c r="C14" s="168"/>
      <c r="D14" s="169">
        <v>18152</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v>
      </c>
      <c r="C19" s="180">
        <f>ROUND(VALUE(SUBSTITUTE(実質収支比率等に係る経年分析!G$48,"▲","-")),2)</f>
        <v>4.53</v>
      </c>
      <c r="D19" s="180">
        <f>ROUND(VALUE(SUBSTITUTE(実質収支比率等に係る経年分析!H$48,"▲","-")),2)</f>
        <v>3.87</v>
      </c>
      <c r="E19" s="180">
        <f>ROUND(VALUE(SUBSTITUTE(実質収支比率等に係る経年分析!I$48,"▲","-")),2)</f>
        <v>12.06</v>
      </c>
      <c r="F19" s="180">
        <f>ROUND(VALUE(SUBSTITUTE(実質収支比率等に係る経年分析!J$48,"▲","-")),2)</f>
        <v>6.11</v>
      </c>
    </row>
    <row r="20" spans="1:11" x14ac:dyDescent="0.15">
      <c r="A20" s="180" t="s">
        <v>55</v>
      </c>
      <c r="B20" s="180">
        <f>ROUND(VALUE(SUBSTITUTE(実質収支比率等に係る経年分析!F$47,"▲","-")),2)</f>
        <v>19.39</v>
      </c>
      <c r="C20" s="180">
        <f>ROUND(VALUE(SUBSTITUTE(実質収支比率等に係る経年分析!G$47,"▲","-")),2)</f>
        <v>18.29</v>
      </c>
      <c r="D20" s="180">
        <f>ROUND(VALUE(SUBSTITUTE(実質収支比率等に係る経年分析!H$47,"▲","-")),2)</f>
        <v>17.21</v>
      </c>
      <c r="E20" s="180">
        <f>ROUND(VALUE(SUBSTITUTE(実質収支比率等に係る経年分析!I$47,"▲","-")),2)</f>
        <v>17.84</v>
      </c>
      <c r="F20" s="180">
        <f>ROUND(VALUE(SUBSTITUTE(実質収支比率等に係る経年分析!J$47,"▲","-")),2)</f>
        <v>21.85</v>
      </c>
    </row>
    <row r="21" spans="1:11" x14ac:dyDescent="0.15">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10.039999999999999</v>
      </c>
      <c r="F21" s="180">
        <f>IF(ISNUMBER(VALUE(SUBSTITUTE(実質収支比率等に係る経年分析!J$49,"▲","-"))),ROUND(VALUE(SUBSTITUTE(実質収支比率等に係る経年分析!J$49,"▲","-")),2),NA())</f>
        <v>-6.46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4.3099999999999996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674</v>
      </c>
      <c r="E42" s="182"/>
      <c r="F42" s="182"/>
      <c r="G42" s="182">
        <f>'実質公債費比率（分子）の構造'!L$52</f>
        <v>670</v>
      </c>
      <c r="H42" s="182"/>
      <c r="I42" s="182"/>
      <c r="J42" s="182">
        <f>'実質公債費比率（分子）の構造'!M$52</f>
        <v>667</v>
      </c>
      <c r="K42" s="182"/>
      <c r="L42" s="182"/>
      <c r="M42" s="182">
        <f>'実質公債費比率（分子）の構造'!N$52</f>
        <v>680</v>
      </c>
      <c r="N42" s="182"/>
      <c r="O42" s="182"/>
      <c r="P42" s="182">
        <f>'実質公債費比率（分子）の構造'!O$52</f>
        <v>673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63</v>
      </c>
      <c r="C44" s="182"/>
      <c r="D44" s="182"/>
      <c r="E44" s="182">
        <f>'実質公債費比率（分子）の構造'!L$50</f>
        <v>78</v>
      </c>
      <c r="F44" s="182"/>
      <c r="G44" s="182"/>
      <c r="H44" s="182">
        <f>'実質公債費比率（分子）の構造'!M$50</f>
        <v>76</v>
      </c>
      <c r="I44" s="182"/>
      <c r="J44" s="182"/>
      <c r="K44" s="182">
        <f>'実質公債費比率（分子）の構造'!N$50</f>
        <v>75</v>
      </c>
      <c r="L44" s="182"/>
      <c r="M44" s="182"/>
      <c r="N44" s="182">
        <f>'実質公債費比率（分子）の構造'!O$50</f>
        <v>78</v>
      </c>
      <c r="O44" s="182"/>
      <c r="P44" s="182"/>
    </row>
    <row r="45" spans="1:16" x14ac:dyDescent="0.15">
      <c r="A45" s="182" t="s">
        <v>66</v>
      </c>
      <c r="B45" s="182">
        <f>'実質公債費比率（分子）の構造'!K$49</f>
        <v>41</v>
      </c>
      <c r="C45" s="182"/>
      <c r="D45" s="182"/>
      <c r="E45" s="182">
        <f>'実質公債費比率（分子）の構造'!L$49</f>
        <v>40</v>
      </c>
      <c r="F45" s="182"/>
      <c r="G45" s="182"/>
      <c r="H45" s="182">
        <f>'実質公債費比率（分子）の構造'!M$49</f>
        <v>25</v>
      </c>
      <c r="I45" s="182"/>
      <c r="J45" s="182"/>
      <c r="K45" s="182">
        <f>'実質公債費比率（分子）の構造'!N$49</f>
        <v>11</v>
      </c>
      <c r="L45" s="182"/>
      <c r="M45" s="182"/>
      <c r="N45" s="182">
        <f>'実質公債費比率（分子）の構造'!O$49</f>
        <v>10</v>
      </c>
      <c r="O45" s="182"/>
      <c r="P45" s="182"/>
    </row>
    <row r="46" spans="1:16" x14ac:dyDescent="0.15">
      <c r="A46" s="182" t="s">
        <v>67</v>
      </c>
      <c r="B46" s="182">
        <f>'実質公債費比率（分子）の構造'!K$48</f>
        <v>335</v>
      </c>
      <c r="C46" s="182"/>
      <c r="D46" s="182"/>
      <c r="E46" s="182">
        <f>'実質公債費比率（分子）の構造'!L$48</f>
        <v>310</v>
      </c>
      <c r="F46" s="182"/>
      <c r="G46" s="182"/>
      <c r="H46" s="182">
        <f>'実質公債費比率（分子）の構造'!M$48</f>
        <v>292</v>
      </c>
      <c r="I46" s="182"/>
      <c r="J46" s="182"/>
      <c r="K46" s="182">
        <f>'実質公債費比率（分子）の構造'!N$48</f>
        <v>313</v>
      </c>
      <c r="L46" s="182"/>
      <c r="M46" s="182"/>
      <c r="N46" s="182">
        <f>'実質公債費比率（分子）の構造'!O$48</f>
        <v>315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739</v>
      </c>
      <c r="C49" s="182"/>
      <c r="D49" s="182"/>
      <c r="E49" s="182">
        <f>'実質公債費比率（分子）の構造'!L$45</f>
        <v>733</v>
      </c>
      <c r="F49" s="182"/>
      <c r="G49" s="182"/>
      <c r="H49" s="182">
        <f>'実質公債費比率（分子）の構造'!M$45</f>
        <v>727</v>
      </c>
      <c r="I49" s="182"/>
      <c r="J49" s="182"/>
      <c r="K49" s="182">
        <f>'実質公債費比率（分子）の構造'!N$45</f>
        <v>725</v>
      </c>
      <c r="L49" s="182"/>
      <c r="M49" s="182"/>
      <c r="N49" s="182">
        <f>'実質公債費比率（分子）の構造'!O$45</f>
        <v>728</v>
      </c>
      <c r="O49" s="182"/>
      <c r="P49" s="182"/>
    </row>
    <row r="50" spans="1:16" x14ac:dyDescent="0.15">
      <c r="A50" s="182" t="s">
        <v>71</v>
      </c>
      <c r="B50" s="182" t="e">
        <f>NA()</f>
        <v>#N/A</v>
      </c>
      <c r="C50" s="182">
        <f>IF(ISNUMBER('実質公債費比率（分子）の構造'!K$53),'実質公債費比率（分子）の構造'!K$53,NA())</f>
        <v>504</v>
      </c>
      <c r="D50" s="182" t="e">
        <f>NA()</f>
        <v>#N/A</v>
      </c>
      <c r="E50" s="182" t="e">
        <f>NA()</f>
        <v>#N/A</v>
      </c>
      <c r="F50" s="182">
        <f>IF(ISNUMBER('実質公債費比率（分子）の構造'!L$53),'実質公債費比率（分子）の構造'!L$53,NA())</f>
        <v>491</v>
      </c>
      <c r="G50" s="182" t="e">
        <f>NA()</f>
        <v>#N/A</v>
      </c>
      <c r="H50" s="182" t="e">
        <f>NA()</f>
        <v>#N/A</v>
      </c>
      <c r="I50" s="182">
        <f>IF(ISNUMBER('実質公債費比率（分子）の構造'!M$53),'実質公債費比率（分子）の構造'!M$53,NA())</f>
        <v>453</v>
      </c>
      <c r="J50" s="182" t="e">
        <f>NA()</f>
        <v>#N/A</v>
      </c>
      <c r="K50" s="182" t="e">
        <f>NA()</f>
        <v>#N/A</v>
      </c>
      <c r="L50" s="182">
        <f>IF(ISNUMBER('実質公債費比率（分子）の構造'!N$53),'実質公債費比率（分子）の構造'!N$53,NA())</f>
        <v>444</v>
      </c>
      <c r="M50" s="182" t="e">
        <f>NA()</f>
        <v>#N/A</v>
      </c>
      <c r="N50" s="182" t="e">
        <f>NA()</f>
        <v>#N/A</v>
      </c>
      <c r="O50" s="182">
        <f>IF(ISNUMBER('実質公債費比率（分子）の構造'!O$53),'実質公債費比率（分子）の構造'!O$53,NA())</f>
        <v>458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8575</v>
      </c>
      <c r="E56" s="181"/>
      <c r="F56" s="181"/>
      <c r="G56" s="181">
        <f>'将来負担比率（分子）の構造'!J$52</f>
        <v>8341</v>
      </c>
      <c r="H56" s="181"/>
      <c r="I56" s="181"/>
      <c r="J56" s="181">
        <f>'将来負担比率（分子）の構造'!K$52</f>
        <v>8028</v>
      </c>
      <c r="K56" s="181"/>
      <c r="L56" s="181"/>
      <c r="M56" s="181">
        <f>'将来負担比率（分子）の構造'!L$52</f>
        <v>7481</v>
      </c>
      <c r="N56" s="181"/>
      <c r="O56" s="181"/>
      <c r="P56" s="181">
        <f>'将来負担比率（分子）の構造'!M$52</f>
        <v>7406</v>
      </c>
    </row>
    <row r="57" spans="1:16" x14ac:dyDescent="0.15">
      <c r="A57" s="181" t="s">
        <v>42</v>
      </c>
      <c r="B57" s="181"/>
      <c r="C57" s="181"/>
      <c r="D57" s="181">
        <f>'将来負担比率（分子）の構造'!I$51</f>
        <v>167</v>
      </c>
      <c r="E57" s="181"/>
      <c r="F57" s="181"/>
      <c r="G57" s="181">
        <f>'将来負担比率（分子）の構造'!J$51</f>
        <v>314</v>
      </c>
      <c r="H57" s="181"/>
      <c r="I57" s="181"/>
      <c r="J57" s="181">
        <f>'将来負担比率（分子）の構造'!K$51</f>
        <v>294</v>
      </c>
      <c r="K57" s="181"/>
      <c r="L57" s="181"/>
      <c r="M57" s="181">
        <f>'将来負担比率（分子）の構造'!L$51</f>
        <v>227</v>
      </c>
      <c r="N57" s="181"/>
      <c r="O57" s="181"/>
      <c r="P57" s="181">
        <f>'将来負担比率（分子）の構造'!M$51</f>
        <v>204</v>
      </c>
    </row>
    <row r="58" spans="1:16" x14ac:dyDescent="0.15">
      <c r="A58" s="181" t="s">
        <v>41</v>
      </c>
      <c r="B58" s="181"/>
      <c r="C58" s="181"/>
      <c r="D58" s="181">
        <f>'将来負担比率（分子）の構造'!I$50</f>
        <v>1878</v>
      </c>
      <c r="E58" s="181"/>
      <c r="F58" s="181"/>
      <c r="G58" s="181">
        <f>'将来負担比率（分子）の構造'!J$50</f>
        <v>1759</v>
      </c>
      <c r="H58" s="181"/>
      <c r="I58" s="181"/>
      <c r="J58" s="181">
        <f>'将来負担比率（分子）の構造'!K$50</f>
        <v>1514</v>
      </c>
      <c r="K58" s="181"/>
      <c r="L58" s="181"/>
      <c r="M58" s="181">
        <f>'将来負担比率（分子）の構造'!L$50</f>
        <v>1734</v>
      </c>
      <c r="N58" s="181"/>
      <c r="O58" s="181"/>
      <c r="P58" s="181">
        <f>'将来負担比率（分子）の構造'!M$50</f>
        <v>2025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v>
      </c>
      <c r="C61" s="181"/>
      <c r="D61" s="181"/>
      <c r="E61" s="181">
        <f>'将来負担比率（分子）の構造'!J$46</f>
        <v>18</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1178</v>
      </c>
      <c r="C62" s="181"/>
      <c r="D62" s="181"/>
      <c r="E62" s="181">
        <f>'将来負担比率（分子）の構造'!J$45</f>
        <v>992</v>
      </c>
      <c r="F62" s="181"/>
      <c r="G62" s="181"/>
      <c r="H62" s="181">
        <f>'将来負担比率（分子）の構造'!K$45</f>
        <v>871</v>
      </c>
      <c r="I62" s="181"/>
      <c r="J62" s="181"/>
      <c r="K62" s="181">
        <f>'将来負担比率（分子）の構造'!L$45</f>
        <v>797</v>
      </c>
      <c r="L62" s="181"/>
      <c r="M62" s="181"/>
      <c r="N62" s="181">
        <f>'将来負担比率（分子）の構造'!M$45</f>
        <v>795</v>
      </c>
      <c r="O62" s="181"/>
      <c r="P62" s="181"/>
    </row>
    <row r="63" spans="1:16" x14ac:dyDescent="0.15">
      <c r="A63" s="181" t="s">
        <v>34</v>
      </c>
      <c r="B63" s="181">
        <f>'将来負担比率（分子）の構造'!I$44</f>
        <v>89</v>
      </c>
      <c r="C63" s="181"/>
      <c r="D63" s="181"/>
      <c r="E63" s="181">
        <f>'将来負担比率（分子）の構造'!J$44</f>
        <v>53</v>
      </c>
      <c r="F63" s="181"/>
      <c r="G63" s="181"/>
      <c r="H63" s="181">
        <f>'将来負担比率（分子）の構造'!K$44</f>
        <v>53</v>
      </c>
      <c r="I63" s="181"/>
      <c r="J63" s="181"/>
      <c r="K63" s="181">
        <f>'将来負担比率（分子）の構造'!L$44</f>
        <v>70</v>
      </c>
      <c r="L63" s="181"/>
      <c r="M63" s="181"/>
      <c r="N63" s="181">
        <f>'将来負担比率（分子）の構造'!M$44</f>
        <v>83</v>
      </c>
      <c r="O63" s="181"/>
      <c r="P63" s="181"/>
    </row>
    <row r="64" spans="1:16" x14ac:dyDescent="0.15">
      <c r="A64" s="181" t="s">
        <v>33</v>
      </c>
      <c r="B64" s="181">
        <f>'将来負担比率（分子）の構造'!I$43</f>
        <v>4032</v>
      </c>
      <c r="C64" s="181"/>
      <c r="D64" s="181"/>
      <c r="E64" s="181">
        <f>'将来負担比率（分子）の構造'!J$43</f>
        <v>3962</v>
      </c>
      <c r="F64" s="181"/>
      <c r="G64" s="181"/>
      <c r="H64" s="181">
        <f>'将来負担比率（分子）の構造'!K$43</f>
        <v>3797</v>
      </c>
      <c r="I64" s="181"/>
      <c r="J64" s="181"/>
      <c r="K64" s="181">
        <f>'将来負担比率（分子）の構造'!L$43</f>
        <v>3709</v>
      </c>
      <c r="L64" s="181"/>
      <c r="M64" s="181"/>
      <c r="N64" s="181">
        <f>'将来負担比率（分子）の構造'!M$43</f>
        <v>3612</v>
      </c>
      <c r="O64" s="181"/>
      <c r="P64" s="181"/>
    </row>
    <row r="65" spans="1:16" x14ac:dyDescent="0.15">
      <c r="A65" s="181" t="s">
        <v>32</v>
      </c>
      <c r="B65" s="181">
        <f>'将来負担比率（分子）の構造'!I$42</f>
        <v>1245</v>
      </c>
      <c r="C65" s="181"/>
      <c r="D65" s="181"/>
      <c r="E65" s="181">
        <f>'将来負担比率（分子）の構造'!J$42</f>
        <v>1156</v>
      </c>
      <c r="F65" s="181"/>
      <c r="G65" s="181"/>
      <c r="H65" s="181">
        <f>'将来負担比率（分子）の構造'!K$42</f>
        <v>1066</v>
      </c>
      <c r="I65" s="181"/>
      <c r="J65" s="181"/>
      <c r="K65" s="181">
        <f>'将来負担比率（分子）の構造'!L$42</f>
        <v>985</v>
      </c>
      <c r="L65" s="181"/>
      <c r="M65" s="181"/>
      <c r="N65" s="181">
        <f>'将来負担比率（分子）の構造'!M$42</f>
        <v>684</v>
      </c>
      <c r="O65" s="181"/>
      <c r="P65" s="181"/>
    </row>
    <row r="66" spans="1:16" x14ac:dyDescent="0.15">
      <c r="A66" s="181" t="s">
        <v>31</v>
      </c>
      <c r="B66" s="181">
        <f>'将来負担比率（分子）の構造'!I$41</f>
        <v>8406</v>
      </c>
      <c r="C66" s="181"/>
      <c r="D66" s="181"/>
      <c r="E66" s="181">
        <f>'将来負担比率（分子）の構造'!J$41</f>
        <v>8157</v>
      </c>
      <c r="F66" s="181"/>
      <c r="G66" s="181"/>
      <c r="H66" s="181">
        <f>'将来負担比率（分子）の構造'!K$41</f>
        <v>8199</v>
      </c>
      <c r="I66" s="181"/>
      <c r="J66" s="181"/>
      <c r="K66" s="181">
        <f>'将来負担比率（分子）の構造'!L$41</f>
        <v>7870</v>
      </c>
      <c r="L66" s="181"/>
      <c r="M66" s="181"/>
      <c r="N66" s="181">
        <f>'将来負担比率（分子）の構造'!M$41</f>
        <v>8078</v>
      </c>
      <c r="O66" s="181"/>
      <c r="P66" s="181"/>
    </row>
    <row r="67" spans="1:16" x14ac:dyDescent="0.15">
      <c r="A67" s="181" t="s">
        <v>75</v>
      </c>
      <c r="B67" s="181" t="e">
        <f>NA()</f>
        <v>#N/A</v>
      </c>
      <c r="C67" s="181">
        <f>IF(ISNUMBER('将来負担比率（分子）の構造'!I$53), IF('将来負担比率（分子）の構造'!I$53 &lt; 0, 0, '将来負担比率（分子）の構造'!I$53), NA())</f>
        <v>4347</v>
      </c>
      <c r="D67" s="181" t="e">
        <f>NA()</f>
        <v>#N/A</v>
      </c>
      <c r="E67" s="181" t="e">
        <f>NA()</f>
        <v>#N/A</v>
      </c>
      <c r="F67" s="181">
        <f>IF(ISNUMBER('将来負担比率（分子）の構造'!J$53), IF('将来負担比率（分子）の構造'!J$53 &lt; 0, 0, '将来負担比率（分子）の構造'!J$53), NA())</f>
        <v>3924</v>
      </c>
      <c r="G67" s="181" t="e">
        <f>NA()</f>
        <v>#N/A</v>
      </c>
      <c r="H67" s="181" t="e">
        <f>NA()</f>
        <v>#N/A</v>
      </c>
      <c r="I67" s="181">
        <f>IF(ISNUMBER('将来負担比率（分子）の構造'!K$53), IF('将来負担比率（分子）の構造'!K$53 &lt; 0, 0, '将来負担比率（分子）の構造'!K$53), NA())</f>
        <v>4149</v>
      </c>
      <c r="J67" s="181" t="e">
        <f>NA()</f>
        <v>#N/A</v>
      </c>
      <c r="K67" s="181" t="e">
        <f>NA()</f>
        <v>#N/A</v>
      </c>
      <c r="L67" s="181">
        <f>IF(ISNUMBER('将来負担比率（分子）の構造'!L$53), IF('将来負担比率（分子）の構造'!L$53 &lt; 0, 0, '将来負担比率（分子）の構造'!L$53), NA())</f>
        <v>3990</v>
      </c>
      <c r="M67" s="181" t="e">
        <f>NA()</f>
        <v>#N/A</v>
      </c>
      <c r="N67" s="181" t="e">
        <f>NA()</f>
        <v>#N/A</v>
      </c>
      <c r="O67" s="181">
        <f>IF(ISNUMBER('将来負担比率（分子）の構造'!M$53), IF('将来負担比率（分子）の構造'!M$53 &lt; 0, 0, '将来負担比率（分子）の構造'!M$53), NA())</f>
        <v>3618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764</v>
      </c>
      <c r="C72" s="185">
        <f>基金残高に係る経年分析!G55</f>
        <v>802</v>
      </c>
      <c r="D72" s="185">
        <f>基金残高に係る経年分析!H55</f>
        <v>1025</v>
      </c>
    </row>
    <row r="73" spans="1:16" x14ac:dyDescent="0.15">
      <c r="A73" s="184" t="s">
        <v>78</v>
      </c>
      <c r="B73" s="185">
        <f>基金残高に係る経年分析!F56</f>
        <v>95</v>
      </c>
      <c r="C73" s="185">
        <f>基金残高に係る経年分析!G56</f>
        <v>95</v>
      </c>
      <c r="D73" s="185">
        <f>基金残高に係る経年分析!H56</f>
        <v>95</v>
      </c>
    </row>
    <row r="74" spans="1:16" x14ac:dyDescent="0.15">
      <c r="A74" s="184" t="s">
        <v>79</v>
      </c>
      <c r="B74" s="185">
        <f>基金残高に係る経年分析!F57</f>
        <v>403</v>
      </c>
      <c r="C74" s="185">
        <f>基金残高に係る経年分析!G57</f>
        <v>458</v>
      </c>
      <c r="D74" s="185">
        <f>基金残高に係る経年分析!H57</f>
        <v>449</v>
      </c>
    </row>
  </sheetData>
  <sheetProtection algorithmName="SHA-512" hashValue="2JVpy0vO+9mS+uxdPW3TakjmX/qY8B3SVomUoUt39csAw4d8RuB4Bc+PQkBcMchglohDEyZOa+4wKN1Ap3Dgzw==" saltValue="aMMe0c9mPL3caFzWm7At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41" workbookViewId="0">
      <selection activeCell="B1" sqref="B1:DI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231</v>
      </c>
      <c r="C5" s="711"/>
      <c r="D5" s="711"/>
      <c r="E5" s="711"/>
      <c r="F5" s="711"/>
      <c r="G5" s="711"/>
      <c r="H5" s="711"/>
      <c r="I5" s="711"/>
      <c r="J5" s="711"/>
      <c r="K5" s="711"/>
      <c r="L5" s="711"/>
      <c r="M5" s="711"/>
      <c r="N5" s="711"/>
      <c r="O5" s="711"/>
      <c r="P5" s="711"/>
      <c r="Q5" s="712"/>
      <c r="R5" s="697">
        <v>2335736</v>
      </c>
      <c r="S5" s="698"/>
      <c r="T5" s="698"/>
      <c r="U5" s="698"/>
      <c r="V5" s="698"/>
      <c r="W5" s="698"/>
      <c r="X5" s="698"/>
      <c r="Y5" s="741"/>
      <c r="Z5" s="759">
        <v>19.3</v>
      </c>
      <c r="AA5" s="759"/>
      <c r="AB5" s="759"/>
      <c r="AC5" s="759"/>
      <c r="AD5" s="760">
        <v>2335736</v>
      </c>
      <c r="AE5" s="760"/>
      <c r="AF5" s="760"/>
      <c r="AG5" s="760"/>
      <c r="AH5" s="760"/>
      <c r="AI5" s="760"/>
      <c r="AJ5" s="760"/>
      <c r="AK5" s="760"/>
      <c r="AL5" s="742">
        <v>53.1</v>
      </c>
      <c r="AM5" s="715"/>
      <c r="AN5" s="715"/>
      <c r="AO5" s="743"/>
      <c r="AP5" s="710" t="s">
        <v>232</v>
      </c>
      <c r="AQ5" s="711"/>
      <c r="AR5" s="711"/>
      <c r="AS5" s="711"/>
      <c r="AT5" s="711"/>
      <c r="AU5" s="711"/>
      <c r="AV5" s="711"/>
      <c r="AW5" s="711"/>
      <c r="AX5" s="711"/>
      <c r="AY5" s="711"/>
      <c r="AZ5" s="711"/>
      <c r="BA5" s="711"/>
      <c r="BB5" s="711"/>
      <c r="BC5" s="711"/>
      <c r="BD5" s="711"/>
      <c r="BE5" s="711"/>
      <c r="BF5" s="712"/>
      <c r="BG5" s="642">
        <v>2328224</v>
      </c>
      <c r="BH5" s="643"/>
      <c r="BI5" s="643"/>
      <c r="BJ5" s="643"/>
      <c r="BK5" s="643"/>
      <c r="BL5" s="643"/>
      <c r="BM5" s="643"/>
      <c r="BN5" s="644"/>
      <c r="BO5" s="675">
        <v>99.7</v>
      </c>
      <c r="BP5" s="675"/>
      <c r="BQ5" s="675"/>
      <c r="BR5" s="675"/>
      <c r="BS5" s="676" t="s">
        <v>129</v>
      </c>
      <c r="BT5" s="676"/>
      <c r="BU5" s="676"/>
      <c r="BV5" s="676"/>
      <c r="BW5" s="676"/>
      <c r="BX5" s="676"/>
      <c r="BY5" s="676"/>
      <c r="BZ5" s="676"/>
      <c r="CA5" s="676"/>
      <c r="CB5" s="730"/>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15">
      <c r="B6" s="639" t="s">
        <v>236</v>
      </c>
      <c r="C6" s="640"/>
      <c r="D6" s="640"/>
      <c r="E6" s="640"/>
      <c r="F6" s="640"/>
      <c r="G6" s="640"/>
      <c r="H6" s="640"/>
      <c r="I6" s="640"/>
      <c r="J6" s="640"/>
      <c r="K6" s="640"/>
      <c r="L6" s="640"/>
      <c r="M6" s="640"/>
      <c r="N6" s="640"/>
      <c r="O6" s="640"/>
      <c r="P6" s="640"/>
      <c r="Q6" s="641"/>
      <c r="R6" s="642">
        <v>102603</v>
      </c>
      <c r="S6" s="643"/>
      <c r="T6" s="643"/>
      <c r="U6" s="643"/>
      <c r="V6" s="643"/>
      <c r="W6" s="643"/>
      <c r="X6" s="643"/>
      <c r="Y6" s="644"/>
      <c r="Z6" s="675">
        <v>0.8</v>
      </c>
      <c r="AA6" s="675"/>
      <c r="AB6" s="675"/>
      <c r="AC6" s="675"/>
      <c r="AD6" s="676">
        <v>102603</v>
      </c>
      <c r="AE6" s="676"/>
      <c r="AF6" s="676"/>
      <c r="AG6" s="676"/>
      <c r="AH6" s="676"/>
      <c r="AI6" s="676"/>
      <c r="AJ6" s="676"/>
      <c r="AK6" s="676"/>
      <c r="AL6" s="645">
        <v>2.2999999999999998</v>
      </c>
      <c r="AM6" s="646"/>
      <c r="AN6" s="646"/>
      <c r="AO6" s="677"/>
      <c r="AP6" s="639" t="s">
        <v>237</v>
      </c>
      <c r="AQ6" s="640"/>
      <c r="AR6" s="640"/>
      <c r="AS6" s="640"/>
      <c r="AT6" s="640"/>
      <c r="AU6" s="640"/>
      <c r="AV6" s="640"/>
      <c r="AW6" s="640"/>
      <c r="AX6" s="640"/>
      <c r="AY6" s="640"/>
      <c r="AZ6" s="640"/>
      <c r="BA6" s="640"/>
      <c r="BB6" s="640"/>
      <c r="BC6" s="640"/>
      <c r="BD6" s="640"/>
      <c r="BE6" s="640"/>
      <c r="BF6" s="641"/>
      <c r="BG6" s="642">
        <v>2328224</v>
      </c>
      <c r="BH6" s="643"/>
      <c r="BI6" s="643"/>
      <c r="BJ6" s="643"/>
      <c r="BK6" s="643"/>
      <c r="BL6" s="643"/>
      <c r="BM6" s="643"/>
      <c r="BN6" s="644"/>
      <c r="BO6" s="675">
        <v>99.7</v>
      </c>
      <c r="BP6" s="675"/>
      <c r="BQ6" s="675"/>
      <c r="BR6" s="675"/>
      <c r="BS6" s="676" t="s">
        <v>238</v>
      </c>
      <c r="BT6" s="676"/>
      <c r="BU6" s="676"/>
      <c r="BV6" s="676"/>
      <c r="BW6" s="676"/>
      <c r="BX6" s="676"/>
      <c r="BY6" s="676"/>
      <c r="BZ6" s="676"/>
      <c r="CA6" s="676"/>
      <c r="CB6" s="730"/>
      <c r="CD6" s="700" t="s">
        <v>239</v>
      </c>
      <c r="CE6" s="701"/>
      <c r="CF6" s="701"/>
      <c r="CG6" s="701"/>
      <c r="CH6" s="701"/>
      <c r="CI6" s="701"/>
      <c r="CJ6" s="701"/>
      <c r="CK6" s="701"/>
      <c r="CL6" s="701"/>
      <c r="CM6" s="701"/>
      <c r="CN6" s="701"/>
      <c r="CO6" s="701"/>
      <c r="CP6" s="701"/>
      <c r="CQ6" s="702"/>
      <c r="CR6" s="642">
        <v>97301</v>
      </c>
      <c r="CS6" s="643"/>
      <c r="CT6" s="643"/>
      <c r="CU6" s="643"/>
      <c r="CV6" s="643"/>
      <c r="CW6" s="643"/>
      <c r="CX6" s="643"/>
      <c r="CY6" s="644"/>
      <c r="CZ6" s="742">
        <v>0.8</v>
      </c>
      <c r="DA6" s="715"/>
      <c r="DB6" s="715"/>
      <c r="DC6" s="745"/>
      <c r="DD6" s="648" t="s">
        <v>238</v>
      </c>
      <c r="DE6" s="643"/>
      <c r="DF6" s="643"/>
      <c r="DG6" s="643"/>
      <c r="DH6" s="643"/>
      <c r="DI6" s="643"/>
      <c r="DJ6" s="643"/>
      <c r="DK6" s="643"/>
      <c r="DL6" s="643"/>
      <c r="DM6" s="643"/>
      <c r="DN6" s="643"/>
      <c r="DO6" s="643"/>
      <c r="DP6" s="644"/>
      <c r="DQ6" s="648">
        <v>97301</v>
      </c>
      <c r="DR6" s="643"/>
      <c r="DS6" s="643"/>
      <c r="DT6" s="643"/>
      <c r="DU6" s="643"/>
      <c r="DV6" s="643"/>
      <c r="DW6" s="643"/>
      <c r="DX6" s="643"/>
      <c r="DY6" s="643"/>
      <c r="DZ6" s="643"/>
      <c r="EA6" s="643"/>
      <c r="EB6" s="643"/>
      <c r="EC6" s="689"/>
    </row>
    <row r="7" spans="2:143" ht="11.25" customHeight="1" x14ac:dyDescent="0.15">
      <c r="B7" s="639" t="s">
        <v>240</v>
      </c>
      <c r="C7" s="640"/>
      <c r="D7" s="640"/>
      <c r="E7" s="640"/>
      <c r="F7" s="640"/>
      <c r="G7" s="640"/>
      <c r="H7" s="640"/>
      <c r="I7" s="640"/>
      <c r="J7" s="640"/>
      <c r="K7" s="640"/>
      <c r="L7" s="640"/>
      <c r="M7" s="640"/>
      <c r="N7" s="640"/>
      <c r="O7" s="640"/>
      <c r="P7" s="640"/>
      <c r="Q7" s="641"/>
      <c r="R7" s="642">
        <v>1459</v>
      </c>
      <c r="S7" s="643"/>
      <c r="T7" s="643"/>
      <c r="U7" s="643"/>
      <c r="V7" s="643"/>
      <c r="W7" s="643"/>
      <c r="X7" s="643"/>
      <c r="Y7" s="644"/>
      <c r="Z7" s="675">
        <v>0</v>
      </c>
      <c r="AA7" s="675"/>
      <c r="AB7" s="675"/>
      <c r="AC7" s="675"/>
      <c r="AD7" s="676">
        <v>1459</v>
      </c>
      <c r="AE7" s="676"/>
      <c r="AF7" s="676"/>
      <c r="AG7" s="676"/>
      <c r="AH7" s="676"/>
      <c r="AI7" s="676"/>
      <c r="AJ7" s="676"/>
      <c r="AK7" s="676"/>
      <c r="AL7" s="645">
        <v>0</v>
      </c>
      <c r="AM7" s="646"/>
      <c r="AN7" s="646"/>
      <c r="AO7" s="677"/>
      <c r="AP7" s="639" t="s">
        <v>241</v>
      </c>
      <c r="AQ7" s="640"/>
      <c r="AR7" s="640"/>
      <c r="AS7" s="640"/>
      <c r="AT7" s="640"/>
      <c r="AU7" s="640"/>
      <c r="AV7" s="640"/>
      <c r="AW7" s="640"/>
      <c r="AX7" s="640"/>
      <c r="AY7" s="640"/>
      <c r="AZ7" s="640"/>
      <c r="BA7" s="640"/>
      <c r="BB7" s="640"/>
      <c r="BC7" s="640"/>
      <c r="BD7" s="640"/>
      <c r="BE7" s="640"/>
      <c r="BF7" s="641"/>
      <c r="BG7" s="642">
        <v>866916</v>
      </c>
      <c r="BH7" s="643"/>
      <c r="BI7" s="643"/>
      <c r="BJ7" s="643"/>
      <c r="BK7" s="643"/>
      <c r="BL7" s="643"/>
      <c r="BM7" s="643"/>
      <c r="BN7" s="644"/>
      <c r="BO7" s="675">
        <v>37.1</v>
      </c>
      <c r="BP7" s="675"/>
      <c r="BQ7" s="675"/>
      <c r="BR7" s="675"/>
      <c r="BS7" s="676" t="s">
        <v>176</v>
      </c>
      <c r="BT7" s="676"/>
      <c r="BU7" s="676"/>
      <c r="BV7" s="676"/>
      <c r="BW7" s="676"/>
      <c r="BX7" s="676"/>
      <c r="BY7" s="676"/>
      <c r="BZ7" s="676"/>
      <c r="CA7" s="676"/>
      <c r="CB7" s="730"/>
      <c r="CD7" s="681" t="s">
        <v>242</v>
      </c>
      <c r="CE7" s="682"/>
      <c r="CF7" s="682"/>
      <c r="CG7" s="682"/>
      <c r="CH7" s="682"/>
      <c r="CI7" s="682"/>
      <c r="CJ7" s="682"/>
      <c r="CK7" s="682"/>
      <c r="CL7" s="682"/>
      <c r="CM7" s="682"/>
      <c r="CN7" s="682"/>
      <c r="CO7" s="682"/>
      <c r="CP7" s="682"/>
      <c r="CQ7" s="683"/>
      <c r="CR7" s="642">
        <v>2698933</v>
      </c>
      <c r="CS7" s="643"/>
      <c r="CT7" s="643"/>
      <c r="CU7" s="643"/>
      <c r="CV7" s="643"/>
      <c r="CW7" s="643"/>
      <c r="CX7" s="643"/>
      <c r="CY7" s="644"/>
      <c r="CZ7" s="675">
        <v>23.3</v>
      </c>
      <c r="DA7" s="675"/>
      <c r="DB7" s="675"/>
      <c r="DC7" s="675"/>
      <c r="DD7" s="648">
        <v>55911</v>
      </c>
      <c r="DE7" s="643"/>
      <c r="DF7" s="643"/>
      <c r="DG7" s="643"/>
      <c r="DH7" s="643"/>
      <c r="DI7" s="643"/>
      <c r="DJ7" s="643"/>
      <c r="DK7" s="643"/>
      <c r="DL7" s="643"/>
      <c r="DM7" s="643"/>
      <c r="DN7" s="643"/>
      <c r="DO7" s="643"/>
      <c r="DP7" s="644"/>
      <c r="DQ7" s="648">
        <v>739229</v>
      </c>
      <c r="DR7" s="643"/>
      <c r="DS7" s="643"/>
      <c r="DT7" s="643"/>
      <c r="DU7" s="643"/>
      <c r="DV7" s="643"/>
      <c r="DW7" s="643"/>
      <c r="DX7" s="643"/>
      <c r="DY7" s="643"/>
      <c r="DZ7" s="643"/>
      <c r="EA7" s="643"/>
      <c r="EB7" s="643"/>
      <c r="EC7" s="689"/>
    </row>
    <row r="8" spans="2:143" ht="11.25" customHeight="1" x14ac:dyDescent="0.15">
      <c r="B8" s="639" t="s">
        <v>243</v>
      </c>
      <c r="C8" s="640"/>
      <c r="D8" s="640"/>
      <c r="E8" s="640"/>
      <c r="F8" s="640"/>
      <c r="G8" s="640"/>
      <c r="H8" s="640"/>
      <c r="I8" s="640"/>
      <c r="J8" s="640"/>
      <c r="K8" s="640"/>
      <c r="L8" s="640"/>
      <c r="M8" s="640"/>
      <c r="N8" s="640"/>
      <c r="O8" s="640"/>
      <c r="P8" s="640"/>
      <c r="Q8" s="641"/>
      <c r="R8" s="642">
        <v>4946</v>
      </c>
      <c r="S8" s="643"/>
      <c r="T8" s="643"/>
      <c r="U8" s="643"/>
      <c r="V8" s="643"/>
      <c r="W8" s="643"/>
      <c r="X8" s="643"/>
      <c r="Y8" s="644"/>
      <c r="Z8" s="675">
        <v>0</v>
      </c>
      <c r="AA8" s="675"/>
      <c r="AB8" s="675"/>
      <c r="AC8" s="675"/>
      <c r="AD8" s="676">
        <v>4946</v>
      </c>
      <c r="AE8" s="676"/>
      <c r="AF8" s="676"/>
      <c r="AG8" s="676"/>
      <c r="AH8" s="676"/>
      <c r="AI8" s="676"/>
      <c r="AJ8" s="676"/>
      <c r="AK8" s="676"/>
      <c r="AL8" s="645">
        <v>0.1</v>
      </c>
      <c r="AM8" s="646"/>
      <c r="AN8" s="646"/>
      <c r="AO8" s="677"/>
      <c r="AP8" s="639" t="s">
        <v>244</v>
      </c>
      <c r="AQ8" s="640"/>
      <c r="AR8" s="640"/>
      <c r="AS8" s="640"/>
      <c r="AT8" s="640"/>
      <c r="AU8" s="640"/>
      <c r="AV8" s="640"/>
      <c r="AW8" s="640"/>
      <c r="AX8" s="640"/>
      <c r="AY8" s="640"/>
      <c r="AZ8" s="640"/>
      <c r="BA8" s="640"/>
      <c r="BB8" s="640"/>
      <c r="BC8" s="640"/>
      <c r="BD8" s="640"/>
      <c r="BE8" s="640"/>
      <c r="BF8" s="641"/>
      <c r="BG8" s="642">
        <v>30730</v>
      </c>
      <c r="BH8" s="643"/>
      <c r="BI8" s="643"/>
      <c r="BJ8" s="643"/>
      <c r="BK8" s="643"/>
      <c r="BL8" s="643"/>
      <c r="BM8" s="643"/>
      <c r="BN8" s="644"/>
      <c r="BO8" s="675">
        <v>1.3</v>
      </c>
      <c r="BP8" s="675"/>
      <c r="BQ8" s="675"/>
      <c r="BR8" s="675"/>
      <c r="BS8" s="648" t="s">
        <v>129</v>
      </c>
      <c r="BT8" s="643"/>
      <c r="BU8" s="643"/>
      <c r="BV8" s="643"/>
      <c r="BW8" s="643"/>
      <c r="BX8" s="643"/>
      <c r="BY8" s="643"/>
      <c r="BZ8" s="643"/>
      <c r="CA8" s="643"/>
      <c r="CB8" s="689"/>
      <c r="CD8" s="681" t="s">
        <v>245</v>
      </c>
      <c r="CE8" s="682"/>
      <c r="CF8" s="682"/>
      <c r="CG8" s="682"/>
      <c r="CH8" s="682"/>
      <c r="CI8" s="682"/>
      <c r="CJ8" s="682"/>
      <c r="CK8" s="682"/>
      <c r="CL8" s="682"/>
      <c r="CM8" s="682"/>
      <c r="CN8" s="682"/>
      <c r="CO8" s="682"/>
      <c r="CP8" s="682"/>
      <c r="CQ8" s="683"/>
      <c r="CR8" s="642">
        <v>2318136</v>
      </c>
      <c r="CS8" s="643"/>
      <c r="CT8" s="643"/>
      <c r="CU8" s="643"/>
      <c r="CV8" s="643"/>
      <c r="CW8" s="643"/>
      <c r="CX8" s="643"/>
      <c r="CY8" s="644"/>
      <c r="CZ8" s="675">
        <v>20</v>
      </c>
      <c r="DA8" s="675"/>
      <c r="DB8" s="675"/>
      <c r="DC8" s="675"/>
      <c r="DD8" s="648">
        <v>119798</v>
      </c>
      <c r="DE8" s="643"/>
      <c r="DF8" s="643"/>
      <c r="DG8" s="643"/>
      <c r="DH8" s="643"/>
      <c r="DI8" s="643"/>
      <c r="DJ8" s="643"/>
      <c r="DK8" s="643"/>
      <c r="DL8" s="643"/>
      <c r="DM8" s="643"/>
      <c r="DN8" s="643"/>
      <c r="DO8" s="643"/>
      <c r="DP8" s="644"/>
      <c r="DQ8" s="648">
        <v>993335</v>
      </c>
      <c r="DR8" s="643"/>
      <c r="DS8" s="643"/>
      <c r="DT8" s="643"/>
      <c r="DU8" s="643"/>
      <c r="DV8" s="643"/>
      <c r="DW8" s="643"/>
      <c r="DX8" s="643"/>
      <c r="DY8" s="643"/>
      <c r="DZ8" s="643"/>
      <c r="EA8" s="643"/>
      <c r="EB8" s="643"/>
      <c r="EC8" s="689"/>
    </row>
    <row r="9" spans="2:143" ht="11.25" customHeight="1" x14ac:dyDescent="0.15">
      <c r="B9" s="639" t="s">
        <v>246</v>
      </c>
      <c r="C9" s="640"/>
      <c r="D9" s="640"/>
      <c r="E9" s="640"/>
      <c r="F9" s="640"/>
      <c r="G9" s="640"/>
      <c r="H9" s="640"/>
      <c r="I9" s="640"/>
      <c r="J9" s="640"/>
      <c r="K9" s="640"/>
      <c r="L9" s="640"/>
      <c r="M9" s="640"/>
      <c r="N9" s="640"/>
      <c r="O9" s="640"/>
      <c r="P9" s="640"/>
      <c r="Q9" s="641"/>
      <c r="R9" s="642">
        <v>5583</v>
      </c>
      <c r="S9" s="643"/>
      <c r="T9" s="643"/>
      <c r="U9" s="643"/>
      <c r="V9" s="643"/>
      <c r="W9" s="643"/>
      <c r="X9" s="643"/>
      <c r="Y9" s="644"/>
      <c r="Z9" s="675">
        <v>0</v>
      </c>
      <c r="AA9" s="675"/>
      <c r="AB9" s="675"/>
      <c r="AC9" s="675"/>
      <c r="AD9" s="676">
        <v>5583</v>
      </c>
      <c r="AE9" s="676"/>
      <c r="AF9" s="676"/>
      <c r="AG9" s="676"/>
      <c r="AH9" s="676"/>
      <c r="AI9" s="676"/>
      <c r="AJ9" s="676"/>
      <c r="AK9" s="676"/>
      <c r="AL9" s="645">
        <v>0.1</v>
      </c>
      <c r="AM9" s="646"/>
      <c r="AN9" s="646"/>
      <c r="AO9" s="677"/>
      <c r="AP9" s="639" t="s">
        <v>247</v>
      </c>
      <c r="AQ9" s="640"/>
      <c r="AR9" s="640"/>
      <c r="AS9" s="640"/>
      <c r="AT9" s="640"/>
      <c r="AU9" s="640"/>
      <c r="AV9" s="640"/>
      <c r="AW9" s="640"/>
      <c r="AX9" s="640"/>
      <c r="AY9" s="640"/>
      <c r="AZ9" s="640"/>
      <c r="BA9" s="640"/>
      <c r="BB9" s="640"/>
      <c r="BC9" s="640"/>
      <c r="BD9" s="640"/>
      <c r="BE9" s="640"/>
      <c r="BF9" s="641"/>
      <c r="BG9" s="642">
        <v>704431</v>
      </c>
      <c r="BH9" s="643"/>
      <c r="BI9" s="643"/>
      <c r="BJ9" s="643"/>
      <c r="BK9" s="643"/>
      <c r="BL9" s="643"/>
      <c r="BM9" s="643"/>
      <c r="BN9" s="644"/>
      <c r="BO9" s="675">
        <v>30.2</v>
      </c>
      <c r="BP9" s="675"/>
      <c r="BQ9" s="675"/>
      <c r="BR9" s="675"/>
      <c r="BS9" s="648" t="s">
        <v>238</v>
      </c>
      <c r="BT9" s="643"/>
      <c r="BU9" s="643"/>
      <c r="BV9" s="643"/>
      <c r="BW9" s="643"/>
      <c r="BX9" s="643"/>
      <c r="BY9" s="643"/>
      <c r="BZ9" s="643"/>
      <c r="CA9" s="643"/>
      <c r="CB9" s="689"/>
      <c r="CD9" s="681" t="s">
        <v>248</v>
      </c>
      <c r="CE9" s="682"/>
      <c r="CF9" s="682"/>
      <c r="CG9" s="682"/>
      <c r="CH9" s="682"/>
      <c r="CI9" s="682"/>
      <c r="CJ9" s="682"/>
      <c r="CK9" s="682"/>
      <c r="CL9" s="682"/>
      <c r="CM9" s="682"/>
      <c r="CN9" s="682"/>
      <c r="CO9" s="682"/>
      <c r="CP9" s="682"/>
      <c r="CQ9" s="683"/>
      <c r="CR9" s="642">
        <v>533398</v>
      </c>
      <c r="CS9" s="643"/>
      <c r="CT9" s="643"/>
      <c r="CU9" s="643"/>
      <c r="CV9" s="643"/>
      <c r="CW9" s="643"/>
      <c r="CX9" s="643"/>
      <c r="CY9" s="644"/>
      <c r="CZ9" s="675">
        <v>4.5999999999999996</v>
      </c>
      <c r="DA9" s="675"/>
      <c r="DB9" s="675"/>
      <c r="DC9" s="675"/>
      <c r="DD9" s="648">
        <v>6176</v>
      </c>
      <c r="DE9" s="643"/>
      <c r="DF9" s="643"/>
      <c r="DG9" s="643"/>
      <c r="DH9" s="643"/>
      <c r="DI9" s="643"/>
      <c r="DJ9" s="643"/>
      <c r="DK9" s="643"/>
      <c r="DL9" s="643"/>
      <c r="DM9" s="643"/>
      <c r="DN9" s="643"/>
      <c r="DO9" s="643"/>
      <c r="DP9" s="644"/>
      <c r="DQ9" s="648">
        <v>461858</v>
      </c>
      <c r="DR9" s="643"/>
      <c r="DS9" s="643"/>
      <c r="DT9" s="643"/>
      <c r="DU9" s="643"/>
      <c r="DV9" s="643"/>
      <c r="DW9" s="643"/>
      <c r="DX9" s="643"/>
      <c r="DY9" s="643"/>
      <c r="DZ9" s="643"/>
      <c r="EA9" s="643"/>
      <c r="EB9" s="643"/>
      <c r="EC9" s="689"/>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238</v>
      </c>
      <c r="AE10" s="676"/>
      <c r="AF10" s="676"/>
      <c r="AG10" s="676"/>
      <c r="AH10" s="676"/>
      <c r="AI10" s="676"/>
      <c r="AJ10" s="676"/>
      <c r="AK10" s="676"/>
      <c r="AL10" s="645" t="s">
        <v>129</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56410</v>
      </c>
      <c r="BH10" s="643"/>
      <c r="BI10" s="643"/>
      <c r="BJ10" s="643"/>
      <c r="BK10" s="643"/>
      <c r="BL10" s="643"/>
      <c r="BM10" s="643"/>
      <c r="BN10" s="644"/>
      <c r="BO10" s="675">
        <v>2.4</v>
      </c>
      <c r="BP10" s="675"/>
      <c r="BQ10" s="675"/>
      <c r="BR10" s="675"/>
      <c r="BS10" s="648" t="s">
        <v>129</v>
      </c>
      <c r="BT10" s="643"/>
      <c r="BU10" s="643"/>
      <c r="BV10" s="643"/>
      <c r="BW10" s="643"/>
      <c r="BX10" s="643"/>
      <c r="BY10" s="643"/>
      <c r="BZ10" s="643"/>
      <c r="CA10" s="643"/>
      <c r="CB10" s="689"/>
      <c r="CD10" s="681" t="s">
        <v>251</v>
      </c>
      <c r="CE10" s="682"/>
      <c r="CF10" s="682"/>
      <c r="CG10" s="682"/>
      <c r="CH10" s="682"/>
      <c r="CI10" s="682"/>
      <c r="CJ10" s="682"/>
      <c r="CK10" s="682"/>
      <c r="CL10" s="682"/>
      <c r="CM10" s="682"/>
      <c r="CN10" s="682"/>
      <c r="CO10" s="682"/>
      <c r="CP10" s="682"/>
      <c r="CQ10" s="683"/>
      <c r="CR10" s="642">
        <v>1200</v>
      </c>
      <c r="CS10" s="643"/>
      <c r="CT10" s="643"/>
      <c r="CU10" s="643"/>
      <c r="CV10" s="643"/>
      <c r="CW10" s="643"/>
      <c r="CX10" s="643"/>
      <c r="CY10" s="644"/>
      <c r="CZ10" s="675">
        <v>0</v>
      </c>
      <c r="DA10" s="675"/>
      <c r="DB10" s="675"/>
      <c r="DC10" s="675"/>
      <c r="DD10" s="648" t="s">
        <v>176</v>
      </c>
      <c r="DE10" s="643"/>
      <c r="DF10" s="643"/>
      <c r="DG10" s="643"/>
      <c r="DH10" s="643"/>
      <c r="DI10" s="643"/>
      <c r="DJ10" s="643"/>
      <c r="DK10" s="643"/>
      <c r="DL10" s="643"/>
      <c r="DM10" s="643"/>
      <c r="DN10" s="643"/>
      <c r="DO10" s="643"/>
      <c r="DP10" s="644"/>
      <c r="DQ10" s="648">
        <v>1200</v>
      </c>
      <c r="DR10" s="643"/>
      <c r="DS10" s="643"/>
      <c r="DT10" s="643"/>
      <c r="DU10" s="643"/>
      <c r="DV10" s="643"/>
      <c r="DW10" s="643"/>
      <c r="DX10" s="643"/>
      <c r="DY10" s="643"/>
      <c r="DZ10" s="643"/>
      <c r="EA10" s="643"/>
      <c r="EB10" s="643"/>
      <c r="EC10" s="689"/>
    </row>
    <row r="11" spans="2:143" ht="11.25" customHeight="1" x14ac:dyDescent="0.15">
      <c r="B11" s="639" t="s">
        <v>252</v>
      </c>
      <c r="C11" s="640"/>
      <c r="D11" s="640"/>
      <c r="E11" s="640"/>
      <c r="F11" s="640"/>
      <c r="G11" s="640"/>
      <c r="H11" s="640"/>
      <c r="I11" s="640"/>
      <c r="J11" s="640"/>
      <c r="K11" s="640"/>
      <c r="L11" s="640"/>
      <c r="M11" s="640"/>
      <c r="N11" s="640"/>
      <c r="O11" s="640"/>
      <c r="P11" s="640"/>
      <c r="Q11" s="641"/>
      <c r="R11" s="642">
        <v>390971</v>
      </c>
      <c r="S11" s="643"/>
      <c r="T11" s="643"/>
      <c r="U11" s="643"/>
      <c r="V11" s="643"/>
      <c r="W11" s="643"/>
      <c r="X11" s="643"/>
      <c r="Y11" s="644"/>
      <c r="Z11" s="645">
        <v>3.2</v>
      </c>
      <c r="AA11" s="646"/>
      <c r="AB11" s="646"/>
      <c r="AC11" s="647"/>
      <c r="AD11" s="648">
        <v>390971</v>
      </c>
      <c r="AE11" s="643"/>
      <c r="AF11" s="643"/>
      <c r="AG11" s="643"/>
      <c r="AH11" s="643"/>
      <c r="AI11" s="643"/>
      <c r="AJ11" s="643"/>
      <c r="AK11" s="644"/>
      <c r="AL11" s="645">
        <v>8.9</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75345</v>
      </c>
      <c r="BH11" s="643"/>
      <c r="BI11" s="643"/>
      <c r="BJ11" s="643"/>
      <c r="BK11" s="643"/>
      <c r="BL11" s="643"/>
      <c r="BM11" s="643"/>
      <c r="BN11" s="644"/>
      <c r="BO11" s="675">
        <v>3.2</v>
      </c>
      <c r="BP11" s="675"/>
      <c r="BQ11" s="675"/>
      <c r="BR11" s="675"/>
      <c r="BS11" s="648" t="s">
        <v>129</v>
      </c>
      <c r="BT11" s="643"/>
      <c r="BU11" s="643"/>
      <c r="BV11" s="643"/>
      <c r="BW11" s="643"/>
      <c r="BX11" s="643"/>
      <c r="BY11" s="643"/>
      <c r="BZ11" s="643"/>
      <c r="CA11" s="643"/>
      <c r="CB11" s="689"/>
      <c r="CD11" s="681" t="s">
        <v>254</v>
      </c>
      <c r="CE11" s="682"/>
      <c r="CF11" s="682"/>
      <c r="CG11" s="682"/>
      <c r="CH11" s="682"/>
      <c r="CI11" s="682"/>
      <c r="CJ11" s="682"/>
      <c r="CK11" s="682"/>
      <c r="CL11" s="682"/>
      <c r="CM11" s="682"/>
      <c r="CN11" s="682"/>
      <c r="CO11" s="682"/>
      <c r="CP11" s="682"/>
      <c r="CQ11" s="683"/>
      <c r="CR11" s="642">
        <v>750656</v>
      </c>
      <c r="CS11" s="643"/>
      <c r="CT11" s="643"/>
      <c r="CU11" s="643"/>
      <c r="CV11" s="643"/>
      <c r="CW11" s="643"/>
      <c r="CX11" s="643"/>
      <c r="CY11" s="644"/>
      <c r="CZ11" s="675">
        <v>6.5</v>
      </c>
      <c r="DA11" s="675"/>
      <c r="DB11" s="675"/>
      <c r="DC11" s="675"/>
      <c r="DD11" s="648">
        <v>80859</v>
      </c>
      <c r="DE11" s="643"/>
      <c r="DF11" s="643"/>
      <c r="DG11" s="643"/>
      <c r="DH11" s="643"/>
      <c r="DI11" s="643"/>
      <c r="DJ11" s="643"/>
      <c r="DK11" s="643"/>
      <c r="DL11" s="643"/>
      <c r="DM11" s="643"/>
      <c r="DN11" s="643"/>
      <c r="DO11" s="643"/>
      <c r="DP11" s="644"/>
      <c r="DQ11" s="648">
        <v>370015</v>
      </c>
      <c r="DR11" s="643"/>
      <c r="DS11" s="643"/>
      <c r="DT11" s="643"/>
      <c r="DU11" s="643"/>
      <c r="DV11" s="643"/>
      <c r="DW11" s="643"/>
      <c r="DX11" s="643"/>
      <c r="DY11" s="643"/>
      <c r="DZ11" s="643"/>
      <c r="EA11" s="643"/>
      <c r="EB11" s="643"/>
      <c r="EC11" s="689"/>
    </row>
    <row r="12" spans="2:143" ht="11.25" customHeight="1" x14ac:dyDescent="0.15">
      <c r="B12" s="639" t="s">
        <v>255</v>
      </c>
      <c r="C12" s="640"/>
      <c r="D12" s="640"/>
      <c r="E12" s="640"/>
      <c r="F12" s="640"/>
      <c r="G12" s="640"/>
      <c r="H12" s="640"/>
      <c r="I12" s="640"/>
      <c r="J12" s="640"/>
      <c r="K12" s="640"/>
      <c r="L12" s="640"/>
      <c r="M12" s="640"/>
      <c r="N12" s="640"/>
      <c r="O12" s="640"/>
      <c r="P12" s="640"/>
      <c r="Q12" s="641"/>
      <c r="R12" s="642">
        <v>7487</v>
      </c>
      <c r="S12" s="643"/>
      <c r="T12" s="643"/>
      <c r="U12" s="643"/>
      <c r="V12" s="643"/>
      <c r="W12" s="643"/>
      <c r="X12" s="643"/>
      <c r="Y12" s="644"/>
      <c r="Z12" s="675">
        <v>0.1</v>
      </c>
      <c r="AA12" s="675"/>
      <c r="AB12" s="675"/>
      <c r="AC12" s="675"/>
      <c r="AD12" s="676">
        <v>7487</v>
      </c>
      <c r="AE12" s="676"/>
      <c r="AF12" s="676"/>
      <c r="AG12" s="676"/>
      <c r="AH12" s="676"/>
      <c r="AI12" s="676"/>
      <c r="AJ12" s="676"/>
      <c r="AK12" s="676"/>
      <c r="AL12" s="645">
        <v>0.2</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1238906</v>
      </c>
      <c r="BH12" s="643"/>
      <c r="BI12" s="643"/>
      <c r="BJ12" s="643"/>
      <c r="BK12" s="643"/>
      <c r="BL12" s="643"/>
      <c r="BM12" s="643"/>
      <c r="BN12" s="644"/>
      <c r="BO12" s="675">
        <v>53</v>
      </c>
      <c r="BP12" s="675"/>
      <c r="BQ12" s="675"/>
      <c r="BR12" s="675"/>
      <c r="BS12" s="648" t="s">
        <v>238</v>
      </c>
      <c r="BT12" s="643"/>
      <c r="BU12" s="643"/>
      <c r="BV12" s="643"/>
      <c r="BW12" s="643"/>
      <c r="BX12" s="643"/>
      <c r="BY12" s="643"/>
      <c r="BZ12" s="643"/>
      <c r="CA12" s="643"/>
      <c r="CB12" s="689"/>
      <c r="CD12" s="681" t="s">
        <v>257</v>
      </c>
      <c r="CE12" s="682"/>
      <c r="CF12" s="682"/>
      <c r="CG12" s="682"/>
      <c r="CH12" s="682"/>
      <c r="CI12" s="682"/>
      <c r="CJ12" s="682"/>
      <c r="CK12" s="682"/>
      <c r="CL12" s="682"/>
      <c r="CM12" s="682"/>
      <c r="CN12" s="682"/>
      <c r="CO12" s="682"/>
      <c r="CP12" s="682"/>
      <c r="CQ12" s="683"/>
      <c r="CR12" s="642">
        <v>335335</v>
      </c>
      <c r="CS12" s="643"/>
      <c r="CT12" s="643"/>
      <c r="CU12" s="643"/>
      <c r="CV12" s="643"/>
      <c r="CW12" s="643"/>
      <c r="CX12" s="643"/>
      <c r="CY12" s="644"/>
      <c r="CZ12" s="675">
        <v>2.9</v>
      </c>
      <c r="DA12" s="675"/>
      <c r="DB12" s="675"/>
      <c r="DC12" s="675"/>
      <c r="DD12" s="648">
        <v>1426</v>
      </c>
      <c r="DE12" s="643"/>
      <c r="DF12" s="643"/>
      <c r="DG12" s="643"/>
      <c r="DH12" s="643"/>
      <c r="DI12" s="643"/>
      <c r="DJ12" s="643"/>
      <c r="DK12" s="643"/>
      <c r="DL12" s="643"/>
      <c r="DM12" s="643"/>
      <c r="DN12" s="643"/>
      <c r="DO12" s="643"/>
      <c r="DP12" s="644"/>
      <c r="DQ12" s="648">
        <v>114735</v>
      </c>
      <c r="DR12" s="643"/>
      <c r="DS12" s="643"/>
      <c r="DT12" s="643"/>
      <c r="DU12" s="643"/>
      <c r="DV12" s="643"/>
      <c r="DW12" s="643"/>
      <c r="DX12" s="643"/>
      <c r="DY12" s="643"/>
      <c r="DZ12" s="643"/>
      <c r="EA12" s="643"/>
      <c r="EB12" s="643"/>
      <c r="EC12" s="689"/>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238</v>
      </c>
      <c r="AA13" s="675"/>
      <c r="AB13" s="675"/>
      <c r="AC13" s="675"/>
      <c r="AD13" s="676" t="s">
        <v>129</v>
      </c>
      <c r="AE13" s="676"/>
      <c r="AF13" s="676"/>
      <c r="AG13" s="676"/>
      <c r="AH13" s="676"/>
      <c r="AI13" s="676"/>
      <c r="AJ13" s="676"/>
      <c r="AK13" s="676"/>
      <c r="AL13" s="645" t="s">
        <v>238</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1238431</v>
      </c>
      <c r="BH13" s="643"/>
      <c r="BI13" s="643"/>
      <c r="BJ13" s="643"/>
      <c r="BK13" s="643"/>
      <c r="BL13" s="643"/>
      <c r="BM13" s="643"/>
      <c r="BN13" s="644"/>
      <c r="BO13" s="675">
        <v>53</v>
      </c>
      <c r="BP13" s="675"/>
      <c r="BQ13" s="675"/>
      <c r="BR13" s="675"/>
      <c r="BS13" s="648" t="s">
        <v>129</v>
      </c>
      <c r="BT13" s="643"/>
      <c r="BU13" s="643"/>
      <c r="BV13" s="643"/>
      <c r="BW13" s="643"/>
      <c r="BX13" s="643"/>
      <c r="BY13" s="643"/>
      <c r="BZ13" s="643"/>
      <c r="CA13" s="643"/>
      <c r="CB13" s="689"/>
      <c r="CD13" s="681" t="s">
        <v>260</v>
      </c>
      <c r="CE13" s="682"/>
      <c r="CF13" s="682"/>
      <c r="CG13" s="682"/>
      <c r="CH13" s="682"/>
      <c r="CI13" s="682"/>
      <c r="CJ13" s="682"/>
      <c r="CK13" s="682"/>
      <c r="CL13" s="682"/>
      <c r="CM13" s="682"/>
      <c r="CN13" s="682"/>
      <c r="CO13" s="682"/>
      <c r="CP13" s="682"/>
      <c r="CQ13" s="683"/>
      <c r="CR13" s="642">
        <v>2056527</v>
      </c>
      <c r="CS13" s="643"/>
      <c r="CT13" s="643"/>
      <c r="CU13" s="643"/>
      <c r="CV13" s="643"/>
      <c r="CW13" s="643"/>
      <c r="CX13" s="643"/>
      <c r="CY13" s="644"/>
      <c r="CZ13" s="675">
        <v>17.8</v>
      </c>
      <c r="DA13" s="675"/>
      <c r="DB13" s="675"/>
      <c r="DC13" s="675"/>
      <c r="DD13" s="648">
        <v>1522299</v>
      </c>
      <c r="DE13" s="643"/>
      <c r="DF13" s="643"/>
      <c r="DG13" s="643"/>
      <c r="DH13" s="643"/>
      <c r="DI13" s="643"/>
      <c r="DJ13" s="643"/>
      <c r="DK13" s="643"/>
      <c r="DL13" s="643"/>
      <c r="DM13" s="643"/>
      <c r="DN13" s="643"/>
      <c r="DO13" s="643"/>
      <c r="DP13" s="644"/>
      <c r="DQ13" s="648">
        <v>812842</v>
      </c>
      <c r="DR13" s="643"/>
      <c r="DS13" s="643"/>
      <c r="DT13" s="643"/>
      <c r="DU13" s="643"/>
      <c r="DV13" s="643"/>
      <c r="DW13" s="643"/>
      <c r="DX13" s="643"/>
      <c r="DY13" s="643"/>
      <c r="DZ13" s="643"/>
      <c r="EA13" s="643"/>
      <c r="EB13" s="643"/>
      <c r="EC13" s="689"/>
    </row>
    <row r="14" spans="2:143" ht="11.25" customHeight="1" x14ac:dyDescent="0.15">
      <c r="B14" s="639" t="s">
        <v>261</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57085</v>
      </c>
      <c r="BH14" s="643"/>
      <c r="BI14" s="643"/>
      <c r="BJ14" s="643"/>
      <c r="BK14" s="643"/>
      <c r="BL14" s="643"/>
      <c r="BM14" s="643"/>
      <c r="BN14" s="644"/>
      <c r="BO14" s="675">
        <v>2.4</v>
      </c>
      <c r="BP14" s="675"/>
      <c r="BQ14" s="675"/>
      <c r="BR14" s="675"/>
      <c r="BS14" s="648" t="s">
        <v>263</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303941</v>
      </c>
      <c r="CS14" s="643"/>
      <c r="CT14" s="643"/>
      <c r="CU14" s="643"/>
      <c r="CV14" s="643"/>
      <c r="CW14" s="643"/>
      <c r="CX14" s="643"/>
      <c r="CY14" s="644"/>
      <c r="CZ14" s="675">
        <v>2.6</v>
      </c>
      <c r="DA14" s="675"/>
      <c r="DB14" s="675"/>
      <c r="DC14" s="675"/>
      <c r="DD14" s="648">
        <v>32923</v>
      </c>
      <c r="DE14" s="643"/>
      <c r="DF14" s="643"/>
      <c r="DG14" s="643"/>
      <c r="DH14" s="643"/>
      <c r="DI14" s="643"/>
      <c r="DJ14" s="643"/>
      <c r="DK14" s="643"/>
      <c r="DL14" s="643"/>
      <c r="DM14" s="643"/>
      <c r="DN14" s="643"/>
      <c r="DO14" s="643"/>
      <c r="DP14" s="644"/>
      <c r="DQ14" s="648">
        <v>269413</v>
      </c>
      <c r="DR14" s="643"/>
      <c r="DS14" s="643"/>
      <c r="DT14" s="643"/>
      <c r="DU14" s="643"/>
      <c r="DV14" s="643"/>
      <c r="DW14" s="643"/>
      <c r="DX14" s="643"/>
      <c r="DY14" s="643"/>
      <c r="DZ14" s="643"/>
      <c r="EA14" s="643"/>
      <c r="EB14" s="643"/>
      <c r="EC14" s="689"/>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176</v>
      </c>
      <c r="AE15" s="676"/>
      <c r="AF15" s="676"/>
      <c r="AG15" s="676"/>
      <c r="AH15" s="676"/>
      <c r="AI15" s="676"/>
      <c r="AJ15" s="676"/>
      <c r="AK15" s="676"/>
      <c r="AL15" s="645" t="s">
        <v>129</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165317</v>
      </c>
      <c r="BH15" s="643"/>
      <c r="BI15" s="643"/>
      <c r="BJ15" s="643"/>
      <c r="BK15" s="643"/>
      <c r="BL15" s="643"/>
      <c r="BM15" s="643"/>
      <c r="BN15" s="644"/>
      <c r="BO15" s="675">
        <v>7.1</v>
      </c>
      <c r="BP15" s="675"/>
      <c r="BQ15" s="675"/>
      <c r="BR15" s="675"/>
      <c r="BS15" s="648" t="s">
        <v>238</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1086804</v>
      </c>
      <c r="CS15" s="643"/>
      <c r="CT15" s="643"/>
      <c r="CU15" s="643"/>
      <c r="CV15" s="643"/>
      <c r="CW15" s="643"/>
      <c r="CX15" s="643"/>
      <c r="CY15" s="644"/>
      <c r="CZ15" s="675">
        <v>9.4</v>
      </c>
      <c r="DA15" s="675"/>
      <c r="DB15" s="675"/>
      <c r="DC15" s="675"/>
      <c r="DD15" s="648">
        <v>95896</v>
      </c>
      <c r="DE15" s="643"/>
      <c r="DF15" s="643"/>
      <c r="DG15" s="643"/>
      <c r="DH15" s="643"/>
      <c r="DI15" s="643"/>
      <c r="DJ15" s="643"/>
      <c r="DK15" s="643"/>
      <c r="DL15" s="643"/>
      <c r="DM15" s="643"/>
      <c r="DN15" s="643"/>
      <c r="DO15" s="643"/>
      <c r="DP15" s="644"/>
      <c r="DQ15" s="648">
        <v>848088</v>
      </c>
      <c r="DR15" s="643"/>
      <c r="DS15" s="643"/>
      <c r="DT15" s="643"/>
      <c r="DU15" s="643"/>
      <c r="DV15" s="643"/>
      <c r="DW15" s="643"/>
      <c r="DX15" s="643"/>
      <c r="DY15" s="643"/>
      <c r="DZ15" s="643"/>
      <c r="EA15" s="643"/>
      <c r="EB15" s="643"/>
      <c r="EC15" s="689"/>
    </row>
    <row r="16" spans="2:143" ht="11.25" customHeight="1" x14ac:dyDescent="0.15">
      <c r="B16" s="639" t="s">
        <v>268</v>
      </c>
      <c r="C16" s="640"/>
      <c r="D16" s="640"/>
      <c r="E16" s="640"/>
      <c r="F16" s="640"/>
      <c r="G16" s="640"/>
      <c r="H16" s="640"/>
      <c r="I16" s="640"/>
      <c r="J16" s="640"/>
      <c r="K16" s="640"/>
      <c r="L16" s="640"/>
      <c r="M16" s="640"/>
      <c r="N16" s="640"/>
      <c r="O16" s="640"/>
      <c r="P16" s="640"/>
      <c r="Q16" s="641"/>
      <c r="R16" s="642">
        <v>6368</v>
      </c>
      <c r="S16" s="643"/>
      <c r="T16" s="643"/>
      <c r="U16" s="643"/>
      <c r="V16" s="643"/>
      <c r="W16" s="643"/>
      <c r="X16" s="643"/>
      <c r="Y16" s="644"/>
      <c r="Z16" s="675">
        <v>0.1</v>
      </c>
      <c r="AA16" s="675"/>
      <c r="AB16" s="675"/>
      <c r="AC16" s="675"/>
      <c r="AD16" s="676">
        <v>6368</v>
      </c>
      <c r="AE16" s="676"/>
      <c r="AF16" s="676"/>
      <c r="AG16" s="676"/>
      <c r="AH16" s="676"/>
      <c r="AI16" s="676"/>
      <c r="AJ16" s="676"/>
      <c r="AK16" s="676"/>
      <c r="AL16" s="645">
        <v>0.1</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176</v>
      </c>
      <c r="BP16" s="675"/>
      <c r="BQ16" s="675"/>
      <c r="BR16" s="675"/>
      <c r="BS16" s="648" t="s">
        <v>129</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v>672170</v>
      </c>
      <c r="CS16" s="643"/>
      <c r="CT16" s="643"/>
      <c r="CU16" s="643"/>
      <c r="CV16" s="643"/>
      <c r="CW16" s="643"/>
      <c r="CX16" s="643"/>
      <c r="CY16" s="644"/>
      <c r="CZ16" s="675">
        <v>5.8</v>
      </c>
      <c r="DA16" s="675"/>
      <c r="DB16" s="675"/>
      <c r="DC16" s="675"/>
      <c r="DD16" s="648" t="s">
        <v>238</v>
      </c>
      <c r="DE16" s="643"/>
      <c r="DF16" s="643"/>
      <c r="DG16" s="643"/>
      <c r="DH16" s="643"/>
      <c r="DI16" s="643"/>
      <c r="DJ16" s="643"/>
      <c r="DK16" s="643"/>
      <c r="DL16" s="643"/>
      <c r="DM16" s="643"/>
      <c r="DN16" s="643"/>
      <c r="DO16" s="643"/>
      <c r="DP16" s="644"/>
      <c r="DQ16" s="648">
        <v>284698</v>
      </c>
      <c r="DR16" s="643"/>
      <c r="DS16" s="643"/>
      <c r="DT16" s="643"/>
      <c r="DU16" s="643"/>
      <c r="DV16" s="643"/>
      <c r="DW16" s="643"/>
      <c r="DX16" s="643"/>
      <c r="DY16" s="643"/>
      <c r="DZ16" s="643"/>
      <c r="EA16" s="643"/>
      <c r="EB16" s="643"/>
      <c r="EC16" s="689"/>
    </row>
    <row r="17" spans="2:133" ht="11.25" customHeight="1" x14ac:dyDescent="0.15">
      <c r="B17" s="639" t="s">
        <v>271</v>
      </c>
      <c r="C17" s="640"/>
      <c r="D17" s="640"/>
      <c r="E17" s="640"/>
      <c r="F17" s="640"/>
      <c r="G17" s="640"/>
      <c r="H17" s="640"/>
      <c r="I17" s="640"/>
      <c r="J17" s="640"/>
      <c r="K17" s="640"/>
      <c r="L17" s="640"/>
      <c r="M17" s="640"/>
      <c r="N17" s="640"/>
      <c r="O17" s="640"/>
      <c r="P17" s="640"/>
      <c r="Q17" s="641"/>
      <c r="R17" s="642">
        <v>14607</v>
      </c>
      <c r="S17" s="643"/>
      <c r="T17" s="643"/>
      <c r="U17" s="643"/>
      <c r="V17" s="643"/>
      <c r="W17" s="643"/>
      <c r="X17" s="643"/>
      <c r="Y17" s="644"/>
      <c r="Z17" s="675">
        <v>0.1</v>
      </c>
      <c r="AA17" s="675"/>
      <c r="AB17" s="675"/>
      <c r="AC17" s="675"/>
      <c r="AD17" s="676">
        <v>14607</v>
      </c>
      <c r="AE17" s="676"/>
      <c r="AF17" s="676"/>
      <c r="AG17" s="676"/>
      <c r="AH17" s="676"/>
      <c r="AI17" s="676"/>
      <c r="AJ17" s="676"/>
      <c r="AK17" s="676"/>
      <c r="AL17" s="645">
        <v>0.3</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263</v>
      </c>
      <c r="BP17" s="675"/>
      <c r="BQ17" s="675"/>
      <c r="BR17" s="675"/>
      <c r="BS17" s="648" t="s">
        <v>129</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729747</v>
      </c>
      <c r="CS17" s="643"/>
      <c r="CT17" s="643"/>
      <c r="CU17" s="643"/>
      <c r="CV17" s="643"/>
      <c r="CW17" s="643"/>
      <c r="CX17" s="643"/>
      <c r="CY17" s="644"/>
      <c r="CZ17" s="675">
        <v>6.3</v>
      </c>
      <c r="DA17" s="675"/>
      <c r="DB17" s="675"/>
      <c r="DC17" s="675"/>
      <c r="DD17" s="648" t="s">
        <v>238</v>
      </c>
      <c r="DE17" s="643"/>
      <c r="DF17" s="643"/>
      <c r="DG17" s="643"/>
      <c r="DH17" s="643"/>
      <c r="DI17" s="643"/>
      <c r="DJ17" s="643"/>
      <c r="DK17" s="643"/>
      <c r="DL17" s="643"/>
      <c r="DM17" s="643"/>
      <c r="DN17" s="643"/>
      <c r="DO17" s="643"/>
      <c r="DP17" s="644"/>
      <c r="DQ17" s="648">
        <v>703433</v>
      </c>
      <c r="DR17" s="643"/>
      <c r="DS17" s="643"/>
      <c r="DT17" s="643"/>
      <c r="DU17" s="643"/>
      <c r="DV17" s="643"/>
      <c r="DW17" s="643"/>
      <c r="DX17" s="643"/>
      <c r="DY17" s="643"/>
      <c r="DZ17" s="643"/>
      <c r="EA17" s="643"/>
      <c r="EB17" s="643"/>
      <c r="EC17" s="689"/>
    </row>
    <row r="18" spans="2:133" ht="11.25" customHeight="1" x14ac:dyDescent="0.15">
      <c r="B18" s="639" t="s">
        <v>274</v>
      </c>
      <c r="C18" s="640"/>
      <c r="D18" s="640"/>
      <c r="E18" s="640"/>
      <c r="F18" s="640"/>
      <c r="G18" s="640"/>
      <c r="H18" s="640"/>
      <c r="I18" s="640"/>
      <c r="J18" s="640"/>
      <c r="K18" s="640"/>
      <c r="L18" s="640"/>
      <c r="M18" s="640"/>
      <c r="N18" s="640"/>
      <c r="O18" s="640"/>
      <c r="P18" s="640"/>
      <c r="Q18" s="641"/>
      <c r="R18" s="642">
        <v>20711</v>
      </c>
      <c r="S18" s="643"/>
      <c r="T18" s="643"/>
      <c r="U18" s="643"/>
      <c r="V18" s="643"/>
      <c r="W18" s="643"/>
      <c r="X18" s="643"/>
      <c r="Y18" s="644"/>
      <c r="Z18" s="675">
        <v>0.2</v>
      </c>
      <c r="AA18" s="675"/>
      <c r="AB18" s="675"/>
      <c r="AC18" s="675"/>
      <c r="AD18" s="676">
        <v>20711</v>
      </c>
      <c r="AE18" s="676"/>
      <c r="AF18" s="676"/>
      <c r="AG18" s="676"/>
      <c r="AH18" s="676"/>
      <c r="AI18" s="676"/>
      <c r="AJ18" s="676"/>
      <c r="AK18" s="676"/>
      <c r="AL18" s="645">
        <v>0.5</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238</v>
      </c>
      <c r="BP18" s="675"/>
      <c r="BQ18" s="675"/>
      <c r="BR18" s="675"/>
      <c r="BS18" s="648" t="s">
        <v>129</v>
      </c>
      <c r="BT18" s="643"/>
      <c r="BU18" s="643"/>
      <c r="BV18" s="643"/>
      <c r="BW18" s="643"/>
      <c r="BX18" s="643"/>
      <c r="BY18" s="643"/>
      <c r="BZ18" s="643"/>
      <c r="CA18" s="643"/>
      <c r="CB18" s="689"/>
      <c r="CD18" s="681" t="s">
        <v>276</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238</v>
      </c>
      <c r="DA18" s="675"/>
      <c r="DB18" s="675"/>
      <c r="DC18" s="675"/>
      <c r="DD18" s="648" t="s">
        <v>176</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277</v>
      </c>
      <c r="C19" s="640"/>
      <c r="D19" s="640"/>
      <c r="E19" s="640"/>
      <c r="F19" s="640"/>
      <c r="G19" s="640"/>
      <c r="H19" s="640"/>
      <c r="I19" s="640"/>
      <c r="J19" s="640"/>
      <c r="K19" s="640"/>
      <c r="L19" s="640"/>
      <c r="M19" s="640"/>
      <c r="N19" s="640"/>
      <c r="O19" s="640"/>
      <c r="P19" s="640"/>
      <c r="Q19" s="641"/>
      <c r="R19" s="642">
        <v>16328</v>
      </c>
      <c r="S19" s="643"/>
      <c r="T19" s="643"/>
      <c r="U19" s="643"/>
      <c r="V19" s="643"/>
      <c r="W19" s="643"/>
      <c r="X19" s="643"/>
      <c r="Y19" s="644"/>
      <c r="Z19" s="675">
        <v>0.1</v>
      </c>
      <c r="AA19" s="675"/>
      <c r="AB19" s="675"/>
      <c r="AC19" s="675"/>
      <c r="AD19" s="676">
        <v>16328</v>
      </c>
      <c r="AE19" s="676"/>
      <c r="AF19" s="676"/>
      <c r="AG19" s="676"/>
      <c r="AH19" s="676"/>
      <c r="AI19" s="676"/>
      <c r="AJ19" s="676"/>
      <c r="AK19" s="676"/>
      <c r="AL19" s="645">
        <v>0.4</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7512</v>
      </c>
      <c r="BH19" s="643"/>
      <c r="BI19" s="643"/>
      <c r="BJ19" s="643"/>
      <c r="BK19" s="643"/>
      <c r="BL19" s="643"/>
      <c r="BM19" s="643"/>
      <c r="BN19" s="644"/>
      <c r="BO19" s="675">
        <v>0.3</v>
      </c>
      <c r="BP19" s="675"/>
      <c r="BQ19" s="675"/>
      <c r="BR19" s="675"/>
      <c r="BS19" s="648" t="s">
        <v>176</v>
      </c>
      <c r="BT19" s="643"/>
      <c r="BU19" s="643"/>
      <c r="BV19" s="643"/>
      <c r="BW19" s="643"/>
      <c r="BX19" s="643"/>
      <c r="BY19" s="643"/>
      <c r="BZ19" s="643"/>
      <c r="CA19" s="643"/>
      <c r="CB19" s="689"/>
      <c r="CD19" s="681" t="s">
        <v>279</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176</v>
      </c>
      <c r="DA19" s="675"/>
      <c r="DB19" s="675"/>
      <c r="DC19" s="675"/>
      <c r="DD19" s="648" t="s">
        <v>238</v>
      </c>
      <c r="DE19" s="643"/>
      <c r="DF19" s="643"/>
      <c r="DG19" s="643"/>
      <c r="DH19" s="643"/>
      <c r="DI19" s="643"/>
      <c r="DJ19" s="643"/>
      <c r="DK19" s="643"/>
      <c r="DL19" s="643"/>
      <c r="DM19" s="643"/>
      <c r="DN19" s="643"/>
      <c r="DO19" s="643"/>
      <c r="DP19" s="644"/>
      <c r="DQ19" s="648" t="s">
        <v>176</v>
      </c>
      <c r="DR19" s="643"/>
      <c r="DS19" s="643"/>
      <c r="DT19" s="643"/>
      <c r="DU19" s="643"/>
      <c r="DV19" s="643"/>
      <c r="DW19" s="643"/>
      <c r="DX19" s="643"/>
      <c r="DY19" s="643"/>
      <c r="DZ19" s="643"/>
      <c r="EA19" s="643"/>
      <c r="EB19" s="643"/>
      <c r="EC19" s="689"/>
    </row>
    <row r="20" spans="2:133" ht="11.25" customHeight="1" x14ac:dyDescent="0.15">
      <c r="B20" s="639" t="s">
        <v>280</v>
      </c>
      <c r="C20" s="640"/>
      <c r="D20" s="640"/>
      <c r="E20" s="640"/>
      <c r="F20" s="640"/>
      <c r="G20" s="640"/>
      <c r="H20" s="640"/>
      <c r="I20" s="640"/>
      <c r="J20" s="640"/>
      <c r="K20" s="640"/>
      <c r="L20" s="640"/>
      <c r="M20" s="640"/>
      <c r="N20" s="640"/>
      <c r="O20" s="640"/>
      <c r="P20" s="640"/>
      <c r="Q20" s="641"/>
      <c r="R20" s="642">
        <v>2958</v>
      </c>
      <c r="S20" s="643"/>
      <c r="T20" s="643"/>
      <c r="U20" s="643"/>
      <c r="V20" s="643"/>
      <c r="W20" s="643"/>
      <c r="X20" s="643"/>
      <c r="Y20" s="644"/>
      <c r="Z20" s="675">
        <v>0</v>
      </c>
      <c r="AA20" s="675"/>
      <c r="AB20" s="675"/>
      <c r="AC20" s="675"/>
      <c r="AD20" s="676">
        <v>2958</v>
      </c>
      <c r="AE20" s="676"/>
      <c r="AF20" s="676"/>
      <c r="AG20" s="676"/>
      <c r="AH20" s="676"/>
      <c r="AI20" s="676"/>
      <c r="AJ20" s="676"/>
      <c r="AK20" s="676"/>
      <c r="AL20" s="645">
        <v>0.1</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7512</v>
      </c>
      <c r="BH20" s="643"/>
      <c r="BI20" s="643"/>
      <c r="BJ20" s="643"/>
      <c r="BK20" s="643"/>
      <c r="BL20" s="643"/>
      <c r="BM20" s="643"/>
      <c r="BN20" s="644"/>
      <c r="BO20" s="675">
        <v>0.3</v>
      </c>
      <c r="BP20" s="675"/>
      <c r="BQ20" s="675"/>
      <c r="BR20" s="675"/>
      <c r="BS20" s="648" t="s">
        <v>176</v>
      </c>
      <c r="BT20" s="643"/>
      <c r="BU20" s="643"/>
      <c r="BV20" s="643"/>
      <c r="BW20" s="643"/>
      <c r="BX20" s="643"/>
      <c r="BY20" s="643"/>
      <c r="BZ20" s="643"/>
      <c r="CA20" s="643"/>
      <c r="CB20" s="689"/>
      <c r="CD20" s="681" t="s">
        <v>282</v>
      </c>
      <c r="CE20" s="682"/>
      <c r="CF20" s="682"/>
      <c r="CG20" s="682"/>
      <c r="CH20" s="682"/>
      <c r="CI20" s="682"/>
      <c r="CJ20" s="682"/>
      <c r="CK20" s="682"/>
      <c r="CL20" s="682"/>
      <c r="CM20" s="682"/>
      <c r="CN20" s="682"/>
      <c r="CO20" s="682"/>
      <c r="CP20" s="682"/>
      <c r="CQ20" s="683"/>
      <c r="CR20" s="642">
        <v>11584148</v>
      </c>
      <c r="CS20" s="643"/>
      <c r="CT20" s="643"/>
      <c r="CU20" s="643"/>
      <c r="CV20" s="643"/>
      <c r="CW20" s="643"/>
      <c r="CX20" s="643"/>
      <c r="CY20" s="644"/>
      <c r="CZ20" s="675">
        <v>100</v>
      </c>
      <c r="DA20" s="675"/>
      <c r="DB20" s="675"/>
      <c r="DC20" s="675"/>
      <c r="DD20" s="648">
        <v>1915288</v>
      </c>
      <c r="DE20" s="643"/>
      <c r="DF20" s="643"/>
      <c r="DG20" s="643"/>
      <c r="DH20" s="643"/>
      <c r="DI20" s="643"/>
      <c r="DJ20" s="643"/>
      <c r="DK20" s="643"/>
      <c r="DL20" s="643"/>
      <c r="DM20" s="643"/>
      <c r="DN20" s="643"/>
      <c r="DO20" s="643"/>
      <c r="DP20" s="644"/>
      <c r="DQ20" s="648">
        <v>5696147</v>
      </c>
      <c r="DR20" s="643"/>
      <c r="DS20" s="643"/>
      <c r="DT20" s="643"/>
      <c r="DU20" s="643"/>
      <c r="DV20" s="643"/>
      <c r="DW20" s="643"/>
      <c r="DX20" s="643"/>
      <c r="DY20" s="643"/>
      <c r="DZ20" s="643"/>
      <c r="EA20" s="643"/>
      <c r="EB20" s="643"/>
      <c r="EC20" s="689"/>
    </row>
    <row r="21" spans="2:133" ht="11.25" customHeight="1" x14ac:dyDescent="0.15">
      <c r="B21" s="639" t="s">
        <v>283</v>
      </c>
      <c r="C21" s="640"/>
      <c r="D21" s="640"/>
      <c r="E21" s="640"/>
      <c r="F21" s="640"/>
      <c r="G21" s="640"/>
      <c r="H21" s="640"/>
      <c r="I21" s="640"/>
      <c r="J21" s="640"/>
      <c r="K21" s="640"/>
      <c r="L21" s="640"/>
      <c r="M21" s="640"/>
      <c r="N21" s="640"/>
      <c r="O21" s="640"/>
      <c r="P21" s="640"/>
      <c r="Q21" s="641"/>
      <c r="R21" s="642">
        <v>1425</v>
      </c>
      <c r="S21" s="643"/>
      <c r="T21" s="643"/>
      <c r="U21" s="643"/>
      <c r="V21" s="643"/>
      <c r="W21" s="643"/>
      <c r="X21" s="643"/>
      <c r="Y21" s="644"/>
      <c r="Z21" s="675">
        <v>0</v>
      </c>
      <c r="AA21" s="675"/>
      <c r="AB21" s="675"/>
      <c r="AC21" s="675"/>
      <c r="AD21" s="676">
        <v>1425</v>
      </c>
      <c r="AE21" s="676"/>
      <c r="AF21" s="676"/>
      <c r="AG21" s="676"/>
      <c r="AH21" s="676"/>
      <c r="AI21" s="676"/>
      <c r="AJ21" s="676"/>
      <c r="AK21" s="676"/>
      <c r="AL21" s="645">
        <v>0</v>
      </c>
      <c r="AM21" s="646"/>
      <c r="AN21" s="646"/>
      <c r="AO21" s="677"/>
      <c r="AP21" s="737" t="s">
        <v>284</v>
      </c>
      <c r="AQ21" s="744"/>
      <c r="AR21" s="744"/>
      <c r="AS21" s="744"/>
      <c r="AT21" s="744"/>
      <c r="AU21" s="744"/>
      <c r="AV21" s="744"/>
      <c r="AW21" s="744"/>
      <c r="AX21" s="744"/>
      <c r="AY21" s="744"/>
      <c r="AZ21" s="744"/>
      <c r="BA21" s="744"/>
      <c r="BB21" s="744"/>
      <c r="BC21" s="744"/>
      <c r="BD21" s="744"/>
      <c r="BE21" s="744"/>
      <c r="BF21" s="739"/>
      <c r="BG21" s="642">
        <v>7512</v>
      </c>
      <c r="BH21" s="643"/>
      <c r="BI21" s="643"/>
      <c r="BJ21" s="643"/>
      <c r="BK21" s="643"/>
      <c r="BL21" s="643"/>
      <c r="BM21" s="643"/>
      <c r="BN21" s="644"/>
      <c r="BO21" s="675">
        <v>0.3</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285</v>
      </c>
      <c r="C22" s="640"/>
      <c r="D22" s="640"/>
      <c r="E22" s="640"/>
      <c r="F22" s="640"/>
      <c r="G22" s="640"/>
      <c r="H22" s="640"/>
      <c r="I22" s="640"/>
      <c r="J22" s="640"/>
      <c r="K22" s="640"/>
      <c r="L22" s="640"/>
      <c r="M22" s="640"/>
      <c r="N22" s="640"/>
      <c r="O22" s="640"/>
      <c r="P22" s="640"/>
      <c r="Q22" s="641"/>
      <c r="R22" s="642">
        <v>1938096</v>
      </c>
      <c r="S22" s="643"/>
      <c r="T22" s="643"/>
      <c r="U22" s="643"/>
      <c r="V22" s="643"/>
      <c r="W22" s="643"/>
      <c r="X22" s="643"/>
      <c r="Y22" s="644"/>
      <c r="Z22" s="675">
        <v>16</v>
      </c>
      <c r="AA22" s="675"/>
      <c r="AB22" s="675"/>
      <c r="AC22" s="675"/>
      <c r="AD22" s="676">
        <v>1507891</v>
      </c>
      <c r="AE22" s="676"/>
      <c r="AF22" s="676"/>
      <c r="AG22" s="676"/>
      <c r="AH22" s="676"/>
      <c r="AI22" s="676"/>
      <c r="AJ22" s="676"/>
      <c r="AK22" s="676"/>
      <c r="AL22" s="645">
        <v>34.299999999999997</v>
      </c>
      <c r="AM22" s="646"/>
      <c r="AN22" s="646"/>
      <c r="AO22" s="677"/>
      <c r="AP22" s="737" t="s">
        <v>286</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176</v>
      </c>
      <c r="BP22" s="675"/>
      <c r="BQ22" s="675"/>
      <c r="BR22" s="675"/>
      <c r="BS22" s="648" t="s">
        <v>238</v>
      </c>
      <c r="BT22" s="643"/>
      <c r="BU22" s="643"/>
      <c r="BV22" s="643"/>
      <c r="BW22" s="643"/>
      <c r="BX22" s="643"/>
      <c r="BY22" s="643"/>
      <c r="BZ22" s="643"/>
      <c r="CA22" s="643"/>
      <c r="CB22" s="689"/>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288</v>
      </c>
      <c r="C23" s="640"/>
      <c r="D23" s="640"/>
      <c r="E23" s="640"/>
      <c r="F23" s="640"/>
      <c r="G23" s="640"/>
      <c r="H23" s="640"/>
      <c r="I23" s="640"/>
      <c r="J23" s="640"/>
      <c r="K23" s="640"/>
      <c r="L23" s="640"/>
      <c r="M23" s="640"/>
      <c r="N23" s="640"/>
      <c r="O23" s="640"/>
      <c r="P23" s="640"/>
      <c r="Q23" s="641"/>
      <c r="R23" s="642">
        <v>1507891</v>
      </c>
      <c r="S23" s="643"/>
      <c r="T23" s="643"/>
      <c r="U23" s="643"/>
      <c r="V23" s="643"/>
      <c r="W23" s="643"/>
      <c r="X23" s="643"/>
      <c r="Y23" s="644"/>
      <c r="Z23" s="675">
        <v>12.4</v>
      </c>
      <c r="AA23" s="675"/>
      <c r="AB23" s="675"/>
      <c r="AC23" s="675"/>
      <c r="AD23" s="676">
        <v>1507891</v>
      </c>
      <c r="AE23" s="676"/>
      <c r="AF23" s="676"/>
      <c r="AG23" s="676"/>
      <c r="AH23" s="676"/>
      <c r="AI23" s="676"/>
      <c r="AJ23" s="676"/>
      <c r="AK23" s="676"/>
      <c r="AL23" s="645">
        <v>34.299999999999997</v>
      </c>
      <c r="AM23" s="646"/>
      <c r="AN23" s="646"/>
      <c r="AO23" s="677"/>
      <c r="AP23" s="737" t="s">
        <v>289</v>
      </c>
      <c r="AQ23" s="744"/>
      <c r="AR23" s="744"/>
      <c r="AS23" s="744"/>
      <c r="AT23" s="744"/>
      <c r="AU23" s="744"/>
      <c r="AV23" s="744"/>
      <c r="AW23" s="744"/>
      <c r="AX23" s="744"/>
      <c r="AY23" s="744"/>
      <c r="AZ23" s="744"/>
      <c r="BA23" s="744"/>
      <c r="BB23" s="744"/>
      <c r="BC23" s="744"/>
      <c r="BD23" s="744"/>
      <c r="BE23" s="744"/>
      <c r="BF23" s="739"/>
      <c r="BG23" s="642" t="s">
        <v>176</v>
      </c>
      <c r="BH23" s="643"/>
      <c r="BI23" s="643"/>
      <c r="BJ23" s="643"/>
      <c r="BK23" s="643"/>
      <c r="BL23" s="643"/>
      <c r="BM23" s="643"/>
      <c r="BN23" s="644"/>
      <c r="BO23" s="675" t="s">
        <v>176</v>
      </c>
      <c r="BP23" s="675"/>
      <c r="BQ23" s="675"/>
      <c r="BR23" s="675"/>
      <c r="BS23" s="648" t="s">
        <v>176</v>
      </c>
      <c r="BT23" s="643"/>
      <c r="BU23" s="643"/>
      <c r="BV23" s="643"/>
      <c r="BW23" s="643"/>
      <c r="BX23" s="643"/>
      <c r="BY23" s="643"/>
      <c r="BZ23" s="643"/>
      <c r="CA23" s="643"/>
      <c r="CB23" s="689"/>
      <c r="CD23" s="746" t="s">
        <v>227</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x14ac:dyDescent="0.15">
      <c r="B24" s="639" t="s">
        <v>295</v>
      </c>
      <c r="C24" s="640"/>
      <c r="D24" s="640"/>
      <c r="E24" s="640"/>
      <c r="F24" s="640"/>
      <c r="G24" s="640"/>
      <c r="H24" s="640"/>
      <c r="I24" s="640"/>
      <c r="J24" s="640"/>
      <c r="K24" s="640"/>
      <c r="L24" s="640"/>
      <c r="M24" s="640"/>
      <c r="N24" s="640"/>
      <c r="O24" s="640"/>
      <c r="P24" s="640"/>
      <c r="Q24" s="641"/>
      <c r="R24" s="642">
        <v>296443</v>
      </c>
      <c r="S24" s="643"/>
      <c r="T24" s="643"/>
      <c r="U24" s="643"/>
      <c r="V24" s="643"/>
      <c r="W24" s="643"/>
      <c r="X24" s="643"/>
      <c r="Y24" s="644"/>
      <c r="Z24" s="675">
        <v>2.4</v>
      </c>
      <c r="AA24" s="675"/>
      <c r="AB24" s="675"/>
      <c r="AC24" s="675"/>
      <c r="AD24" s="676" t="s">
        <v>238</v>
      </c>
      <c r="AE24" s="676"/>
      <c r="AF24" s="676"/>
      <c r="AG24" s="676"/>
      <c r="AH24" s="676"/>
      <c r="AI24" s="676"/>
      <c r="AJ24" s="676"/>
      <c r="AK24" s="676"/>
      <c r="AL24" s="645" t="s">
        <v>129</v>
      </c>
      <c r="AM24" s="646"/>
      <c r="AN24" s="646"/>
      <c r="AO24" s="677"/>
      <c r="AP24" s="737" t="s">
        <v>296</v>
      </c>
      <c r="AQ24" s="744"/>
      <c r="AR24" s="744"/>
      <c r="AS24" s="744"/>
      <c r="AT24" s="744"/>
      <c r="AU24" s="744"/>
      <c r="AV24" s="744"/>
      <c r="AW24" s="744"/>
      <c r="AX24" s="744"/>
      <c r="AY24" s="744"/>
      <c r="AZ24" s="744"/>
      <c r="BA24" s="744"/>
      <c r="BB24" s="744"/>
      <c r="BC24" s="744"/>
      <c r="BD24" s="744"/>
      <c r="BE24" s="744"/>
      <c r="BF24" s="739"/>
      <c r="BG24" s="642" t="s">
        <v>176</v>
      </c>
      <c r="BH24" s="643"/>
      <c r="BI24" s="643"/>
      <c r="BJ24" s="643"/>
      <c r="BK24" s="643"/>
      <c r="BL24" s="643"/>
      <c r="BM24" s="643"/>
      <c r="BN24" s="644"/>
      <c r="BO24" s="675" t="s">
        <v>263</v>
      </c>
      <c r="BP24" s="675"/>
      <c r="BQ24" s="675"/>
      <c r="BR24" s="675"/>
      <c r="BS24" s="648" t="s">
        <v>176</v>
      </c>
      <c r="BT24" s="643"/>
      <c r="BU24" s="643"/>
      <c r="BV24" s="643"/>
      <c r="BW24" s="643"/>
      <c r="BX24" s="643"/>
      <c r="BY24" s="643"/>
      <c r="BZ24" s="643"/>
      <c r="CA24" s="643"/>
      <c r="CB24" s="689"/>
      <c r="CD24" s="700" t="s">
        <v>297</v>
      </c>
      <c r="CE24" s="701"/>
      <c r="CF24" s="701"/>
      <c r="CG24" s="701"/>
      <c r="CH24" s="701"/>
      <c r="CI24" s="701"/>
      <c r="CJ24" s="701"/>
      <c r="CK24" s="701"/>
      <c r="CL24" s="701"/>
      <c r="CM24" s="701"/>
      <c r="CN24" s="701"/>
      <c r="CO24" s="701"/>
      <c r="CP24" s="701"/>
      <c r="CQ24" s="702"/>
      <c r="CR24" s="697">
        <v>2711879</v>
      </c>
      <c r="CS24" s="698"/>
      <c r="CT24" s="698"/>
      <c r="CU24" s="698"/>
      <c r="CV24" s="698"/>
      <c r="CW24" s="698"/>
      <c r="CX24" s="698"/>
      <c r="CY24" s="741"/>
      <c r="CZ24" s="742">
        <v>23.4</v>
      </c>
      <c r="DA24" s="715"/>
      <c r="DB24" s="715"/>
      <c r="DC24" s="745"/>
      <c r="DD24" s="740">
        <v>2024887</v>
      </c>
      <c r="DE24" s="698"/>
      <c r="DF24" s="698"/>
      <c r="DG24" s="698"/>
      <c r="DH24" s="698"/>
      <c r="DI24" s="698"/>
      <c r="DJ24" s="698"/>
      <c r="DK24" s="741"/>
      <c r="DL24" s="740">
        <v>1852034</v>
      </c>
      <c r="DM24" s="698"/>
      <c r="DN24" s="698"/>
      <c r="DO24" s="698"/>
      <c r="DP24" s="698"/>
      <c r="DQ24" s="698"/>
      <c r="DR24" s="698"/>
      <c r="DS24" s="698"/>
      <c r="DT24" s="698"/>
      <c r="DU24" s="698"/>
      <c r="DV24" s="741"/>
      <c r="DW24" s="742">
        <v>40</v>
      </c>
      <c r="DX24" s="715"/>
      <c r="DY24" s="715"/>
      <c r="DZ24" s="715"/>
      <c r="EA24" s="715"/>
      <c r="EB24" s="715"/>
      <c r="EC24" s="743"/>
    </row>
    <row r="25" spans="2:133" ht="11.25" customHeight="1" x14ac:dyDescent="0.15">
      <c r="B25" s="639" t="s">
        <v>298</v>
      </c>
      <c r="C25" s="640"/>
      <c r="D25" s="640"/>
      <c r="E25" s="640"/>
      <c r="F25" s="640"/>
      <c r="G25" s="640"/>
      <c r="H25" s="640"/>
      <c r="I25" s="640"/>
      <c r="J25" s="640"/>
      <c r="K25" s="640"/>
      <c r="L25" s="640"/>
      <c r="M25" s="640"/>
      <c r="N25" s="640"/>
      <c r="O25" s="640"/>
      <c r="P25" s="640"/>
      <c r="Q25" s="641"/>
      <c r="R25" s="642">
        <v>133762</v>
      </c>
      <c r="S25" s="643"/>
      <c r="T25" s="643"/>
      <c r="U25" s="643"/>
      <c r="V25" s="643"/>
      <c r="W25" s="643"/>
      <c r="X25" s="643"/>
      <c r="Y25" s="644"/>
      <c r="Z25" s="675">
        <v>1.1000000000000001</v>
      </c>
      <c r="AA25" s="675"/>
      <c r="AB25" s="675"/>
      <c r="AC25" s="675"/>
      <c r="AD25" s="676" t="s">
        <v>129</v>
      </c>
      <c r="AE25" s="676"/>
      <c r="AF25" s="676"/>
      <c r="AG25" s="676"/>
      <c r="AH25" s="676"/>
      <c r="AI25" s="676"/>
      <c r="AJ25" s="676"/>
      <c r="AK25" s="676"/>
      <c r="AL25" s="645" t="s">
        <v>238</v>
      </c>
      <c r="AM25" s="646"/>
      <c r="AN25" s="646"/>
      <c r="AO25" s="677"/>
      <c r="AP25" s="737" t="s">
        <v>299</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238</v>
      </c>
      <c r="BT25" s="643"/>
      <c r="BU25" s="643"/>
      <c r="BV25" s="643"/>
      <c r="BW25" s="643"/>
      <c r="BX25" s="643"/>
      <c r="BY25" s="643"/>
      <c r="BZ25" s="643"/>
      <c r="CA25" s="643"/>
      <c r="CB25" s="689"/>
      <c r="CD25" s="681" t="s">
        <v>300</v>
      </c>
      <c r="CE25" s="682"/>
      <c r="CF25" s="682"/>
      <c r="CG25" s="682"/>
      <c r="CH25" s="682"/>
      <c r="CI25" s="682"/>
      <c r="CJ25" s="682"/>
      <c r="CK25" s="682"/>
      <c r="CL25" s="682"/>
      <c r="CM25" s="682"/>
      <c r="CN25" s="682"/>
      <c r="CO25" s="682"/>
      <c r="CP25" s="682"/>
      <c r="CQ25" s="683"/>
      <c r="CR25" s="642">
        <v>1207227</v>
      </c>
      <c r="CS25" s="661"/>
      <c r="CT25" s="661"/>
      <c r="CU25" s="661"/>
      <c r="CV25" s="661"/>
      <c r="CW25" s="661"/>
      <c r="CX25" s="661"/>
      <c r="CY25" s="662"/>
      <c r="CZ25" s="645">
        <v>10.4</v>
      </c>
      <c r="DA25" s="663"/>
      <c r="DB25" s="663"/>
      <c r="DC25" s="664"/>
      <c r="DD25" s="648">
        <v>1120856</v>
      </c>
      <c r="DE25" s="661"/>
      <c r="DF25" s="661"/>
      <c r="DG25" s="661"/>
      <c r="DH25" s="661"/>
      <c r="DI25" s="661"/>
      <c r="DJ25" s="661"/>
      <c r="DK25" s="662"/>
      <c r="DL25" s="648">
        <v>951661</v>
      </c>
      <c r="DM25" s="661"/>
      <c r="DN25" s="661"/>
      <c r="DO25" s="661"/>
      <c r="DP25" s="661"/>
      <c r="DQ25" s="661"/>
      <c r="DR25" s="661"/>
      <c r="DS25" s="661"/>
      <c r="DT25" s="661"/>
      <c r="DU25" s="661"/>
      <c r="DV25" s="662"/>
      <c r="DW25" s="645">
        <v>20.6</v>
      </c>
      <c r="DX25" s="663"/>
      <c r="DY25" s="663"/>
      <c r="DZ25" s="663"/>
      <c r="EA25" s="663"/>
      <c r="EB25" s="663"/>
      <c r="EC25" s="684"/>
    </row>
    <row r="26" spans="2:133" ht="11.25" customHeight="1" x14ac:dyDescent="0.15">
      <c r="B26" s="639" t="s">
        <v>301</v>
      </c>
      <c r="C26" s="640"/>
      <c r="D26" s="640"/>
      <c r="E26" s="640"/>
      <c r="F26" s="640"/>
      <c r="G26" s="640"/>
      <c r="H26" s="640"/>
      <c r="I26" s="640"/>
      <c r="J26" s="640"/>
      <c r="K26" s="640"/>
      <c r="L26" s="640"/>
      <c r="M26" s="640"/>
      <c r="N26" s="640"/>
      <c r="O26" s="640"/>
      <c r="P26" s="640"/>
      <c r="Q26" s="641"/>
      <c r="R26" s="642">
        <v>4828569</v>
      </c>
      <c r="S26" s="643"/>
      <c r="T26" s="643"/>
      <c r="U26" s="643"/>
      <c r="V26" s="643"/>
      <c r="W26" s="643"/>
      <c r="X26" s="643"/>
      <c r="Y26" s="644"/>
      <c r="Z26" s="675">
        <v>39.799999999999997</v>
      </c>
      <c r="AA26" s="675"/>
      <c r="AB26" s="675"/>
      <c r="AC26" s="675"/>
      <c r="AD26" s="676">
        <v>4398364</v>
      </c>
      <c r="AE26" s="676"/>
      <c r="AF26" s="676"/>
      <c r="AG26" s="676"/>
      <c r="AH26" s="676"/>
      <c r="AI26" s="676"/>
      <c r="AJ26" s="676"/>
      <c r="AK26" s="676"/>
      <c r="AL26" s="645">
        <v>100</v>
      </c>
      <c r="AM26" s="646"/>
      <c r="AN26" s="646"/>
      <c r="AO26" s="677"/>
      <c r="AP26" s="737" t="s">
        <v>302</v>
      </c>
      <c r="AQ26" s="738"/>
      <c r="AR26" s="738"/>
      <c r="AS26" s="738"/>
      <c r="AT26" s="738"/>
      <c r="AU26" s="738"/>
      <c r="AV26" s="738"/>
      <c r="AW26" s="738"/>
      <c r="AX26" s="738"/>
      <c r="AY26" s="738"/>
      <c r="AZ26" s="738"/>
      <c r="BA26" s="738"/>
      <c r="BB26" s="738"/>
      <c r="BC26" s="738"/>
      <c r="BD26" s="738"/>
      <c r="BE26" s="738"/>
      <c r="BF26" s="739"/>
      <c r="BG26" s="642" t="s">
        <v>238</v>
      </c>
      <c r="BH26" s="643"/>
      <c r="BI26" s="643"/>
      <c r="BJ26" s="643"/>
      <c r="BK26" s="643"/>
      <c r="BL26" s="643"/>
      <c r="BM26" s="643"/>
      <c r="BN26" s="644"/>
      <c r="BO26" s="675" t="s">
        <v>129</v>
      </c>
      <c r="BP26" s="675"/>
      <c r="BQ26" s="675"/>
      <c r="BR26" s="675"/>
      <c r="BS26" s="648" t="s">
        <v>238</v>
      </c>
      <c r="BT26" s="643"/>
      <c r="BU26" s="643"/>
      <c r="BV26" s="643"/>
      <c r="BW26" s="643"/>
      <c r="BX26" s="643"/>
      <c r="BY26" s="643"/>
      <c r="BZ26" s="643"/>
      <c r="CA26" s="643"/>
      <c r="CB26" s="689"/>
      <c r="CD26" s="681" t="s">
        <v>303</v>
      </c>
      <c r="CE26" s="682"/>
      <c r="CF26" s="682"/>
      <c r="CG26" s="682"/>
      <c r="CH26" s="682"/>
      <c r="CI26" s="682"/>
      <c r="CJ26" s="682"/>
      <c r="CK26" s="682"/>
      <c r="CL26" s="682"/>
      <c r="CM26" s="682"/>
      <c r="CN26" s="682"/>
      <c r="CO26" s="682"/>
      <c r="CP26" s="682"/>
      <c r="CQ26" s="683"/>
      <c r="CR26" s="642">
        <v>723184</v>
      </c>
      <c r="CS26" s="643"/>
      <c r="CT26" s="643"/>
      <c r="CU26" s="643"/>
      <c r="CV26" s="643"/>
      <c r="CW26" s="643"/>
      <c r="CX26" s="643"/>
      <c r="CY26" s="644"/>
      <c r="CZ26" s="645">
        <v>6.2</v>
      </c>
      <c r="DA26" s="663"/>
      <c r="DB26" s="663"/>
      <c r="DC26" s="664"/>
      <c r="DD26" s="648">
        <v>673287</v>
      </c>
      <c r="DE26" s="643"/>
      <c r="DF26" s="643"/>
      <c r="DG26" s="643"/>
      <c r="DH26" s="643"/>
      <c r="DI26" s="643"/>
      <c r="DJ26" s="643"/>
      <c r="DK26" s="644"/>
      <c r="DL26" s="648" t="s">
        <v>129</v>
      </c>
      <c r="DM26" s="643"/>
      <c r="DN26" s="643"/>
      <c r="DO26" s="643"/>
      <c r="DP26" s="643"/>
      <c r="DQ26" s="643"/>
      <c r="DR26" s="643"/>
      <c r="DS26" s="643"/>
      <c r="DT26" s="643"/>
      <c r="DU26" s="643"/>
      <c r="DV26" s="644"/>
      <c r="DW26" s="645" t="s">
        <v>238</v>
      </c>
      <c r="DX26" s="663"/>
      <c r="DY26" s="663"/>
      <c r="DZ26" s="663"/>
      <c r="EA26" s="663"/>
      <c r="EB26" s="663"/>
      <c r="EC26" s="684"/>
    </row>
    <row r="27" spans="2:133" ht="11.25" customHeight="1" x14ac:dyDescent="0.15">
      <c r="B27" s="639" t="s">
        <v>304</v>
      </c>
      <c r="C27" s="640"/>
      <c r="D27" s="640"/>
      <c r="E27" s="640"/>
      <c r="F27" s="640"/>
      <c r="G27" s="640"/>
      <c r="H27" s="640"/>
      <c r="I27" s="640"/>
      <c r="J27" s="640"/>
      <c r="K27" s="640"/>
      <c r="L27" s="640"/>
      <c r="M27" s="640"/>
      <c r="N27" s="640"/>
      <c r="O27" s="640"/>
      <c r="P27" s="640"/>
      <c r="Q27" s="641"/>
      <c r="R27" s="642">
        <v>1778</v>
      </c>
      <c r="S27" s="643"/>
      <c r="T27" s="643"/>
      <c r="U27" s="643"/>
      <c r="V27" s="643"/>
      <c r="W27" s="643"/>
      <c r="X27" s="643"/>
      <c r="Y27" s="644"/>
      <c r="Z27" s="675">
        <v>0</v>
      </c>
      <c r="AA27" s="675"/>
      <c r="AB27" s="675"/>
      <c r="AC27" s="675"/>
      <c r="AD27" s="676">
        <v>1778</v>
      </c>
      <c r="AE27" s="676"/>
      <c r="AF27" s="676"/>
      <c r="AG27" s="676"/>
      <c r="AH27" s="676"/>
      <c r="AI27" s="676"/>
      <c r="AJ27" s="676"/>
      <c r="AK27" s="676"/>
      <c r="AL27" s="645">
        <v>0</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2335736</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9"/>
      <c r="CD27" s="681" t="s">
        <v>306</v>
      </c>
      <c r="CE27" s="682"/>
      <c r="CF27" s="682"/>
      <c r="CG27" s="682"/>
      <c r="CH27" s="682"/>
      <c r="CI27" s="682"/>
      <c r="CJ27" s="682"/>
      <c r="CK27" s="682"/>
      <c r="CL27" s="682"/>
      <c r="CM27" s="682"/>
      <c r="CN27" s="682"/>
      <c r="CO27" s="682"/>
      <c r="CP27" s="682"/>
      <c r="CQ27" s="683"/>
      <c r="CR27" s="642">
        <v>774905</v>
      </c>
      <c r="CS27" s="661"/>
      <c r="CT27" s="661"/>
      <c r="CU27" s="661"/>
      <c r="CV27" s="661"/>
      <c r="CW27" s="661"/>
      <c r="CX27" s="661"/>
      <c r="CY27" s="662"/>
      <c r="CZ27" s="645">
        <v>6.7</v>
      </c>
      <c r="DA27" s="663"/>
      <c r="DB27" s="663"/>
      <c r="DC27" s="664"/>
      <c r="DD27" s="648">
        <v>200598</v>
      </c>
      <c r="DE27" s="661"/>
      <c r="DF27" s="661"/>
      <c r="DG27" s="661"/>
      <c r="DH27" s="661"/>
      <c r="DI27" s="661"/>
      <c r="DJ27" s="661"/>
      <c r="DK27" s="662"/>
      <c r="DL27" s="648">
        <v>196940</v>
      </c>
      <c r="DM27" s="661"/>
      <c r="DN27" s="661"/>
      <c r="DO27" s="661"/>
      <c r="DP27" s="661"/>
      <c r="DQ27" s="661"/>
      <c r="DR27" s="661"/>
      <c r="DS27" s="661"/>
      <c r="DT27" s="661"/>
      <c r="DU27" s="661"/>
      <c r="DV27" s="662"/>
      <c r="DW27" s="645">
        <v>4.3</v>
      </c>
      <c r="DX27" s="663"/>
      <c r="DY27" s="663"/>
      <c r="DZ27" s="663"/>
      <c r="EA27" s="663"/>
      <c r="EB27" s="663"/>
      <c r="EC27" s="684"/>
    </row>
    <row r="28" spans="2:133" ht="11.25" customHeight="1" x14ac:dyDescent="0.15">
      <c r="B28" s="639" t="s">
        <v>307</v>
      </c>
      <c r="C28" s="640"/>
      <c r="D28" s="640"/>
      <c r="E28" s="640"/>
      <c r="F28" s="640"/>
      <c r="G28" s="640"/>
      <c r="H28" s="640"/>
      <c r="I28" s="640"/>
      <c r="J28" s="640"/>
      <c r="K28" s="640"/>
      <c r="L28" s="640"/>
      <c r="M28" s="640"/>
      <c r="N28" s="640"/>
      <c r="O28" s="640"/>
      <c r="P28" s="640"/>
      <c r="Q28" s="641"/>
      <c r="R28" s="642">
        <v>4490</v>
      </c>
      <c r="S28" s="643"/>
      <c r="T28" s="643"/>
      <c r="U28" s="643"/>
      <c r="V28" s="643"/>
      <c r="W28" s="643"/>
      <c r="X28" s="643"/>
      <c r="Y28" s="644"/>
      <c r="Z28" s="675">
        <v>0</v>
      </c>
      <c r="AA28" s="675"/>
      <c r="AB28" s="675"/>
      <c r="AC28" s="675"/>
      <c r="AD28" s="676" t="s">
        <v>176</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308</v>
      </c>
      <c r="CE28" s="682"/>
      <c r="CF28" s="682"/>
      <c r="CG28" s="682"/>
      <c r="CH28" s="682"/>
      <c r="CI28" s="682"/>
      <c r="CJ28" s="682"/>
      <c r="CK28" s="682"/>
      <c r="CL28" s="682"/>
      <c r="CM28" s="682"/>
      <c r="CN28" s="682"/>
      <c r="CO28" s="682"/>
      <c r="CP28" s="682"/>
      <c r="CQ28" s="683"/>
      <c r="CR28" s="642">
        <v>729747</v>
      </c>
      <c r="CS28" s="643"/>
      <c r="CT28" s="643"/>
      <c r="CU28" s="643"/>
      <c r="CV28" s="643"/>
      <c r="CW28" s="643"/>
      <c r="CX28" s="643"/>
      <c r="CY28" s="644"/>
      <c r="CZ28" s="645">
        <v>6.3</v>
      </c>
      <c r="DA28" s="663"/>
      <c r="DB28" s="663"/>
      <c r="DC28" s="664"/>
      <c r="DD28" s="648">
        <v>703433</v>
      </c>
      <c r="DE28" s="643"/>
      <c r="DF28" s="643"/>
      <c r="DG28" s="643"/>
      <c r="DH28" s="643"/>
      <c r="DI28" s="643"/>
      <c r="DJ28" s="643"/>
      <c r="DK28" s="644"/>
      <c r="DL28" s="648">
        <v>703433</v>
      </c>
      <c r="DM28" s="643"/>
      <c r="DN28" s="643"/>
      <c r="DO28" s="643"/>
      <c r="DP28" s="643"/>
      <c r="DQ28" s="643"/>
      <c r="DR28" s="643"/>
      <c r="DS28" s="643"/>
      <c r="DT28" s="643"/>
      <c r="DU28" s="643"/>
      <c r="DV28" s="644"/>
      <c r="DW28" s="645">
        <v>15.2</v>
      </c>
      <c r="DX28" s="663"/>
      <c r="DY28" s="663"/>
      <c r="DZ28" s="663"/>
      <c r="EA28" s="663"/>
      <c r="EB28" s="663"/>
      <c r="EC28" s="684"/>
    </row>
    <row r="29" spans="2:133" ht="11.25" customHeight="1" x14ac:dyDescent="0.15">
      <c r="B29" s="639" t="s">
        <v>309</v>
      </c>
      <c r="C29" s="640"/>
      <c r="D29" s="640"/>
      <c r="E29" s="640"/>
      <c r="F29" s="640"/>
      <c r="G29" s="640"/>
      <c r="H29" s="640"/>
      <c r="I29" s="640"/>
      <c r="J29" s="640"/>
      <c r="K29" s="640"/>
      <c r="L29" s="640"/>
      <c r="M29" s="640"/>
      <c r="N29" s="640"/>
      <c r="O29" s="640"/>
      <c r="P29" s="640"/>
      <c r="Q29" s="641"/>
      <c r="R29" s="642">
        <v>80339</v>
      </c>
      <c r="S29" s="643"/>
      <c r="T29" s="643"/>
      <c r="U29" s="643"/>
      <c r="V29" s="643"/>
      <c r="W29" s="643"/>
      <c r="X29" s="643"/>
      <c r="Y29" s="644"/>
      <c r="Z29" s="675">
        <v>0.7</v>
      </c>
      <c r="AA29" s="675"/>
      <c r="AB29" s="675"/>
      <c r="AC29" s="675"/>
      <c r="AD29" s="676" t="s">
        <v>129</v>
      </c>
      <c r="AE29" s="676"/>
      <c r="AF29" s="676"/>
      <c r="AG29" s="676"/>
      <c r="AH29" s="676"/>
      <c r="AI29" s="676"/>
      <c r="AJ29" s="676"/>
      <c r="AK29" s="676"/>
      <c r="AL29" s="645" t="s">
        <v>263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310</v>
      </c>
      <c r="CE29" s="732"/>
      <c r="CF29" s="681" t="s">
        <v>70</v>
      </c>
      <c r="CG29" s="682"/>
      <c r="CH29" s="682"/>
      <c r="CI29" s="682"/>
      <c r="CJ29" s="682"/>
      <c r="CK29" s="682"/>
      <c r="CL29" s="682"/>
      <c r="CM29" s="682"/>
      <c r="CN29" s="682"/>
      <c r="CO29" s="682"/>
      <c r="CP29" s="682"/>
      <c r="CQ29" s="683"/>
      <c r="CR29" s="642">
        <v>729687</v>
      </c>
      <c r="CS29" s="661"/>
      <c r="CT29" s="661"/>
      <c r="CU29" s="661"/>
      <c r="CV29" s="661"/>
      <c r="CW29" s="661"/>
      <c r="CX29" s="661"/>
      <c r="CY29" s="662"/>
      <c r="CZ29" s="645">
        <v>6.3</v>
      </c>
      <c r="DA29" s="663"/>
      <c r="DB29" s="663"/>
      <c r="DC29" s="664"/>
      <c r="DD29" s="648">
        <v>703373</v>
      </c>
      <c r="DE29" s="661"/>
      <c r="DF29" s="661"/>
      <c r="DG29" s="661"/>
      <c r="DH29" s="661"/>
      <c r="DI29" s="661"/>
      <c r="DJ29" s="661"/>
      <c r="DK29" s="662"/>
      <c r="DL29" s="648">
        <v>703373</v>
      </c>
      <c r="DM29" s="661"/>
      <c r="DN29" s="661"/>
      <c r="DO29" s="661"/>
      <c r="DP29" s="661"/>
      <c r="DQ29" s="661"/>
      <c r="DR29" s="661"/>
      <c r="DS29" s="661"/>
      <c r="DT29" s="661"/>
      <c r="DU29" s="661"/>
      <c r="DV29" s="662"/>
      <c r="DW29" s="645">
        <v>15.2</v>
      </c>
      <c r="DX29" s="663"/>
      <c r="DY29" s="663"/>
      <c r="DZ29" s="663"/>
      <c r="EA29" s="663"/>
      <c r="EB29" s="663"/>
      <c r="EC29" s="684"/>
    </row>
    <row r="30" spans="2:133" ht="11.25" customHeight="1" x14ac:dyDescent="0.15">
      <c r="B30" s="639" t="s">
        <v>311</v>
      </c>
      <c r="C30" s="640"/>
      <c r="D30" s="640"/>
      <c r="E30" s="640"/>
      <c r="F30" s="640"/>
      <c r="G30" s="640"/>
      <c r="H30" s="640"/>
      <c r="I30" s="640"/>
      <c r="J30" s="640"/>
      <c r="K30" s="640"/>
      <c r="L30" s="640"/>
      <c r="M30" s="640"/>
      <c r="N30" s="640"/>
      <c r="O30" s="640"/>
      <c r="P30" s="640"/>
      <c r="Q30" s="641"/>
      <c r="R30" s="642">
        <v>7203</v>
      </c>
      <c r="S30" s="643"/>
      <c r="T30" s="643"/>
      <c r="U30" s="643"/>
      <c r="V30" s="643"/>
      <c r="W30" s="643"/>
      <c r="X30" s="643"/>
      <c r="Y30" s="644"/>
      <c r="Z30" s="675">
        <v>0.1</v>
      </c>
      <c r="AA30" s="675"/>
      <c r="AB30" s="675"/>
      <c r="AC30" s="675"/>
      <c r="AD30" s="676" t="s">
        <v>129</v>
      </c>
      <c r="AE30" s="676"/>
      <c r="AF30" s="676"/>
      <c r="AG30" s="676"/>
      <c r="AH30" s="676"/>
      <c r="AI30" s="676"/>
      <c r="AJ30" s="676"/>
      <c r="AK30" s="676"/>
      <c r="AL30" s="645" t="s">
        <v>238</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312</v>
      </c>
      <c r="BH30" s="728"/>
      <c r="BI30" s="728"/>
      <c r="BJ30" s="728"/>
      <c r="BK30" s="728"/>
      <c r="BL30" s="728"/>
      <c r="BM30" s="728"/>
      <c r="BN30" s="728"/>
      <c r="BO30" s="728"/>
      <c r="BP30" s="728"/>
      <c r="BQ30" s="729"/>
      <c r="BR30" s="703" t="s">
        <v>313</v>
      </c>
      <c r="BS30" s="728"/>
      <c r="BT30" s="728"/>
      <c r="BU30" s="728"/>
      <c r="BV30" s="728"/>
      <c r="BW30" s="728"/>
      <c r="BX30" s="728"/>
      <c r="BY30" s="728"/>
      <c r="BZ30" s="728"/>
      <c r="CA30" s="728"/>
      <c r="CB30" s="729"/>
      <c r="CD30" s="733"/>
      <c r="CE30" s="734"/>
      <c r="CF30" s="681" t="s">
        <v>314</v>
      </c>
      <c r="CG30" s="682"/>
      <c r="CH30" s="682"/>
      <c r="CI30" s="682"/>
      <c r="CJ30" s="682"/>
      <c r="CK30" s="682"/>
      <c r="CL30" s="682"/>
      <c r="CM30" s="682"/>
      <c r="CN30" s="682"/>
      <c r="CO30" s="682"/>
      <c r="CP30" s="682"/>
      <c r="CQ30" s="683"/>
      <c r="CR30" s="642">
        <v>664683</v>
      </c>
      <c r="CS30" s="643"/>
      <c r="CT30" s="643"/>
      <c r="CU30" s="643"/>
      <c r="CV30" s="643"/>
      <c r="CW30" s="643"/>
      <c r="CX30" s="643"/>
      <c r="CY30" s="644"/>
      <c r="CZ30" s="645">
        <v>5.7</v>
      </c>
      <c r="DA30" s="663"/>
      <c r="DB30" s="663"/>
      <c r="DC30" s="664"/>
      <c r="DD30" s="648">
        <v>638369</v>
      </c>
      <c r="DE30" s="643"/>
      <c r="DF30" s="643"/>
      <c r="DG30" s="643"/>
      <c r="DH30" s="643"/>
      <c r="DI30" s="643"/>
      <c r="DJ30" s="643"/>
      <c r="DK30" s="644"/>
      <c r="DL30" s="648">
        <v>638369</v>
      </c>
      <c r="DM30" s="643"/>
      <c r="DN30" s="643"/>
      <c r="DO30" s="643"/>
      <c r="DP30" s="643"/>
      <c r="DQ30" s="643"/>
      <c r="DR30" s="643"/>
      <c r="DS30" s="643"/>
      <c r="DT30" s="643"/>
      <c r="DU30" s="643"/>
      <c r="DV30" s="644"/>
      <c r="DW30" s="645">
        <v>13.8</v>
      </c>
      <c r="DX30" s="663"/>
      <c r="DY30" s="663"/>
      <c r="DZ30" s="663"/>
      <c r="EA30" s="663"/>
      <c r="EB30" s="663"/>
      <c r="EC30" s="684"/>
    </row>
    <row r="31" spans="2:133" ht="11.25" customHeight="1" x14ac:dyDescent="0.15">
      <c r="B31" s="639" t="s">
        <v>315</v>
      </c>
      <c r="C31" s="640"/>
      <c r="D31" s="640"/>
      <c r="E31" s="640"/>
      <c r="F31" s="640"/>
      <c r="G31" s="640"/>
      <c r="H31" s="640"/>
      <c r="I31" s="640"/>
      <c r="J31" s="640"/>
      <c r="K31" s="640"/>
      <c r="L31" s="640"/>
      <c r="M31" s="640"/>
      <c r="N31" s="640"/>
      <c r="O31" s="640"/>
      <c r="P31" s="640"/>
      <c r="Q31" s="641"/>
      <c r="R31" s="642">
        <v>3641388</v>
      </c>
      <c r="S31" s="643"/>
      <c r="T31" s="643"/>
      <c r="U31" s="643"/>
      <c r="V31" s="643"/>
      <c r="W31" s="643"/>
      <c r="X31" s="643"/>
      <c r="Y31" s="644"/>
      <c r="Z31" s="675">
        <v>30</v>
      </c>
      <c r="AA31" s="675"/>
      <c r="AB31" s="675"/>
      <c r="AC31" s="675"/>
      <c r="AD31" s="676" t="s">
        <v>129</v>
      </c>
      <c r="AE31" s="676"/>
      <c r="AF31" s="676"/>
      <c r="AG31" s="676"/>
      <c r="AH31" s="676"/>
      <c r="AI31" s="676"/>
      <c r="AJ31" s="676"/>
      <c r="AK31" s="676"/>
      <c r="AL31" s="645" t="s">
        <v>176</v>
      </c>
      <c r="AM31" s="646"/>
      <c r="AN31" s="646"/>
      <c r="AO31" s="677"/>
      <c r="AP31" s="717" t="s">
        <v>316</v>
      </c>
      <c r="AQ31" s="718"/>
      <c r="AR31" s="718"/>
      <c r="AS31" s="718"/>
      <c r="AT31" s="723" t="s">
        <v>317</v>
      </c>
      <c r="AU31" s="231"/>
      <c r="AV31" s="231"/>
      <c r="AW31" s="231"/>
      <c r="AX31" s="710" t="s">
        <v>192</v>
      </c>
      <c r="AY31" s="711"/>
      <c r="AZ31" s="711"/>
      <c r="BA31" s="711"/>
      <c r="BB31" s="711"/>
      <c r="BC31" s="711"/>
      <c r="BD31" s="711"/>
      <c r="BE31" s="711"/>
      <c r="BF31" s="712"/>
      <c r="BG31" s="713">
        <v>99.1</v>
      </c>
      <c r="BH31" s="714"/>
      <c r="BI31" s="714"/>
      <c r="BJ31" s="714"/>
      <c r="BK31" s="714"/>
      <c r="BL31" s="714"/>
      <c r="BM31" s="715">
        <v>95.7</v>
      </c>
      <c r="BN31" s="714"/>
      <c r="BO31" s="714"/>
      <c r="BP31" s="714"/>
      <c r="BQ31" s="716"/>
      <c r="BR31" s="713">
        <v>99.2</v>
      </c>
      <c r="BS31" s="714"/>
      <c r="BT31" s="714"/>
      <c r="BU31" s="714"/>
      <c r="BV31" s="714"/>
      <c r="BW31" s="714"/>
      <c r="BX31" s="715">
        <v>95.4</v>
      </c>
      <c r="BY31" s="714"/>
      <c r="BZ31" s="714"/>
      <c r="CA31" s="714"/>
      <c r="CB31" s="716"/>
      <c r="CD31" s="733"/>
      <c r="CE31" s="734"/>
      <c r="CF31" s="681" t="s">
        <v>318</v>
      </c>
      <c r="CG31" s="682"/>
      <c r="CH31" s="682"/>
      <c r="CI31" s="682"/>
      <c r="CJ31" s="682"/>
      <c r="CK31" s="682"/>
      <c r="CL31" s="682"/>
      <c r="CM31" s="682"/>
      <c r="CN31" s="682"/>
      <c r="CO31" s="682"/>
      <c r="CP31" s="682"/>
      <c r="CQ31" s="683"/>
      <c r="CR31" s="642">
        <v>65004</v>
      </c>
      <c r="CS31" s="661"/>
      <c r="CT31" s="661"/>
      <c r="CU31" s="661"/>
      <c r="CV31" s="661"/>
      <c r="CW31" s="661"/>
      <c r="CX31" s="661"/>
      <c r="CY31" s="662"/>
      <c r="CZ31" s="645">
        <v>0.6</v>
      </c>
      <c r="DA31" s="663"/>
      <c r="DB31" s="663"/>
      <c r="DC31" s="664"/>
      <c r="DD31" s="648">
        <v>65004</v>
      </c>
      <c r="DE31" s="661"/>
      <c r="DF31" s="661"/>
      <c r="DG31" s="661"/>
      <c r="DH31" s="661"/>
      <c r="DI31" s="661"/>
      <c r="DJ31" s="661"/>
      <c r="DK31" s="662"/>
      <c r="DL31" s="648">
        <v>65004</v>
      </c>
      <c r="DM31" s="661"/>
      <c r="DN31" s="661"/>
      <c r="DO31" s="661"/>
      <c r="DP31" s="661"/>
      <c r="DQ31" s="661"/>
      <c r="DR31" s="661"/>
      <c r="DS31" s="661"/>
      <c r="DT31" s="661"/>
      <c r="DU31" s="661"/>
      <c r="DV31" s="662"/>
      <c r="DW31" s="645">
        <v>1.4</v>
      </c>
      <c r="DX31" s="663"/>
      <c r="DY31" s="663"/>
      <c r="DZ31" s="663"/>
      <c r="EA31" s="663"/>
      <c r="EB31" s="663"/>
      <c r="EC31" s="684"/>
    </row>
    <row r="32" spans="2:133" ht="11.25" customHeight="1" x14ac:dyDescent="0.15">
      <c r="B32" s="706" t="s">
        <v>319</v>
      </c>
      <c r="C32" s="707"/>
      <c r="D32" s="707"/>
      <c r="E32" s="707"/>
      <c r="F32" s="707"/>
      <c r="G32" s="707"/>
      <c r="H32" s="707"/>
      <c r="I32" s="707"/>
      <c r="J32" s="707"/>
      <c r="K32" s="707"/>
      <c r="L32" s="707"/>
      <c r="M32" s="707"/>
      <c r="N32" s="707"/>
      <c r="O32" s="707"/>
      <c r="P32" s="707"/>
      <c r="Q32" s="708"/>
      <c r="R32" s="642" t="s">
        <v>263</v>
      </c>
      <c r="S32" s="643"/>
      <c r="T32" s="643"/>
      <c r="U32" s="643"/>
      <c r="V32" s="643"/>
      <c r="W32" s="643"/>
      <c r="X32" s="643"/>
      <c r="Y32" s="644"/>
      <c r="Z32" s="675" t="s">
        <v>129</v>
      </c>
      <c r="AA32" s="675"/>
      <c r="AB32" s="675"/>
      <c r="AC32" s="675"/>
      <c r="AD32" s="676" t="s">
        <v>238</v>
      </c>
      <c r="AE32" s="676"/>
      <c r="AF32" s="676"/>
      <c r="AG32" s="676"/>
      <c r="AH32" s="676"/>
      <c r="AI32" s="676"/>
      <c r="AJ32" s="676"/>
      <c r="AK32" s="676"/>
      <c r="AL32" s="645" t="s">
        <v>129</v>
      </c>
      <c r="AM32" s="646"/>
      <c r="AN32" s="646"/>
      <c r="AO32" s="677"/>
      <c r="AP32" s="719"/>
      <c r="AQ32" s="720"/>
      <c r="AR32" s="720"/>
      <c r="AS32" s="720"/>
      <c r="AT32" s="724"/>
      <c r="AU32" s="230" t="s">
        <v>320</v>
      </c>
      <c r="AV32" s="230"/>
      <c r="AW32" s="230"/>
      <c r="AX32" s="639" t="s">
        <v>321</v>
      </c>
      <c r="AY32" s="640"/>
      <c r="AZ32" s="640"/>
      <c r="BA32" s="640"/>
      <c r="BB32" s="640"/>
      <c r="BC32" s="640"/>
      <c r="BD32" s="640"/>
      <c r="BE32" s="640"/>
      <c r="BF32" s="641"/>
      <c r="BG32" s="726">
        <v>98.9</v>
      </c>
      <c r="BH32" s="661"/>
      <c r="BI32" s="661"/>
      <c r="BJ32" s="661"/>
      <c r="BK32" s="661"/>
      <c r="BL32" s="661"/>
      <c r="BM32" s="646">
        <v>96.4</v>
      </c>
      <c r="BN32" s="727"/>
      <c r="BO32" s="727"/>
      <c r="BP32" s="727"/>
      <c r="BQ32" s="688"/>
      <c r="BR32" s="726">
        <v>99.9</v>
      </c>
      <c r="BS32" s="661"/>
      <c r="BT32" s="661"/>
      <c r="BU32" s="661"/>
      <c r="BV32" s="661"/>
      <c r="BW32" s="661"/>
      <c r="BX32" s="646">
        <v>96.7</v>
      </c>
      <c r="BY32" s="727"/>
      <c r="BZ32" s="727"/>
      <c r="CA32" s="727"/>
      <c r="CB32" s="688"/>
      <c r="CD32" s="735"/>
      <c r="CE32" s="736"/>
      <c r="CF32" s="681" t="s">
        <v>322</v>
      </c>
      <c r="CG32" s="682"/>
      <c r="CH32" s="682"/>
      <c r="CI32" s="682"/>
      <c r="CJ32" s="682"/>
      <c r="CK32" s="682"/>
      <c r="CL32" s="682"/>
      <c r="CM32" s="682"/>
      <c r="CN32" s="682"/>
      <c r="CO32" s="682"/>
      <c r="CP32" s="682"/>
      <c r="CQ32" s="683"/>
      <c r="CR32" s="642">
        <v>60</v>
      </c>
      <c r="CS32" s="643"/>
      <c r="CT32" s="643"/>
      <c r="CU32" s="643"/>
      <c r="CV32" s="643"/>
      <c r="CW32" s="643"/>
      <c r="CX32" s="643"/>
      <c r="CY32" s="644"/>
      <c r="CZ32" s="645">
        <v>0</v>
      </c>
      <c r="DA32" s="663"/>
      <c r="DB32" s="663"/>
      <c r="DC32" s="664"/>
      <c r="DD32" s="648">
        <v>60</v>
      </c>
      <c r="DE32" s="643"/>
      <c r="DF32" s="643"/>
      <c r="DG32" s="643"/>
      <c r="DH32" s="643"/>
      <c r="DI32" s="643"/>
      <c r="DJ32" s="643"/>
      <c r="DK32" s="644"/>
      <c r="DL32" s="648">
        <v>60</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323</v>
      </c>
      <c r="C33" s="640"/>
      <c r="D33" s="640"/>
      <c r="E33" s="640"/>
      <c r="F33" s="640"/>
      <c r="G33" s="640"/>
      <c r="H33" s="640"/>
      <c r="I33" s="640"/>
      <c r="J33" s="640"/>
      <c r="K33" s="640"/>
      <c r="L33" s="640"/>
      <c r="M33" s="640"/>
      <c r="N33" s="640"/>
      <c r="O33" s="640"/>
      <c r="P33" s="640"/>
      <c r="Q33" s="641"/>
      <c r="R33" s="642">
        <v>1349706</v>
      </c>
      <c r="S33" s="643"/>
      <c r="T33" s="643"/>
      <c r="U33" s="643"/>
      <c r="V33" s="643"/>
      <c r="W33" s="643"/>
      <c r="X33" s="643"/>
      <c r="Y33" s="644"/>
      <c r="Z33" s="675">
        <v>11.1</v>
      </c>
      <c r="AA33" s="675"/>
      <c r="AB33" s="675"/>
      <c r="AC33" s="675"/>
      <c r="AD33" s="676" t="s">
        <v>129</v>
      </c>
      <c r="AE33" s="676"/>
      <c r="AF33" s="676"/>
      <c r="AG33" s="676"/>
      <c r="AH33" s="676"/>
      <c r="AI33" s="676"/>
      <c r="AJ33" s="676"/>
      <c r="AK33" s="676"/>
      <c r="AL33" s="645" t="s">
        <v>238</v>
      </c>
      <c r="AM33" s="646"/>
      <c r="AN33" s="646"/>
      <c r="AO33" s="677"/>
      <c r="AP33" s="721"/>
      <c r="AQ33" s="722"/>
      <c r="AR33" s="722"/>
      <c r="AS33" s="722"/>
      <c r="AT33" s="725"/>
      <c r="AU33" s="232"/>
      <c r="AV33" s="232"/>
      <c r="AW33" s="232"/>
      <c r="AX33" s="623" t="s">
        <v>324</v>
      </c>
      <c r="AY33" s="624"/>
      <c r="AZ33" s="624"/>
      <c r="BA33" s="624"/>
      <c r="BB33" s="624"/>
      <c r="BC33" s="624"/>
      <c r="BD33" s="624"/>
      <c r="BE33" s="624"/>
      <c r="BF33" s="625"/>
      <c r="BG33" s="709">
        <v>99.1</v>
      </c>
      <c r="BH33" s="627"/>
      <c r="BI33" s="627"/>
      <c r="BJ33" s="627"/>
      <c r="BK33" s="627"/>
      <c r="BL33" s="627"/>
      <c r="BM33" s="669">
        <v>94.8</v>
      </c>
      <c r="BN33" s="627"/>
      <c r="BO33" s="627"/>
      <c r="BP33" s="627"/>
      <c r="BQ33" s="671"/>
      <c r="BR33" s="709">
        <v>98.6</v>
      </c>
      <c r="BS33" s="627"/>
      <c r="BT33" s="627"/>
      <c r="BU33" s="627"/>
      <c r="BV33" s="627"/>
      <c r="BW33" s="627"/>
      <c r="BX33" s="669">
        <v>94</v>
      </c>
      <c r="BY33" s="627"/>
      <c r="BZ33" s="627"/>
      <c r="CA33" s="627"/>
      <c r="CB33" s="671"/>
      <c r="CD33" s="681" t="s">
        <v>325</v>
      </c>
      <c r="CE33" s="682"/>
      <c r="CF33" s="682"/>
      <c r="CG33" s="682"/>
      <c r="CH33" s="682"/>
      <c r="CI33" s="682"/>
      <c r="CJ33" s="682"/>
      <c r="CK33" s="682"/>
      <c r="CL33" s="682"/>
      <c r="CM33" s="682"/>
      <c r="CN33" s="682"/>
      <c r="CO33" s="682"/>
      <c r="CP33" s="682"/>
      <c r="CQ33" s="683"/>
      <c r="CR33" s="642">
        <v>6284811</v>
      </c>
      <c r="CS33" s="661"/>
      <c r="CT33" s="661"/>
      <c r="CU33" s="661"/>
      <c r="CV33" s="661"/>
      <c r="CW33" s="661"/>
      <c r="CX33" s="661"/>
      <c r="CY33" s="662"/>
      <c r="CZ33" s="645">
        <v>54.3</v>
      </c>
      <c r="DA33" s="663"/>
      <c r="DB33" s="663"/>
      <c r="DC33" s="664"/>
      <c r="DD33" s="648">
        <v>2806513</v>
      </c>
      <c r="DE33" s="661"/>
      <c r="DF33" s="661"/>
      <c r="DG33" s="661"/>
      <c r="DH33" s="661"/>
      <c r="DI33" s="661"/>
      <c r="DJ33" s="661"/>
      <c r="DK33" s="662"/>
      <c r="DL33" s="648">
        <v>2000892</v>
      </c>
      <c r="DM33" s="661"/>
      <c r="DN33" s="661"/>
      <c r="DO33" s="661"/>
      <c r="DP33" s="661"/>
      <c r="DQ33" s="661"/>
      <c r="DR33" s="661"/>
      <c r="DS33" s="661"/>
      <c r="DT33" s="661"/>
      <c r="DU33" s="661"/>
      <c r="DV33" s="662"/>
      <c r="DW33" s="645">
        <v>43.2</v>
      </c>
      <c r="DX33" s="663"/>
      <c r="DY33" s="663"/>
      <c r="DZ33" s="663"/>
      <c r="EA33" s="663"/>
      <c r="EB33" s="663"/>
      <c r="EC33" s="684"/>
    </row>
    <row r="34" spans="2:133" ht="11.25" customHeight="1" x14ac:dyDescent="0.15">
      <c r="B34" s="639" t="s">
        <v>326</v>
      </c>
      <c r="C34" s="640"/>
      <c r="D34" s="640"/>
      <c r="E34" s="640"/>
      <c r="F34" s="640"/>
      <c r="G34" s="640"/>
      <c r="H34" s="640"/>
      <c r="I34" s="640"/>
      <c r="J34" s="640"/>
      <c r="K34" s="640"/>
      <c r="L34" s="640"/>
      <c r="M34" s="640"/>
      <c r="N34" s="640"/>
      <c r="O34" s="640"/>
      <c r="P34" s="640"/>
      <c r="Q34" s="641"/>
      <c r="R34" s="642">
        <v>11988</v>
      </c>
      <c r="S34" s="643"/>
      <c r="T34" s="643"/>
      <c r="U34" s="643"/>
      <c r="V34" s="643"/>
      <c r="W34" s="643"/>
      <c r="X34" s="643"/>
      <c r="Y34" s="644"/>
      <c r="Z34" s="675">
        <v>0.1</v>
      </c>
      <c r="AA34" s="675"/>
      <c r="AB34" s="675"/>
      <c r="AC34" s="675"/>
      <c r="AD34" s="676" t="s">
        <v>129</v>
      </c>
      <c r="AE34" s="676"/>
      <c r="AF34" s="676"/>
      <c r="AG34" s="676"/>
      <c r="AH34" s="676"/>
      <c r="AI34" s="676"/>
      <c r="AJ34" s="676"/>
      <c r="AK34" s="676"/>
      <c r="AL34" s="645" t="s">
        <v>238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327</v>
      </c>
      <c r="CE34" s="682"/>
      <c r="CF34" s="682"/>
      <c r="CG34" s="682"/>
      <c r="CH34" s="682"/>
      <c r="CI34" s="682"/>
      <c r="CJ34" s="682"/>
      <c r="CK34" s="682"/>
      <c r="CL34" s="682"/>
      <c r="CM34" s="682"/>
      <c r="CN34" s="682"/>
      <c r="CO34" s="682"/>
      <c r="CP34" s="682"/>
      <c r="CQ34" s="683"/>
      <c r="CR34" s="642">
        <v>1752302</v>
      </c>
      <c r="CS34" s="643"/>
      <c r="CT34" s="643"/>
      <c r="CU34" s="643"/>
      <c r="CV34" s="643"/>
      <c r="CW34" s="643"/>
      <c r="CX34" s="643"/>
      <c r="CY34" s="644"/>
      <c r="CZ34" s="645">
        <v>15.1</v>
      </c>
      <c r="DA34" s="663"/>
      <c r="DB34" s="663"/>
      <c r="DC34" s="664"/>
      <c r="DD34" s="648">
        <v>1021491</v>
      </c>
      <c r="DE34" s="643"/>
      <c r="DF34" s="643"/>
      <c r="DG34" s="643"/>
      <c r="DH34" s="643"/>
      <c r="DI34" s="643"/>
      <c r="DJ34" s="643"/>
      <c r="DK34" s="644"/>
      <c r="DL34" s="648">
        <v>663989</v>
      </c>
      <c r="DM34" s="643"/>
      <c r="DN34" s="643"/>
      <c r="DO34" s="643"/>
      <c r="DP34" s="643"/>
      <c r="DQ34" s="643"/>
      <c r="DR34" s="643"/>
      <c r="DS34" s="643"/>
      <c r="DT34" s="643"/>
      <c r="DU34" s="643"/>
      <c r="DV34" s="644"/>
      <c r="DW34" s="645">
        <v>14.3</v>
      </c>
      <c r="DX34" s="663"/>
      <c r="DY34" s="663"/>
      <c r="DZ34" s="663"/>
      <c r="EA34" s="663"/>
      <c r="EB34" s="663"/>
      <c r="EC34" s="684"/>
    </row>
    <row r="35" spans="2:133" ht="11.25" customHeight="1" x14ac:dyDescent="0.15">
      <c r="B35" s="639" t="s">
        <v>328</v>
      </c>
      <c r="C35" s="640"/>
      <c r="D35" s="640"/>
      <c r="E35" s="640"/>
      <c r="F35" s="640"/>
      <c r="G35" s="640"/>
      <c r="H35" s="640"/>
      <c r="I35" s="640"/>
      <c r="J35" s="640"/>
      <c r="K35" s="640"/>
      <c r="L35" s="640"/>
      <c r="M35" s="640"/>
      <c r="N35" s="640"/>
      <c r="O35" s="640"/>
      <c r="P35" s="640"/>
      <c r="Q35" s="641"/>
      <c r="R35" s="642">
        <v>28125</v>
      </c>
      <c r="S35" s="643"/>
      <c r="T35" s="643"/>
      <c r="U35" s="643"/>
      <c r="V35" s="643"/>
      <c r="W35" s="643"/>
      <c r="X35" s="643"/>
      <c r="Y35" s="644"/>
      <c r="Z35" s="675">
        <v>0.2</v>
      </c>
      <c r="AA35" s="675"/>
      <c r="AB35" s="675"/>
      <c r="AC35" s="675"/>
      <c r="AD35" s="676" t="s">
        <v>129</v>
      </c>
      <c r="AE35" s="676"/>
      <c r="AF35" s="676"/>
      <c r="AG35" s="676"/>
      <c r="AH35" s="676"/>
      <c r="AI35" s="676"/>
      <c r="AJ35" s="676"/>
      <c r="AK35" s="676"/>
      <c r="AL35" s="645" t="s">
        <v>238</v>
      </c>
      <c r="AM35" s="646"/>
      <c r="AN35" s="646"/>
      <c r="AO35" s="677"/>
      <c r="AP35" s="235"/>
      <c r="AQ35" s="703" t="s">
        <v>329</v>
      </c>
      <c r="AR35" s="704"/>
      <c r="AS35" s="704"/>
      <c r="AT35" s="704"/>
      <c r="AU35" s="704"/>
      <c r="AV35" s="704"/>
      <c r="AW35" s="704"/>
      <c r="AX35" s="704"/>
      <c r="AY35" s="704"/>
      <c r="AZ35" s="704"/>
      <c r="BA35" s="704"/>
      <c r="BB35" s="704"/>
      <c r="BC35" s="704"/>
      <c r="BD35" s="704"/>
      <c r="BE35" s="704"/>
      <c r="BF35" s="705"/>
      <c r="BG35" s="703" t="s">
        <v>330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331</v>
      </c>
      <c r="CE35" s="682"/>
      <c r="CF35" s="682"/>
      <c r="CG35" s="682"/>
      <c r="CH35" s="682"/>
      <c r="CI35" s="682"/>
      <c r="CJ35" s="682"/>
      <c r="CK35" s="682"/>
      <c r="CL35" s="682"/>
      <c r="CM35" s="682"/>
      <c r="CN35" s="682"/>
      <c r="CO35" s="682"/>
      <c r="CP35" s="682"/>
      <c r="CQ35" s="683"/>
      <c r="CR35" s="642">
        <v>29544</v>
      </c>
      <c r="CS35" s="661"/>
      <c r="CT35" s="661"/>
      <c r="CU35" s="661"/>
      <c r="CV35" s="661"/>
      <c r="CW35" s="661"/>
      <c r="CX35" s="661"/>
      <c r="CY35" s="662"/>
      <c r="CZ35" s="645">
        <v>0.3</v>
      </c>
      <c r="DA35" s="663"/>
      <c r="DB35" s="663"/>
      <c r="DC35" s="664"/>
      <c r="DD35" s="648">
        <v>25708</v>
      </c>
      <c r="DE35" s="661"/>
      <c r="DF35" s="661"/>
      <c r="DG35" s="661"/>
      <c r="DH35" s="661"/>
      <c r="DI35" s="661"/>
      <c r="DJ35" s="661"/>
      <c r="DK35" s="662"/>
      <c r="DL35" s="648">
        <v>25708</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332</v>
      </c>
      <c r="C36" s="640"/>
      <c r="D36" s="640"/>
      <c r="E36" s="640"/>
      <c r="F36" s="640"/>
      <c r="G36" s="640"/>
      <c r="H36" s="640"/>
      <c r="I36" s="640"/>
      <c r="J36" s="640"/>
      <c r="K36" s="640"/>
      <c r="L36" s="640"/>
      <c r="M36" s="640"/>
      <c r="N36" s="640"/>
      <c r="O36" s="640"/>
      <c r="P36" s="640"/>
      <c r="Q36" s="641"/>
      <c r="R36" s="642">
        <v>241020</v>
      </c>
      <c r="S36" s="643"/>
      <c r="T36" s="643"/>
      <c r="U36" s="643"/>
      <c r="V36" s="643"/>
      <c r="W36" s="643"/>
      <c r="X36" s="643"/>
      <c r="Y36" s="644"/>
      <c r="Z36" s="675">
        <v>2</v>
      </c>
      <c r="AA36" s="675"/>
      <c r="AB36" s="675"/>
      <c r="AC36" s="675"/>
      <c r="AD36" s="676" t="s">
        <v>263</v>
      </c>
      <c r="AE36" s="676"/>
      <c r="AF36" s="676"/>
      <c r="AG36" s="676"/>
      <c r="AH36" s="676"/>
      <c r="AI36" s="676"/>
      <c r="AJ36" s="676"/>
      <c r="AK36" s="676"/>
      <c r="AL36" s="645" t="s">
        <v>129</v>
      </c>
      <c r="AM36" s="646"/>
      <c r="AN36" s="646"/>
      <c r="AO36" s="677"/>
      <c r="AP36" s="235"/>
      <c r="AQ36" s="694" t="s">
        <v>333</v>
      </c>
      <c r="AR36" s="695"/>
      <c r="AS36" s="695"/>
      <c r="AT36" s="695"/>
      <c r="AU36" s="695"/>
      <c r="AV36" s="695"/>
      <c r="AW36" s="695"/>
      <c r="AX36" s="695"/>
      <c r="AY36" s="696"/>
      <c r="AZ36" s="697">
        <v>953476</v>
      </c>
      <c r="BA36" s="698"/>
      <c r="BB36" s="698"/>
      <c r="BC36" s="698"/>
      <c r="BD36" s="698"/>
      <c r="BE36" s="698"/>
      <c r="BF36" s="699"/>
      <c r="BG36" s="700" t="s">
        <v>334</v>
      </c>
      <c r="BH36" s="701"/>
      <c r="BI36" s="701"/>
      <c r="BJ36" s="701"/>
      <c r="BK36" s="701"/>
      <c r="BL36" s="701"/>
      <c r="BM36" s="701"/>
      <c r="BN36" s="701"/>
      <c r="BO36" s="701"/>
      <c r="BP36" s="701"/>
      <c r="BQ36" s="701"/>
      <c r="BR36" s="701"/>
      <c r="BS36" s="701"/>
      <c r="BT36" s="701"/>
      <c r="BU36" s="702"/>
      <c r="BV36" s="697">
        <v>34378</v>
      </c>
      <c r="BW36" s="698"/>
      <c r="BX36" s="698"/>
      <c r="BY36" s="698"/>
      <c r="BZ36" s="698"/>
      <c r="CA36" s="698"/>
      <c r="CB36" s="699"/>
      <c r="CD36" s="681" t="s">
        <v>335</v>
      </c>
      <c r="CE36" s="682"/>
      <c r="CF36" s="682"/>
      <c r="CG36" s="682"/>
      <c r="CH36" s="682"/>
      <c r="CI36" s="682"/>
      <c r="CJ36" s="682"/>
      <c r="CK36" s="682"/>
      <c r="CL36" s="682"/>
      <c r="CM36" s="682"/>
      <c r="CN36" s="682"/>
      <c r="CO36" s="682"/>
      <c r="CP36" s="682"/>
      <c r="CQ36" s="683"/>
      <c r="CR36" s="642">
        <v>3383545</v>
      </c>
      <c r="CS36" s="643"/>
      <c r="CT36" s="643"/>
      <c r="CU36" s="643"/>
      <c r="CV36" s="643"/>
      <c r="CW36" s="643"/>
      <c r="CX36" s="643"/>
      <c r="CY36" s="644"/>
      <c r="CZ36" s="645">
        <v>29.2</v>
      </c>
      <c r="DA36" s="663"/>
      <c r="DB36" s="663"/>
      <c r="DC36" s="664"/>
      <c r="DD36" s="648">
        <v>842158</v>
      </c>
      <c r="DE36" s="643"/>
      <c r="DF36" s="643"/>
      <c r="DG36" s="643"/>
      <c r="DH36" s="643"/>
      <c r="DI36" s="643"/>
      <c r="DJ36" s="643"/>
      <c r="DK36" s="644"/>
      <c r="DL36" s="648">
        <v>604701</v>
      </c>
      <c r="DM36" s="643"/>
      <c r="DN36" s="643"/>
      <c r="DO36" s="643"/>
      <c r="DP36" s="643"/>
      <c r="DQ36" s="643"/>
      <c r="DR36" s="643"/>
      <c r="DS36" s="643"/>
      <c r="DT36" s="643"/>
      <c r="DU36" s="643"/>
      <c r="DV36" s="644"/>
      <c r="DW36" s="645">
        <v>13.1</v>
      </c>
      <c r="DX36" s="663"/>
      <c r="DY36" s="663"/>
      <c r="DZ36" s="663"/>
      <c r="EA36" s="663"/>
      <c r="EB36" s="663"/>
      <c r="EC36" s="684"/>
    </row>
    <row r="37" spans="2:133" ht="11.25" customHeight="1" x14ac:dyDescent="0.15">
      <c r="B37" s="639" t="s">
        <v>336</v>
      </c>
      <c r="C37" s="640"/>
      <c r="D37" s="640"/>
      <c r="E37" s="640"/>
      <c r="F37" s="640"/>
      <c r="G37" s="640"/>
      <c r="H37" s="640"/>
      <c r="I37" s="640"/>
      <c r="J37" s="640"/>
      <c r="K37" s="640"/>
      <c r="L37" s="640"/>
      <c r="M37" s="640"/>
      <c r="N37" s="640"/>
      <c r="O37" s="640"/>
      <c r="P37" s="640"/>
      <c r="Q37" s="641"/>
      <c r="R37" s="642">
        <v>931605</v>
      </c>
      <c r="S37" s="643"/>
      <c r="T37" s="643"/>
      <c r="U37" s="643"/>
      <c r="V37" s="643"/>
      <c r="W37" s="643"/>
      <c r="X37" s="643"/>
      <c r="Y37" s="644"/>
      <c r="Z37" s="675">
        <v>7.7</v>
      </c>
      <c r="AA37" s="675"/>
      <c r="AB37" s="675"/>
      <c r="AC37" s="675"/>
      <c r="AD37" s="676" t="s">
        <v>238</v>
      </c>
      <c r="AE37" s="676"/>
      <c r="AF37" s="676"/>
      <c r="AG37" s="676"/>
      <c r="AH37" s="676"/>
      <c r="AI37" s="676"/>
      <c r="AJ37" s="676"/>
      <c r="AK37" s="676"/>
      <c r="AL37" s="645" t="s">
        <v>176</v>
      </c>
      <c r="AM37" s="646"/>
      <c r="AN37" s="646"/>
      <c r="AO37" s="677"/>
      <c r="AQ37" s="685" t="s">
        <v>337</v>
      </c>
      <c r="AR37" s="686"/>
      <c r="AS37" s="686"/>
      <c r="AT37" s="686"/>
      <c r="AU37" s="686"/>
      <c r="AV37" s="686"/>
      <c r="AW37" s="686"/>
      <c r="AX37" s="686"/>
      <c r="AY37" s="687"/>
      <c r="AZ37" s="642">
        <v>324270</v>
      </c>
      <c r="BA37" s="643"/>
      <c r="BB37" s="643"/>
      <c r="BC37" s="643"/>
      <c r="BD37" s="661"/>
      <c r="BE37" s="661"/>
      <c r="BF37" s="688"/>
      <c r="BG37" s="681" t="s">
        <v>338</v>
      </c>
      <c r="BH37" s="682"/>
      <c r="BI37" s="682"/>
      <c r="BJ37" s="682"/>
      <c r="BK37" s="682"/>
      <c r="BL37" s="682"/>
      <c r="BM37" s="682"/>
      <c r="BN37" s="682"/>
      <c r="BO37" s="682"/>
      <c r="BP37" s="682"/>
      <c r="BQ37" s="682"/>
      <c r="BR37" s="682"/>
      <c r="BS37" s="682"/>
      <c r="BT37" s="682"/>
      <c r="BU37" s="683"/>
      <c r="BV37" s="642">
        <v>8836</v>
      </c>
      <c r="BW37" s="643"/>
      <c r="BX37" s="643"/>
      <c r="BY37" s="643"/>
      <c r="BZ37" s="643"/>
      <c r="CA37" s="643"/>
      <c r="CB37" s="689"/>
      <c r="CD37" s="681" t="s">
        <v>339</v>
      </c>
      <c r="CE37" s="682"/>
      <c r="CF37" s="682"/>
      <c r="CG37" s="682"/>
      <c r="CH37" s="682"/>
      <c r="CI37" s="682"/>
      <c r="CJ37" s="682"/>
      <c r="CK37" s="682"/>
      <c r="CL37" s="682"/>
      <c r="CM37" s="682"/>
      <c r="CN37" s="682"/>
      <c r="CO37" s="682"/>
      <c r="CP37" s="682"/>
      <c r="CQ37" s="683"/>
      <c r="CR37" s="642">
        <v>426626</v>
      </c>
      <c r="CS37" s="661"/>
      <c r="CT37" s="661"/>
      <c r="CU37" s="661"/>
      <c r="CV37" s="661"/>
      <c r="CW37" s="661"/>
      <c r="CX37" s="661"/>
      <c r="CY37" s="662"/>
      <c r="CZ37" s="645">
        <v>3.7</v>
      </c>
      <c r="DA37" s="663"/>
      <c r="DB37" s="663"/>
      <c r="DC37" s="664"/>
      <c r="DD37" s="648">
        <v>420479</v>
      </c>
      <c r="DE37" s="661"/>
      <c r="DF37" s="661"/>
      <c r="DG37" s="661"/>
      <c r="DH37" s="661"/>
      <c r="DI37" s="661"/>
      <c r="DJ37" s="661"/>
      <c r="DK37" s="662"/>
      <c r="DL37" s="648">
        <v>367744</v>
      </c>
      <c r="DM37" s="661"/>
      <c r="DN37" s="661"/>
      <c r="DO37" s="661"/>
      <c r="DP37" s="661"/>
      <c r="DQ37" s="661"/>
      <c r="DR37" s="661"/>
      <c r="DS37" s="661"/>
      <c r="DT37" s="661"/>
      <c r="DU37" s="661"/>
      <c r="DV37" s="662"/>
      <c r="DW37" s="645">
        <v>7.9</v>
      </c>
      <c r="DX37" s="663"/>
      <c r="DY37" s="663"/>
      <c r="DZ37" s="663"/>
      <c r="EA37" s="663"/>
      <c r="EB37" s="663"/>
      <c r="EC37" s="684"/>
    </row>
    <row r="38" spans="2:133" ht="11.25" customHeight="1" x14ac:dyDescent="0.15">
      <c r="B38" s="639" t="s">
        <v>340</v>
      </c>
      <c r="C38" s="640"/>
      <c r="D38" s="640"/>
      <c r="E38" s="640"/>
      <c r="F38" s="640"/>
      <c r="G38" s="640"/>
      <c r="H38" s="640"/>
      <c r="I38" s="640"/>
      <c r="J38" s="640"/>
      <c r="K38" s="640"/>
      <c r="L38" s="640"/>
      <c r="M38" s="640"/>
      <c r="N38" s="640"/>
      <c r="O38" s="640"/>
      <c r="P38" s="640"/>
      <c r="Q38" s="641"/>
      <c r="R38" s="642">
        <v>122825</v>
      </c>
      <c r="S38" s="643"/>
      <c r="T38" s="643"/>
      <c r="U38" s="643"/>
      <c r="V38" s="643"/>
      <c r="W38" s="643"/>
      <c r="X38" s="643"/>
      <c r="Y38" s="644"/>
      <c r="Z38" s="675">
        <v>1</v>
      </c>
      <c r="AA38" s="675"/>
      <c r="AB38" s="675"/>
      <c r="AC38" s="675"/>
      <c r="AD38" s="676">
        <v>16</v>
      </c>
      <c r="AE38" s="676"/>
      <c r="AF38" s="676"/>
      <c r="AG38" s="676"/>
      <c r="AH38" s="676"/>
      <c r="AI38" s="676"/>
      <c r="AJ38" s="676"/>
      <c r="AK38" s="676"/>
      <c r="AL38" s="645">
        <v>0</v>
      </c>
      <c r="AM38" s="646"/>
      <c r="AN38" s="646"/>
      <c r="AO38" s="677"/>
      <c r="AQ38" s="685" t="s">
        <v>341</v>
      </c>
      <c r="AR38" s="686"/>
      <c r="AS38" s="686"/>
      <c r="AT38" s="686"/>
      <c r="AU38" s="686"/>
      <c r="AV38" s="686"/>
      <c r="AW38" s="686"/>
      <c r="AX38" s="686"/>
      <c r="AY38" s="687"/>
      <c r="AZ38" s="642">
        <v>34660</v>
      </c>
      <c r="BA38" s="643"/>
      <c r="BB38" s="643"/>
      <c r="BC38" s="643"/>
      <c r="BD38" s="661"/>
      <c r="BE38" s="661"/>
      <c r="BF38" s="688"/>
      <c r="BG38" s="681" t="s">
        <v>342</v>
      </c>
      <c r="BH38" s="682"/>
      <c r="BI38" s="682"/>
      <c r="BJ38" s="682"/>
      <c r="BK38" s="682"/>
      <c r="BL38" s="682"/>
      <c r="BM38" s="682"/>
      <c r="BN38" s="682"/>
      <c r="BO38" s="682"/>
      <c r="BP38" s="682"/>
      <c r="BQ38" s="682"/>
      <c r="BR38" s="682"/>
      <c r="BS38" s="682"/>
      <c r="BT38" s="682"/>
      <c r="BU38" s="683"/>
      <c r="BV38" s="642">
        <v>2320</v>
      </c>
      <c r="BW38" s="643"/>
      <c r="BX38" s="643"/>
      <c r="BY38" s="643"/>
      <c r="BZ38" s="643"/>
      <c r="CA38" s="643"/>
      <c r="CB38" s="689"/>
      <c r="CD38" s="681" t="s">
        <v>343</v>
      </c>
      <c r="CE38" s="682"/>
      <c r="CF38" s="682"/>
      <c r="CG38" s="682"/>
      <c r="CH38" s="682"/>
      <c r="CI38" s="682"/>
      <c r="CJ38" s="682"/>
      <c r="CK38" s="682"/>
      <c r="CL38" s="682"/>
      <c r="CM38" s="682"/>
      <c r="CN38" s="682"/>
      <c r="CO38" s="682"/>
      <c r="CP38" s="682"/>
      <c r="CQ38" s="683"/>
      <c r="CR38" s="642">
        <v>918816</v>
      </c>
      <c r="CS38" s="643"/>
      <c r="CT38" s="643"/>
      <c r="CU38" s="643"/>
      <c r="CV38" s="643"/>
      <c r="CW38" s="643"/>
      <c r="CX38" s="643"/>
      <c r="CY38" s="644"/>
      <c r="CZ38" s="645">
        <v>7.9</v>
      </c>
      <c r="DA38" s="663"/>
      <c r="DB38" s="663"/>
      <c r="DC38" s="664"/>
      <c r="DD38" s="648">
        <v>813321</v>
      </c>
      <c r="DE38" s="643"/>
      <c r="DF38" s="643"/>
      <c r="DG38" s="643"/>
      <c r="DH38" s="643"/>
      <c r="DI38" s="643"/>
      <c r="DJ38" s="643"/>
      <c r="DK38" s="644"/>
      <c r="DL38" s="648">
        <v>705594</v>
      </c>
      <c r="DM38" s="643"/>
      <c r="DN38" s="643"/>
      <c r="DO38" s="643"/>
      <c r="DP38" s="643"/>
      <c r="DQ38" s="643"/>
      <c r="DR38" s="643"/>
      <c r="DS38" s="643"/>
      <c r="DT38" s="643"/>
      <c r="DU38" s="643"/>
      <c r="DV38" s="644"/>
      <c r="DW38" s="645">
        <v>15.2</v>
      </c>
      <c r="DX38" s="663"/>
      <c r="DY38" s="663"/>
      <c r="DZ38" s="663"/>
      <c r="EA38" s="663"/>
      <c r="EB38" s="663"/>
      <c r="EC38" s="684"/>
    </row>
    <row r="39" spans="2:133" ht="11.25" customHeight="1" x14ac:dyDescent="0.15">
      <c r="B39" s="639" t="s">
        <v>344</v>
      </c>
      <c r="C39" s="640"/>
      <c r="D39" s="640"/>
      <c r="E39" s="640"/>
      <c r="F39" s="640"/>
      <c r="G39" s="640"/>
      <c r="H39" s="640"/>
      <c r="I39" s="640"/>
      <c r="J39" s="640"/>
      <c r="K39" s="640"/>
      <c r="L39" s="640"/>
      <c r="M39" s="640"/>
      <c r="N39" s="640"/>
      <c r="O39" s="640"/>
      <c r="P39" s="640"/>
      <c r="Q39" s="641"/>
      <c r="R39" s="642">
        <v>872752</v>
      </c>
      <c r="S39" s="643"/>
      <c r="T39" s="643"/>
      <c r="U39" s="643"/>
      <c r="V39" s="643"/>
      <c r="W39" s="643"/>
      <c r="X39" s="643"/>
      <c r="Y39" s="644"/>
      <c r="Z39" s="675">
        <v>7.2</v>
      </c>
      <c r="AA39" s="675"/>
      <c r="AB39" s="675"/>
      <c r="AC39" s="675"/>
      <c r="AD39" s="676" t="s">
        <v>176</v>
      </c>
      <c r="AE39" s="676"/>
      <c r="AF39" s="676"/>
      <c r="AG39" s="676"/>
      <c r="AH39" s="676"/>
      <c r="AI39" s="676"/>
      <c r="AJ39" s="676"/>
      <c r="AK39" s="676"/>
      <c r="AL39" s="645" t="s">
        <v>238</v>
      </c>
      <c r="AM39" s="646"/>
      <c r="AN39" s="646"/>
      <c r="AO39" s="677"/>
      <c r="AQ39" s="685" t="s">
        <v>345</v>
      </c>
      <c r="AR39" s="686"/>
      <c r="AS39" s="686"/>
      <c r="AT39" s="686"/>
      <c r="AU39" s="686"/>
      <c r="AV39" s="686"/>
      <c r="AW39" s="686"/>
      <c r="AX39" s="686"/>
      <c r="AY39" s="687"/>
      <c r="AZ39" s="642" t="s">
        <v>129</v>
      </c>
      <c r="BA39" s="643"/>
      <c r="BB39" s="643"/>
      <c r="BC39" s="643"/>
      <c r="BD39" s="661"/>
      <c r="BE39" s="661"/>
      <c r="BF39" s="688"/>
      <c r="BG39" s="681" t="s">
        <v>346</v>
      </c>
      <c r="BH39" s="682"/>
      <c r="BI39" s="682"/>
      <c r="BJ39" s="682"/>
      <c r="BK39" s="682"/>
      <c r="BL39" s="682"/>
      <c r="BM39" s="682"/>
      <c r="BN39" s="682"/>
      <c r="BO39" s="682"/>
      <c r="BP39" s="682"/>
      <c r="BQ39" s="682"/>
      <c r="BR39" s="682"/>
      <c r="BS39" s="682"/>
      <c r="BT39" s="682"/>
      <c r="BU39" s="683"/>
      <c r="BV39" s="642">
        <v>3895</v>
      </c>
      <c r="BW39" s="643"/>
      <c r="BX39" s="643"/>
      <c r="BY39" s="643"/>
      <c r="BZ39" s="643"/>
      <c r="CA39" s="643"/>
      <c r="CB39" s="689"/>
      <c r="CD39" s="681" t="s">
        <v>347</v>
      </c>
      <c r="CE39" s="682"/>
      <c r="CF39" s="682"/>
      <c r="CG39" s="682"/>
      <c r="CH39" s="682"/>
      <c r="CI39" s="682"/>
      <c r="CJ39" s="682"/>
      <c r="CK39" s="682"/>
      <c r="CL39" s="682"/>
      <c r="CM39" s="682"/>
      <c r="CN39" s="682"/>
      <c r="CO39" s="682"/>
      <c r="CP39" s="682"/>
      <c r="CQ39" s="683"/>
      <c r="CR39" s="642">
        <v>183704</v>
      </c>
      <c r="CS39" s="661"/>
      <c r="CT39" s="661"/>
      <c r="CU39" s="661"/>
      <c r="CV39" s="661"/>
      <c r="CW39" s="661"/>
      <c r="CX39" s="661"/>
      <c r="CY39" s="662"/>
      <c r="CZ39" s="645">
        <v>1.6</v>
      </c>
      <c r="DA39" s="663"/>
      <c r="DB39" s="663"/>
      <c r="DC39" s="664"/>
      <c r="DD39" s="648">
        <v>102935</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348</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129</v>
      </c>
      <c r="AM40" s="646"/>
      <c r="AN40" s="646"/>
      <c r="AO40" s="677"/>
      <c r="AQ40" s="685" t="s">
        <v>349</v>
      </c>
      <c r="AR40" s="686"/>
      <c r="AS40" s="686"/>
      <c r="AT40" s="686"/>
      <c r="AU40" s="686"/>
      <c r="AV40" s="686"/>
      <c r="AW40" s="686"/>
      <c r="AX40" s="686"/>
      <c r="AY40" s="687"/>
      <c r="AZ40" s="642" t="s">
        <v>238</v>
      </c>
      <c r="BA40" s="643"/>
      <c r="BB40" s="643"/>
      <c r="BC40" s="643"/>
      <c r="BD40" s="661"/>
      <c r="BE40" s="661"/>
      <c r="BF40" s="688"/>
      <c r="BG40" s="690" t="s">
        <v>350</v>
      </c>
      <c r="BH40" s="691"/>
      <c r="BI40" s="691"/>
      <c r="BJ40" s="691"/>
      <c r="BK40" s="691"/>
      <c r="BL40" s="236"/>
      <c r="BM40" s="682" t="s">
        <v>351</v>
      </c>
      <c r="BN40" s="682"/>
      <c r="BO40" s="682"/>
      <c r="BP40" s="682"/>
      <c r="BQ40" s="682"/>
      <c r="BR40" s="682"/>
      <c r="BS40" s="682"/>
      <c r="BT40" s="682"/>
      <c r="BU40" s="683"/>
      <c r="BV40" s="642">
        <v>90</v>
      </c>
      <c r="BW40" s="643"/>
      <c r="BX40" s="643"/>
      <c r="BY40" s="643"/>
      <c r="BZ40" s="643"/>
      <c r="CA40" s="643"/>
      <c r="CB40" s="689"/>
      <c r="CD40" s="681" t="s">
        <v>352</v>
      </c>
      <c r="CE40" s="682"/>
      <c r="CF40" s="682"/>
      <c r="CG40" s="682"/>
      <c r="CH40" s="682"/>
      <c r="CI40" s="682"/>
      <c r="CJ40" s="682"/>
      <c r="CK40" s="682"/>
      <c r="CL40" s="682"/>
      <c r="CM40" s="682"/>
      <c r="CN40" s="682"/>
      <c r="CO40" s="682"/>
      <c r="CP40" s="682"/>
      <c r="CQ40" s="683"/>
      <c r="CR40" s="642">
        <v>16900</v>
      </c>
      <c r="CS40" s="643"/>
      <c r="CT40" s="643"/>
      <c r="CU40" s="643"/>
      <c r="CV40" s="643"/>
      <c r="CW40" s="643"/>
      <c r="CX40" s="643"/>
      <c r="CY40" s="644"/>
      <c r="CZ40" s="645">
        <v>0.1</v>
      </c>
      <c r="DA40" s="663"/>
      <c r="DB40" s="663"/>
      <c r="DC40" s="664"/>
      <c r="DD40" s="648">
        <v>900</v>
      </c>
      <c r="DE40" s="643"/>
      <c r="DF40" s="643"/>
      <c r="DG40" s="643"/>
      <c r="DH40" s="643"/>
      <c r="DI40" s="643"/>
      <c r="DJ40" s="643"/>
      <c r="DK40" s="644"/>
      <c r="DL40" s="648">
        <v>900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353</v>
      </c>
      <c r="C41" s="640"/>
      <c r="D41" s="640"/>
      <c r="E41" s="640"/>
      <c r="F41" s="640"/>
      <c r="G41" s="640"/>
      <c r="H41" s="640"/>
      <c r="I41" s="640"/>
      <c r="J41" s="640"/>
      <c r="K41" s="640"/>
      <c r="L41" s="640"/>
      <c r="M41" s="640"/>
      <c r="N41" s="640"/>
      <c r="O41" s="640"/>
      <c r="P41" s="640"/>
      <c r="Q41" s="641"/>
      <c r="R41" s="642" t="s">
        <v>238</v>
      </c>
      <c r="S41" s="643"/>
      <c r="T41" s="643"/>
      <c r="U41" s="643"/>
      <c r="V41" s="643"/>
      <c r="W41" s="643"/>
      <c r="X41" s="643"/>
      <c r="Y41" s="644"/>
      <c r="Z41" s="675" t="s">
        <v>129</v>
      </c>
      <c r="AA41" s="675"/>
      <c r="AB41" s="675"/>
      <c r="AC41" s="675"/>
      <c r="AD41" s="676" t="s">
        <v>176</v>
      </c>
      <c r="AE41" s="676"/>
      <c r="AF41" s="676"/>
      <c r="AG41" s="676"/>
      <c r="AH41" s="676"/>
      <c r="AI41" s="676"/>
      <c r="AJ41" s="676"/>
      <c r="AK41" s="676"/>
      <c r="AL41" s="645" t="s">
        <v>238</v>
      </c>
      <c r="AM41" s="646"/>
      <c r="AN41" s="646"/>
      <c r="AO41" s="677"/>
      <c r="AQ41" s="685" t="s">
        <v>354</v>
      </c>
      <c r="AR41" s="686"/>
      <c r="AS41" s="686"/>
      <c r="AT41" s="686"/>
      <c r="AU41" s="686"/>
      <c r="AV41" s="686"/>
      <c r="AW41" s="686"/>
      <c r="AX41" s="686"/>
      <c r="AY41" s="687"/>
      <c r="AZ41" s="642">
        <v>143181</v>
      </c>
      <c r="BA41" s="643"/>
      <c r="BB41" s="643"/>
      <c r="BC41" s="643"/>
      <c r="BD41" s="661"/>
      <c r="BE41" s="661"/>
      <c r="BF41" s="688"/>
      <c r="BG41" s="690"/>
      <c r="BH41" s="691"/>
      <c r="BI41" s="691"/>
      <c r="BJ41" s="691"/>
      <c r="BK41" s="691"/>
      <c r="BL41" s="236"/>
      <c r="BM41" s="682" t="s">
        <v>355</v>
      </c>
      <c r="BN41" s="682"/>
      <c r="BO41" s="682"/>
      <c r="BP41" s="682"/>
      <c r="BQ41" s="682"/>
      <c r="BR41" s="682"/>
      <c r="BS41" s="682"/>
      <c r="BT41" s="682"/>
      <c r="BU41" s="683"/>
      <c r="BV41" s="642">
        <v>1</v>
      </c>
      <c r="BW41" s="643"/>
      <c r="BX41" s="643"/>
      <c r="BY41" s="643"/>
      <c r="BZ41" s="643"/>
      <c r="CA41" s="643"/>
      <c r="CB41" s="689"/>
      <c r="CD41" s="681" t="s">
        <v>356</v>
      </c>
      <c r="CE41" s="682"/>
      <c r="CF41" s="682"/>
      <c r="CG41" s="682"/>
      <c r="CH41" s="682"/>
      <c r="CI41" s="682"/>
      <c r="CJ41" s="682"/>
      <c r="CK41" s="682"/>
      <c r="CL41" s="682"/>
      <c r="CM41" s="682"/>
      <c r="CN41" s="682"/>
      <c r="CO41" s="682"/>
      <c r="CP41" s="682"/>
      <c r="CQ41" s="683"/>
      <c r="CR41" s="642" t="s">
        <v>238</v>
      </c>
      <c r="CS41" s="661"/>
      <c r="CT41" s="661"/>
      <c r="CU41" s="661"/>
      <c r="CV41" s="661"/>
      <c r="CW41" s="661"/>
      <c r="CX41" s="661"/>
      <c r="CY41" s="662"/>
      <c r="CZ41" s="645" t="s">
        <v>129</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357</v>
      </c>
      <c r="C42" s="640"/>
      <c r="D42" s="640"/>
      <c r="E42" s="640"/>
      <c r="F42" s="640"/>
      <c r="G42" s="640"/>
      <c r="H42" s="640"/>
      <c r="I42" s="640"/>
      <c r="J42" s="640"/>
      <c r="K42" s="640"/>
      <c r="L42" s="640"/>
      <c r="M42" s="640"/>
      <c r="N42" s="640"/>
      <c r="O42" s="640"/>
      <c r="P42" s="640"/>
      <c r="Q42" s="641"/>
      <c r="R42" s="642">
        <v>229764</v>
      </c>
      <c r="S42" s="643"/>
      <c r="T42" s="643"/>
      <c r="U42" s="643"/>
      <c r="V42" s="643"/>
      <c r="W42" s="643"/>
      <c r="X42" s="643"/>
      <c r="Y42" s="644"/>
      <c r="Z42" s="675">
        <v>1.9</v>
      </c>
      <c r="AA42" s="675"/>
      <c r="AB42" s="675"/>
      <c r="AC42" s="675"/>
      <c r="AD42" s="676" t="s">
        <v>129</v>
      </c>
      <c r="AE42" s="676"/>
      <c r="AF42" s="676"/>
      <c r="AG42" s="676"/>
      <c r="AH42" s="676"/>
      <c r="AI42" s="676"/>
      <c r="AJ42" s="676"/>
      <c r="AK42" s="676"/>
      <c r="AL42" s="645" t="s">
        <v>238</v>
      </c>
      <c r="AM42" s="646"/>
      <c r="AN42" s="646"/>
      <c r="AO42" s="677"/>
      <c r="AQ42" s="678" t="s">
        <v>358</v>
      </c>
      <c r="AR42" s="679"/>
      <c r="AS42" s="679"/>
      <c r="AT42" s="679"/>
      <c r="AU42" s="679"/>
      <c r="AV42" s="679"/>
      <c r="AW42" s="679"/>
      <c r="AX42" s="679"/>
      <c r="AY42" s="680"/>
      <c r="AZ42" s="626">
        <v>451365</v>
      </c>
      <c r="BA42" s="665"/>
      <c r="BB42" s="665"/>
      <c r="BC42" s="665"/>
      <c r="BD42" s="627"/>
      <c r="BE42" s="627"/>
      <c r="BF42" s="671"/>
      <c r="BG42" s="692"/>
      <c r="BH42" s="693"/>
      <c r="BI42" s="693"/>
      <c r="BJ42" s="693"/>
      <c r="BK42" s="693"/>
      <c r="BL42" s="237"/>
      <c r="BM42" s="672" t="s">
        <v>359</v>
      </c>
      <c r="BN42" s="672"/>
      <c r="BO42" s="672"/>
      <c r="BP42" s="672"/>
      <c r="BQ42" s="672"/>
      <c r="BR42" s="672"/>
      <c r="BS42" s="672"/>
      <c r="BT42" s="672"/>
      <c r="BU42" s="673"/>
      <c r="BV42" s="626">
        <v>287</v>
      </c>
      <c r="BW42" s="665"/>
      <c r="BX42" s="665"/>
      <c r="BY42" s="665"/>
      <c r="BZ42" s="665"/>
      <c r="CA42" s="665"/>
      <c r="CB42" s="674"/>
      <c r="CD42" s="639" t="s">
        <v>360</v>
      </c>
      <c r="CE42" s="640"/>
      <c r="CF42" s="640"/>
      <c r="CG42" s="640"/>
      <c r="CH42" s="640"/>
      <c r="CI42" s="640"/>
      <c r="CJ42" s="640"/>
      <c r="CK42" s="640"/>
      <c r="CL42" s="640"/>
      <c r="CM42" s="640"/>
      <c r="CN42" s="640"/>
      <c r="CO42" s="640"/>
      <c r="CP42" s="640"/>
      <c r="CQ42" s="641"/>
      <c r="CR42" s="642">
        <v>2587458</v>
      </c>
      <c r="CS42" s="643"/>
      <c r="CT42" s="643"/>
      <c r="CU42" s="643"/>
      <c r="CV42" s="643"/>
      <c r="CW42" s="643"/>
      <c r="CX42" s="643"/>
      <c r="CY42" s="644"/>
      <c r="CZ42" s="645">
        <v>22.3</v>
      </c>
      <c r="DA42" s="646"/>
      <c r="DB42" s="646"/>
      <c r="DC42" s="647"/>
      <c r="DD42" s="648">
        <v>864747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361</v>
      </c>
      <c r="C43" s="624"/>
      <c r="D43" s="624"/>
      <c r="E43" s="624"/>
      <c r="F43" s="624"/>
      <c r="G43" s="624"/>
      <c r="H43" s="624"/>
      <c r="I43" s="624"/>
      <c r="J43" s="624"/>
      <c r="K43" s="624"/>
      <c r="L43" s="624"/>
      <c r="M43" s="624"/>
      <c r="N43" s="624"/>
      <c r="O43" s="624"/>
      <c r="P43" s="624"/>
      <c r="Q43" s="625"/>
      <c r="R43" s="626">
        <v>12121788</v>
      </c>
      <c r="S43" s="665"/>
      <c r="T43" s="665"/>
      <c r="U43" s="665"/>
      <c r="V43" s="665"/>
      <c r="W43" s="665"/>
      <c r="X43" s="665"/>
      <c r="Y43" s="666"/>
      <c r="Z43" s="667">
        <v>100</v>
      </c>
      <c r="AA43" s="667"/>
      <c r="AB43" s="667"/>
      <c r="AC43" s="667"/>
      <c r="AD43" s="668">
        <v>4400158</v>
      </c>
      <c r="AE43" s="668"/>
      <c r="AF43" s="668"/>
      <c r="AG43" s="668"/>
      <c r="AH43" s="668"/>
      <c r="AI43" s="668"/>
      <c r="AJ43" s="668"/>
      <c r="AK43" s="668"/>
      <c r="AL43" s="629">
        <v>100</v>
      </c>
      <c r="AM43" s="669"/>
      <c r="AN43" s="669"/>
      <c r="AO43" s="670"/>
      <c r="BV43" s="238"/>
      <c r="BW43" s="238"/>
      <c r="BX43" s="238"/>
      <c r="BY43" s="238"/>
      <c r="BZ43" s="238"/>
      <c r="CA43" s="238"/>
      <c r="CB43" s="238"/>
      <c r="CD43" s="639" t="s">
        <v>362</v>
      </c>
      <c r="CE43" s="640"/>
      <c r="CF43" s="640"/>
      <c r="CG43" s="640"/>
      <c r="CH43" s="640"/>
      <c r="CI43" s="640"/>
      <c r="CJ43" s="640"/>
      <c r="CK43" s="640"/>
      <c r="CL43" s="640"/>
      <c r="CM43" s="640"/>
      <c r="CN43" s="640"/>
      <c r="CO43" s="640"/>
      <c r="CP43" s="640"/>
      <c r="CQ43" s="641"/>
      <c r="CR43" s="642">
        <v>81524</v>
      </c>
      <c r="CS43" s="661"/>
      <c r="CT43" s="661"/>
      <c r="CU43" s="661"/>
      <c r="CV43" s="661"/>
      <c r="CW43" s="661"/>
      <c r="CX43" s="661"/>
      <c r="CY43" s="662"/>
      <c r="CZ43" s="645">
        <v>0.7</v>
      </c>
      <c r="DA43" s="663"/>
      <c r="DB43" s="663"/>
      <c r="DC43" s="664"/>
      <c r="DD43" s="648">
        <v>81524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310</v>
      </c>
      <c r="CE44" s="656"/>
      <c r="CF44" s="639" t="s">
        <v>363</v>
      </c>
      <c r="CG44" s="640"/>
      <c r="CH44" s="640"/>
      <c r="CI44" s="640"/>
      <c r="CJ44" s="640"/>
      <c r="CK44" s="640"/>
      <c r="CL44" s="640"/>
      <c r="CM44" s="640"/>
      <c r="CN44" s="640"/>
      <c r="CO44" s="640"/>
      <c r="CP44" s="640"/>
      <c r="CQ44" s="641"/>
      <c r="CR44" s="642">
        <v>1915288</v>
      </c>
      <c r="CS44" s="643"/>
      <c r="CT44" s="643"/>
      <c r="CU44" s="643"/>
      <c r="CV44" s="643"/>
      <c r="CW44" s="643"/>
      <c r="CX44" s="643"/>
      <c r="CY44" s="644"/>
      <c r="CZ44" s="645">
        <v>16.5</v>
      </c>
      <c r="DA44" s="646"/>
      <c r="DB44" s="646"/>
      <c r="DC44" s="647"/>
      <c r="DD44" s="648">
        <v>580049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365</v>
      </c>
      <c r="CG45" s="640"/>
      <c r="CH45" s="640"/>
      <c r="CI45" s="640"/>
      <c r="CJ45" s="640"/>
      <c r="CK45" s="640"/>
      <c r="CL45" s="640"/>
      <c r="CM45" s="640"/>
      <c r="CN45" s="640"/>
      <c r="CO45" s="640"/>
      <c r="CP45" s="640"/>
      <c r="CQ45" s="641"/>
      <c r="CR45" s="642">
        <v>1308806</v>
      </c>
      <c r="CS45" s="661"/>
      <c r="CT45" s="661"/>
      <c r="CU45" s="661"/>
      <c r="CV45" s="661"/>
      <c r="CW45" s="661"/>
      <c r="CX45" s="661"/>
      <c r="CY45" s="662"/>
      <c r="CZ45" s="645">
        <v>11.3</v>
      </c>
      <c r="DA45" s="663"/>
      <c r="DB45" s="663"/>
      <c r="DC45" s="664"/>
      <c r="DD45" s="648">
        <v>140878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367</v>
      </c>
      <c r="CG46" s="640"/>
      <c r="CH46" s="640"/>
      <c r="CI46" s="640"/>
      <c r="CJ46" s="640"/>
      <c r="CK46" s="640"/>
      <c r="CL46" s="640"/>
      <c r="CM46" s="640"/>
      <c r="CN46" s="640"/>
      <c r="CO46" s="640"/>
      <c r="CP46" s="640"/>
      <c r="CQ46" s="641"/>
      <c r="CR46" s="642">
        <v>526481</v>
      </c>
      <c r="CS46" s="643"/>
      <c r="CT46" s="643"/>
      <c r="CU46" s="643"/>
      <c r="CV46" s="643"/>
      <c r="CW46" s="643"/>
      <c r="CX46" s="643"/>
      <c r="CY46" s="644"/>
      <c r="CZ46" s="645">
        <v>4.5</v>
      </c>
      <c r="DA46" s="646"/>
      <c r="DB46" s="646"/>
      <c r="DC46" s="647"/>
      <c r="DD46" s="648">
        <v>359277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369</v>
      </c>
      <c r="CG47" s="640"/>
      <c r="CH47" s="640"/>
      <c r="CI47" s="640"/>
      <c r="CJ47" s="640"/>
      <c r="CK47" s="640"/>
      <c r="CL47" s="640"/>
      <c r="CM47" s="640"/>
      <c r="CN47" s="640"/>
      <c r="CO47" s="640"/>
      <c r="CP47" s="640"/>
      <c r="CQ47" s="641"/>
      <c r="CR47" s="642">
        <v>672170</v>
      </c>
      <c r="CS47" s="661"/>
      <c r="CT47" s="661"/>
      <c r="CU47" s="661"/>
      <c r="CV47" s="661"/>
      <c r="CW47" s="661"/>
      <c r="CX47" s="661"/>
      <c r="CY47" s="662"/>
      <c r="CZ47" s="645">
        <v>5.8</v>
      </c>
      <c r="DA47" s="663"/>
      <c r="DB47" s="663"/>
      <c r="DC47" s="664"/>
      <c r="DD47" s="648">
        <v>284698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370</v>
      </c>
      <c r="CG48" s="640"/>
      <c r="CH48" s="640"/>
      <c r="CI48" s="640"/>
      <c r="CJ48" s="640"/>
      <c r="CK48" s="640"/>
      <c r="CL48" s="640"/>
      <c r="CM48" s="640"/>
      <c r="CN48" s="640"/>
      <c r="CO48" s="640"/>
      <c r="CP48" s="640"/>
      <c r="CQ48" s="641"/>
      <c r="CR48" s="642" t="s">
        <v>238</v>
      </c>
      <c r="CS48" s="643"/>
      <c r="CT48" s="643"/>
      <c r="CU48" s="643"/>
      <c r="CV48" s="643"/>
      <c r="CW48" s="643"/>
      <c r="CX48" s="643"/>
      <c r="CY48" s="644"/>
      <c r="CZ48" s="645" t="s">
        <v>129</v>
      </c>
      <c r="DA48" s="646"/>
      <c r="DB48" s="646"/>
      <c r="DC48" s="647"/>
      <c r="DD48" s="648" t="s">
        <v>238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371</v>
      </c>
      <c r="CE49" s="624"/>
      <c r="CF49" s="624"/>
      <c r="CG49" s="624"/>
      <c r="CH49" s="624"/>
      <c r="CI49" s="624"/>
      <c r="CJ49" s="624"/>
      <c r="CK49" s="624"/>
      <c r="CL49" s="624"/>
      <c r="CM49" s="624"/>
      <c r="CN49" s="624"/>
      <c r="CO49" s="624"/>
      <c r="CP49" s="624"/>
      <c r="CQ49" s="625"/>
      <c r="CR49" s="626">
        <v>11584148</v>
      </c>
      <c r="CS49" s="627"/>
      <c r="CT49" s="627"/>
      <c r="CU49" s="627"/>
      <c r="CV49" s="627"/>
      <c r="CW49" s="627"/>
      <c r="CX49" s="627"/>
      <c r="CY49" s="628"/>
      <c r="CZ49" s="629">
        <v>100</v>
      </c>
      <c r="DA49" s="630"/>
      <c r="DB49" s="630"/>
      <c r="DC49" s="631"/>
      <c r="DD49" s="632">
        <v>5696147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wz6t4e/XVDGUy+qKuGjvz513UXbKXfe6aRhA3yzemXdU69iaQXkWSip9s0xTnbrChYhwfxY+FMIk4WJGsWddQ==" saltValue="tD09MFlm6ssxY1ijtbqb3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1" sqref="B1:DI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373</v>
      </c>
      <c r="DK2" s="1167"/>
      <c r="DL2" s="1167"/>
      <c r="DM2" s="1167"/>
      <c r="DN2" s="1167"/>
      <c r="DO2" s="1168"/>
      <c r="DP2" s="251"/>
      <c r="DQ2" s="1166" t="s">
        <v>374</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375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1" t="s">
        <v>377</v>
      </c>
      <c r="B5" s="1052"/>
      <c r="C5" s="1052"/>
      <c r="D5" s="1052"/>
      <c r="E5" s="1052"/>
      <c r="F5" s="1052"/>
      <c r="G5" s="1052"/>
      <c r="H5" s="1052"/>
      <c r="I5" s="1052"/>
      <c r="J5" s="1052"/>
      <c r="K5" s="1052"/>
      <c r="L5" s="1052"/>
      <c r="M5" s="1052"/>
      <c r="N5" s="1052"/>
      <c r="O5" s="1052"/>
      <c r="P5" s="1053"/>
      <c r="Q5" s="1057" t="s">
        <v>378</v>
      </c>
      <c r="R5" s="1058"/>
      <c r="S5" s="1058"/>
      <c r="T5" s="1058"/>
      <c r="U5" s="1059"/>
      <c r="V5" s="1057" t="s">
        <v>379</v>
      </c>
      <c r="W5" s="1058"/>
      <c r="X5" s="1058"/>
      <c r="Y5" s="1058"/>
      <c r="Z5" s="1059"/>
      <c r="AA5" s="1057" t="s">
        <v>380</v>
      </c>
      <c r="AB5" s="1058"/>
      <c r="AC5" s="1058"/>
      <c r="AD5" s="1058"/>
      <c r="AE5" s="1058"/>
      <c r="AF5" s="1169" t="s">
        <v>381</v>
      </c>
      <c r="AG5" s="1058"/>
      <c r="AH5" s="1058"/>
      <c r="AI5" s="1058"/>
      <c r="AJ5" s="1073"/>
      <c r="AK5" s="1058" t="s">
        <v>382</v>
      </c>
      <c r="AL5" s="1058"/>
      <c r="AM5" s="1058"/>
      <c r="AN5" s="1058"/>
      <c r="AO5" s="1059"/>
      <c r="AP5" s="1057" t="s">
        <v>383</v>
      </c>
      <c r="AQ5" s="1058"/>
      <c r="AR5" s="1058"/>
      <c r="AS5" s="1058"/>
      <c r="AT5" s="1059"/>
      <c r="AU5" s="1057" t="s">
        <v>384</v>
      </c>
      <c r="AV5" s="1058"/>
      <c r="AW5" s="1058"/>
      <c r="AX5" s="1058"/>
      <c r="AY5" s="1073"/>
      <c r="AZ5" s="258"/>
      <c r="BA5" s="258"/>
      <c r="BB5" s="258"/>
      <c r="BC5" s="258"/>
      <c r="BD5" s="258"/>
      <c r="BE5" s="259"/>
      <c r="BF5" s="259"/>
      <c r="BG5" s="259"/>
      <c r="BH5" s="259"/>
      <c r="BI5" s="259"/>
      <c r="BJ5" s="259"/>
      <c r="BK5" s="259"/>
      <c r="BL5" s="259"/>
      <c r="BM5" s="259"/>
      <c r="BN5" s="259"/>
      <c r="BO5" s="259"/>
      <c r="BP5" s="259"/>
      <c r="BQ5" s="1051" t="s">
        <v>385</v>
      </c>
      <c r="BR5" s="1052"/>
      <c r="BS5" s="1052"/>
      <c r="BT5" s="1052"/>
      <c r="BU5" s="1052"/>
      <c r="BV5" s="1052"/>
      <c r="BW5" s="1052"/>
      <c r="BX5" s="1052"/>
      <c r="BY5" s="1052"/>
      <c r="BZ5" s="1052"/>
      <c r="CA5" s="1052"/>
      <c r="CB5" s="1052"/>
      <c r="CC5" s="1052"/>
      <c r="CD5" s="1052"/>
      <c r="CE5" s="1052"/>
      <c r="CF5" s="1052"/>
      <c r="CG5" s="1053"/>
      <c r="CH5" s="1057" t="s">
        <v>386</v>
      </c>
      <c r="CI5" s="1058"/>
      <c r="CJ5" s="1058"/>
      <c r="CK5" s="1058"/>
      <c r="CL5" s="1059"/>
      <c r="CM5" s="1057" t="s">
        <v>387</v>
      </c>
      <c r="CN5" s="1058"/>
      <c r="CO5" s="1058"/>
      <c r="CP5" s="1058"/>
      <c r="CQ5" s="1059"/>
      <c r="CR5" s="1057" t="s">
        <v>388</v>
      </c>
      <c r="CS5" s="1058"/>
      <c r="CT5" s="1058"/>
      <c r="CU5" s="1058"/>
      <c r="CV5" s="1059"/>
      <c r="CW5" s="1057" t="s">
        <v>389</v>
      </c>
      <c r="CX5" s="1058"/>
      <c r="CY5" s="1058"/>
      <c r="CZ5" s="1058"/>
      <c r="DA5" s="1059"/>
      <c r="DB5" s="1057" t="s">
        <v>390</v>
      </c>
      <c r="DC5" s="1058"/>
      <c r="DD5" s="1058"/>
      <c r="DE5" s="1058"/>
      <c r="DF5" s="1059"/>
      <c r="DG5" s="1154" t="s">
        <v>391</v>
      </c>
      <c r="DH5" s="1155"/>
      <c r="DI5" s="1155"/>
      <c r="DJ5" s="1155"/>
      <c r="DK5" s="1156"/>
      <c r="DL5" s="1154" t="s">
        <v>392</v>
      </c>
      <c r="DM5" s="1155"/>
      <c r="DN5" s="1155"/>
      <c r="DO5" s="1155"/>
      <c r="DP5" s="1156"/>
      <c r="DQ5" s="1057" t="s">
        <v>393</v>
      </c>
      <c r="DR5" s="1058"/>
      <c r="DS5" s="1058"/>
      <c r="DT5" s="1058"/>
      <c r="DU5" s="1059"/>
      <c r="DV5" s="1057" t="s">
        <v>384</v>
      </c>
      <c r="DW5" s="1058"/>
      <c r="DX5" s="1058"/>
      <c r="DY5" s="1058"/>
      <c r="DZ5" s="1073"/>
      <c r="EA5" s="256"/>
    </row>
    <row r="6" spans="1:131" s="257"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4"/>
      <c r="BA6" s="254"/>
      <c r="BB6" s="254"/>
      <c r="BC6" s="254"/>
      <c r="BD6" s="254"/>
      <c r="BE6" s="255"/>
      <c r="BF6" s="255"/>
      <c r="BG6" s="255"/>
      <c r="BH6" s="255"/>
      <c r="BI6" s="255"/>
      <c r="BJ6" s="255"/>
      <c r="BK6" s="255"/>
      <c r="BL6" s="255"/>
      <c r="BM6" s="255"/>
      <c r="BN6" s="255"/>
      <c r="BO6" s="255"/>
      <c r="BP6" s="255"/>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6"/>
    </row>
    <row r="7" spans="1:131" s="257" customFormat="1" ht="26.25" customHeight="1" thickTop="1" x14ac:dyDescent="0.15">
      <c r="A7" s="260">
        <v>1</v>
      </c>
      <c r="B7" s="1106" t="s">
        <v>394</v>
      </c>
      <c r="C7" s="1107"/>
      <c r="D7" s="1107"/>
      <c r="E7" s="1107"/>
      <c r="F7" s="1107"/>
      <c r="G7" s="1107"/>
      <c r="H7" s="1107"/>
      <c r="I7" s="1107"/>
      <c r="J7" s="1107"/>
      <c r="K7" s="1107"/>
      <c r="L7" s="1107"/>
      <c r="M7" s="1107"/>
      <c r="N7" s="1107"/>
      <c r="O7" s="1107"/>
      <c r="P7" s="1108"/>
      <c r="Q7" s="1160">
        <v>12122</v>
      </c>
      <c r="R7" s="1161"/>
      <c r="S7" s="1161"/>
      <c r="T7" s="1161"/>
      <c r="U7" s="1161"/>
      <c r="V7" s="1161">
        <v>11584</v>
      </c>
      <c r="W7" s="1161"/>
      <c r="X7" s="1161"/>
      <c r="Y7" s="1161"/>
      <c r="Z7" s="1161"/>
      <c r="AA7" s="1161">
        <v>538</v>
      </c>
      <c r="AB7" s="1161"/>
      <c r="AC7" s="1161"/>
      <c r="AD7" s="1161"/>
      <c r="AE7" s="1162"/>
      <c r="AF7" s="1163">
        <v>287</v>
      </c>
      <c r="AG7" s="1164"/>
      <c r="AH7" s="1164"/>
      <c r="AI7" s="1164"/>
      <c r="AJ7" s="1165"/>
      <c r="AK7" s="1147"/>
      <c r="AL7" s="1148"/>
      <c r="AM7" s="1148"/>
      <c r="AN7" s="1148"/>
      <c r="AO7" s="1148"/>
      <c r="AP7" s="1148">
        <v>8078</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612</v>
      </c>
      <c r="BT7" s="1152"/>
      <c r="BU7" s="1152"/>
      <c r="BV7" s="1152"/>
      <c r="BW7" s="1152"/>
      <c r="BX7" s="1152"/>
      <c r="BY7" s="1152"/>
      <c r="BZ7" s="1152"/>
      <c r="CA7" s="1152"/>
      <c r="CB7" s="1152"/>
      <c r="CC7" s="1152"/>
      <c r="CD7" s="1152"/>
      <c r="CE7" s="1152"/>
      <c r="CF7" s="1152"/>
      <c r="CG7" s="1153"/>
      <c r="CH7" s="1144">
        <v>-550</v>
      </c>
      <c r="CI7" s="1145"/>
      <c r="CJ7" s="1145"/>
      <c r="CK7" s="1145"/>
      <c r="CL7" s="1146"/>
      <c r="CM7" s="1144">
        <v>70</v>
      </c>
      <c r="CN7" s="1145"/>
      <c r="CO7" s="1145"/>
      <c r="CP7" s="1145"/>
      <c r="CQ7" s="1146"/>
      <c r="CR7" s="1144">
        <v>950</v>
      </c>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6"/>
    </row>
    <row r="8" spans="1:131" s="257" customFormat="1" ht="26.25" customHeight="1" x14ac:dyDescent="0.15">
      <c r="A8" s="263">
        <v>2</v>
      </c>
      <c r="B8" s="1087"/>
      <c r="C8" s="1088"/>
      <c r="D8" s="1088"/>
      <c r="E8" s="1088"/>
      <c r="F8" s="1088"/>
      <c r="G8" s="1088"/>
      <c r="H8" s="1088"/>
      <c r="I8" s="1088"/>
      <c r="J8" s="1088"/>
      <c r="K8" s="1088"/>
      <c r="L8" s="1088"/>
      <c r="M8" s="1088"/>
      <c r="N8" s="1088"/>
      <c r="O8" s="1088"/>
      <c r="P8" s="1089"/>
      <c r="Q8" s="1099"/>
      <c r="R8" s="1100"/>
      <c r="S8" s="1100"/>
      <c r="T8" s="1100"/>
      <c r="U8" s="1100"/>
      <c r="V8" s="1100"/>
      <c r="W8" s="1100"/>
      <c r="X8" s="1100"/>
      <c r="Y8" s="1100"/>
      <c r="Z8" s="1100"/>
      <c r="AA8" s="1100"/>
      <c r="AB8" s="1100"/>
      <c r="AC8" s="1100"/>
      <c r="AD8" s="1100"/>
      <c r="AE8" s="1101"/>
      <c r="AF8" s="1093"/>
      <c r="AG8" s="1094"/>
      <c r="AH8" s="1094"/>
      <c r="AI8" s="1094"/>
      <c r="AJ8" s="1095"/>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6"/>
    </row>
    <row r="9" spans="1:131" s="257" customFormat="1" ht="26.25" customHeight="1" x14ac:dyDescent="0.15">
      <c r="A9" s="263">
        <v>3</v>
      </c>
      <c r="B9" s="1087"/>
      <c r="C9" s="1088"/>
      <c r="D9" s="1088"/>
      <c r="E9" s="1088"/>
      <c r="F9" s="1088"/>
      <c r="G9" s="1088"/>
      <c r="H9" s="1088"/>
      <c r="I9" s="1088"/>
      <c r="J9" s="1088"/>
      <c r="K9" s="1088"/>
      <c r="L9" s="1088"/>
      <c r="M9" s="1088"/>
      <c r="N9" s="1088"/>
      <c r="O9" s="1088"/>
      <c r="P9" s="1089"/>
      <c r="Q9" s="1099"/>
      <c r="R9" s="1100"/>
      <c r="S9" s="1100"/>
      <c r="T9" s="1100"/>
      <c r="U9" s="1100"/>
      <c r="V9" s="1100"/>
      <c r="W9" s="1100"/>
      <c r="X9" s="1100"/>
      <c r="Y9" s="1100"/>
      <c r="Z9" s="1100"/>
      <c r="AA9" s="1100"/>
      <c r="AB9" s="1100"/>
      <c r="AC9" s="1100"/>
      <c r="AD9" s="1100"/>
      <c r="AE9" s="1101"/>
      <c r="AF9" s="1093"/>
      <c r="AG9" s="1094"/>
      <c r="AH9" s="1094"/>
      <c r="AI9" s="1094"/>
      <c r="AJ9" s="1095"/>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6"/>
    </row>
    <row r="10" spans="1:131" s="257" customFormat="1" ht="26.25" customHeight="1" x14ac:dyDescent="0.15">
      <c r="A10" s="263">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6"/>
    </row>
    <row r="11" spans="1:131" s="257" customFormat="1" ht="26.25" customHeight="1" x14ac:dyDescent="0.15">
      <c r="A11" s="263">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6"/>
    </row>
    <row r="12" spans="1:131" s="257" customFormat="1" ht="26.25" customHeight="1" x14ac:dyDescent="0.15">
      <c r="A12" s="263">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6"/>
    </row>
    <row r="13" spans="1:131" s="257" customFormat="1" ht="26.25" customHeight="1" x14ac:dyDescent="0.15">
      <c r="A13" s="263">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6"/>
    </row>
    <row r="14" spans="1:131" s="257" customFormat="1" ht="26.25" customHeight="1" x14ac:dyDescent="0.15">
      <c r="A14" s="263">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6"/>
    </row>
    <row r="15" spans="1:131" s="257" customFormat="1" ht="26.25" customHeight="1" x14ac:dyDescent="0.15">
      <c r="A15" s="263">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6"/>
    </row>
    <row r="16" spans="1:131" s="257" customFormat="1" ht="26.25" customHeight="1" x14ac:dyDescent="0.15">
      <c r="A16" s="263">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6"/>
    </row>
    <row r="17" spans="1:131" s="257" customFormat="1" ht="26.25" customHeight="1" x14ac:dyDescent="0.15">
      <c r="A17" s="263">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6"/>
    </row>
    <row r="18" spans="1:131" s="257" customFormat="1" ht="26.25" customHeight="1" x14ac:dyDescent="0.15">
      <c r="A18" s="263">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6"/>
    </row>
    <row r="19" spans="1:131" s="257" customFormat="1" ht="26.25" customHeight="1" x14ac:dyDescent="0.15">
      <c r="A19" s="263">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6"/>
    </row>
    <row r="20" spans="1:131" s="257" customFormat="1" ht="26.25" customHeight="1" x14ac:dyDescent="0.15">
      <c r="A20" s="263">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6"/>
    </row>
    <row r="21" spans="1:131" s="257" customFormat="1" ht="26.25" customHeight="1" thickBot="1" x14ac:dyDescent="0.2">
      <c r="A21" s="263">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6"/>
    </row>
    <row r="22" spans="1:131" s="257" customFormat="1" ht="26.25" customHeight="1" x14ac:dyDescent="0.15">
      <c r="A22" s="263">
        <v>16</v>
      </c>
      <c r="B22" s="1087"/>
      <c r="C22" s="1088"/>
      <c r="D22" s="1088"/>
      <c r="E22" s="1088"/>
      <c r="F22" s="1088"/>
      <c r="G22" s="1088"/>
      <c r="H22" s="1088"/>
      <c r="I22" s="1088"/>
      <c r="J22" s="1088"/>
      <c r="K22" s="1088"/>
      <c r="L22" s="1088"/>
      <c r="M22" s="1088"/>
      <c r="N22" s="1088"/>
      <c r="O22" s="1088"/>
      <c r="P22" s="1089"/>
      <c r="Q22" s="1137"/>
      <c r="R22" s="1138"/>
      <c r="S22" s="1138"/>
      <c r="T22" s="1138"/>
      <c r="U22" s="1138"/>
      <c r="V22" s="1138"/>
      <c r="W22" s="1138"/>
      <c r="X22" s="1138"/>
      <c r="Y22" s="1138"/>
      <c r="Z22" s="1138"/>
      <c r="AA22" s="1138"/>
      <c r="AB22" s="1138"/>
      <c r="AC22" s="1138"/>
      <c r="AD22" s="1138"/>
      <c r="AE22" s="1139"/>
      <c r="AF22" s="1093"/>
      <c r="AG22" s="1094"/>
      <c r="AH22" s="1094"/>
      <c r="AI22" s="1094"/>
      <c r="AJ22" s="1095"/>
      <c r="AK22" s="1133"/>
      <c r="AL22" s="1134"/>
      <c r="AM22" s="1134"/>
      <c r="AN22" s="1134"/>
      <c r="AO22" s="1134"/>
      <c r="AP22" s="1134"/>
      <c r="AQ22" s="1134"/>
      <c r="AR22" s="1134"/>
      <c r="AS22" s="1134"/>
      <c r="AT22" s="1134"/>
      <c r="AU22" s="1135"/>
      <c r="AV22" s="1135"/>
      <c r="AW22" s="1135"/>
      <c r="AX22" s="1135"/>
      <c r="AY22" s="1136"/>
      <c r="AZ22" s="1085" t="s">
        <v>395</v>
      </c>
      <c r="BA22" s="1085"/>
      <c r="BB22" s="1085"/>
      <c r="BC22" s="1085"/>
      <c r="BD22" s="1086"/>
      <c r="BE22" s="255"/>
      <c r="BF22" s="255"/>
      <c r="BG22" s="255"/>
      <c r="BH22" s="255"/>
      <c r="BI22" s="255"/>
      <c r="BJ22" s="255"/>
      <c r="BK22" s="255"/>
      <c r="BL22" s="255"/>
      <c r="BM22" s="255"/>
      <c r="BN22" s="255"/>
      <c r="BO22" s="255"/>
      <c r="BP22" s="255"/>
      <c r="BQ22" s="264">
        <v>16</v>
      </c>
      <c r="BR22" s="265"/>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4"/>
      <c r="R23" s="1125"/>
      <c r="S23" s="1125"/>
      <c r="T23" s="1125"/>
      <c r="U23" s="1125"/>
      <c r="V23" s="1125"/>
      <c r="W23" s="1125"/>
      <c r="X23" s="1125"/>
      <c r="Y23" s="1125"/>
      <c r="Z23" s="1125"/>
      <c r="AA23" s="1125"/>
      <c r="AB23" s="1125"/>
      <c r="AC23" s="1125"/>
      <c r="AD23" s="1125"/>
      <c r="AE23" s="1126"/>
      <c r="AF23" s="1127">
        <v>287</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398</v>
      </c>
      <c r="BA23" s="1122"/>
      <c r="BB23" s="1122"/>
      <c r="BC23" s="1122"/>
      <c r="BD23" s="1123"/>
      <c r="BE23" s="255"/>
      <c r="BF23" s="255"/>
      <c r="BG23" s="255"/>
      <c r="BH23" s="255"/>
      <c r="BI23" s="255"/>
      <c r="BJ23" s="255"/>
      <c r="BK23" s="255"/>
      <c r="BL23" s="255"/>
      <c r="BM23" s="255"/>
      <c r="BN23" s="255"/>
      <c r="BO23" s="255"/>
      <c r="BP23" s="255"/>
      <c r="BQ23" s="264">
        <v>17</v>
      </c>
      <c r="BR23" s="265"/>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6"/>
    </row>
    <row r="24" spans="1:131" s="257" customFormat="1" ht="26.25" customHeight="1" x14ac:dyDescent="0.15">
      <c r="A24" s="1120" t="s">
        <v>399</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6"/>
    </row>
    <row r="25" spans="1:131" s="249" customFormat="1" ht="26.25" customHeight="1" thickBot="1" x14ac:dyDescent="0.2">
      <c r="A25" s="1119" t="s">
        <v>400</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8"/>
    </row>
    <row r="26" spans="1:131" s="249" customFormat="1" ht="26.25" customHeight="1" x14ac:dyDescent="0.15">
      <c r="A26" s="1051" t="s">
        <v>377</v>
      </c>
      <c r="B26" s="1052"/>
      <c r="C26" s="1052"/>
      <c r="D26" s="1052"/>
      <c r="E26" s="1052"/>
      <c r="F26" s="1052"/>
      <c r="G26" s="1052"/>
      <c r="H26" s="1052"/>
      <c r="I26" s="1052"/>
      <c r="J26" s="1052"/>
      <c r="K26" s="1052"/>
      <c r="L26" s="1052"/>
      <c r="M26" s="1052"/>
      <c r="N26" s="1052"/>
      <c r="O26" s="1052"/>
      <c r="P26" s="1053"/>
      <c r="Q26" s="1057" t="s">
        <v>401</v>
      </c>
      <c r="R26" s="1058"/>
      <c r="S26" s="1058"/>
      <c r="T26" s="1058"/>
      <c r="U26" s="1059"/>
      <c r="V26" s="1057" t="s">
        <v>402</v>
      </c>
      <c r="W26" s="1058"/>
      <c r="X26" s="1058"/>
      <c r="Y26" s="1058"/>
      <c r="Z26" s="1059"/>
      <c r="AA26" s="1057" t="s">
        <v>403</v>
      </c>
      <c r="AB26" s="1058"/>
      <c r="AC26" s="1058"/>
      <c r="AD26" s="1058"/>
      <c r="AE26" s="1058"/>
      <c r="AF26" s="1115" t="s">
        <v>404</v>
      </c>
      <c r="AG26" s="1064"/>
      <c r="AH26" s="1064"/>
      <c r="AI26" s="1064"/>
      <c r="AJ26" s="1116"/>
      <c r="AK26" s="1058" t="s">
        <v>405</v>
      </c>
      <c r="AL26" s="1058"/>
      <c r="AM26" s="1058"/>
      <c r="AN26" s="1058"/>
      <c r="AO26" s="1059"/>
      <c r="AP26" s="1057" t="s">
        <v>406</v>
      </c>
      <c r="AQ26" s="1058"/>
      <c r="AR26" s="1058"/>
      <c r="AS26" s="1058"/>
      <c r="AT26" s="1059"/>
      <c r="AU26" s="1057" t="s">
        <v>407</v>
      </c>
      <c r="AV26" s="1058"/>
      <c r="AW26" s="1058"/>
      <c r="AX26" s="1058"/>
      <c r="AY26" s="1059"/>
      <c r="AZ26" s="1057" t="s">
        <v>408</v>
      </c>
      <c r="BA26" s="1058"/>
      <c r="BB26" s="1058"/>
      <c r="BC26" s="1058"/>
      <c r="BD26" s="1059"/>
      <c r="BE26" s="1057" t="s">
        <v>384</v>
      </c>
      <c r="BF26" s="1058"/>
      <c r="BG26" s="1058"/>
      <c r="BH26" s="1058"/>
      <c r="BI26" s="1073"/>
      <c r="BJ26" s="254"/>
      <c r="BK26" s="254"/>
      <c r="BL26" s="254"/>
      <c r="BM26" s="254"/>
      <c r="BN26" s="254"/>
      <c r="BO26" s="267"/>
      <c r="BP26" s="267"/>
      <c r="BQ26" s="264">
        <v>20</v>
      </c>
      <c r="BR26" s="265"/>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8"/>
    </row>
    <row r="27" spans="1:131" s="249"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4"/>
      <c r="BK27" s="254"/>
      <c r="BL27" s="254"/>
      <c r="BM27" s="254"/>
      <c r="BN27" s="254"/>
      <c r="BO27" s="267"/>
      <c r="BP27" s="267"/>
      <c r="BQ27" s="264">
        <v>21</v>
      </c>
      <c r="BR27" s="265"/>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8"/>
    </row>
    <row r="28" spans="1:131" s="249" customFormat="1" ht="26.25" customHeight="1" thickTop="1" x14ac:dyDescent="0.15">
      <c r="A28" s="268">
        <v>1</v>
      </c>
      <c r="B28" s="1106" t="s">
        <v>409</v>
      </c>
      <c r="C28" s="1107"/>
      <c r="D28" s="1107"/>
      <c r="E28" s="1107"/>
      <c r="F28" s="1107"/>
      <c r="G28" s="1107"/>
      <c r="H28" s="1107"/>
      <c r="I28" s="1107"/>
      <c r="J28" s="1107"/>
      <c r="K28" s="1107"/>
      <c r="L28" s="1107"/>
      <c r="M28" s="1107"/>
      <c r="N28" s="1107"/>
      <c r="O28" s="1107"/>
      <c r="P28" s="1108"/>
      <c r="Q28" s="1109">
        <v>1716</v>
      </c>
      <c r="R28" s="1110"/>
      <c r="S28" s="1110"/>
      <c r="T28" s="1110"/>
      <c r="U28" s="1110"/>
      <c r="V28" s="1110">
        <v>1680</v>
      </c>
      <c r="W28" s="1110"/>
      <c r="X28" s="1110"/>
      <c r="Y28" s="1110"/>
      <c r="Z28" s="1110"/>
      <c r="AA28" s="1110">
        <v>34</v>
      </c>
      <c r="AB28" s="1110"/>
      <c r="AC28" s="1110"/>
      <c r="AD28" s="1110"/>
      <c r="AE28" s="1111"/>
      <c r="AF28" s="1112">
        <v>34</v>
      </c>
      <c r="AG28" s="1110"/>
      <c r="AH28" s="1110"/>
      <c r="AI28" s="1110"/>
      <c r="AJ28" s="1113"/>
      <c r="AK28" s="1114"/>
      <c r="AL28" s="1102"/>
      <c r="AM28" s="1102"/>
      <c r="AN28" s="1102"/>
      <c r="AO28" s="1102"/>
      <c r="AP28" s="1102"/>
      <c r="AQ28" s="1102"/>
      <c r="AR28" s="1102"/>
      <c r="AS28" s="1102"/>
      <c r="AT28" s="1102"/>
      <c r="AU28" s="1102"/>
      <c r="AV28" s="1102"/>
      <c r="AW28" s="1102"/>
      <c r="AX28" s="1102"/>
      <c r="AY28" s="1102"/>
      <c r="AZ28" s="1103"/>
      <c r="BA28" s="1103"/>
      <c r="BB28" s="1103"/>
      <c r="BC28" s="1103"/>
      <c r="BD28" s="1103"/>
      <c r="BE28" s="1104"/>
      <c r="BF28" s="1104"/>
      <c r="BG28" s="1104"/>
      <c r="BH28" s="1104"/>
      <c r="BI28" s="1105"/>
      <c r="BJ28" s="254"/>
      <c r="BK28" s="254"/>
      <c r="BL28" s="254"/>
      <c r="BM28" s="254"/>
      <c r="BN28" s="254"/>
      <c r="BO28" s="267"/>
      <c r="BP28" s="267"/>
      <c r="BQ28" s="264">
        <v>22</v>
      </c>
      <c r="BR28" s="265"/>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8"/>
    </row>
    <row r="29" spans="1:131" s="249" customFormat="1" ht="26.25" customHeight="1" x14ac:dyDescent="0.15">
      <c r="A29" s="268">
        <v>2</v>
      </c>
      <c r="B29" s="1087" t="s">
        <v>410</v>
      </c>
      <c r="C29" s="1088"/>
      <c r="D29" s="1088"/>
      <c r="E29" s="1088"/>
      <c r="F29" s="1088"/>
      <c r="G29" s="1088"/>
      <c r="H29" s="1088"/>
      <c r="I29" s="1088"/>
      <c r="J29" s="1088"/>
      <c r="K29" s="1088"/>
      <c r="L29" s="1088"/>
      <c r="M29" s="1088"/>
      <c r="N29" s="1088"/>
      <c r="O29" s="1088"/>
      <c r="P29" s="1089"/>
      <c r="Q29" s="1099">
        <v>1558</v>
      </c>
      <c r="R29" s="1100"/>
      <c r="S29" s="1100"/>
      <c r="T29" s="1100"/>
      <c r="U29" s="1100"/>
      <c r="V29" s="1100">
        <v>1505</v>
      </c>
      <c r="W29" s="1100"/>
      <c r="X29" s="1100"/>
      <c r="Y29" s="1100"/>
      <c r="Z29" s="1100"/>
      <c r="AA29" s="1100">
        <v>53</v>
      </c>
      <c r="AB29" s="1100"/>
      <c r="AC29" s="1100"/>
      <c r="AD29" s="1100"/>
      <c r="AE29" s="1101"/>
      <c r="AF29" s="1093">
        <v>53</v>
      </c>
      <c r="AG29" s="1094"/>
      <c r="AH29" s="1094"/>
      <c r="AI29" s="1094"/>
      <c r="AJ29" s="1095"/>
      <c r="AK29" s="1037"/>
      <c r="AL29" s="1028"/>
      <c r="AM29" s="1028"/>
      <c r="AN29" s="1028"/>
      <c r="AO29" s="1028"/>
      <c r="AP29" s="1028"/>
      <c r="AQ29" s="1028"/>
      <c r="AR29" s="1028"/>
      <c r="AS29" s="1028"/>
      <c r="AT29" s="1028"/>
      <c r="AU29" s="1028"/>
      <c r="AV29" s="1028"/>
      <c r="AW29" s="1028"/>
      <c r="AX29" s="1028"/>
      <c r="AY29" s="1028"/>
      <c r="AZ29" s="1098"/>
      <c r="BA29" s="1098"/>
      <c r="BB29" s="1098"/>
      <c r="BC29" s="1098"/>
      <c r="BD29" s="1098"/>
      <c r="BE29" s="1082"/>
      <c r="BF29" s="1082"/>
      <c r="BG29" s="1082"/>
      <c r="BH29" s="1082"/>
      <c r="BI29" s="1083"/>
      <c r="BJ29" s="254"/>
      <c r="BK29" s="254"/>
      <c r="BL29" s="254"/>
      <c r="BM29" s="254"/>
      <c r="BN29" s="254"/>
      <c r="BO29" s="267"/>
      <c r="BP29" s="267"/>
      <c r="BQ29" s="264">
        <v>23</v>
      </c>
      <c r="BR29" s="265"/>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8"/>
    </row>
    <row r="30" spans="1:131" s="249" customFormat="1" ht="26.25" customHeight="1" x14ac:dyDescent="0.15">
      <c r="A30" s="268">
        <v>3</v>
      </c>
      <c r="B30" s="1087" t="s">
        <v>411</v>
      </c>
      <c r="C30" s="1088"/>
      <c r="D30" s="1088"/>
      <c r="E30" s="1088"/>
      <c r="F30" s="1088"/>
      <c r="G30" s="1088"/>
      <c r="H30" s="1088"/>
      <c r="I30" s="1088"/>
      <c r="J30" s="1088"/>
      <c r="K30" s="1088"/>
      <c r="L30" s="1088"/>
      <c r="M30" s="1088"/>
      <c r="N30" s="1088"/>
      <c r="O30" s="1088"/>
      <c r="P30" s="1089"/>
      <c r="Q30" s="1099">
        <v>190</v>
      </c>
      <c r="R30" s="1100"/>
      <c r="S30" s="1100"/>
      <c r="T30" s="1100"/>
      <c r="U30" s="1100"/>
      <c r="V30" s="1100">
        <v>190</v>
      </c>
      <c r="W30" s="1100"/>
      <c r="X30" s="1100"/>
      <c r="Y30" s="1100"/>
      <c r="Z30" s="1100"/>
      <c r="AA30" s="1100">
        <v>0</v>
      </c>
      <c r="AB30" s="1100"/>
      <c r="AC30" s="1100"/>
      <c r="AD30" s="1100"/>
      <c r="AE30" s="1101"/>
      <c r="AF30" s="1093">
        <v>0</v>
      </c>
      <c r="AG30" s="1094"/>
      <c r="AH30" s="1094"/>
      <c r="AI30" s="1094"/>
      <c r="AJ30" s="1095"/>
      <c r="AK30" s="1037"/>
      <c r="AL30" s="1028"/>
      <c r="AM30" s="1028"/>
      <c r="AN30" s="1028"/>
      <c r="AO30" s="1028"/>
      <c r="AP30" s="1028"/>
      <c r="AQ30" s="1028"/>
      <c r="AR30" s="1028"/>
      <c r="AS30" s="1028"/>
      <c r="AT30" s="1028"/>
      <c r="AU30" s="1028"/>
      <c r="AV30" s="1028"/>
      <c r="AW30" s="1028"/>
      <c r="AX30" s="1028"/>
      <c r="AY30" s="1028"/>
      <c r="AZ30" s="1098"/>
      <c r="BA30" s="1098"/>
      <c r="BB30" s="1098"/>
      <c r="BC30" s="1098"/>
      <c r="BD30" s="1098"/>
      <c r="BE30" s="1082"/>
      <c r="BF30" s="1082"/>
      <c r="BG30" s="1082"/>
      <c r="BH30" s="1082"/>
      <c r="BI30" s="1083"/>
      <c r="BJ30" s="254"/>
      <c r="BK30" s="254"/>
      <c r="BL30" s="254"/>
      <c r="BM30" s="254"/>
      <c r="BN30" s="254"/>
      <c r="BO30" s="267"/>
      <c r="BP30" s="267"/>
      <c r="BQ30" s="264">
        <v>24</v>
      </c>
      <c r="BR30" s="265"/>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8"/>
    </row>
    <row r="31" spans="1:131" s="249" customFormat="1" ht="26.25" customHeight="1" x14ac:dyDescent="0.15">
      <c r="A31" s="268">
        <v>4</v>
      </c>
      <c r="B31" s="1087" t="s">
        <v>412</v>
      </c>
      <c r="C31" s="1088"/>
      <c r="D31" s="1088"/>
      <c r="E31" s="1088"/>
      <c r="F31" s="1088"/>
      <c r="G31" s="1088"/>
      <c r="H31" s="1088"/>
      <c r="I31" s="1088"/>
      <c r="J31" s="1088"/>
      <c r="K31" s="1088"/>
      <c r="L31" s="1088"/>
      <c r="M31" s="1088"/>
      <c r="N31" s="1088"/>
      <c r="O31" s="1088"/>
      <c r="P31" s="1089"/>
      <c r="Q31" s="1099">
        <v>474</v>
      </c>
      <c r="R31" s="1100"/>
      <c r="S31" s="1100"/>
      <c r="T31" s="1100"/>
      <c r="U31" s="1100"/>
      <c r="V31" s="1100">
        <v>51</v>
      </c>
      <c r="W31" s="1100"/>
      <c r="X31" s="1100"/>
      <c r="Y31" s="1100"/>
      <c r="Z31" s="1100"/>
      <c r="AA31" s="1100">
        <v>423</v>
      </c>
      <c r="AB31" s="1100"/>
      <c r="AC31" s="1100"/>
      <c r="AD31" s="1100"/>
      <c r="AE31" s="1101"/>
      <c r="AF31" s="1093">
        <v>423</v>
      </c>
      <c r="AG31" s="1094"/>
      <c r="AH31" s="1094"/>
      <c r="AI31" s="1094"/>
      <c r="AJ31" s="1095"/>
      <c r="AK31" s="1037">
        <v>18</v>
      </c>
      <c r="AL31" s="1028"/>
      <c r="AM31" s="1028"/>
      <c r="AN31" s="1028"/>
      <c r="AO31" s="1028"/>
      <c r="AP31" s="1028">
        <v>922</v>
      </c>
      <c r="AQ31" s="1028"/>
      <c r="AR31" s="1028"/>
      <c r="AS31" s="1028"/>
      <c r="AT31" s="1028"/>
      <c r="AU31" s="1028">
        <v>99608</v>
      </c>
      <c r="AV31" s="1028"/>
      <c r="AW31" s="1028"/>
      <c r="AX31" s="1028"/>
      <c r="AY31" s="1028"/>
      <c r="AZ31" s="1098"/>
      <c r="BA31" s="1098"/>
      <c r="BB31" s="1098"/>
      <c r="BC31" s="1098"/>
      <c r="BD31" s="1098"/>
      <c r="BE31" s="1082" t="s">
        <v>413</v>
      </c>
      <c r="BF31" s="1082"/>
      <c r="BG31" s="1082"/>
      <c r="BH31" s="1082"/>
      <c r="BI31" s="1083"/>
      <c r="BJ31" s="254"/>
      <c r="BK31" s="254"/>
      <c r="BL31" s="254"/>
      <c r="BM31" s="254"/>
      <c r="BN31" s="254"/>
      <c r="BO31" s="267"/>
      <c r="BP31" s="267"/>
      <c r="BQ31" s="264">
        <v>25</v>
      </c>
      <c r="BR31" s="265"/>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8"/>
    </row>
    <row r="32" spans="1:131" s="249" customFormat="1" ht="26.25" customHeight="1" x14ac:dyDescent="0.15">
      <c r="A32" s="268">
        <v>5</v>
      </c>
      <c r="B32" s="1087" t="s">
        <v>414</v>
      </c>
      <c r="C32" s="1088"/>
      <c r="D32" s="1088"/>
      <c r="E32" s="1088"/>
      <c r="F32" s="1088"/>
      <c r="G32" s="1088"/>
      <c r="H32" s="1088"/>
      <c r="I32" s="1088"/>
      <c r="J32" s="1088"/>
      <c r="K32" s="1088"/>
      <c r="L32" s="1088"/>
      <c r="M32" s="1088"/>
      <c r="N32" s="1088"/>
      <c r="O32" s="1088"/>
      <c r="P32" s="1089"/>
      <c r="Q32" s="1099">
        <v>538</v>
      </c>
      <c r="R32" s="1100"/>
      <c r="S32" s="1100"/>
      <c r="T32" s="1100"/>
      <c r="U32" s="1100"/>
      <c r="V32" s="1100">
        <v>530</v>
      </c>
      <c r="W32" s="1100"/>
      <c r="X32" s="1100"/>
      <c r="Y32" s="1100"/>
      <c r="Z32" s="1100"/>
      <c r="AA32" s="1100">
        <v>8</v>
      </c>
      <c r="AB32" s="1100"/>
      <c r="AC32" s="1100"/>
      <c r="AD32" s="1100"/>
      <c r="AE32" s="1101"/>
      <c r="AF32" s="1093">
        <v>8</v>
      </c>
      <c r="AG32" s="1094"/>
      <c r="AH32" s="1094"/>
      <c r="AI32" s="1094"/>
      <c r="AJ32" s="1095"/>
      <c r="AK32" s="1037">
        <v>185</v>
      </c>
      <c r="AL32" s="1028"/>
      <c r="AM32" s="1028"/>
      <c r="AN32" s="1028"/>
      <c r="AO32" s="1028"/>
      <c r="AP32" s="1028">
        <v>2571</v>
      </c>
      <c r="AQ32" s="1028"/>
      <c r="AR32" s="1028"/>
      <c r="AS32" s="1028"/>
      <c r="AT32" s="1028"/>
      <c r="AU32" s="1028">
        <v>2196</v>
      </c>
      <c r="AV32" s="1028"/>
      <c r="AW32" s="1028"/>
      <c r="AX32" s="1028"/>
      <c r="AY32" s="1028"/>
      <c r="AZ32" s="1098"/>
      <c r="BA32" s="1098"/>
      <c r="BB32" s="1098"/>
      <c r="BC32" s="1098"/>
      <c r="BD32" s="1098"/>
      <c r="BE32" s="1082" t="s">
        <v>415</v>
      </c>
      <c r="BF32" s="1082"/>
      <c r="BG32" s="1082"/>
      <c r="BH32" s="1082"/>
      <c r="BI32" s="1083"/>
      <c r="BJ32" s="254"/>
      <c r="BK32" s="254"/>
      <c r="BL32" s="254"/>
      <c r="BM32" s="254"/>
      <c r="BN32" s="254"/>
      <c r="BO32" s="267"/>
      <c r="BP32" s="267"/>
      <c r="BQ32" s="264">
        <v>26</v>
      </c>
      <c r="BR32" s="265"/>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8"/>
    </row>
    <row r="33" spans="1:131" s="249" customFormat="1" ht="26.25" customHeight="1" x14ac:dyDescent="0.15">
      <c r="A33" s="268">
        <v>6</v>
      </c>
      <c r="B33" s="1087" t="s">
        <v>416</v>
      </c>
      <c r="C33" s="1088"/>
      <c r="D33" s="1088"/>
      <c r="E33" s="1088"/>
      <c r="F33" s="1088"/>
      <c r="G33" s="1088"/>
      <c r="H33" s="1088"/>
      <c r="I33" s="1088"/>
      <c r="J33" s="1088"/>
      <c r="K33" s="1088"/>
      <c r="L33" s="1088"/>
      <c r="M33" s="1088"/>
      <c r="N33" s="1088"/>
      <c r="O33" s="1088"/>
      <c r="P33" s="1089"/>
      <c r="Q33" s="1099">
        <v>310</v>
      </c>
      <c r="R33" s="1100"/>
      <c r="S33" s="1100"/>
      <c r="T33" s="1100"/>
      <c r="U33" s="1100"/>
      <c r="V33" s="1100">
        <v>301</v>
      </c>
      <c r="W33" s="1100"/>
      <c r="X33" s="1100"/>
      <c r="Y33" s="1100"/>
      <c r="Z33" s="1100"/>
      <c r="AA33" s="1100">
        <v>9</v>
      </c>
      <c r="AB33" s="1100"/>
      <c r="AC33" s="1100"/>
      <c r="AD33" s="1100"/>
      <c r="AE33" s="1101"/>
      <c r="AF33" s="1093">
        <v>9</v>
      </c>
      <c r="AG33" s="1094"/>
      <c r="AH33" s="1094"/>
      <c r="AI33" s="1094"/>
      <c r="AJ33" s="1095"/>
      <c r="AK33" s="1037">
        <v>111</v>
      </c>
      <c r="AL33" s="1028"/>
      <c r="AM33" s="1028"/>
      <c r="AN33" s="1028"/>
      <c r="AO33" s="1028"/>
      <c r="AP33" s="1028">
        <v>1317</v>
      </c>
      <c r="AQ33" s="1028"/>
      <c r="AR33" s="1028"/>
      <c r="AS33" s="1028"/>
      <c r="AT33" s="1028"/>
      <c r="AU33" s="1028">
        <v>1317</v>
      </c>
      <c r="AV33" s="1028"/>
      <c r="AW33" s="1028"/>
      <c r="AX33" s="1028"/>
      <c r="AY33" s="1028"/>
      <c r="AZ33" s="1098"/>
      <c r="BA33" s="1098"/>
      <c r="BB33" s="1098"/>
      <c r="BC33" s="1098"/>
      <c r="BD33" s="1098"/>
      <c r="BE33" s="1082" t="s">
        <v>417</v>
      </c>
      <c r="BF33" s="1082"/>
      <c r="BG33" s="1082"/>
      <c r="BH33" s="1082"/>
      <c r="BI33" s="1083"/>
      <c r="BJ33" s="254"/>
      <c r="BK33" s="254"/>
      <c r="BL33" s="254"/>
      <c r="BM33" s="254"/>
      <c r="BN33" s="254"/>
      <c r="BO33" s="267"/>
      <c r="BP33" s="267"/>
      <c r="BQ33" s="264">
        <v>27</v>
      </c>
      <c r="BR33" s="265"/>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8"/>
    </row>
    <row r="34" spans="1:131" s="249" customFormat="1" ht="26.25" customHeight="1" x14ac:dyDescent="0.15">
      <c r="A34" s="268">
        <v>7</v>
      </c>
      <c r="B34" s="1087" t="s">
        <v>418</v>
      </c>
      <c r="C34" s="1088"/>
      <c r="D34" s="1088"/>
      <c r="E34" s="1088"/>
      <c r="F34" s="1088"/>
      <c r="G34" s="1088"/>
      <c r="H34" s="1088"/>
      <c r="I34" s="1088"/>
      <c r="J34" s="1088"/>
      <c r="K34" s="1088"/>
      <c r="L34" s="1088"/>
      <c r="M34" s="1088"/>
      <c r="N34" s="1088"/>
      <c r="O34" s="1088"/>
      <c r="P34" s="1089"/>
      <c r="Q34" s="1099">
        <v>0</v>
      </c>
      <c r="R34" s="1100"/>
      <c r="S34" s="1100"/>
      <c r="T34" s="1100"/>
      <c r="U34" s="1100"/>
      <c r="V34" s="1100">
        <v>0</v>
      </c>
      <c r="W34" s="1100"/>
      <c r="X34" s="1100"/>
      <c r="Y34" s="1100"/>
      <c r="Z34" s="1100"/>
      <c r="AA34" s="1100">
        <v>0</v>
      </c>
      <c r="AB34" s="1100"/>
      <c r="AC34" s="1100"/>
      <c r="AD34" s="1100"/>
      <c r="AE34" s="1101"/>
      <c r="AF34" s="1093">
        <v>0</v>
      </c>
      <c r="AG34" s="1094"/>
      <c r="AH34" s="1094"/>
      <c r="AI34" s="1094"/>
      <c r="AJ34" s="1095"/>
      <c r="AK34" s="1037"/>
      <c r="AL34" s="1028"/>
      <c r="AM34" s="1028"/>
      <c r="AN34" s="1028"/>
      <c r="AO34" s="1028"/>
      <c r="AP34" s="1028"/>
      <c r="AQ34" s="1028"/>
      <c r="AR34" s="1028"/>
      <c r="AS34" s="1028"/>
      <c r="AT34" s="1028"/>
      <c r="AU34" s="1028"/>
      <c r="AV34" s="1028"/>
      <c r="AW34" s="1028"/>
      <c r="AX34" s="1028"/>
      <c r="AY34" s="1028"/>
      <c r="AZ34" s="1098"/>
      <c r="BA34" s="1098"/>
      <c r="BB34" s="1098"/>
      <c r="BC34" s="1098"/>
      <c r="BD34" s="1098"/>
      <c r="BE34" s="1082" t="s">
        <v>419</v>
      </c>
      <c r="BF34" s="1082"/>
      <c r="BG34" s="1082"/>
      <c r="BH34" s="1082"/>
      <c r="BI34" s="1083"/>
      <c r="BJ34" s="254"/>
      <c r="BK34" s="254"/>
      <c r="BL34" s="254"/>
      <c r="BM34" s="254"/>
      <c r="BN34" s="254"/>
      <c r="BO34" s="267"/>
      <c r="BP34" s="267"/>
      <c r="BQ34" s="264">
        <v>28</v>
      </c>
      <c r="BR34" s="265"/>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8"/>
    </row>
    <row r="35" spans="1:131" s="249" customFormat="1" ht="26.25" customHeight="1" x14ac:dyDescent="0.15">
      <c r="A35" s="268">
        <v>8</v>
      </c>
      <c r="B35" s="1087"/>
      <c r="C35" s="1088"/>
      <c r="D35" s="1088"/>
      <c r="E35" s="1088"/>
      <c r="F35" s="1088"/>
      <c r="G35" s="1088"/>
      <c r="H35" s="1088"/>
      <c r="I35" s="1088"/>
      <c r="J35" s="1088"/>
      <c r="K35" s="1088"/>
      <c r="L35" s="1088"/>
      <c r="M35" s="1088"/>
      <c r="N35" s="1088"/>
      <c r="O35" s="1088"/>
      <c r="P35" s="1089"/>
      <c r="Q35" s="1099"/>
      <c r="R35" s="1100"/>
      <c r="S35" s="1100"/>
      <c r="T35" s="1100"/>
      <c r="U35" s="1100"/>
      <c r="V35" s="1100"/>
      <c r="W35" s="1100"/>
      <c r="X35" s="1100"/>
      <c r="Y35" s="1100"/>
      <c r="Z35" s="1100"/>
      <c r="AA35" s="1100"/>
      <c r="AB35" s="1100"/>
      <c r="AC35" s="1100"/>
      <c r="AD35" s="1100"/>
      <c r="AE35" s="1101"/>
      <c r="AF35" s="1093"/>
      <c r="AG35" s="1094"/>
      <c r="AH35" s="1094"/>
      <c r="AI35" s="1094"/>
      <c r="AJ35" s="1095"/>
      <c r="AK35" s="1037"/>
      <c r="AL35" s="1028"/>
      <c r="AM35" s="1028"/>
      <c r="AN35" s="1028"/>
      <c r="AO35" s="1028"/>
      <c r="AP35" s="1028"/>
      <c r="AQ35" s="1028"/>
      <c r="AR35" s="1028"/>
      <c r="AS35" s="1028"/>
      <c r="AT35" s="1028"/>
      <c r="AU35" s="1028"/>
      <c r="AV35" s="1028"/>
      <c r="AW35" s="1028"/>
      <c r="AX35" s="1028"/>
      <c r="AY35" s="1028"/>
      <c r="AZ35" s="1098"/>
      <c r="BA35" s="1098"/>
      <c r="BB35" s="1098"/>
      <c r="BC35" s="1098"/>
      <c r="BD35" s="1098"/>
      <c r="BE35" s="1082"/>
      <c r="BF35" s="1082"/>
      <c r="BG35" s="1082"/>
      <c r="BH35" s="1082"/>
      <c r="BI35" s="1083"/>
      <c r="BJ35" s="254"/>
      <c r="BK35" s="254"/>
      <c r="BL35" s="254"/>
      <c r="BM35" s="254"/>
      <c r="BN35" s="254"/>
      <c r="BO35" s="267"/>
      <c r="BP35" s="267"/>
      <c r="BQ35" s="264">
        <v>29</v>
      </c>
      <c r="BR35" s="265"/>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8"/>
    </row>
    <row r="36" spans="1:131" s="249" customFormat="1" ht="26.25" customHeight="1" x14ac:dyDescent="0.15">
      <c r="A36" s="268">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7"/>
      <c r="AL36" s="1028"/>
      <c r="AM36" s="1028"/>
      <c r="AN36" s="1028"/>
      <c r="AO36" s="1028"/>
      <c r="AP36" s="1028"/>
      <c r="AQ36" s="1028"/>
      <c r="AR36" s="1028"/>
      <c r="AS36" s="1028"/>
      <c r="AT36" s="1028"/>
      <c r="AU36" s="1028"/>
      <c r="AV36" s="1028"/>
      <c r="AW36" s="1028"/>
      <c r="AX36" s="1028"/>
      <c r="AY36" s="1028"/>
      <c r="AZ36" s="1098"/>
      <c r="BA36" s="1098"/>
      <c r="BB36" s="1098"/>
      <c r="BC36" s="1098"/>
      <c r="BD36" s="1098"/>
      <c r="BE36" s="1082"/>
      <c r="BF36" s="1082"/>
      <c r="BG36" s="1082"/>
      <c r="BH36" s="1082"/>
      <c r="BI36" s="1083"/>
      <c r="BJ36" s="254"/>
      <c r="BK36" s="254"/>
      <c r="BL36" s="254"/>
      <c r="BM36" s="254"/>
      <c r="BN36" s="254"/>
      <c r="BO36" s="267"/>
      <c r="BP36" s="267"/>
      <c r="BQ36" s="264">
        <v>30</v>
      </c>
      <c r="BR36" s="265"/>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8"/>
    </row>
    <row r="37" spans="1:131" s="249" customFormat="1" ht="26.25" customHeight="1" x14ac:dyDescent="0.15">
      <c r="A37" s="268">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7"/>
      <c r="AL37" s="1028"/>
      <c r="AM37" s="1028"/>
      <c r="AN37" s="1028"/>
      <c r="AO37" s="1028"/>
      <c r="AP37" s="1028"/>
      <c r="AQ37" s="1028"/>
      <c r="AR37" s="1028"/>
      <c r="AS37" s="1028"/>
      <c r="AT37" s="1028"/>
      <c r="AU37" s="1028"/>
      <c r="AV37" s="1028"/>
      <c r="AW37" s="1028"/>
      <c r="AX37" s="1028"/>
      <c r="AY37" s="1028"/>
      <c r="AZ37" s="1098"/>
      <c r="BA37" s="1098"/>
      <c r="BB37" s="1098"/>
      <c r="BC37" s="1098"/>
      <c r="BD37" s="1098"/>
      <c r="BE37" s="1082"/>
      <c r="BF37" s="1082"/>
      <c r="BG37" s="1082"/>
      <c r="BH37" s="1082"/>
      <c r="BI37" s="1083"/>
      <c r="BJ37" s="254"/>
      <c r="BK37" s="254"/>
      <c r="BL37" s="254"/>
      <c r="BM37" s="254"/>
      <c r="BN37" s="254"/>
      <c r="BO37" s="267"/>
      <c r="BP37" s="267"/>
      <c r="BQ37" s="264">
        <v>31</v>
      </c>
      <c r="BR37" s="265"/>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8"/>
    </row>
    <row r="38" spans="1:131" s="249" customFormat="1" ht="26.25" customHeight="1" x14ac:dyDescent="0.15">
      <c r="A38" s="268">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7"/>
      <c r="AL38" s="1028"/>
      <c r="AM38" s="1028"/>
      <c r="AN38" s="1028"/>
      <c r="AO38" s="1028"/>
      <c r="AP38" s="1028"/>
      <c r="AQ38" s="1028"/>
      <c r="AR38" s="1028"/>
      <c r="AS38" s="1028"/>
      <c r="AT38" s="1028"/>
      <c r="AU38" s="1028"/>
      <c r="AV38" s="1028"/>
      <c r="AW38" s="1028"/>
      <c r="AX38" s="1028"/>
      <c r="AY38" s="1028"/>
      <c r="AZ38" s="1098"/>
      <c r="BA38" s="1098"/>
      <c r="BB38" s="1098"/>
      <c r="BC38" s="1098"/>
      <c r="BD38" s="1098"/>
      <c r="BE38" s="1082"/>
      <c r="BF38" s="1082"/>
      <c r="BG38" s="1082"/>
      <c r="BH38" s="1082"/>
      <c r="BI38" s="1083"/>
      <c r="BJ38" s="254"/>
      <c r="BK38" s="254"/>
      <c r="BL38" s="254"/>
      <c r="BM38" s="254"/>
      <c r="BN38" s="254"/>
      <c r="BO38" s="267"/>
      <c r="BP38" s="267"/>
      <c r="BQ38" s="264">
        <v>32</v>
      </c>
      <c r="BR38" s="265"/>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8"/>
    </row>
    <row r="39" spans="1:131" s="249" customFormat="1" ht="26.25" customHeight="1" x14ac:dyDescent="0.15">
      <c r="A39" s="268">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7"/>
      <c r="AL39" s="1028"/>
      <c r="AM39" s="1028"/>
      <c r="AN39" s="1028"/>
      <c r="AO39" s="1028"/>
      <c r="AP39" s="1028"/>
      <c r="AQ39" s="1028"/>
      <c r="AR39" s="1028"/>
      <c r="AS39" s="1028"/>
      <c r="AT39" s="1028"/>
      <c r="AU39" s="1028"/>
      <c r="AV39" s="1028"/>
      <c r="AW39" s="1028"/>
      <c r="AX39" s="1028"/>
      <c r="AY39" s="1028"/>
      <c r="AZ39" s="1098"/>
      <c r="BA39" s="1098"/>
      <c r="BB39" s="1098"/>
      <c r="BC39" s="1098"/>
      <c r="BD39" s="1098"/>
      <c r="BE39" s="1082"/>
      <c r="BF39" s="1082"/>
      <c r="BG39" s="1082"/>
      <c r="BH39" s="1082"/>
      <c r="BI39" s="1083"/>
      <c r="BJ39" s="254"/>
      <c r="BK39" s="254"/>
      <c r="BL39" s="254"/>
      <c r="BM39" s="254"/>
      <c r="BN39" s="254"/>
      <c r="BO39" s="267"/>
      <c r="BP39" s="267"/>
      <c r="BQ39" s="264">
        <v>33</v>
      </c>
      <c r="BR39" s="265"/>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8"/>
    </row>
    <row r="40" spans="1:131" s="249" customFormat="1" ht="26.25" customHeight="1" x14ac:dyDescent="0.15">
      <c r="A40" s="263">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7"/>
      <c r="AL40" s="1028"/>
      <c r="AM40" s="1028"/>
      <c r="AN40" s="1028"/>
      <c r="AO40" s="1028"/>
      <c r="AP40" s="1028"/>
      <c r="AQ40" s="1028"/>
      <c r="AR40" s="1028"/>
      <c r="AS40" s="1028"/>
      <c r="AT40" s="1028"/>
      <c r="AU40" s="1028"/>
      <c r="AV40" s="1028"/>
      <c r="AW40" s="1028"/>
      <c r="AX40" s="1028"/>
      <c r="AY40" s="1028"/>
      <c r="AZ40" s="1098"/>
      <c r="BA40" s="1098"/>
      <c r="BB40" s="1098"/>
      <c r="BC40" s="1098"/>
      <c r="BD40" s="1098"/>
      <c r="BE40" s="1082"/>
      <c r="BF40" s="1082"/>
      <c r="BG40" s="1082"/>
      <c r="BH40" s="1082"/>
      <c r="BI40" s="1083"/>
      <c r="BJ40" s="254"/>
      <c r="BK40" s="254"/>
      <c r="BL40" s="254"/>
      <c r="BM40" s="254"/>
      <c r="BN40" s="254"/>
      <c r="BO40" s="267"/>
      <c r="BP40" s="267"/>
      <c r="BQ40" s="264">
        <v>34</v>
      </c>
      <c r="BR40" s="265"/>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8"/>
    </row>
    <row r="41" spans="1:131" s="249" customFormat="1" ht="26.25" customHeight="1" x14ac:dyDescent="0.15">
      <c r="A41" s="263">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7"/>
      <c r="AL41" s="1028"/>
      <c r="AM41" s="1028"/>
      <c r="AN41" s="1028"/>
      <c r="AO41" s="1028"/>
      <c r="AP41" s="1028"/>
      <c r="AQ41" s="1028"/>
      <c r="AR41" s="1028"/>
      <c r="AS41" s="1028"/>
      <c r="AT41" s="1028"/>
      <c r="AU41" s="1028"/>
      <c r="AV41" s="1028"/>
      <c r="AW41" s="1028"/>
      <c r="AX41" s="1028"/>
      <c r="AY41" s="1028"/>
      <c r="AZ41" s="1098"/>
      <c r="BA41" s="1098"/>
      <c r="BB41" s="1098"/>
      <c r="BC41" s="1098"/>
      <c r="BD41" s="1098"/>
      <c r="BE41" s="1082"/>
      <c r="BF41" s="1082"/>
      <c r="BG41" s="1082"/>
      <c r="BH41" s="1082"/>
      <c r="BI41" s="1083"/>
      <c r="BJ41" s="254"/>
      <c r="BK41" s="254"/>
      <c r="BL41" s="254"/>
      <c r="BM41" s="254"/>
      <c r="BN41" s="254"/>
      <c r="BO41" s="267"/>
      <c r="BP41" s="267"/>
      <c r="BQ41" s="264">
        <v>35</v>
      </c>
      <c r="BR41" s="265"/>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8"/>
    </row>
    <row r="42" spans="1:131" s="249" customFormat="1" ht="26.25" customHeight="1" x14ac:dyDescent="0.15">
      <c r="A42" s="263">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7"/>
      <c r="AL42" s="1028"/>
      <c r="AM42" s="1028"/>
      <c r="AN42" s="1028"/>
      <c r="AO42" s="1028"/>
      <c r="AP42" s="1028"/>
      <c r="AQ42" s="1028"/>
      <c r="AR42" s="1028"/>
      <c r="AS42" s="1028"/>
      <c r="AT42" s="1028"/>
      <c r="AU42" s="1028"/>
      <c r="AV42" s="1028"/>
      <c r="AW42" s="1028"/>
      <c r="AX42" s="1028"/>
      <c r="AY42" s="1028"/>
      <c r="AZ42" s="1098"/>
      <c r="BA42" s="1098"/>
      <c r="BB42" s="1098"/>
      <c r="BC42" s="1098"/>
      <c r="BD42" s="1098"/>
      <c r="BE42" s="1082"/>
      <c r="BF42" s="1082"/>
      <c r="BG42" s="1082"/>
      <c r="BH42" s="1082"/>
      <c r="BI42" s="1083"/>
      <c r="BJ42" s="254"/>
      <c r="BK42" s="254"/>
      <c r="BL42" s="254"/>
      <c r="BM42" s="254"/>
      <c r="BN42" s="254"/>
      <c r="BO42" s="267"/>
      <c r="BP42" s="267"/>
      <c r="BQ42" s="264">
        <v>36</v>
      </c>
      <c r="BR42" s="265"/>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8"/>
    </row>
    <row r="43" spans="1:131" s="249" customFormat="1" ht="26.25" customHeight="1" x14ac:dyDescent="0.15">
      <c r="A43" s="263">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7"/>
      <c r="AL43" s="1028"/>
      <c r="AM43" s="1028"/>
      <c r="AN43" s="1028"/>
      <c r="AO43" s="1028"/>
      <c r="AP43" s="1028"/>
      <c r="AQ43" s="1028"/>
      <c r="AR43" s="1028"/>
      <c r="AS43" s="1028"/>
      <c r="AT43" s="1028"/>
      <c r="AU43" s="1028"/>
      <c r="AV43" s="1028"/>
      <c r="AW43" s="1028"/>
      <c r="AX43" s="1028"/>
      <c r="AY43" s="1028"/>
      <c r="AZ43" s="1098"/>
      <c r="BA43" s="1098"/>
      <c r="BB43" s="1098"/>
      <c r="BC43" s="1098"/>
      <c r="BD43" s="1098"/>
      <c r="BE43" s="1082"/>
      <c r="BF43" s="1082"/>
      <c r="BG43" s="1082"/>
      <c r="BH43" s="1082"/>
      <c r="BI43" s="1083"/>
      <c r="BJ43" s="254"/>
      <c r="BK43" s="254"/>
      <c r="BL43" s="254"/>
      <c r="BM43" s="254"/>
      <c r="BN43" s="254"/>
      <c r="BO43" s="267"/>
      <c r="BP43" s="267"/>
      <c r="BQ43" s="264">
        <v>37</v>
      </c>
      <c r="BR43" s="265"/>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8"/>
    </row>
    <row r="44" spans="1:131" s="249" customFormat="1" ht="26.25" customHeight="1" x14ac:dyDescent="0.15">
      <c r="A44" s="263">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7"/>
      <c r="AL44" s="1028"/>
      <c r="AM44" s="1028"/>
      <c r="AN44" s="1028"/>
      <c r="AO44" s="1028"/>
      <c r="AP44" s="1028"/>
      <c r="AQ44" s="1028"/>
      <c r="AR44" s="1028"/>
      <c r="AS44" s="1028"/>
      <c r="AT44" s="1028"/>
      <c r="AU44" s="1028"/>
      <c r="AV44" s="1028"/>
      <c r="AW44" s="1028"/>
      <c r="AX44" s="1028"/>
      <c r="AY44" s="1028"/>
      <c r="AZ44" s="1098"/>
      <c r="BA44" s="1098"/>
      <c r="BB44" s="1098"/>
      <c r="BC44" s="1098"/>
      <c r="BD44" s="1098"/>
      <c r="BE44" s="1082"/>
      <c r="BF44" s="1082"/>
      <c r="BG44" s="1082"/>
      <c r="BH44" s="1082"/>
      <c r="BI44" s="1083"/>
      <c r="BJ44" s="254"/>
      <c r="BK44" s="254"/>
      <c r="BL44" s="254"/>
      <c r="BM44" s="254"/>
      <c r="BN44" s="254"/>
      <c r="BO44" s="267"/>
      <c r="BP44" s="267"/>
      <c r="BQ44" s="264">
        <v>38</v>
      </c>
      <c r="BR44" s="265"/>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8"/>
    </row>
    <row r="45" spans="1:131" s="249" customFormat="1" ht="26.25" customHeight="1" x14ac:dyDescent="0.15">
      <c r="A45" s="263">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7"/>
      <c r="AL45" s="1028"/>
      <c r="AM45" s="1028"/>
      <c r="AN45" s="1028"/>
      <c r="AO45" s="1028"/>
      <c r="AP45" s="1028"/>
      <c r="AQ45" s="1028"/>
      <c r="AR45" s="1028"/>
      <c r="AS45" s="1028"/>
      <c r="AT45" s="1028"/>
      <c r="AU45" s="1028"/>
      <c r="AV45" s="1028"/>
      <c r="AW45" s="1028"/>
      <c r="AX45" s="1028"/>
      <c r="AY45" s="1028"/>
      <c r="AZ45" s="1098"/>
      <c r="BA45" s="1098"/>
      <c r="BB45" s="1098"/>
      <c r="BC45" s="1098"/>
      <c r="BD45" s="1098"/>
      <c r="BE45" s="1082"/>
      <c r="BF45" s="1082"/>
      <c r="BG45" s="1082"/>
      <c r="BH45" s="1082"/>
      <c r="BI45" s="1083"/>
      <c r="BJ45" s="254"/>
      <c r="BK45" s="254"/>
      <c r="BL45" s="254"/>
      <c r="BM45" s="254"/>
      <c r="BN45" s="254"/>
      <c r="BO45" s="267"/>
      <c r="BP45" s="267"/>
      <c r="BQ45" s="264">
        <v>39</v>
      </c>
      <c r="BR45" s="265"/>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8"/>
    </row>
    <row r="46" spans="1:131" s="249" customFormat="1" ht="26.25" customHeight="1" x14ac:dyDescent="0.15">
      <c r="A46" s="263">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7"/>
      <c r="AL46" s="1028"/>
      <c r="AM46" s="1028"/>
      <c r="AN46" s="1028"/>
      <c r="AO46" s="1028"/>
      <c r="AP46" s="1028"/>
      <c r="AQ46" s="1028"/>
      <c r="AR46" s="1028"/>
      <c r="AS46" s="1028"/>
      <c r="AT46" s="1028"/>
      <c r="AU46" s="1028"/>
      <c r="AV46" s="1028"/>
      <c r="AW46" s="1028"/>
      <c r="AX46" s="1028"/>
      <c r="AY46" s="1028"/>
      <c r="AZ46" s="1098"/>
      <c r="BA46" s="1098"/>
      <c r="BB46" s="1098"/>
      <c r="BC46" s="1098"/>
      <c r="BD46" s="1098"/>
      <c r="BE46" s="1082"/>
      <c r="BF46" s="1082"/>
      <c r="BG46" s="1082"/>
      <c r="BH46" s="1082"/>
      <c r="BI46" s="1083"/>
      <c r="BJ46" s="254"/>
      <c r="BK46" s="254"/>
      <c r="BL46" s="254"/>
      <c r="BM46" s="254"/>
      <c r="BN46" s="254"/>
      <c r="BO46" s="267"/>
      <c r="BP46" s="267"/>
      <c r="BQ46" s="264">
        <v>40</v>
      </c>
      <c r="BR46" s="265"/>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8"/>
    </row>
    <row r="47" spans="1:131" s="249" customFormat="1" ht="26.25" customHeight="1" x14ac:dyDescent="0.15">
      <c r="A47" s="263">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7"/>
      <c r="AL47" s="1028"/>
      <c r="AM47" s="1028"/>
      <c r="AN47" s="1028"/>
      <c r="AO47" s="1028"/>
      <c r="AP47" s="1028"/>
      <c r="AQ47" s="1028"/>
      <c r="AR47" s="1028"/>
      <c r="AS47" s="1028"/>
      <c r="AT47" s="1028"/>
      <c r="AU47" s="1028"/>
      <c r="AV47" s="1028"/>
      <c r="AW47" s="1028"/>
      <c r="AX47" s="1028"/>
      <c r="AY47" s="1028"/>
      <c r="AZ47" s="1098"/>
      <c r="BA47" s="1098"/>
      <c r="BB47" s="1098"/>
      <c r="BC47" s="1098"/>
      <c r="BD47" s="1098"/>
      <c r="BE47" s="1082"/>
      <c r="BF47" s="1082"/>
      <c r="BG47" s="1082"/>
      <c r="BH47" s="1082"/>
      <c r="BI47" s="1083"/>
      <c r="BJ47" s="254"/>
      <c r="BK47" s="254"/>
      <c r="BL47" s="254"/>
      <c r="BM47" s="254"/>
      <c r="BN47" s="254"/>
      <c r="BO47" s="267"/>
      <c r="BP47" s="267"/>
      <c r="BQ47" s="264">
        <v>41</v>
      </c>
      <c r="BR47" s="265"/>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8"/>
    </row>
    <row r="48" spans="1:131" s="249" customFormat="1" ht="26.25" customHeight="1" x14ac:dyDescent="0.15">
      <c r="A48" s="263">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7"/>
      <c r="AL48" s="1028"/>
      <c r="AM48" s="1028"/>
      <c r="AN48" s="1028"/>
      <c r="AO48" s="1028"/>
      <c r="AP48" s="1028"/>
      <c r="AQ48" s="1028"/>
      <c r="AR48" s="1028"/>
      <c r="AS48" s="1028"/>
      <c r="AT48" s="1028"/>
      <c r="AU48" s="1028"/>
      <c r="AV48" s="1028"/>
      <c r="AW48" s="1028"/>
      <c r="AX48" s="1028"/>
      <c r="AY48" s="1028"/>
      <c r="AZ48" s="1098"/>
      <c r="BA48" s="1098"/>
      <c r="BB48" s="1098"/>
      <c r="BC48" s="1098"/>
      <c r="BD48" s="1098"/>
      <c r="BE48" s="1082"/>
      <c r="BF48" s="1082"/>
      <c r="BG48" s="1082"/>
      <c r="BH48" s="1082"/>
      <c r="BI48" s="1083"/>
      <c r="BJ48" s="254"/>
      <c r="BK48" s="254"/>
      <c r="BL48" s="254"/>
      <c r="BM48" s="254"/>
      <c r="BN48" s="254"/>
      <c r="BO48" s="267"/>
      <c r="BP48" s="267"/>
      <c r="BQ48" s="264">
        <v>42</v>
      </c>
      <c r="BR48" s="265"/>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8"/>
    </row>
    <row r="49" spans="1:131" s="249" customFormat="1" ht="26.25" customHeight="1" x14ac:dyDescent="0.15">
      <c r="A49" s="263">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7"/>
      <c r="AL49" s="1028"/>
      <c r="AM49" s="1028"/>
      <c r="AN49" s="1028"/>
      <c r="AO49" s="1028"/>
      <c r="AP49" s="1028"/>
      <c r="AQ49" s="1028"/>
      <c r="AR49" s="1028"/>
      <c r="AS49" s="1028"/>
      <c r="AT49" s="1028"/>
      <c r="AU49" s="1028"/>
      <c r="AV49" s="1028"/>
      <c r="AW49" s="1028"/>
      <c r="AX49" s="1028"/>
      <c r="AY49" s="1028"/>
      <c r="AZ49" s="1098"/>
      <c r="BA49" s="1098"/>
      <c r="BB49" s="1098"/>
      <c r="BC49" s="1098"/>
      <c r="BD49" s="1098"/>
      <c r="BE49" s="1082"/>
      <c r="BF49" s="1082"/>
      <c r="BG49" s="1082"/>
      <c r="BH49" s="1082"/>
      <c r="BI49" s="1083"/>
      <c r="BJ49" s="254"/>
      <c r="BK49" s="254"/>
      <c r="BL49" s="254"/>
      <c r="BM49" s="254"/>
      <c r="BN49" s="254"/>
      <c r="BO49" s="267"/>
      <c r="BP49" s="267"/>
      <c r="BQ49" s="264">
        <v>43</v>
      </c>
      <c r="BR49" s="265"/>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8"/>
    </row>
    <row r="50" spans="1:131" s="249" customFormat="1" ht="26.25" customHeight="1" x14ac:dyDescent="0.15">
      <c r="A50" s="263">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254"/>
      <c r="BK50" s="254"/>
      <c r="BL50" s="254"/>
      <c r="BM50" s="254"/>
      <c r="BN50" s="254"/>
      <c r="BO50" s="267"/>
      <c r="BP50" s="267"/>
      <c r="BQ50" s="264">
        <v>44</v>
      </c>
      <c r="BR50" s="265"/>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8"/>
    </row>
    <row r="51" spans="1:131" s="249" customFormat="1" ht="26.25" customHeight="1" x14ac:dyDescent="0.15">
      <c r="A51" s="263">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254"/>
      <c r="BK51" s="254"/>
      <c r="BL51" s="254"/>
      <c r="BM51" s="254"/>
      <c r="BN51" s="254"/>
      <c r="BO51" s="267"/>
      <c r="BP51" s="267"/>
      <c r="BQ51" s="264">
        <v>45</v>
      </c>
      <c r="BR51" s="265"/>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8"/>
    </row>
    <row r="52" spans="1:131" s="249" customFormat="1" ht="26.25" customHeight="1" x14ac:dyDescent="0.15">
      <c r="A52" s="263">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254"/>
      <c r="BK52" s="254"/>
      <c r="BL52" s="254"/>
      <c r="BM52" s="254"/>
      <c r="BN52" s="254"/>
      <c r="BO52" s="267"/>
      <c r="BP52" s="267"/>
      <c r="BQ52" s="264">
        <v>46</v>
      </c>
      <c r="BR52" s="265"/>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8"/>
    </row>
    <row r="53" spans="1:131" s="249" customFormat="1" ht="26.25" customHeight="1" x14ac:dyDescent="0.15">
      <c r="A53" s="263">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254"/>
      <c r="BK53" s="254"/>
      <c r="BL53" s="254"/>
      <c r="BM53" s="254"/>
      <c r="BN53" s="254"/>
      <c r="BO53" s="267"/>
      <c r="BP53" s="267"/>
      <c r="BQ53" s="264">
        <v>47</v>
      </c>
      <c r="BR53" s="265"/>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8"/>
    </row>
    <row r="54" spans="1:131" s="249" customFormat="1" ht="26.25" customHeight="1" x14ac:dyDescent="0.15">
      <c r="A54" s="263">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254"/>
      <c r="BK54" s="254"/>
      <c r="BL54" s="254"/>
      <c r="BM54" s="254"/>
      <c r="BN54" s="254"/>
      <c r="BO54" s="267"/>
      <c r="BP54" s="267"/>
      <c r="BQ54" s="264">
        <v>48</v>
      </c>
      <c r="BR54" s="265"/>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8"/>
    </row>
    <row r="55" spans="1:131" s="249" customFormat="1" ht="26.25" customHeight="1" x14ac:dyDescent="0.15">
      <c r="A55" s="263">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254"/>
      <c r="BK55" s="254"/>
      <c r="BL55" s="254"/>
      <c r="BM55" s="254"/>
      <c r="BN55" s="254"/>
      <c r="BO55" s="267"/>
      <c r="BP55" s="267"/>
      <c r="BQ55" s="264">
        <v>49</v>
      </c>
      <c r="BR55" s="265"/>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8"/>
    </row>
    <row r="56" spans="1:131" s="249" customFormat="1" ht="26.25" customHeight="1" x14ac:dyDescent="0.15">
      <c r="A56" s="263">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254"/>
      <c r="BK56" s="254"/>
      <c r="BL56" s="254"/>
      <c r="BM56" s="254"/>
      <c r="BN56" s="254"/>
      <c r="BO56" s="267"/>
      <c r="BP56" s="267"/>
      <c r="BQ56" s="264">
        <v>50</v>
      </c>
      <c r="BR56" s="265"/>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8"/>
    </row>
    <row r="57" spans="1:131" s="249" customFormat="1" ht="26.25" customHeight="1" x14ac:dyDescent="0.15">
      <c r="A57" s="263">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254"/>
      <c r="BK57" s="254"/>
      <c r="BL57" s="254"/>
      <c r="BM57" s="254"/>
      <c r="BN57" s="254"/>
      <c r="BO57" s="267"/>
      <c r="BP57" s="267"/>
      <c r="BQ57" s="264">
        <v>51</v>
      </c>
      <c r="BR57" s="265"/>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8"/>
    </row>
    <row r="58" spans="1:131" s="249" customFormat="1" ht="26.25" customHeight="1" x14ac:dyDescent="0.15">
      <c r="A58" s="263">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254"/>
      <c r="BK58" s="254"/>
      <c r="BL58" s="254"/>
      <c r="BM58" s="254"/>
      <c r="BN58" s="254"/>
      <c r="BO58" s="267"/>
      <c r="BP58" s="267"/>
      <c r="BQ58" s="264">
        <v>52</v>
      </c>
      <c r="BR58" s="265"/>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8"/>
    </row>
    <row r="59" spans="1:131" s="249" customFormat="1" ht="26.25" customHeight="1" x14ac:dyDescent="0.15">
      <c r="A59" s="263">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254"/>
      <c r="BK59" s="254"/>
      <c r="BL59" s="254"/>
      <c r="BM59" s="254"/>
      <c r="BN59" s="254"/>
      <c r="BO59" s="267"/>
      <c r="BP59" s="267"/>
      <c r="BQ59" s="264">
        <v>53</v>
      </c>
      <c r="BR59" s="265"/>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8"/>
    </row>
    <row r="60" spans="1:131" s="249" customFormat="1" ht="26.25" customHeight="1" x14ac:dyDescent="0.15">
      <c r="A60" s="263">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254"/>
      <c r="BK60" s="254"/>
      <c r="BL60" s="254"/>
      <c r="BM60" s="254"/>
      <c r="BN60" s="254"/>
      <c r="BO60" s="267"/>
      <c r="BP60" s="267"/>
      <c r="BQ60" s="264">
        <v>54</v>
      </c>
      <c r="BR60" s="265"/>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8"/>
    </row>
    <row r="61" spans="1:131" s="249" customFormat="1" ht="26.25" customHeight="1" thickBot="1" x14ac:dyDescent="0.2">
      <c r="A61" s="263">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254"/>
      <c r="BK61" s="254"/>
      <c r="BL61" s="254"/>
      <c r="BM61" s="254"/>
      <c r="BN61" s="254"/>
      <c r="BO61" s="267"/>
      <c r="BP61" s="267"/>
      <c r="BQ61" s="264">
        <v>55</v>
      </c>
      <c r="BR61" s="265"/>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8"/>
    </row>
    <row r="62" spans="1:131" s="249" customFormat="1" ht="26.25" customHeight="1" x14ac:dyDescent="0.15">
      <c r="A62" s="263">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420</v>
      </c>
      <c r="BK62" s="1085"/>
      <c r="BL62" s="1085"/>
      <c r="BM62" s="1085"/>
      <c r="BN62" s="1086"/>
      <c r="BO62" s="267"/>
      <c r="BP62" s="267"/>
      <c r="BQ62" s="264">
        <v>56</v>
      </c>
      <c r="BR62" s="265"/>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8"/>
    </row>
    <row r="63" spans="1:131" s="249" customFormat="1" ht="26.25" customHeight="1" thickBot="1" x14ac:dyDescent="0.2">
      <c r="A63" s="266" t="s">
        <v>396</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8"/>
      <c r="AF63" s="1079">
        <v>528</v>
      </c>
      <c r="AG63" s="1016"/>
      <c r="AH63" s="1016"/>
      <c r="AI63" s="1016"/>
      <c r="AJ63" s="1080"/>
      <c r="AK63" s="1081"/>
      <c r="AL63" s="1020"/>
      <c r="AM63" s="1020"/>
      <c r="AN63" s="1020"/>
      <c r="AO63" s="1020"/>
      <c r="AP63" s="1016"/>
      <c r="AQ63" s="1016"/>
      <c r="AR63" s="1016"/>
      <c r="AS63" s="1016"/>
      <c r="AT63" s="1016"/>
      <c r="AU63" s="1016"/>
      <c r="AV63" s="1016"/>
      <c r="AW63" s="1016"/>
      <c r="AX63" s="1016"/>
      <c r="AY63" s="1016"/>
      <c r="AZ63" s="1075"/>
      <c r="BA63" s="1075"/>
      <c r="BB63" s="1075"/>
      <c r="BC63" s="1075"/>
      <c r="BD63" s="1075"/>
      <c r="BE63" s="1017"/>
      <c r="BF63" s="1017"/>
      <c r="BG63" s="1017"/>
      <c r="BH63" s="1017"/>
      <c r="BI63" s="1018"/>
      <c r="BJ63" s="1076" t="s">
        <v>422</v>
      </c>
      <c r="BK63" s="1008"/>
      <c r="BL63" s="1008"/>
      <c r="BM63" s="1008"/>
      <c r="BN63" s="1077"/>
      <c r="BO63" s="267"/>
      <c r="BP63" s="267"/>
      <c r="BQ63" s="264">
        <v>57</v>
      </c>
      <c r="BR63" s="265"/>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8"/>
    </row>
    <row r="66" spans="1:131" s="249" customFormat="1" ht="26.25" customHeight="1" x14ac:dyDescent="0.15">
      <c r="A66" s="1051" t="s">
        <v>424</v>
      </c>
      <c r="B66" s="1052"/>
      <c r="C66" s="1052"/>
      <c r="D66" s="1052"/>
      <c r="E66" s="1052"/>
      <c r="F66" s="1052"/>
      <c r="G66" s="1052"/>
      <c r="H66" s="1052"/>
      <c r="I66" s="1052"/>
      <c r="J66" s="1052"/>
      <c r="K66" s="1052"/>
      <c r="L66" s="1052"/>
      <c r="M66" s="1052"/>
      <c r="N66" s="1052"/>
      <c r="O66" s="1052"/>
      <c r="P66" s="1053"/>
      <c r="Q66" s="1057" t="s">
        <v>425</v>
      </c>
      <c r="R66" s="1058"/>
      <c r="S66" s="1058"/>
      <c r="T66" s="1058"/>
      <c r="U66" s="1059"/>
      <c r="V66" s="1057" t="s">
        <v>426</v>
      </c>
      <c r="W66" s="1058"/>
      <c r="X66" s="1058"/>
      <c r="Y66" s="1058"/>
      <c r="Z66" s="1059"/>
      <c r="AA66" s="1057" t="s">
        <v>403</v>
      </c>
      <c r="AB66" s="1058"/>
      <c r="AC66" s="1058"/>
      <c r="AD66" s="1058"/>
      <c r="AE66" s="1059"/>
      <c r="AF66" s="1063" t="s">
        <v>427</v>
      </c>
      <c r="AG66" s="1064"/>
      <c r="AH66" s="1064"/>
      <c r="AI66" s="1064"/>
      <c r="AJ66" s="1065"/>
      <c r="AK66" s="1057" t="s">
        <v>428</v>
      </c>
      <c r="AL66" s="1052"/>
      <c r="AM66" s="1052"/>
      <c r="AN66" s="1052"/>
      <c r="AO66" s="1053"/>
      <c r="AP66" s="1057" t="s">
        <v>429</v>
      </c>
      <c r="AQ66" s="1058"/>
      <c r="AR66" s="1058"/>
      <c r="AS66" s="1058"/>
      <c r="AT66" s="1059"/>
      <c r="AU66" s="1057" t="s">
        <v>430</v>
      </c>
      <c r="AV66" s="1058"/>
      <c r="AW66" s="1058"/>
      <c r="AX66" s="1058"/>
      <c r="AY66" s="1059"/>
      <c r="AZ66" s="1057" t="s">
        <v>384</v>
      </c>
      <c r="BA66" s="1058"/>
      <c r="BB66" s="1058"/>
      <c r="BC66" s="1058"/>
      <c r="BD66" s="1073"/>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603</v>
      </c>
      <c r="C68" s="1043"/>
      <c r="D68" s="1043"/>
      <c r="E68" s="1043"/>
      <c r="F68" s="1043"/>
      <c r="G68" s="1043"/>
      <c r="H68" s="1043"/>
      <c r="I68" s="1043"/>
      <c r="J68" s="1043"/>
      <c r="K68" s="1043"/>
      <c r="L68" s="1043"/>
      <c r="M68" s="1043"/>
      <c r="N68" s="1043"/>
      <c r="O68" s="1043"/>
      <c r="P68" s="1044"/>
      <c r="Q68" s="1034">
        <v>4667</v>
      </c>
      <c r="R68" s="1028"/>
      <c r="S68" s="1028"/>
      <c r="T68" s="1028"/>
      <c r="U68" s="1028"/>
      <c r="V68" s="1028">
        <v>4460</v>
      </c>
      <c r="W68" s="1028"/>
      <c r="X68" s="1028"/>
      <c r="Y68" s="1028"/>
      <c r="Z68" s="1028"/>
      <c r="AA68" s="1028">
        <v>207</v>
      </c>
      <c r="AB68" s="1028"/>
      <c r="AC68" s="1028"/>
      <c r="AD68" s="1028"/>
      <c r="AE68" s="1028"/>
      <c r="AF68" s="1028">
        <v>200</v>
      </c>
      <c r="AG68" s="1028"/>
      <c r="AH68" s="1028"/>
      <c r="AI68" s="1028"/>
      <c r="AJ68" s="1028"/>
      <c r="AK68" s="1028">
        <v>23</v>
      </c>
      <c r="AL68" s="1028"/>
      <c r="AM68" s="1028"/>
      <c r="AN68" s="1028"/>
      <c r="AO68" s="1028"/>
      <c r="AP68" s="1028">
        <v>707</v>
      </c>
      <c r="AQ68" s="1028"/>
      <c r="AR68" s="1028"/>
      <c r="AS68" s="1028"/>
      <c r="AT68" s="1028"/>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604</v>
      </c>
      <c r="C69" s="1032"/>
      <c r="D69" s="1032"/>
      <c r="E69" s="1032"/>
      <c r="F69" s="1032"/>
      <c r="G69" s="1032"/>
      <c r="H69" s="1032"/>
      <c r="I69" s="1032"/>
      <c r="J69" s="1032"/>
      <c r="K69" s="1032"/>
      <c r="L69" s="1032"/>
      <c r="M69" s="1032"/>
      <c r="N69" s="1032"/>
      <c r="O69" s="1032"/>
      <c r="P69" s="1033"/>
      <c r="Q69" s="1034">
        <v>1095</v>
      </c>
      <c r="R69" s="1028"/>
      <c r="S69" s="1028"/>
      <c r="T69" s="1028"/>
      <c r="U69" s="1028"/>
      <c r="V69" s="1028">
        <v>864</v>
      </c>
      <c r="W69" s="1028"/>
      <c r="X69" s="1028"/>
      <c r="Y69" s="1028"/>
      <c r="Z69" s="1028"/>
      <c r="AA69" s="1028">
        <v>231</v>
      </c>
      <c r="AB69" s="1028"/>
      <c r="AC69" s="1028"/>
      <c r="AD69" s="1028"/>
      <c r="AE69" s="1028"/>
      <c r="AF69" s="1028">
        <v>536</v>
      </c>
      <c r="AG69" s="1028"/>
      <c r="AH69" s="1028"/>
      <c r="AI69" s="1028"/>
      <c r="AJ69" s="1028"/>
      <c r="AK69" s="1028"/>
      <c r="AL69" s="1028"/>
      <c r="AM69" s="1028"/>
      <c r="AN69" s="1028"/>
      <c r="AO69" s="1028"/>
      <c r="AP69" s="1028">
        <v>2377</v>
      </c>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605</v>
      </c>
      <c r="C70" s="1032"/>
      <c r="D70" s="1032"/>
      <c r="E70" s="1032"/>
      <c r="F70" s="1032"/>
      <c r="G70" s="1032"/>
      <c r="H70" s="1032"/>
      <c r="I70" s="1032"/>
      <c r="J70" s="1032"/>
      <c r="K70" s="1032"/>
      <c r="L70" s="1032"/>
      <c r="M70" s="1032"/>
      <c r="N70" s="1032"/>
      <c r="O70" s="1032"/>
      <c r="P70" s="1033"/>
      <c r="Q70" s="1034">
        <v>748</v>
      </c>
      <c r="R70" s="1028"/>
      <c r="S70" s="1028"/>
      <c r="T70" s="1028"/>
      <c r="U70" s="1028"/>
      <c r="V70" s="1028">
        <v>694</v>
      </c>
      <c r="W70" s="1028"/>
      <c r="X70" s="1028"/>
      <c r="Y70" s="1028"/>
      <c r="Z70" s="1028"/>
      <c r="AA70" s="1028">
        <v>54</v>
      </c>
      <c r="AB70" s="1028"/>
      <c r="AC70" s="1028"/>
      <c r="AD70" s="1028"/>
      <c r="AE70" s="1028"/>
      <c r="AF70" s="1028">
        <v>54</v>
      </c>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606</v>
      </c>
      <c r="C71" s="1032"/>
      <c r="D71" s="1032"/>
      <c r="E71" s="1032"/>
      <c r="F71" s="1032"/>
      <c r="G71" s="1032"/>
      <c r="H71" s="1032"/>
      <c r="I71" s="1032"/>
      <c r="J71" s="1032"/>
      <c r="K71" s="1032"/>
      <c r="L71" s="1032"/>
      <c r="M71" s="1032"/>
      <c r="N71" s="1032"/>
      <c r="O71" s="1032"/>
      <c r="P71" s="1033"/>
      <c r="Q71" s="1034">
        <v>252648</v>
      </c>
      <c r="R71" s="1028"/>
      <c r="S71" s="1028"/>
      <c r="T71" s="1028"/>
      <c r="U71" s="1028"/>
      <c r="V71" s="1028">
        <v>232839</v>
      </c>
      <c r="W71" s="1028"/>
      <c r="X71" s="1028"/>
      <c r="Y71" s="1028"/>
      <c r="Z71" s="1028"/>
      <c r="AA71" s="1028">
        <v>19809</v>
      </c>
      <c r="AB71" s="1028"/>
      <c r="AC71" s="1028"/>
      <c r="AD71" s="1028"/>
      <c r="AE71" s="1028"/>
      <c r="AF71" s="1028">
        <v>19809</v>
      </c>
      <c r="AG71" s="1028"/>
      <c r="AH71" s="1028"/>
      <c r="AI71" s="1028"/>
      <c r="AJ71" s="1028"/>
      <c r="AK71" s="1028">
        <v>485</v>
      </c>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607</v>
      </c>
      <c r="C72" s="1032"/>
      <c r="D72" s="1032"/>
      <c r="E72" s="1032"/>
      <c r="F72" s="1032"/>
      <c r="G72" s="1032"/>
      <c r="H72" s="1032"/>
      <c r="I72" s="1032"/>
      <c r="J72" s="1032"/>
      <c r="K72" s="1032"/>
      <c r="L72" s="1032"/>
      <c r="M72" s="1032"/>
      <c r="N72" s="1032"/>
      <c r="O72" s="1032"/>
      <c r="P72" s="1033"/>
      <c r="Q72" s="1034">
        <v>7549</v>
      </c>
      <c r="R72" s="1028"/>
      <c r="S72" s="1028"/>
      <c r="T72" s="1028"/>
      <c r="U72" s="1028"/>
      <c r="V72" s="1028">
        <v>6819</v>
      </c>
      <c r="W72" s="1028"/>
      <c r="X72" s="1028"/>
      <c r="Y72" s="1028"/>
      <c r="Z72" s="1028"/>
      <c r="AA72" s="1028">
        <v>730</v>
      </c>
      <c r="AB72" s="1028"/>
      <c r="AC72" s="1028"/>
      <c r="AD72" s="1028"/>
      <c r="AE72" s="1028"/>
      <c r="AF72" s="1028"/>
      <c r="AG72" s="1028"/>
      <c r="AH72" s="1028"/>
      <c r="AI72" s="1028"/>
      <c r="AJ72" s="1028"/>
      <c r="AK72" s="1028">
        <v>15</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608</v>
      </c>
      <c r="C73" s="1032"/>
      <c r="D73" s="1032"/>
      <c r="E73" s="1032"/>
      <c r="F73" s="1032"/>
      <c r="G73" s="1032"/>
      <c r="H73" s="1032"/>
      <c r="I73" s="1032"/>
      <c r="J73" s="1032"/>
      <c r="K73" s="1032"/>
      <c r="L73" s="1032"/>
      <c r="M73" s="1032"/>
      <c r="N73" s="1032"/>
      <c r="O73" s="1032"/>
      <c r="P73" s="1033"/>
      <c r="Q73" s="1034">
        <v>1576</v>
      </c>
      <c r="R73" s="1028"/>
      <c r="S73" s="1028"/>
      <c r="T73" s="1028"/>
      <c r="U73" s="1028"/>
      <c r="V73" s="1028">
        <v>1575</v>
      </c>
      <c r="W73" s="1028"/>
      <c r="X73" s="1028"/>
      <c r="Y73" s="1028"/>
      <c r="Z73" s="1028"/>
      <c r="AA73" s="1028">
        <v>1</v>
      </c>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609</v>
      </c>
      <c r="C74" s="1032"/>
      <c r="D74" s="1032"/>
      <c r="E74" s="1032"/>
      <c r="F74" s="1032"/>
      <c r="G74" s="1032"/>
      <c r="H74" s="1032"/>
      <c r="I74" s="1032"/>
      <c r="J74" s="1032"/>
      <c r="K74" s="1032"/>
      <c r="L74" s="1032"/>
      <c r="M74" s="1032"/>
      <c r="N74" s="1032"/>
      <c r="O74" s="1032"/>
      <c r="P74" s="1033"/>
      <c r="Q74" s="1034">
        <v>20</v>
      </c>
      <c r="R74" s="1028"/>
      <c r="S74" s="1028"/>
      <c r="T74" s="1028"/>
      <c r="U74" s="1028"/>
      <c r="V74" s="1028">
        <v>19</v>
      </c>
      <c r="W74" s="1028"/>
      <c r="X74" s="1028"/>
      <c r="Y74" s="1028"/>
      <c r="Z74" s="1028"/>
      <c r="AA74" s="1028">
        <v>1</v>
      </c>
      <c r="AB74" s="1028"/>
      <c r="AC74" s="1028"/>
      <c r="AD74" s="1028"/>
      <c r="AE74" s="1028"/>
      <c r="AF74" s="1028"/>
      <c r="AG74" s="1028"/>
      <c r="AH74" s="1028"/>
      <c r="AI74" s="1028"/>
      <c r="AJ74" s="1028"/>
      <c r="AK74" s="1028">
        <v>19</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610</v>
      </c>
      <c r="C75" s="1032"/>
      <c r="D75" s="1032"/>
      <c r="E75" s="1032"/>
      <c r="F75" s="1032"/>
      <c r="G75" s="1032"/>
      <c r="H75" s="1032"/>
      <c r="I75" s="1032"/>
      <c r="J75" s="1032"/>
      <c r="K75" s="1032"/>
      <c r="L75" s="1032"/>
      <c r="M75" s="1032"/>
      <c r="N75" s="1032"/>
      <c r="O75" s="1032"/>
      <c r="P75" s="1033"/>
      <c r="Q75" s="1035">
        <v>52</v>
      </c>
      <c r="R75" s="1036"/>
      <c r="S75" s="1036"/>
      <c r="T75" s="1036"/>
      <c r="U75" s="1037"/>
      <c r="V75" s="1038">
        <v>30</v>
      </c>
      <c r="W75" s="1036"/>
      <c r="X75" s="1036"/>
      <c r="Y75" s="1036"/>
      <c r="Z75" s="1037"/>
      <c r="AA75" s="1038">
        <v>22</v>
      </c>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611</v>
      </c>
      <c r="C76" s="1032"/>
      <c r="D76" s="1032"/>
      <c r="E76" s="1032"/>
      <c r="F76" s="1032"/>
      <c r="G76" s="1032"/>
      <c r="H76" s="1032"/>
      <c r="I76" s="1032"/>
      <c r="J76" s="1032"/>
      <c r="K76" s="1032"/>
      <c r="L76" s="1032"/>
      <c r="M76" s="1032"/>
      <c r="N76" s="1032"/>
      <c r="O76" s="1032"/>
      <c r="P76" s="1033"/>
      <c r="Q76" s="1035">
        <v>36</v>
      </c>
      <c r="R76" s="1036"/>
      <c r="S76" s="1036"/>
      <c r="T76" s="1036"/>
      <c r="U76" s="1037"/>
      <c r="V76" s="1038">
        <v>32</v>
      </c>
      <c r="W76" s="1036"/>
      <c r="X76" s="1036"/>
      <c r="Y76" s="1036"/>
      <c r="Z76" s="1037"/>
      <c r="AA76" s="1038">
        <v>4</v>
      </c>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312</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312</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312</v>
      </c>
      <c r="DR109" s="951"/>
      <c r="DS109" s="951"/>
      <c r="DT109" s="951"/>
      <c r="DU109" s="952"/>
      <c r="DV109" s="953" t="s">
        <v>442</v>
      </c>
      <c r="DW109" s="951"/>
      <c r="DX109" s="951"/>
      <c r="DY109" s="951"/>
      <c r="DZ109" s="982"/>
    </row>
    <row r="110" spans="1:131" s="248" customFormat="1" ht="26.25" customHeight="1" x14ac:dyDescent="0.15">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726839</v>
      </c>
      <c r="AB110" s="944"/>
      <c r="AC110" s="944"/>
      <c r="AD110" s="944"/>
      <c r="AE110" s="945"/>
      <c r="AF110" s="946">
        <v>725376</v>
      </c>
      <c r="AG110" s="944"/>
      <c r="AH110" s="944"/>
      <c r="AI110" s="944"/>
      <c r="AJ110" s="945"/>
      <c r="AK110" s="946">
        <v>728434</v>
      </c>
      <c r="AL110" s="944"/>
      <c r="AM110" s="944"/>
      <c r="AN110" s="944"/>
      <c r="AO110" s="945"/>
      <c r="AP110" s="947">
        <v>18</v>
      </c>
      <c r="AQ110" s="948"/>
      <c r="AR110" s="948"/>
      <c r="AS110" s="948"/>
      <c r="AT110" s="949"/>
      <c r="AU110" s="983" t="s">
        <v>73</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8198621</v>
      </c>
      <c r="BR110" s="891"/>
      <c r="BS110" s="891"/>
      <c r="BT110" s="891"/>
      <c r="BU110" s="891"/>
      <c r="BV110" s="891">
        <v>7869840</v>
      </c>
      <c r="BW110" s="891"/>
      <c r="BX110" s="891"/>
      <c r="BY110" s="891"/>
      <c r="BZ110" s="891"/>
      <c r="CA110" s="891">
        <v>8077909</v>
      </c>
      <c r="CB110" s="891"/>
      <c r="CC110" s="891"/>
      <c r="CD110" s="891"/>
      <c r="CE110" s="891"/>
      <c r="CF110" s="915">
        <v>199.8</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188</v>
      </c>
      <c r="DH110" s="891"/>
      <c r="DI110" s="891"/>
      <c r="DJ110" s="891"/>
      <c r="DK110" s="891"/>
      <c r="DL110" s="891" t="s">
        <v>448</v>
      </c>
      <c r="DM110" s="891"/>
      <c r="DN110" s="891"/>
      <c r="DO110" s="891"/>
      <c r="DP110" s="891"/>
      <c r="DQ110" s="891" t="s">
        <v>449</v>
      </c>
      <c r="DR110" s="891"/>
      <c r="DS110" s="891"/>
      <c r="DT110" s="891"/>
      <c r="DU110" s="891"/>
      <c r="DV110" s="892" t="s">
        <v>450</v>
      </c>
      <c r="DW110" s="892"/>
      <c r="DX110" s="892"/>
      <c r="DY110" s="892"/>
      <c r="DZ110" s="893"/>
    </row>
    <row r="111" spans="1:131" s="248" customFormat="1" ht="26.25" customHeight="1" x14ac:dyDescent="0.15">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452</v>
      </c>
      <c r="AB111" s="972"/>
      <c r="AC111" s="972"/>
      <c r="AD111" s="972"/>
      <c r="AE111" s="973"/>
      <c r="AF111" s="974" t="s">
        <v>450</v>
      </c>
      <c r="AG111" s="972"/>
      <c r="AH111" s="972"/>
      <c r="AI111" s="972"/>
      <c r="AJ111" s="973"/>
      <c r="AK111" s="974" t="s">
        <v>449</v>
      </c>
      <c r="AL111" s="972"/>
      <c r="AM111" s="972"/>
      <c r="AN111" s="972"/>
      <c r="AO111" s="973"/>
      <c r="AP111" s="975" t="s">
        <v>453</v>
      </c>
      <c r="AQ111" s="976"/>
      <c r="AR111" s="976"/>
      <c r="AS111" s="976"/>
      <c r="AT111" s="977"/>
      <c r="AU111" s="985"/>
      <c r="AV111" s="986"/>
      <c r="AW111" s="986"/>
      <c r="AX111" s="986"/>
      <c r="AY111" s="986"/>
      <c r="AZ111" s="861" t="s">
        <v>454</v>
      </c>
      <c r="BA111" s="796"/>
      <c r="BB111" s="796"/>
      <c r="BC111" s="796"/>
      <c r="BD111" s="796"/>
      <c r="BE111" s="796"/>
      <c r="BF111" s="796"/>
      <c r="BG111" s="796"/>
      <c r="BH111" s="796"/>
      <c r="BI111" s="796"/>
      <c r="BJ111" s="796"/>
      <c r="BK111" s="796"/>
      <c r="BL111" s="796"/>
      <c r="BM111" s="796"/>
      <c r="BN111" s="796"/>
      <c r="BO111" s="796"/>
      <c r="BP111" s="797"/>
      <c r="BQ111" s="862">
        <v>1065886</v>
      </c>
      <c r="BR111" s="863"/>
      <c r="BS111" s="863"/>
      <c r="BT111" s="863"/>
      <c r="BU111" s="863"/>
      <c r="BV111" s="863">
        <v>984935</v>
      </c>
      <c r="BW111" s="863"/>
      <c r="BX111" s="863"/>
      <c r="BY111" s="863"/>
      <c r="BZ111" s="863"/>
      <c r="CA111" s="863">
        <v>684277</v>
      </c>
      <c r="CB111" s="863"/>
      <c r="CC111" s="863"/>
      <c r="CD111" s="863"/>
      <c r="CE111" s="863"/>
      <c r="CF111" s="924">
        <v>16.899999999999999</v>
      </c>
      <c r="CG111" s="925"/>
      <c r="CH111" s="925"/>
      <c r="CI111" s="925"/>
      <c r="CJ111" s="925"/>
      <c r="CK111" s="980"/>
      <c r="CL111" s="867"/>
      <c r="CM111" s="870" t="s">
        <v>455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456</v>
      </c>
      <c r="DH111" s="863"/>
      <c r="DI111" s="863"/>
      <c r="DJ111" s="863"/>
      <c r="DK111" s="863"/>
      <c r="DL111" s="863" t="s">
        <v>453</v>
      </c>
      <c r="DM111" s="863"/>
      <c r="DN111" s="863"/>
      <c r="DO111" s="863"/>
      <c r="DP111" s="863"/>
      <c r="DQ111" s="863" t="s">
        <v>452</v>
      </c>
      <c r="DR111" s="863"/>
      <c r="DS111" s="863"/>
      <c r="DT111" s="863"/>
      <c r="DU111" s="863"/>
      <c r="DV111" s="840" t="s">
        <v>129</v>
      </c>
      <c r="DW111" s="840"/>
      <c r="DX111" s="840"/>
      <c r="DY111" s="840"/>
      <c r="DZ111" s="841"/>
    </row>
    <row r="112" spans="1:131" s="248" customFormat="1" ht="26.25" customHeight="1" x14ac:dyDescent="0.15">
      <c r="A112" s="965" t="s">
        <v>457</v>
      </c>
      <c r="B112" s="966"/>
      <c r="C112" s="796" t="s">
        <v>458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188</v>
      </c>
      <c r="AB112" s="826"/>
      <c r="AC112" s="826"/>
      <c r="AD112" s="826"/>
      <c r="AE112" s="827"/>
      <c r="AF112" s="828" t="s">
        <v>459</v>
      </c>
      <c r="AG112" s="826"/>
      <c r="AH112" s="826"/>
      <c r="AI112" s="826"/>
      <c r="AJ112" s="827"/>
      <c r="AK112" s="828" t="s">
        <v>448</v>
      </c>
      <c r="AL112" s="826"/>
      <c r="AM112" s="826"/>
      <c r="AN112" s="826"/>
      <c r="AO112" s="827"/>
      <c r="AP112" s="873" t="s">
        <v>460</v>
      </c>
      <c r="AQ112" s="874"/>
      <c r="AR112" s="874"/>
      <c r="AS112" s="874"/>
      <c r="AT112" s="875"/>
      <c r="AU112" s="985"/>
      <c r="AV112" s="986"/>
      <c r="AW112" s="986"/>
      <c r="AX112" s="986"/>
      <c r="AY112" s="986"/>
      <c r="AZ112" s="861" t="s">
        <v>461</v>
      </c>
      <c r="BA112" s="796"/>
      <c r="BB112" s="796"/>
      <c r="BC112" s="796"/>
      <c r="BD112" s="796"/>
      <c r="BE112" s="796"/>
      <c r="BF112" s="796"/>
      <c r="BG112" s="796"/>
      <c r="BH112" s="796"/>
      <c r="BI112" s="796"/>
      <c r="BJ112" s="796"/>
      <c r="BK112" s="796"/>
      <c r="BL112" s="796"/>
      <c r="BM112" s="796"/>
      <c r="BN112" s="796"/>
      <c r="BO112" s="796"/>
      <c r="BP112" s="797"/>
      <c r="BQ112" s="862">
        <v>3797182</v>
      </c>
      <c r="BR112" s="863"/>
      <c r="BS112" s="863"/>
      <c r="BT112" s="863"/>
      <c r="BU112" s="863"/>
      <c r="BV112" s="863">
        <v>3708732</v>
      </c>
      <c r="BW112" s="863"/>
      <c r="BX112" s="863"/>
      <c r="BY112" s="863"/>
      <c r="BZ112" s="863"/>
      <c r="CA112" s="863">
        <v>3612248</v>
      </c>
      <c r="CB112" s="863"/>
      <c r="CC112" s="863"/>
      <c r="CD112" s="863"/>
      <c r="CE112" s="863"/>
      <c r="CF112" s="924">
        <v>89.4</v>
      </c>
      <c r="CG112" s="925"/>
      <c r="CH112" s="925"/>
      <c r="CI112" s="925"/>
      <c r="CJ112" s="925"/>
      <c r="CK112" s="980"/>
      <c r="CL112" s="867"/>
      <c r="CM112" s="870" t="s">
        <v>462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778326</v>
      </c>
      <c r="DH112" s="863"/>
      <c r="DI112" s="863"/>
      <c r="DJ112" s="863"/>
      <c r="DK112" s="863"/>
      <c r="DL112" s="863" t="s">
        <v>459</v>
      </c>
      <c r="DM112" s="863"/>
      <c r="DN112" s="863"/>
      <c r="DO112" s="863"/>
      <c r="DP112" s="863"/>
      <c r="DQ112" s="863">
        <v>684277</v>
      </c>
      <c r="DR112" s="863"/>
      <c r="DS112" s="863"/>
      <c r="DT112" s="863"/>
      <c r="DU112" s="863"/>
      <c r="DV112" s="840">
        <v>16.899999999999999</v>
      </c>
      <c r="DW112" s="840"/>
      <c r="DX112" s="840"/>
      <c r="DY112" s="840"/>
      <c r="DZ112" s="841"/>
    </row>
    <row r="113" spans="1:130" s="248" customFormat="1" ht="26.25" customHeight="1" x14ac:dyDescent="0.15">
      <c r="A113" s="967"/>
      <c r="B113" s="968"/>
      <c r="C113" s="796" t="s">
        <v>463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291685</v>
      </c>
      <c r="AB113" s="972"/>
      <c r="AC113" s="972"/>
      <c r="AD113" s="972"/>
      <c r="AE113" s="973"/>
      <c r="AF113" s="974">
        <v>312969</v>
      </c>
      <c r="AG113" s="972"/>
      <c r="AH113" s="972"/>
      <c r="AI113" s="972"/>
      <c r="AJ113" s="973"/>
      <c r="AK113" s="974">
        <v>314610</v>
      </c>
      <c r="AL113" s="972"/>
      <c r="AM113" s="972"/>
      <c r="AN113" s="972"/>
      <c r="AO113" s="973"/>
      <c r="AP113" s="975">
        <v>7.8</v>
      </c>
      <c r="AQ113" s="976"/>
      <c r="AR113" s="976"/>
      <c r="AS113" s="976"/>
      <c r="AT113" s="977"/>
      <c r="AU113" s="985"/>
      <c r="AV113" s="986"/>
      <c r="AW113" s="986"/>
      <c r="AX113" s="986"/>
      <c r="AY113" s="986"/>
      <c r="AZ113" s="861" t="s">
        <v>464</v>
      </c>
      <c r="BA113" s="796"/>
      <c r="BB113" s="796"/>
      <c r="BC113" s="796"/>
      <c r="BD113" s="796"/>
      <c r="BE113" s="796"/>
      <c r="BF113" s="796"/>
      <c r="BG113" s="796"/>
      <c r="BH113" s="796"/>
      <c r="BI113" s="796"/>
      <c r="BJ113" s="796"/>
      <c r="BK113" s="796"/>
      <c r="BL113" s="796"/>
      <c r="BM113" s="796"/>
      <c r="BN113" s="796"/>
      <c r="BO113" s="796"/>
      <c r="BP113" s="797"/>
      <c r="BQ113" s="862">
        <v>52808</v>
      </c>
      <c r="BR113" s="863"/>
      <c r="BS113" s="863"/>
      <c r="BT113" s="863"/>
      <c r="BU113" s="863"/>
      <c r="BV113" s="863">
        <v>70453</v>
      </c>
      <c r="BW113" s="863"/>
      <c r="BX113" s="863"/>
      <c r="BY113" s="863"/>
      <c r="BZ113" s="863"/>
      <c r="CA113" s="863">
        <v>83433</v>
      </c>
      <c r="CB113" s="863"/>
      <c r="CC113" s="863"/>
      <c r="CD113" s="863"/>
      <c r="CE113" s="863"/>
      <c r="CF113" s="924">
        <v>2.1</v>
      </c>
      <c r="CG113" s="925"/>
      <c r="CH113" s="925"/>
      <c r="CI113" s="925"/>
      <c r="CJ113" s="925"/>
      <c r="CK113" s="980"/>
      <c r="CL113" s="867"/>
      <c r="CM113" s="870" t="s">
        <v>465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453</v>
      </c>
      <c r="DH113" s="826"/>
      <c r="DI113" s="826"/>
      <c r="DJ113" s="826"/>
      <c r="DK113" s="827"/>
      <c r="DL113" s="828" t="s">
        <v>459</v>
      </c>
      <c r="DM113" s="826"/>
      <c r="DN113" s="826"/>
      <c r="DO113" s="826"/>
      <c r="DP113" s="827"/>
      <c r="DQ113" s="828" t="s">
        <v>448</v>
      </c>
      <c r="DR113" s="826"/>
      <c r="DS113" s="826"/>
      <c r="DT113" s="826"/>
      <c r="DU113" s="827"/>
      <c r="DV113" s="873" t="s">
        <v>459</v>
      </c>
      <c r="DW113" s="874"/>
      <c r="DX113" s="874"/>
      <c r="DY113" s="874"/>
      <c r="DZ113" s="875"/>
    </row>
    <row r="114" spans="1:130" s="248" customFormat="1" ht="26.25" customHeight="1" x14ac:dyDescent="0.15">
      <c r="A114" s="967"/>
      <c r="B114" s="968"/>
      <c r="C114" s="796" t="s">
        <v>466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24611</v>
      </c>
      <c r="AB114" s="826"/>
      <c r="AC114" s="826"/>
      <c r="AD114" s="826"/>
      <c r="AE114" s="827"/>
      <c r="AF114" s="828">
        <v>10620</v>
      </c>
      <c r="AG114" s="826"/>
      <c r="AH114" s="826"/>
      <c r="AI114" s="826"/>
      <c r="AJ114" s="827"/>
      <c r="AK114" s="828">
        <v>10445</v>
      </c>
      <c r="AL114" s="826"/>
      <c r="AM114" s="826"/>
      <c r="AN114" s="826"/>
      <c r="AO114" s="827"/>
      <c r="AP114" s="873">
        <v>0.3</v>
      </c>
      <c r="AQ114" s="874"/>
      <c r="AR114" s="874"/>
      <c r="AS114" s="874"/>
      <c r="AT114" s="875"/>
      <c r="AU114" s="985"/>
      <c r="AV114" s="986"/>
      <c r="AW114" s="986"/>
      <c r="AX114" s="986"/>
      <c r="AY114" s="986"/>
      <c r="AZ114" s="861" t="s">
        <v>467</v>
      </c>
      <c r="BA114" s="796"/>
      <c r="BB114" s="796"/>
      <c r="BC114" s="796"/>
      <c r="BD114" s="796"/>
      <c r="BE114" s="796"/>
      <c r="BF114" s="796"/>
      <c r="BG114" s="796"/>
      <c r="BH114" s="796"/>
      <c r="BI114" s="796"/>
      <c r="BJ114" s="796"/>
      <c r="BK114" s="796"/>
      <c r="BL114" s="796"/>
      <c r="BM114" s="796"/>
      <c r="BN114" s="796"/>
      <c r="BO114" s="796"/>
      <c r="BP114" s="797"/>
      <c r="BQ114" s="862">
        <v>870860</v>
      </c>
      <c r="BR114" s="863"/>
      <c r="BS114" s="863"/>
      <c r="BT114" s="863"/>
      <c r="BU114" s="863"/>
      <c r="BV114" s="863">
        <v>797299</v>
      </c>
      <c r="BW114" s="863"/>
      <c r="BX114" s="863"/>
      <c r="BY114" s="863"/>
      <c r="BZ114" s="863"/>
      <c r="CA114" s="863">
        <v>795071</v>
      </c>
      <c r="CB114" s="863"/>
      <c r="CC114" s="863"/>
      <c r="CD114" s="863"/>
      <c r="CE114" s="863"/>
      <c r="CF114" s="924">
        <v>19.7</v>
      </c>
      <c r="CG114" s="925"/>
      <c r="CH114" s="925"/>
      <c r="CI114" s="925"/>
      <c r="CJ114" s="925"/>
      <c r="CK114" s="980"/>
      <c r="CL114" s="867"/>
      <c r="CM114" s="870" t="s">
        <v>468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449</v>
      </c>
      <c r="DM114" s="826"/>
      <c r="DN114" s="826"/>
      <c r="DO114" s="826"/>
      <c r="DP114" s="827"/>
      <c r="DQ114" s="828" t="s">
        <v>459</v>
      </c>
      <c r="DR114" s="826"/>
      <c r="DS114" s="826"/>
      <c r="DT114" s="826"/>
      <c r="DU114" s="827"/>
      <c r="DV114" s="873" t="s">
        <v>469</v>
      </c>
      <c r="DW114" s="874"/>
      <c r="DX114" s="874"/>
      <c r="DY114" s="874"/>
      <c r="DZ114" s="875"/>
    </row>
    <row r="115" spans="1:130" s="248" customFormat="1" ht="26.25" customHeight="1" x14ac:dyDescent="0.15">
      <c r="A115" s="967"/>
      <c r="B115" s="968"/>
      <c r="C115" s="796" t="s">
        <v>470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76289</v>
      </c>
      <c r="AB115" s="972"/>
      <c r="AC115" s="972"/>
      <c r="AD115" s="972"/>
      <c r="AE115" s="973"/>
      <c r="AF115" s="974">
        <v>74643</v>
      </c>
      <c r="AG115" s="972"/>
      <c r="AH115" s="972"/>
      <c r="AI115" s="972"/>
      <c r="AJ115" s="973"/>
      <c r="AK115" s="974">
        <v>78194</v>
      </c>
      <c r="AL115" s="972"/>
      <c r="AM115" s="972"/>
      <c r="AN115" s="972"/>
      <c r="AO115" s="973"/>
      <c r="AP115" s="975">
        <v>1.9</v>
      </c>
      <c r="AQ115" s="976"/>
      <c r="AR115" s="976"/>
      <c r="AS115" s="976"/>
      <c r="AT115" s="977"/>
      <c r="AU115" s="985"/>
      <c r="AV115" s="986"/>
      <c r="AW115" s="986"/>
      <c r="AX115" s="986"/>
      <c r="AY115" s="986"/>
      <c r="AZ115" s="861" t="s">
        <v>471</v>
      </c>
      <c r="BA115" s="796"/>
      <c r="BB115" s="796"/>
      <c r="BC115" s="796"/>
      <c r="BD115" s="796"/>
      <c r="BE115" s="796"/>
      <c r="BF115" s="796"/>
      <c r="BG115" s="796"/>
      <c r="BH115" s="796"/>
      <c r="BI115" s="796"/>
      <c r="BJ115" s="796"/>
      <c r="BK115" s="796"/>
      <c r="BL115" s="796"/>
      <c r="BM115" s="796"/>
      <c r="BN115" s="796"/>
      <c r="BO115" s="796"/>
      <c r="BP115" s="797"/>
      <c r="BQ115" s="862" t="s">
        <v>456</v>
      </c>
      <c r="BR115" s="863"/>
      <c r="BS115" s="863"/>
      <c r="BT115" s="863"/>
      <c r="BU115" s="863"/>
      <c r="BV115" s="863" t="s">
        <v>129</v>
      </c>
      <c r="BW115" s="863"/>
      <c r="BX115" s="863"/>
      <c r="BY115" s="863"/>
      <c r="BZ115" s="863"/>
      <c r="CA115" s="863" t="s">
        <v>459</v>
      </c>
      <c r="CB115" s="863"/>
      <c r="CC115" s="863"/>
      <c r="CD115" s="863"/>
      <c r="CE115" s="863"/>
      <c r="CF115" s="924" t="s">
        <v>449</v>
      </c>
      <c r="CG115" s="925"/>
      <c r="CH115" s="925"/>
      <c r="CI115" s="925"/>
      <c r="CJ115" s="925"/>
      <c r="CK115" s="980"/>
      <c r="CL115" s="867"/>
      <c r="CM115" s="861" t="s">
        <v>472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287560</v>
      </c>
      <c r="DH115" s="826"/>
      <c r="DI115" s="826"/>
      <c r="DJ115" s="826"/>
      <c r="DK115" s="827"/>
      <c r="DL115" s="828">
        <v>253634</v>
      </c>
      <c r="DM115" s="826"/>
      <c r="DN115" s="826"/>
      <c r="DO115" s="826"/>
      <c r="DP115" s="827"/>
      <c r="DQ115" s="828" t="s">
        <v>453</v>
      </c>
      <c r="DR115" s="826"/>
      <c r="DS115" s="826"/>
      <c r="DT115" s="826"/>
      <c r="DU115" s="827"/>
      <c r="DV115" s="873" t="s">
        <v>473</v>
      </c>
      <c r="DW115" s="874"/>
      <c r="DX115" s="874"/>
      <c r="DY115" s="874"/>
      <c r="DZ115" s="875"/>
    </row>
    <row r="116" spans="1:130" s="248" customFormat="1" ht="26.25" customHeight="1" x14ac:dyDescent="0.15">
      <c r="A116" s="969"/>
      <c r="B116" s="970"/>
      <c r="C116" s="929" t="s">
        <v>474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69</v>
      </c>
      <c r="AB116" s="826"/>
      <c r="AC116" s="826"/>
      <c r="AD116" s="826"/>
      <c r="AE116" s="827"/>
      <c r="AF116" s="828">
        <v>27</v>
      </c>
      <c r="AG116" s="826"/>
      <c r="AH116" s="826"/>
      <c r="AI116" s="826"/>
      <c r="AJ116" s="827"/>
      <c r="AK116" s="828">
        <v>60</v>
      </c>
      <c r="AL116" s="826"/>
      <c r="AM116" s="826"/>
      <c r="AN116" s="826"/>
      <c r="AO116" s="827"/>
      <c r="AP116" s="873">
        <v>0</v>
      </c>
      <c r="AQ116" s="874"/>
      <c r="AR116" s="874"/>
      <c r="AS116" s="874"/>
      <c r="AT116" s="875"/>
      <c r="AU116" s="985"/>
      <c r="AV116" s="986"/>
      <c r="AW116" s="986"/>
      <c r="AX116" s="986"/>
      <c r="AY116" s="986"/>
      <c r="AZ116" s="912" t="s">
        <v>475</v>
      </c>
      <c r="BA116" s="913"/>
      <c r="BB116" s="913"/>
      <c r="BC116" s="913"/>
      <c r="BD116" s="913"/>
      <c r="BE116" s="913"/>
      <c r="BF116" s="913"/>
      <c r="BG116" s="913"/>
      <c r="BH116" s="913"/>
      <c r="BI116" s="913"/>
      <c r="BJ116" s="913"/>
      <c r="BK116" s="913"/>
      <c r="BL116" s="913"/>
      <c r="BM116" s="913"/>
      <c r="BN116" s="913"/>
      <c r="BO116" s="913"/>
      <c r="BP116" s="914"/>
      <c r="BQ116" s="862" t="s">
        <v>459</v>
      </c>
      <c r="BR116" s="863"/>
      <c r="BS116" s="863"/>
      <c r="BT116" s="863"/>
      <c r="BU116" s="863"/>
      <c r="BV116" s="863" t="s">
        <v>452</v>
      </c>
      <c r="BW116" s="863"/>
      <c r="BX116" s="863"/>
      <c r="BY116" s="863"/>
      <c r="BZ116" s="863"/>
      <c r="CA116" s="863" t="s">
        <v>449</v>
      </c>
      <c r="CB116" s="863"/>
      <c r="CC116" s="863"/>
      <c r="CD116" s="863"/>
      <c r="CE116" s="863"/>
      <c r="CF116" s="924" t="s">
        <v>459</v>
      </c>
      <c r="CG116" s="925"/>
      <c r="CH116" s="925"/>
      <c r="CI116" s="925"/>
      <c r="CJ116" s="925"/>
      <c r="CK116" s="980"/>
      <c r="CL116" s="867"/>
      <c r="CM116" s="870" t="s">
        <v>476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459</v>
      </c>
      <c r="DH116" s="826"/>
      <c r="DI116" s="826"/>
      <c r="DJ116" s="826"/>
      <c r="DK116" s="827"/>
      <c r="DL116" s="828" t="s">
        <v>453</v>
      </c>
      <c r="DM116" s="826"/>
      <c r="DN116" s="826"/>
      <c r="DO116" s="826"/>
      <c r="DP116" s="827"/>
      <c r="DQ116" s="828" t="s">
        <v>459</v>
      </c>
      <c r="DR116" s="826"/>
      <c r="DS116" s="826"/>
      <c r="DT116" s="826"/>
      <c r="DU116" s="827"/>
      <c r="DV116" s="873" t="s">
        <v>129</v>
      </c>
      <c r="DW116" s="874"/>
      <c r="DX116" s="874"/>
      <c r="DY116" s="874"/>
      <c r="DZ116" s="875"/>
    </row>
    <row r="117" spans="1:130" s="248" customFormat="1" ht="26.25" customHeight="1" x14ac:dyDescent="0.15">
      <c r="A117" s="950" t="s">
        <v>192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477</v>
      </c>
      <c r="Z117" s="952"/>
      <c r="AA117" s="957">
        <v>1119493</v>
      </c>
      <c r="AB117" s="958"/>
      <c r="AC117" s="958"/>
      <c r="AD117" s="958"/>
      <c r="AE117" s="959"/>
      <c r="AF117" s="960">
        <v>1123635</v>
      </c>
      <c r="AG117" s="958"/>
      <c r="AH117" s="958"/>
      <c r="AI117" s="958"/>
      <c r="AJ117" s="959"/>
      <c r="AK117" s="960">
        <v>1131743</v>
      </c>
      <c r="AL117" s="958"/>
      <c r="AM117" s="958"/>
      <c r="AN117" s="958"/>
      <c r="AO117" s="959"/>
      <c r="AP117" s="961"/>
      <c r="AQ117" s="962"/>
      <c r="AR117" s="962"/>
      <c r="AS117" s="962"/>
      <c r="AT117" s="963"/>
      <c r="AU117" s="985"/>
      <c r="AV117" s="986"/>
      <c r="AW117" s="986"/>
      <c r="AX117" s="986"/>
      <c r="AY117" s="986"/>
      <c r="AZ117" s="912" t="s">
        <v>478</v>
      </c>
      <c r="BA117" s="913"/>
      <c r="BB117" s="913"/>
      <c r="BC117" s="913"/>
      <c r="BD117" s="913"/>
      <c r="BE117" s="913"/>
      <c r="BF117" s="913"/>
      <c r="BG117" s="913"/>
      <c r="BH117" s="913"/>
      <c r="BI117" s="913"/>
      <c r="BJ117" s="913"/>
      <c r="BK117" s="913"/>
      <c r="BL117" s="913"/>
      <c r="BM117" s="913"/>
      <c r="BN117" s="913"/>
      <c r="BO117" s="913"/>
      <c r="BP117" s="914"/>
      <c r="BQ117" s="862" t="s">
        <v>473</v>
      </c>
      <c r="BR117" s="863"/>
      <c r="BS117" s="863"/>
      <c r="BT117" s="863"/>
      <c r="BU117" s="863"/>
      <c r="BV117" s="863" t="s">
        <v>473</v>
      </c>
      <c r="BW117" s="863"/>
      <c r="BX117" s="863"/>
      <c r="BY117" s="863"/>
      <c r="BZ117" s="863"/>
      <c r="CA117" s="863" t="s">
        <v>469</v>
      </c>
      <c r="CB117" s="863"/>
      <c r="CC117" s="863"/>
      <c r="CD117" s="863"/>
      <c r="CE117" s="863"/>
      <c r="CF117" s="924" t="s">
        <v>473</v>
      </c>
      <c r="CG117" s="925"/>
      <c r="CH117" s="925"/>
      <c r="CI117" s="925"/>
      <c r="CJ117" s="925"/>
      <c r="CK117" s="980"/>
      <c r="CL117" s="867"/>
      <c r="CM117" s="870" t="s">
        <v>479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469</v>
      </c>
      <c r="DM117" s="826"/>
      <c r="DN117" s="826"/>
      <c r="DO117" s="826"/>
      <c r="DP117" s="827"/>
      <c r="DQ117" s="828" t="s">
        <v>459</v>
      </c>
      <c r="DR117" s="826"/>
      <c r="DS117" s="826"/>
      <c r="DT117" s="826"/>
      <c r="DU117" s="827"/>
      <c r="DV117" s="873" t="s">
        <v>459</v>
      </c>
      <c r="DW117" s="874"/>
      <c r="DX117" s="874"/>
      <c r="DY117" s="874"/>
      <c r="DZ117" s="875"/>
    </row>
    <row r="118" spans="1:130" s="248" customFormat="1" ht="26.25" customHeight="1" x14ac:dyDescent="0.15">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312</v>
      </c>
      <c r="AL118" s="951"/>
      <c r="AM118" s="951"/>
      <c r="AN118" s="951"/>
      <c r="AO118" s="952"/>
      <c r="AP118" s="954" t="s">
        <v>442</v>
      </c>
      <c r="AQ118" s="955"/>
      <c r="AR118" s="955"/>
      <c r="AS118" s="955"/>
      <c r="AT118" s="956"/>
      <c r="AU118" s="985"/>
      <c r="AV118" s="986"/>
      <c r="AW118" s="986"/>
      <c r="AX118" s="986"/>
      <c r="AY118" s="986"/>
      <c r="AZ118" s="928" t="s">
        <v>480</v>
      </c>
      <c r="BA118" s="929"/>
      <c r="BB118" s="929"/>
      <c r="BC118" s="929"/>
      <c r="BD118" s="929"/>
      <c r="BE118" s="929"/>
      <c r="BF118" s="929"/>
      <c r="BG118" s="929"/>
      <c r="BH118" s="929"/>
      <c r="BI118" s="929"/>
      <c r="BJ118" s="929"/>
      <c r="BK118" s="929"/>
      <c r="BL118" s="929"/>
      <c r="BM118" s="929"/>
      <c r="BN118" s="929"/>
      <c r="BO118" s="929"/>
      <c r="BP118" s="930"/>
      <c r="BQ118" s="931" t="s">
        <v>473</v>
      </c>
      <c r="BR118" s="894"/>
      <c r="BS118" s="894"/>
      <c r="BT118" s="894"/>
      <c r="BU118" s="894"/>
      <c r="BV118" s="894" t="s">
        <v>129</v>
      </c>
      <c r="BW118" s="894"/>
      <c r="BX118" s="894"/>
      <c r="BY118" s="894"/>
      <c r="BZ118" s="894"/>
      <c r="CA118" s="894" t="s">
        <v>453</v>
      </c>
      <c r="CB118" s="894"/>
      <c r="CC118" s="894"/>
      <c r="CD118" s="894"/>
      <c r="CE118" s="894"/>
      <c r="CF118" s="924" t="s">
        <v>129</v>
      </c>
      <c r="CG118" s="925"/>
      <c r="CH118" s="925"/>
      <c r="CI118" s="925"/>
      <c r="CJ118" s="925"/>
      <c r="CK118" s="980"/>
      <c r="CL118" s="867"/>
      <c r="CM118" s="870" t="s">
        <v>481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449</v>
      </c>
      <c r="DH118" s="826"/>
      <c r="DI118" s="826"/>
      <c r="DJ118" s="826"/>
      <c r="DK118" s="827"/>
      <c r="DL118" s="828" t="s">
        <v>129</v>
      </c>
      <c r="DM118" s="826"/>
      <c r="DN118" s="826"/>
      <c r="DO118" s="826"/>
      <c r="DP118" s="827"/>
      <c r="DQ118" s="828" t="s">
        <v>469</v>
      </c>
      <c r="DR118" s="826"/>
      <c r="DS118" s="826"/>
      <c r="DT118" s="826"/>
      <c r="DU118" s="827"/>
      <c r="DV118" s="873" t="s">
        <v>129</v>
      </c>
      <c r="DW118" s="874"/>
      <c r="DX118" s="874"/>
      <c r="DY118" s="874"/>
      <c r="DZ118" s="875"/>
    </row>
    <row r="119" spans="1:130" s="248" customFormat="1" ht="26.25" customHeight="1" x14ac:dyDescent="0.15">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469</v>
      </c>
      <c r="AB119" s="944"/>
      <c r="AC119" s="944"/>
      <c r="AD119" s="944"/>
      <c r="AE119" s="945"/>
      <c r="AF119" s="946" t="s">
        <v>469</v>
      </c>
      <c r="AG119" s="944"/>
      <c r="AH119" s="944"/>
      <c r="AI119" s="944"/>
      <c r="AJ119" s="945"/>
      <c r="AK119" s="946" t="s">
        <v>459</v>
      </c>
      <c r="AL119" s="944"/>
      <c r="AM119" s="944"/>
      <c r="AN119" s="944"/>
      <c r="AO119" s="945"/>
      <c r="AP119" s="947" t="s">
        <v>453</v>
      </c>
      <c r="AQ119" s="948"/>
      <c r="AR119" s="948"/>
      <c r="AS119" s="948"/>
      <c r="AT119" s="949"/>
      <c r="AU119" s="987"/>
      <c r="AV119" s="988"/>
      <c r="AW119" s="988"/>
      <c r="AX119" s="988"/>
      <c r="AY119" s="988"/>
      <c r="AZ119" s="279" t="s">
        <v>192</v>
      </c>
      <c r="BA119" s="279"/>
      <c r="BB119" s="279"/>
      <c r="BC119" s="279"/>
      <c r="BD119" s="279"/>
      <c r="BE119" s="279"/>
      <c r="BF119" s="279"/>
      <c r="BG119" s="279"/>
      <c r="BH119" s="279"/>
      <c r="BI119" s="279"/>
      <c r="BJ119" s="279"/>
      <c r="BK119" s="279"/>
      <c r="BL119" s="279"/>
      <c r="BM119" s="279"/>
      <c r="BN119" s="279"/>
      <c r="BO119" s="926" t="s">
        <v>482</v>
      </c>
      <c r="BP119" s="927"/>
      <c r="BQ119" s="931">
        <v>13985357</v>
      </c>
      <c r="BR119" s="894"/>
      <c r="BS119" s="894"/>
      <c r="BT119" s="894"/>
      <c r="BU119" s="894"/>
      <c r="BV119" s="894">
        <v>13431259</v>
      </c>
      <c r="BW119" s="894"/>
      <c r="BX119" s="894"/>
      <c r="BY119" s="894"/>
      <c r="BZ119" s="894"/>
      <c r="CA119" s="894">
        <v>13252938</v>
      </c>
      <c r="CB119" s="894"/>
      <c r="CC119" s="894"/>
      <c r="CD119" s="894"/>
      <c r="CE119" s="894"/>
      <c r="CF119" s="792"/>
      <c r="CG119" s="793"/>
      <c r="CH119" s="793"/>
      <c r="CI119" s="793"/>
      <c r="CJ119" s="883"/>
      <c r="CK119" s="981"/>
      <c r="CL119" s="869"/>
      <c r="CM119" s="887" t="s">
        <v>483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459</v>
      </c>
      <c r="DH119" s="809"/>
      <c r="DI119" s="809"/>
      <c r="DJ119" s="809"/>
      <c r="DK119" s="810"/>
      <c r="DL119" s="811">
        <v>731301</v>
      </c>
      <c r="DM119" s="809"/>
      <c r="DN119" s="809"/>
      <c r="DO119" s="809"/>
      <c r="DP119" s="810"/>
      <c r="DQ119" s="811" t="s">
        <v>449</v>
      </c>
      <c r="DR119" s="809"/>
      <c r="DS119" s="809"/>
      <c r="DT119" s="809"/>
      <c r="DU119" s="810"/>
      <c r="DV119" s="897" t="s">
        <v>129</v>
      </c>
      <c r="DW119" s="898"/>
      <c r="DX119" s="898"/>
      <c r="DY119" s="898"/>
      <c r="DZ119" s="899"/>
    </row>
    <row r="120" spans="1:130" s="248" customFormat="1" ht="26.25" customHeight="1" x14ac:dyDescent="0.15">
      <c r="A120" s="866"/>
      <c r="B120" s="867"/>
      <c r="C120" s="870" t="s">
        <v>455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449</v>
      </c>
      <c r="AG120" s="826"/>
      <c r="AH120" s="826"/>
      <c r="AI120" s="826"/>
      <c r="AJ120" s="827"/>
      <c r="AK120" s="828" t="s">
        <v>449</v>
      </c>
      <c r="AL120" s="826"/>
      <c r="AM120" s="826"/>
      <c r="AN120" s="826"/>
      <c r="AO120" s="827"/>
      <c r="AP120" s="873" t="s">
        <v>449</v>
      </c>
      <c r="AQ120" s="874"/>
      <c r="AR120" s="874"/>
      <c r="AS120" s="874"/>
      <c r="AT120" s="875"/>
      <c r="AU120" s="932" t="s">
        <v>484</v>
      </c>
      <c r="AV120" s="933"/>
      <c r="AW120" s="933"/>
      <c r="AX120" s="933"/>
      <c r="AY120" s="934"/>
      <c r="AZ120" s="909" t="s">
        <v>485</v>
      </c>
      <c r="BA120" s="854"/>
      <c r="BB120" s="854"/>
      <c r="BC120" s="854"/>
      <c r="BD120" s="854"/>
      <c r="BE120" s="854"/>
      <c r="BF120" s="854"/>
      <c r="BG120" s="854"/>
      <c r="BH120" s="854"/>
      <c r="BI120" s="854"/>
      <c r="BJ120" s="854"/>
      <c r="BK120" s="854"/>
      <c r="BL120" s="854"/>
      <c r="BM120" s="854"/>
      <c r="BN120" s="854"/>
      <c r="BO120" s="854"/>
      <c r="BP120" s="855"/>
      <c r="BQ120" s="910">
        <v>1514166</v>
      </c>
      <c r="BR120" s="891"/>
      <c r="BS120" s="891"/>
      <c r="BT120" s="891"/>
      <c r="BU120" s="891"/>
      <c r="BV120" s="891">
        <v>1733750</v>
      </c>
      <c r="BW120" s="891"/>
      <c r="BX120" s="891"/>
      <c r="BY120" s="891"/>
      <c r="BZ120" s="891"/>
      <c r="CA120" s="891">
        <v>2024975</v>
      </c>
      <c r="CB120" s="891"/>
      <c r="CC120" s="891"/>
      <c r="CD120" s="891"/>
      <c r="CE120" s="891"/>
      <c r="CF120" s="915">
        <v>50.1</v>
      </c>
      <c r="CG120" s="916"/>
      <c r="CH120" s="916"/>
      <c r="CI120" s="916"/>
      <c r="CJ120" s="916"/>
      <c r="CK120" s="917" t="s">
        <v>486</v>
      </c>
      <c r="CL120" s="901"/>
      <c r="CM120" s="901"/>
      <c r="CN120" s="901"/>
      <c r="CO120" s="902"/>
      <c r="CP120" s="921" t="s">
        <v>487</v>
      </c>
      <c r="CQ120" s="922"/>
      <c r="CR120" s="922"/>
      <c r="CS120" s="922"/>
      <c r="CT120" s="922"/>
      <c r="CU120" s="922"/>
      <c r="CV120" s="922"/>
      <c r="CW120" s="922"/>
      <c r="CX120" s="922"/>
      <c r="CY120" s="922"/>
      <c r="CZ120" s="922"/>
      <c r="DA120" s="922"/>
      <c r="DB120" s="922"/>
      <c r="DC120" s="922"/>
      <c r="DD120" s="922"/>
      <c r="DE120" s="922"/>
      <c r="DF120" s="923"/>
      <c r="DG120" s="910">
        <v>2192477</v>
      </c>
      <c r="DH120" s="891"/>
      <c r="DI120" s="891"/>
      <c r="DJ120" s="891"/>
      <c r="DK120" s="891"/>
      <c r="DL120" s="891">
        <v>2202753</v>
      </c>
      <c r="DM120" s="891"/>
      <c r="DN120" s="891"/>
      <c r="DO120" s="891"/>
      <c r="DP120" s="891"/>
      <c r="DQ120" s="891">
        <v>2195809</v>
      </c>
      <c r="DR120" s="891"/>
      <c r="DS120" s="891"/>
      <c r="DT120" s="891"/>
      <c r="DU120" s="891"/>
      <c r="DV120" s="892">
        <v>54.3</v>
      </c>
      <c r="DW120" s="892"/>
      <c r="DX120" s="892"/>
      <c r="DY120" s="892"/>
      <c r="DZ120" s="893"/>
    </row>
    <row r="121" spans="1:130" s="248" customFormat="1" ht="26.25" customHeight="1" x14ac:dyDescent="0.15">
      <c r="A121" s="866"/>
      <c r="B121" s="867"/>
      <c r="C121" s="912" t="s">
        <v>488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76289</v>
      </c>
      <c r="AB121" s="826"/>
      <c r="AC121" s="826"/>
      <c r="AD121" s="826"/>
      <c r="AE121" s="827"/>
      <c r="AF121" s="828">
        <v>74643</v>
      </c>
      <c r="AG121" s="826"/>
      <c r="AH121" s="826"/>
      <c r="AI121" s="826"/>
      <c r="AJ121" s="827"/>
      <c r="AK121" s="828">
        <v>78194</v>
      </c>
      <c r="AL121" s="826"/>
      <c r="AM121" s="826"/>
      <c r="AN121" s="826"/>
      <c r="AO121" s="827"/>
      <c r="AP121" s="873">
        <v>1.9</v>
      </c>
      <c r="AQ121" s="874"/>
      <c r="AR121" s="874"/>
      <c r="AS121" s="874"/>
      <c r="AT121" s="875"/>
      <c r="AU121" s="935"/>
      <c r="AV121" s="936"/>
      <c r="AW121" s="936"/>
      <c r="AX121" s="936"/>
      <c r="AY121" s="937"/>
      <c r="AZ121" s="861" t="s">
        <v>489</v>
      </c>
      <c r="BA121" s="796"/>
      <c r="BB121" s="796"/>
      <c r="BC121" s="796"/>
      <c r="BD121" s="796"/>
      <c r="BE121" s="796"/>
      <c r="BF121" s="796"/>
      <c r="BG121" s="796"/>
      <c r="BH121" s="796"/>
      <c r="BI121" s="796"/>
      <c r="BJ121" s="796"/>
      <c r="BK121" s="796"/>
      <c r="BL121" s="796"/>
      <c r="BM121" s="796"/>
      <c r="BN121" s="796"/>
      <c r="BO121" s="796"/>
      <c r="BP121" s="797"/>
      <c r="BQ121" s="862">
        <v>294428</v>
      </c>
      <c r="BR121" s="863"/>
      <c r="BS121" s="863"/>
      <c r="BT121" s="863"/>
      <c r="BU121" s="863"/>
      <c r="BV121" s="863">
        <v>226506</v>
      </c>
      <c r="BW121" s="863"/>
      <c r="BX121" s="863"/>
      <c r="BY121" s="863"/>
      <c r="BZ121" s="863"/>
      <c r="CA121" s="863">
        <v>203938</v>
      </c>
      <c r="CB121" s="863"/>
      <c r="CC121" s="863"/>
      <c r="CD121" s="863"/>
      <c r="CE121" s="863"/>
      <c r="CF121" s="924">
        <v>5</v>
      </c>
      <c r="CG121" s="925"/>
      <c r="CH121" s="925"/>
      <c r="CI121" s="925"/>
      <c r="CJ121" s="925"/>
      <c r="CK121" s="918"/>
      <c r="CL121" s="904"/>
      <c r="CM121" s="904"/>
      <c r="CN121" s="904"/>
      <c r="CO121" s="905"/>
      <c r="CP121" s="884" t="s">
        <v>490</v>
      </c>
      <c r="CQ121" s="885"/>
      <c r="CR121" s="885"/>
      <c r="CS121" s="885"/>
      <c r="CT121" s="885"/>
      <c r="CU121" s="885"/>
      <c r="CV121" s="885"/>
      <c r="CW121" s="885"/>
      <c r="CX121" s="885"/>
      <c r="CY121" s="885"/>
      <c r="CZ121" s="885"/>
      <c r="DA121" s="885"/>
      <c r="DB121" s="885"/>
      <c r="DC121" s="885"/>
      <c r="DD121" s="885"/>
      <c r="DE121" s="885"/>
      <c r="DF121" s="886"/>
      <c r="DG121" s="862">
        <v>1361502</v>
      </c>
      <c r="DH121" s="863"/>
      <c r="DI121" s="863"/>
      <c r="DJ121" s="863"/>
      <c r="DK121" s="863"/>
      <c r="DL121" s="863">
        <v>1362915</v>
      </c>
      <c r="DM121" s="863"/>
      <c r="DN121" s="863"/>
      <c r="DO121" s="863"/>
      <c r="DP121" s="863"/>
      <c r="DQ121" s="863">
        <v>1316831</v>
      </c>
      <c r="DR121" s="863"/>
      <c r="DS121" s="863"/>
      <c r="DT121" s="863"/>
      <c r="DU121" s="863"/>
      <c r="DV121" s="840">
        <v>32.6</v>
      </c>
      <c r="DW121" s="840"/>
      <c r="DX121" s="840"/>
      <c r="DY121" s="840"/>
      <c r="DZ121" s="841"/>
    </row>
    <row r="122" spans="1:130" s="248" customFormat="1" ht="26.25" customHeight="1" x14ac:dyDescent="0.15">
      <c r="A122" s="866"/>
      <c r="B122" s="867"/>
      <c r="C122" s="870" t="s">
        <v>468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453</v>
      </c>
      <c r="AB122" s="826"/>
      <c r="AC122" s="826"/>
      <c r="AD122" s="826"/>
      <c r="AE122" s="827"/>
      <c r="AF122" s="828" t="s">
        <v>129</v>
      </c>
      <c r="AG122" s="826"/>
      <c r="AH122" s="826"/>
      <c r="AI122" s="826"/>
      <c r="AJ122" s="827"/>
      <c r="AK122" s="828" t="s">
        <v>449</v>
      </c>
      <c r="AL122" s="826"/>
      <c r="AM122" s="826"/>
      <c r="AN122" s="826"/>
      <c r="AO122" s="827"/>
      <c r="AP122" s="873" t="s">
        <v>129</v>
      </c>
      <c r="AQ122" s="874"/>
      <c r="AR122" s="874"/>
      <c r="AS122" s="874"/>
      <c r="AT122" s="875"/>
      <c r="AU122" s="935"/>
      <c r="AV122" s="936"/>
      <c r="AW122" s="936"/>
      <c r="AX122" s="936"/>
      <c r="AY122" s="937"/>
      <c r="AZ122" s="928" t="s">
        <v>491</v>
      </c>
      <c r="BA122" s="929"/>
      <c r="BB122" s="929"/>
      <c r="BC122" s="929"/>
      <c r="BD122" s="929"/>
      <c r="BE122" s="929"/>
      <c r="BF122" s="929"/>
      <c r="BG122" s="929"/>
      <c r="BH122" s="929"/>
      <c r="BI122" s="929"/>
      <c r="BJ122" s="929"/>
      <c r="BK122" s="929"/>
      <c r="BL122" s="929"/>
      <c r="BM122" s="929"/>
      <c r="BN122" s="929"/>
      <c r="BO122" s="929"/>
      <c r="BP122" s="930"/>
      <c r="BQ122" s="931">
        <v>8027869</v>
      </c>
      <c r="BR122" s="894"/>
      <c r="BS122" s="894"/>
      <c r="BT122" s="894"/>
      <c r="BU122" s="894"/>
      <c r="BV122" s="894">
        <v>7481362</v>
      </c>
      <c r="BW122" s="894"/>
      <c r="BX122" s="894"/>
      <c r="BY122" s="894"/>
      <c r="BZ122" s="894"/>
      <c r="CA122" s="894">
        <v>7406211</v>
      </c>
      <c r="CB122" s="894"/>
      <c r="CC122" s="894"/>
      <c r="CD122" s="894"/>
      <c r="CE122" s="894"/>
      <c r="CF122" s="895">
        <v>183.2</v>
      </c>
      <c r="CG122" s="896"/>
      <c r="CH122" s="896"/>
      <c r="CI122" s="896"/>
      <c r="CJ122" s="896"/>
      <c r="CK122" s="918"/>
      <c r="CL122" s="904"/>
      <c r="CM122" s="904"/>
      <c r="CN122" s="904"/>
      <c r="CO122" s="905"/>
      <c r="CP122" s="884" t="s">
        <v>492</v>
      </c>
      <c r="CQ122" s="885"/>
      <c r="CR122" s="885"/>
      <c r="CS122" s="885"/>
      <c r="CT122" s="885"/>
      <c r="CU122" s="885"/>
      <c r="CV122" s="885"/>
      <c r="CW122" s="885"/>
      <c r="CX122" s="885"/>
      <c r="CY122" s="885"/>
      <c r="CZ122" s="885"/>
      <c r="DA122" s="885"/>
      <c r="DB122" s="885"/>
      <c r="DC122" s="885"/>
      <c r="DD122" s="885"/>
      <c r="DE122" s="885"/>
      <c r="DF122" s="886"/>
      <c r="DG122" s="862">
        <v>243203</v>
      </c>
      <c r="DH122" s="863"/>
      <c r="DI122" s="863"/>
      <c r="DJ122" s="863"/>
      <c r="DK122" s="863"/>
      <c r="DL122" s="863">
        <v>143064</v>
      </c>
      <c r="DM122" s="863"/>
      <c r="DN122" s="863"/>
      <c r="DO122" s="863"/>
      <c r="DP122" s="863"/>
      <c r="DQ122" s="863">
        <v>99608</v>
      </c>
      <c r="DR122" s="863"/>
      <c r="DS122" s="863"/>
      <c r="DT122" s="863"/>
      <c r="DU122" s="863"/>
      <c r="DV122" s="840">
        <v>2.5</v>
      </c>
      <c r="DW122" s="840"/>
      <c r="DX122" s="840"/>
      <c r="DY122" s="840"/>
      <c r="DZ122" s="841"/>
    </row>
    <row r="123" spans="1:130" s="248" customFormat="1" ht="26.25" customHeight="1" x14ac:dyDescent="0.15">
      <c r="A123" s="866"/>
      <c r="B123" s="867"/>
      <c r="C123" s="870" t="s">
        <v>476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449</v>
      </c>
      <c r="AB123" s="826"/>
      <c r="AC123" s="826"/>
      <c r="AD123" s="826"/>
      <c r="AE123" s="827"/>
      <c r="AF123" s="828" t="s">
        <v>459</v>
      </c>
      <c r="AG123" s="826"/>
      <c r="AH123" s="826"/>
      <c r="AI123" s="826"/>
      <c r="AJ123" s="827"/>
      <c r="AK123" s="828" t="s">
        <v>459</v>
      </c>
      <c r="AL123" s="826"/>
      <c r="AM123" s="826"/>
      <c r="AN123" s="826"/>
      <c r="AO123" s="827"/>
      <c r="AP123" s="873" t="s">
        <v>188</v>
      </c>
      <c r="AQ123" s="874"/>
      <c r="AR123" s="874"/>
      <c r="AS123" s="874"/>
      <c r="AT123" s="875"/>
      <c r="AU123" s="938"/>
      <c r="AV123" s="939"/>
      <c r="AW123" s="939"/>
      <c r="AX123" s="939"/>
      <c r="AY123" s="939"/>
      <c r="AZ123" s="279" t="s">
        <v>192</v>
      </c>
      <c r="BA123" s="279"/>
      <c r="BB123" s="279"/>
      <c r="BC123" s="279"/>
      <c r="BD123" s="279"/>
      <c r="BE123" s="279"/>
      <c r="BF123" s="279"/>
      <c r="BG123" s="279"/>
      <c r="BH123" s="279"/>
      <c r="BI123" s="279"/>
      <c r="BJ123" s="279"/>
      <c r="BK123" s="279"/>
      <c r="BL123" s="279"/>
      <c r="BM123" s="279"/>
      <c r="BN123" s="279"/>
      <c r="BO123" s="926" t="s">
        <v>493</v>
      </c>
      <c r="BP123" s="927"/>
      <c r="BQ123" s="881">
        <v>9836463</v>
      </c>
      <c r="BR123" s="882"/>
      <c r="BS123" s="882"/>
      <c r="BT123" s="882"/>
      <c r="BU123" s="882"/>
      <c r="BV123" s="882">
        <v>9441618</v>
      </c>
      <c r="BW123" s="882"/>
      <c r="BX123" s="882"/>
      <c r="BY123" s="882"/>
      <c r="BZ123" s="882"/>
      <c r="CA123" s="882">
        <v>9635124</v>
      </c>
      <c r="CB123" s="882"/>
      <c r="CC123" s="882"/>
      <c r="CD123" s="882"/>
      <c r="CE123" s="882"/>
      <c r="CF123" s="792"/>
      <c r="CG123" s="793"/>
      <c r="CH123" s="793"/>
      <c r="CI123" s="793"/>
      <c r="CJ123" s="883"/>
      <c r="CK123" s="918"/>
      <c r="CL123" s="904"/>
      <c r="CM123" s="904"/>
      <c r="CN123" s="904"/>
      <c r="CO123" s="905"/>
      <c r="CP123" s="884" t="s">
        <v>494</v>
      </c>
      <c r="CQ123" s="885"/>
      <c r="CR123" s="885"/>
      <c r="CS123" s="885"/>
      <c r="CT123" s="885"/>
      <c r="CU123" s="885"/>
      <c r="CV123" s="885"/>
      <c r="CW123" s="885"/>
      <c r="CX123" s="885"/>
      <c r="CY123" s="885"/>
      <c r="CZ123" s="885"/>
      <c r="DA123" s="885"/>
      <c r="DB123" s="885"/>
      <c r="DC123" s="885"/>
      <c r="DD123" s="885"/>
      <c r="DE123" s="885"/>
      <c r="DF123" s="886"/>
      <c r="DG123" s="825" t="s">
        <v>449</v>
      </c>
      <c r="DH123" s="826"/>
      <c r="DI123" s="826"/>
      <c r="DJ123" s="826"/>
      <c r="DK123" s="827"/>
      <c r="DL123" s="828" t="s">
        <v>129</v>
      </c>
      <c r="DM123" s="826"/>
      <c r="DN123" s="826"/>
      <c r="DO123" s="826"/>
      <c r="DP123" s="827"/>
      <c r="DQ123" s="828" t="s">
        <v>449</v>
      </c>
      <c r="DR123" s="826"/>
      <c r="DS123" s="826"/>
      <c r="DT123" s="826"/>
      <c r="DU123" s="827"/>
      <c r="DV123" s="873" t="s">
        <v>449</v>
      </c>
      <c r="DW123" s="874"/>
      <c r="DX123" s="874"/>
      <c r="DY123" s="874"/>
      <c r="DZ123" s="875"/>
    </row>
    <row r="124" spans="1:130" s="248" customFormat="1" ht="26.25" customHeight="1" thickBot="1" x14ac:dyDescent="0.2">
      <c r="A124" s="866"/>
      <c r="B124" s="867"/>
      <c r="C124" s="870" t="s">
        <v>479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473</v>
      </c>
      <c r="AB124" s="826"/>
      <c r="AC124" s="826"/>
      <c r="AD124" s="826"/>
      <c r="AE124" s="827"/>
      <c r="AF124" s="828" t="s">
        <v>453</v>
      </c>
      <c r="AG124" s="826"/>
      <c r="AH124" s="826"/>
      <c r="AI124" s="826"/>
      <c r="AJ124" s="827"/>
      <c r="AK124" s="828" t="s">
        <v>449</v>
      </c>
      <c r="AL124" s="826"/>
      <c r="AM124" s="826"/>
      <c r="AN124" s="826"/>
      <c r="AO124" s="827"/>
      <c r="AP124" s="873" t="s">
        <v>188</v>
      </c>
      <c r="AQ124" s="874"/>
      <c r="AR124" s="874"/>
      <c r="AS124" s="874"/>
      <c r="AT124" s="875"/>
      <c r="AU124" s="876" t="s">
        <v>495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109.2</v>
      </c>
      <c r="BR124" s="880"/>
      <c r="BS124" s="880"/>
      <c r="BT124" s="880"/>
      <c r="BU124" s="880"/>
      <c r="BV124" s="880">
        <v>103.7</v>
      </c>
      <c r="BW124" s="880"/>
      <c r="BX124" s="880"/>
      <c r="BY124" s="880"/>
      <c r="BZ124" s="880"/>
      <c r="CA124" s="880">
        <v>89.5</v>
      </c>
      <c r="CB124" s="880"/>
      <c r="CC124" s="880"/>
      <c r="CD124" s="880"/>
      <c r="CE124" s="880"/>
      <c r="CF124" s="770"/>
      <c r="CG124" s="771"/>
      <c r="CH124" s="771"/>
      <c r="CI124" s="771"/>
      <c r="CJ124" s="911"/>
      <c r="CK124" s="919"/>
      <c r="CL124" s="919"/>
      <c r="CM124" s="919"/>
      <c r="CN124" s="919"/>
      <c r="CO124" s="920"/>
      <c r="CP124" s="884" t="s">
        <v>496</v>
      </c>
      <c r="CQ124" s="885"/>
      <c r="CR124" s="885"/>
      <c r="CS124" s="885"/>
      <c r="CT124" s="885"/>
      <c r="CU124" s="885"/>
      <c r="CV124" s="885"/>
      <c r="CW124" s="885"/>
      <c r="CX124" s="885"/>
      <c r="CY124" s="885"/>
      <c r="CZ124" s="885"/>
      <c r="DA124" s="885"/>
      <c r="DB124" s="885"/>
      <c r="DC124" s="885"/>
      <c r="DD124" s="885"/>
      <c r="DE124" s="885"/>
      <c r="DF124" s="886"/>
      <c r="DG124" s="808" t="s">
        <v>449</v>
      </c>
      <c r="DH124" s="809"/>
      <c r="DI124" s="809"/>
      <c r="DJ124" s="809"/>
      <c r="DK124" s="810"/>
      <c r="DL124" s="811" t="s">
        <v>188</v>
      </c>
      <c r="DM124" s="809"/>
      <c r="DN124" s="809"/>
      <c r="DO124" s="809"/>
      <c r="DP124" s="810"/>
      <c r="DQ124" s="811" t="s">
        <v>129</v>
      </c>
      <c r="DR124" s="809"/>
      <c r="DS124" s="809"/>
      <c r="DT124" s="809"/>
      <c r="DU124" s="810"/>
      <c r="DV124" s="897" t="s">
        <v>449</v>
      </c>
      <c r="DW124" s="898"/>
      <c r="DX124" s="898"/>
      <c r="DY124" s="898"/>
      <c r="DZ124" s="899"/>
    </row>
    <row r="125" spans="1:130" s="248" customFormat="1" ht="26.25" customHeight="1" x14ac:dyDescent="0.15">
      <c r="A125" s="866"/>
      <c r="B125" s="867"/>
      <c r="C125" s="870" t="s">
        <v>481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453</v>
      </c>
      <c r="AB125" s="826"/>
      <c r="AC125" s="826"/>
      <c r="AD125" s="826"/>
      <c r="AE125" s="827"/>
      <c r="AF125" s="828" t="s">
        <v>473</v>
      </c>
      <c r="AG125" s="826"/>
      <c r="AH125" s="826"/>
      <c r="AI125" s="826"/>
      <c r="AJ125" s="827"/>
      <c r="AK125" s="828" t="s">
        <v>473</v>
      </c>
      <c r="AL125" s="826"/>
      <c r="AM125" s="826"/>
      <c r="AN125" s="826"/>
      <c r="AO125" s="827"/>
      <c r="AP125" s="873" t="s">
        <v>473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497</v>
      </c>
      <c r="CL125" s="901"/>
      <c r="CM125" s="901"/>
      <c r="CN125" s="901"/>
      <c r="CO125" s="902"/>
      <c r="CP125" s="909" t="s">
        <v>498</v>
      </c>
      <c r="CQ125" s="854"/>
      <c r="CR125" s="854"/>
      <c r="CS125" s="854"/>
      <c r="CT125" s="854"/>
      <c r="CU125" s="854"/>
      <c r="CV125" s="854"/>
      <c r="CW125" s="854"/>
      <c r="CX125" s="854"/>
      <c r="CY125" s="854"/>
      <c r="CZ125" s="854"/>
      <c r="DA125" s="854"/>
      <c r="DB125" s="854"/>
      <c r="DC125" s="854"/>
      <c r="DD125" s="854"/>
      <c r="DE125" s="854"/>
      <c r="DF125" s="855"/>
      <c r="DG125" s="910" t="s">
        <v>473</v>
      </c>
      <c r="DH125" s="891"/>
      <c r="DI125" s="891"/>
      <c r="DJ125" s="891"/>
      <c r="DK125" s="891"/>
      <c r="DL125" s="891" t="s">
        <v>473</v>
      </c>
      <c r="DM125" s="891"/>
      <c r="DN125" s="891"/>
      <c r="DO125" s="891"/>
      <c r="DP125" s="891"/>
      <c r="DQ125" s="891" t="s">
        <v>188</v>
      </c>
      <c r="DR125" s="891"/>
      <c r="DS125" s="891"/>
      <c r="DT125" s="891"/>
      <c r="DU125" s="891"/>
      <c r="DV125" s="892" t="s">
        <v>449</v>
      </c>
      <c r="DW125" s="892"/>
      <c r="DX125" s="892"/>
      <c r="DY125" s="892"/>
      <c r="DZ125" s="893"/>
    </row>
    <row r="126" spans="1:130" s="248" customFormat="1" ht="26.25" customHeight="1" thickBot="1" x14ac:dyDescent="0.2">
      <c r="A126" s="866"/>
      <c r="B126" s="867"/>
      <c r="C126" s="870" t="s">
        <v>483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473</v>
      </c>
      <c r="AB126" s="826"/>
      <c r="AC126" s="826"/>
      <c r="AD126" s="826"/>
      <c r="AE126" s="827"/>
      <c r="AF126" s="828" t="s">
        <v>450</v>
      </c>
      <c r="AG126" s="826"/>
      <c r="AH126" s="826"/>
      <c r="AI126" s="826"/>
      <c r="AJ126" s="827"/>
      <c r="AK126" s="828" t="s">
        <v>460</v>
      </c>
      <c r="AL126" s="826"/>
      <c r="AM126" s="826"/>
      <c r="AN126" s="826"/>
      <c r="AO126" s="827"/>
      <c r="AP126" s="873" t="s">
        <v>450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499</v>
      </c>
      <c r="CQ126" s="796"/>
      <c r="CR126" s="796"/>
      <c r="CS126" s="796"/>
      <c r="CT126" s="796"/>
      <c r="CU126" s="796"/>
      <c r="CV126" s="796"/>
      <c r="CW126" s="796"/>
      <c r="CX126" s="796"/>
      <c r="CY126" s="796"/>
      <c r="CZ126" s="796"/>
      <c r="DA126" s="796"/>
      <c r="DB126" s="796"/>
      <c r="DC126" s="796"/>
      <c r="DD126" s="796"/>
      <c r="DE126" s="796"/>
      <c r="DF126" s="797"/>
      <c r="DG126" s="862" t="s">
        <v>473</v>
      </c>
      <c r="DH126" s="863"/>
      <c r="DI126" s="863"/>
      <c r="DJ126" s="863"/>
      <c r="DK126" s="863"/>
      <c r="DL126" s="863" t="s">
        <v>129</v>
      </c>
      <c r="DM126" s="863"/>
      <c r="DN126" s="863"/>
      <c r="DO126" s="863"/>
      <c r="DP126" s="863"/>
      <c r="DQ126" s="863" t="s">
        <v>453</v>
      </c>
      <c r="DR126" s="863"/>
      <c r="DS126" s="863"/>
      <c r="DT126" s="863"/>
      <c r="DU126" s="863"/>
      <c r="DV126" s="840" t="s">
        <v>188</v>
      </c>
      <c r="DW126" s="840"/>
      <c r="DX126" s="840"/>
      <c r="DY126" s="840"/>
      <c r="DZ126" s="841"/>
    </row>
    <row r="127" spans="1:130" s="248" customFormat="1" ht="26.25" customHeight="1" x14ac:dyDescent="0.15">
      <c r="A127" s="868"/>
      <c r="B127" s="869"/>
      <c r="C127" s="887" t="s">
        <v>500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453</v>
      </c>
      <c r="AB127" s="826"/>
      <c r="AC127" s="826"/>
      <c r="AD127" s="826"/>
      <c r="AE127" s="827"/>
      <c r="AF127" s="828" t="s">
        <v>188</v>
      </c>
      <c r="AG127" s="826"/>
      <c r="AH127" s="826"/>
      <c r="AI127" s="826"/>
      <c r="AJ127" s="827"/>
      <c r="AK127" s="828" t="s">
        <v>473</v>
      </c>
      <c r="AL127" s="826"/>
      <c r="AM127" s="826"/>
      <c r="AN127" s="826"/>
      <c r="AO127" s="827"/>
      <c r="AP127" s="873" t="s">
        <v>473</v>
      </c>
      <c r="AQ127" s="874"/>
      <c r="AR127" s="874"/>
      <c r="AS127" s="874"/>
      <c r="AT127" s="875"/>
      <c r="AU127" s="284"/>
      <c r="AV127" s="284"/>
      <c r="AW127" s="284"/>
      <c r="AX127" s="890" t="s">
        <v>501</v>
      </c>
      <c r="AY127" s="858"/>
      <c r="AZ127" s="858"/>
      <c r="BA127" s="858"/>
      <c r="BB127" s="858"/>
      <c r="BC127" s="858"/>
      <c r="BD127" s="858"/>
      <c r="BE127" s="859"/>
      <c r="BF127" s="857" t="s">
        <v>502</v>
      </c>
      <c r="BG127" s="858"/>
      <c r="BH127" s="858"/>
      <c r="BI127" s="858"/>
      <c r="BJ127" s="858"/>
      <c r="BK127" s="858"/>
      <c r="BL127" s="859"/>
      <c r="BM127" s="857" t="s">
        <v>503</v>
      </c>
      <c r="BN127" s="858"/>
      <c r="BO127" s="858"/>
      <c r="BP127" s="858"/>
      <c r="BQ127" s="858"/>
      <c r="BR127" s="858"/>
      <c r="BS127" s="859"/>
      <c r="BT127" s="857" t="s">
        <v>504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505</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473</v>
      </c>
      <c r="DM127" s="863"/>
      <c r="DN127" s="863"/>
      <c r="DO127" s="863"/>
      <c r="DP127" s="863"/>
      <c r="DQ127" s="863" t="s">
        <v>453</v>
      </c>
      <c r="DR127" s="863"/>
      <c r="DS127" s="863"/>
      <c r="DT127" s="863"/>
      <c r="DU127" s="863"/>
      <c r="DV127" s="840" t="s">
        <v>449</v>
      </c>
      <c r="DW127" s="840"/>
      <c r="DX127" s="840"/>
      <c r="DY127" s="840"/>
      <c r="DZ127" s="841"/>
    </row>
    <row r="128" spans="1:130" s="248" customFormat="1" ht="26.25" customHeight="1" thickBot="1" x14ac:dyDescent="0.2">
      <c r="A128" s="842" t="s">
        <v>506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507</v>
      </c>
      <c r="X128" s="844"/>
      <c r="Y128" s="844"/>
      <c r="Z128" s="845"/>
      <c r="AA128" s="846">
        <v>27440</v>
      </c>
      <c r="AB128" s="847"/>
      <c r="AC128" s="847"/>
      <c r="AD128" s="847"/>
      <c r="AE128" s="848"/>
      <c r="AF128" s="849">
        <v>30177</v>
      </c>
      <c r="AG128" s="847"/>
      <c r="AH128" s="847"/>
      <c r="AI128" s="847"/>
      <c r="AJ128" s="848"/>
      <c r="AK128" s="849">
        <v>22457</v>
      </c>
      <c r="AL128" s="847"/>
      <c r="AM128" s="847"/>
      <c r="AN128" s="847"/>
      <c r="AO128" s="848"/>
      <c r="AP128" s="850"/>
      <c r="AQ128" s="851"/>
      <c r="AR128" s="851"/>
      <c r="AS128" s="851"/>
      <c r="AT128" s="852"/>
      <c r="AU128" s="284"/>
      <c r="AV128" s="284"/>
      <c r="AW128" s="284"/>
      <c r="AX128" s="853" t="s">
        <v>508</v>
      </c>
      <c r="AY128" s="854"/>
      <c r="AZ128" s="854"/>
      <c r="BA128" s="854"/>
      <c r="BB128" s="854"/>
      <c r="BC128" s="854"/>
      <c r="BD128" s="854"/>
      <c r="BE128" s="855"/>
      <c r="BF128" s="832" t="s">
        <v>473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509</v>
      </c>
      <c r="CQ128" s="774"/>
      <c r="CR128" s="774"/>
      <c r="CS128" s="774"/>
      <c r="CT128" s="774"/>
      <c r="CU128" s="774"/>
      <c r="CV128" s="774"/>
      <c r="CW128" s="774"/>
      <c r="CX128" s="774"/>
      <c r="CY128" s="774"/>
      <c r="CZ128" s="774"/>
      <c r="DA128" s="774"/>
      <c r="DB128" s="774"/>
      <c r="DC128" s="774"/>
      <c r="DD128" s="774"/>
      <c r="DE128" s="774"/>
      <c r="DF128" s="775"/>
      <c r="DG128" s="836" t="s">
        <v>473</v>
      </c>
      <c r="DH128" s="837"/>
      <c r="DI128" s="837"/>
      <c r="DJ128" s="837"/>
      <c r="DK128" s="837"/>
      <c r="DL128" s="837" t="s">
        <v>453</v>
      </c>
      <c r="DM128" s="837"/>
      <c r="DN128" s="837"/>
      <c r="DO128" s="837"/>
      <c r="DP128" s="837"/>
      <c r="DQ128" s="837" t="s">
        <v>129</v>
      </c>
      <c r="DR128" s="837"/>
      <c r="DS128" s="837"/>
      <c r="DT128" s="837"/>
      <c r="DU128" s="837"/>
      <c r="DV128" s="838" t="s">
        <v>188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510</v>
      </c>
      <c r="X129" s="823"/>
      <c r="Y129" s="823"/>
      <c r="Z129" s="824"/>
      <c r="AA129" s="825">
        <v>4439505</v>
      </c>
      <c r="AB129" s="826"/>
      <c r="AC129" s="826"/>
      <c r="AD129" s="826"/>
      <c r="AE129" s="827"/>
      <c r="AF129" s="828">
        <v>4495763</v>
      </c>
      <c r="AG129" s="826"/>
      <c r="AH129" s="826"/>
      <c r="AI129" s="826"/>
      <c r="AJ129" s="827"/>
      <c r="AK129" s="828">
        <v>4692938</v>
      </c>
      <c r="AL129" s="826"/>
      <c r="AM129" s="826"/>
      <c r="AN129" s="826"/>
      <c r="AO129" s="827"/>
      <c r="AP129" s="829"/>
      <c r="AQ129" s="830"/>
      <c r="AR129" s="830"/>
      <c r="AS129" s="830"/>
      <c r="AT129" s="831"/>
      <c r="AU129" s="286"/>
      <c r="AV129" s="286"/>
      <c r="AW129" s="286"/>
      <c r="AX129" s="795" t="s">
        <v>511</v>
      </c>
      <c r="AY129" s="796"/>
      <c r="AZ129" s="796"/>
      <c r="BA129" s="796"/>
      <c r="BB129" s="796"/>
      <c r="BC129" s="796"/>
      <c r="BD129" s="796"/>
      <c r="BE129" s="797"/>
      <c r="BF129" s="815" t="s">
        <v>449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513</v>
      </c>
      <c r="X130" s="823"/>
      <c r="Y130" s="823"/>
      <c r="Z130" s="824"/>
      <c r="AA130" s="825">
        <v>640490</v>
      </c>
      <c r="AB130" s="826"/>
      <c r="AC130" s="826"/>
      <c r="AD130" s="826"/>
      <c r="AE130" s="827"/>
      <c r="AF130" s="828">
        <v>650705</v>
      </c>
      <c r="AG130" s="826"/>
      <c r="AH130" s="826"/>
      <c r="AI130" s="826"/>
      <c r="AJ130" s="827"/>
      <c r="AK130" s="828">
        <v>650711</v>
      </c>
      <c r="AL130" s="826"/>
      <c r="AM130" s="826"/>
      <c r="AN130" s="826"/>
      <c r="AO130" s="827"/>
      <c r="AP130" s="829"/>
      <c r="AQ130" s="830"/>
      <c r="AR130" s="830"/>
      <c r="AS130" s="830"/>
      <c r="AT130" s="831"/>
      <c r="AU130" s="286"/>
      <c r="AV130" s="286"/>
      <c r="AW130" s="286"/>
      <c r="AX130" s="795" t="s">
        <v>514</v>
      </c>
      <c r="AY130" s="796"/>
      <c r="AZ130" s="796"/>
      <c r="BA130" s="796"/>
      <c r="BB130" s="796"/>
      <c r="BC130" s="796"/>
      <c r="BD130" s="796"/>
      <c r="BE130" s="797"/>
      <c r="BF130" s="798">
        <v>11.5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515</v>
      </c>
      <c r="X131" s="806"/>
      <c r="Y131" s="806"/>
      <c r="Z131" s="807"/>
      <c r="AA131" s="808">
        <v>3799015</v>
      </c>
      <c r="AB131" s="809"/>
      <c r="AC131" s="809"/>
      <c r="AD131" s="809"/>
      <c r="AE131" s="810"/>
      <c r="AF131" s="811">
        <v>3845058</v>
      </c>
      <c r="AG131" s="809"/>
      <c r="AH131" s="809"/>
      <c r="AI131" s="809"/>
      <c r="AJ131" s="810"/>
      <c r="AK131" s="811">
        <v>4042227</v>
      </c>
      <c r="AL131" s="809"/>
      <c r="AM131" s="809"/>
      <c r="AN131" s="809"/>
      <c r="AO131" s="810"/>
      <c r="AP131" s="812"/>
      <c r="AQ131" s="813"/>
      <c r="AR131" s="813"/>
      <c r="AS131" s="813"/>
      <c r="AT131" s="814"/>
      <c r="AU131" s="286"/>
      <c r="AV131" s="286"/>
      <c r="AW131" s="286"/>
      <c r="AX131" s="773" t="s">
        <v>516</v>
      </c>
      <c r="AY131" s="774"/>
      <c r="AZ131" s="774"/>
      <c r="BA131" s="774"/>
      <c r="BB131" s="774"/>
      <c r="BC131" s="774"/>
      <c r="BD131" s="774"/>
      <c r="BE131" s="775"/>
      <c r="BF131" s="776">
        <v>89.5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518</v>
      </c>
      <c r="W132" s="786"/>
      <c r="X132" s="786"/>
      <c r="Y132" s="786"/>
      <c r="Z132" s="787"/>
      <c r="AA132" s="788">
        <v>11.8863179</v>
      </c>
      <c r="AB132" s="789"/>
      <c r="AC132" s="789"/>
      <c r="AD132" s="789"/>
      <c r="AE132" s="790"/>
      <c r="AF132" s="791">
        <v>11.51485881</v>
      </c>
      <c r="AG132" s="789"/>
      <c r="AH132" s="789"/>
      <c r="AI132" s="789"/>
      <c r="AJ132" s="790"/>
      <c r="AK132" s="791">
        <v>11.34461276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519</v>
      </c>
      <c r="W133" s="765"/>
      <c r="X133" s="765"/>
      <c r="Y133" s="765"/>
      <c r="Z133" s="766"/>
      <c r="AA133" s="767">
        <v>12.5</v>
      </c>
      <c r="AB133" s="768"/>
      <c r="AC133" s="768"/>
      <c r="AD133" s="768"/>
      <c r="AE133" s="769"/>
      <c r="AF133" s="767">
        <v>12</v>
      </c>
      <c r="AG133" s="768"/>
      <c r="AH133" s="768"/>
      <c r="AI133" s="768"/>
      <c r="AJ133" s="769"/>
      <c r="AK133" s="767">
        <v>11.5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lF1qIKPK3NhkkR3ZT93OkaCUnJ4OnkiGIlGwXKMtQaaMYGm0iv4sQKzXPjL2eFRb7sfB07jLsK8sdqld1jm5Q==" saltValue="ApLzA9y3uAtht1hjCSBM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A66" zoomScale="70" zoomScaleNormal="85" zoomScaleSheetLayoutView="70" workbookViewId="0">
      <selection activeCell="B1" sqref="B1:DI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PdrWE28evXCc8qIZdpTIhesYCV5DVbWTlSHQrHLfZCl4iD5prPwsiSt3k99SUgot5K6/AfywY4xZDcAbsI4Aw==" saltValue="h5mXOtOJm5URYyC0dhiT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T62" zoomScale="70" zoomScaleNormal="70" zoomScaleSheetLayoutView="55" workbookViewId="0">
      <selection activeCell="B1" sqref="B1:DI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wJgDNZ43OROY27cm7jpAdmtB4vKOMbS4fj1N03QHx+K71534QAuSK2nKmJuDN/wk2yB/qj9NqwPVGdsi/5Oug==" saltValue="rIpLH2EGzYB+/9/w7vjL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O36" workbookViewId="0">
      <selection activeCell="B1" sqref="B1:DI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528</v>
      </c>
      <c r="AL9" s="1189"/>
      <c r="AM9" s="1189"/>
      <c r="AN9" s="1190"/>
      <c r="AO9" s="314">
        <v>1207227</v>
      </c>
      <c r="AP9" s="314">
        <v>70102</v>
      </c>
      <c r="AQ9" s="315">
        <v>92289</v>
      </c>
      <c r="AR9" s="316">
        <v>-24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529</v>
      </c>
      <c r="AL10" s="1189"/>
      <c r="AM10" s="1189"/>
      <c r="AN10" s="1190"/>
      <c r="AO10" s="317">
        <v>189374</v>
      </c>
      <c r="AP10" s="317">
        <v>10997</v>
      </c>
      <c r="AQ10" s="318">
        <v>11808</v>
      </c>
      <c r="AR10" s="319">
        <v>-6.9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530</v>
      </c>
      <c r="AL11" s="1189"/>
      <c r="AM11" s="1189"/>
      <c r="AN11" s="1190"/>
      <c r="AO11" s="317" t="s">
        <v>531</v>
      </c>
      <c r="AP11" s="317" t="s">
        <v>531</v>
      </c>
      <c r="AQ11" s="318">
        <v>701</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532</v>
      </c>
      <c r="AL12" s="1189"/>
      <c r="AM12" s="1189"/>
      <c r="AN12" s="1190"/>
      <c r="AO12" s="317" t="s">
        <v>531</v>
      </c>
      <c r="AP12" s="317" t="s">
        <v>531</v>
      </c>
      <c r="AQ12" s="318">
        <v>15</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533</v>
      </c>
      <c r="AL13" s="1189"/>
      <c r="AM13" s="1189"/>
      <c r="AN13" s="1190"/>
      <c r="AO13" s="317">
        <v>55397</v>
      </c>
      <c r="AP13" s="317">
        <v>3217</v>
      </c>
      <c r="AQ13" s="318">
        <v>3431</v>
      </c>
      <c r="AR13" s="319">
        <v>-6.2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534</v>
      </c>
      <c r="AL14" s="1189"/>
      <c r="AM14" s="1189"/>
      <c r="AN14" s="1190"/>
      <c r="AO14" s="317">
        <v>81524</v>
      </c>
      <c r="AP14" s="317">
        <v>4734</v>
      </c>
      <c r="AQ14" s="318">
        <v>2100</v>
      </c>
      <c r="AR14" s="319">
        <v>125.4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535</v>
      </c>
      <c r="AL15" s="1192"/>
      <c r="AM15" s="1192"/>
      <c r="AN15" s="1193"/>
      <c r="AO15" s="317">
        <v>-95699</v>
      </c>
      <c r="AP15" s="317">
        <v>-5557</v>
      </c>
      <c r="AQ15" s="318">
        <v>-6802</v>
      </c>
      <c r="AR15" s="319">
        <v>-18.3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192</v>
      </c>
      <c r="AL16" s="1192"/>
      <c r="AM16" s="1192"/>
      <c r="AN16" s="1193"/>
      <c r="AO16" s="317">
        <v>1437823</v>
      </c>
      <c r="AP16" s="317">
        <v>83492</v>
      </c>
      <c r="AQ16" s="318">
        <v>103540</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540</v>
      </c>
      <c r="AL21" s="1195"/>
      <c r="AM21" s="1195"/>
      <c r="AN21" s="1196"/>
      <c r="AO21" s="330">
        <v>7.84</v>
      </c>
      <c r="AP21" s="331">
        <v>9.4700000000000006</v>
      </c>
      <c r="AQ21" s="332">
        <v>-1.63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541</v>
      </c>
      <c r="AL22" s="1195"/>
      <c r="AM22" s="1195"/>
      <c r="AN22" s="1196"/>
      <c r="AO22" s="335">
        <v>98.7</v>
      </c>
      <c r="AP22" s="336">
        <v>96.3</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545</v>
      </c>
      <c r="AL32" s="1178"/>
      <c r="AM32" s="1178"/>
      <c r="AN32" s="1179"/>
      <c r="AO32" s="345">
        <v>728434</v>
      </c>
      <c r="AP32" s="345">
        <v>42299</v>
      </c>
      <c r="AQ32" s="346">
        <v>55103</v>
      </c>
      <c r="AR32" s="347">
        <v>-23.2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546</v>
      </c>
      <c r="AL33" s="1178"/>
      <c r="AM33" s="1178"/>
      <c r="AN33" s="1179"/>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547</v>
      </c>
      <c r="AL34" s="1178"/>
      <c r="AM34" s="1178"/>
      <c r="AN34" s="1179"/>
      <c r="AO34" s="345" t="s">
        <v>531</v>
      </c>
      <c r="AP34" s="345" t="s">
        <v>531</v>
      </c>
      <c r="AQ34" s="346">
        <v>63</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548</v>
      </c>
      <c r="AL35" s="1178"/>
      <c r="AM35" s="1178"/>
      <c r="AN35" s="1179"/>
      <c r="AO35" s="345">
        <v>314610</v>
      </c>
      <c r="AP35" s="345">
        <v>18269</v>
      </c>
      <c r="AQ35" s="346">
        <v>21337</v>
      </c>
      <c r="AR35" s="347">
        <v>-14.4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549</v>
      </c>
      <c r="AL36" s="1178"/>
      <c r="AM36" s="1178"/>
      <c r="AN36" s="1179"/>
      <c r="AO36" s="345">
        <v>10445</v>
      </c>
      <c r="AP36" s="345">
        <v>607</v>
      </c>
      <c r="AQ36" s="346">
        <v>3097</v>
      </c>
      <c r="AR36" s="347">
        <v>-80.400000000000006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550</v>
      </c>
      <c r="AL37" s="1178"/>
      <c r="AM37" s="1178"/>
      <c r="AN37" s="1179"/>
      <c r="AO37" s="345">
        <v>78194</v>
      </c>
      <c r="AP37" s="345">
        <v>4541</v>
      </c>
      <c r="AQ37" s="346">
        <v>611</v>
      </c>
      <c r="AR37" s="347">
        <v>643.20000000000005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551</v>
      </c>
      <c r="AL38" s="1175"/>
      <c r="AM38" s="1175"/>
      <c r="AN38" s="1176"/>
      <c r="AO38" s="348">
        <v>60</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552</v>
      </c>
      <c r="AL39" s="1175"/>
      <c r="AM39" s="1175"/>
      <c r="AN39" s="1176"/>
      <c r="AO39" s="345">
        <v>-22457</v>
      </c>
      <c r="AP39" s="345">
        <v>-1304</v>
      </c>
      <c r="AQ39" s="346">
        <v>-2054</v>
      </c>
      <c r="AR39" s="347">
        <v>-36.5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553</v>
      </c>
      <c r="AL40" s="1178"/>
      <c r="AM40" s="1178"/>
      <c r="AN40" s="1179"/>
      <c r="AO40" s="345">
        <v>-650711</v>
      </c>
      <c r="AP40" s="345">
        <v>-37786</v>
      </c>
      <c r="AQ40" s="346">
        <v>-55559</v>
      </c>
      <c r="AR40" s="347">
        <v>-32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305</v>
      </c>
      <c r="AL41" s="1181"/>
      <c r="AM41" s="1181"/>
      <c r="AN41" s="1182"/>
      <c r="AO41" s="345">
        <v>458575</v>
      </c>
      <c r="AP41" s="345">
        <v>26629</v>
      </c>
      <c r="AQ41" s="346">
        <v>22600</v>
      </c>
      <c r="AR41" s="347">
        <v>17.8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523</v>
      </c>
      <c r="AN49" s="1185" t="s">
        <v>557</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1860953</v>
      </c>
      <c r="AN51" s="367">
        <v>105115</v>
      </c>
      <c r="AO51" s="368">
        <v>-19.899999999999999</v>
      </c>
      <c r="AP51" s="369">
        <v>115123</v>
      </c>
      <c r="AQ51" s="370">
        <v>48.4</v>
      </c>
      <c r="AR51" s="371">
        <v>-68.3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326496</v>
      </c>
      <c r="AN52" s="375">
        <v>18442</v>
      </c>
      <c r="AO52" s="376">
        <v>-50.5</v>
      </c>
      <c r="AP52" s="377">
        <v>46026</v>
      </c>
      <c r="AQ52" s="378">
        <v>12.6</v>
      </c>
      <c r="AR52" s="379">
        <v>-63.1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773851</v>
      </c>
      <c r="AN53" s="367">
        <v>44089</v>
      </c>
      <c r="AO53" s="368">
        <v>-58.1</v>
      </c>
      <c r="AP53" s="369">
        <v>98899</v>
      </c>
      <c r="AQ53" s="370">
        <v>-14.1</v>
      </c>
      <c r="AR53" s="371">
        <v>-44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221058</v>
      </c>
      <c r="AN54" s="375">
        <v>12594</v>
      </c>
      <c r="AO54" s="376">
        <v>-31.7</v>
      </c>
      <c r="AP54" s="377">
        <v>43734</v>
      </c>
      <c r="AQ54" s="378">
        <v>-5</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1434439</v>
      </c>
      <c r="AN55" s="367">
        <v>82411</v>
      </c>
      <c r="AO55" s="368">
        <v>86.9</v>
      </c>
      <c r="AP55" s="369">
        <v>96462</v>
      </c>
      <c r="AQ55" s="370">
        <v>-2.5</v>
      </c>
      <c r="AR55" s="371">
        <v>89.4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234328</v>
      </c>
      <c r="AN56" s="375">
        <v>13462</v>
      </c>
      <c r="AO56" s="376">
        <v>6.9</v>
      </c>
      <c r="AP56" s="377">
        <v>39886</v>
      </c>
      <c r="AQ56" s="378">
        <v>-8.8000000000000007</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789237</v>
      </c>
      <c r="AN57" s="367">
        <v>45450</v>
      </c>
      <c r="AO57" s="368">
        <v>-44.8</v>
      </c>
      <c r="AP57" s="369">
        <v>83103</v>
      </c>
      <c r="AQ57" s="370">
        <v>-13.8</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272486</v>
      </c>
      <c r="AN58" s="375">
        <v>15692</v>
      </c>
      <c r="AO58" s="376">
        <v>16.600000000000001</v>
      </c>
      <c r="AP58" s="377">
        <v>41378</v>
      </c>
      <c r="AQ58" s="378">
        <v>3.7</v>
      </c>
      <c r="AR58" s="379">
        <v>12.9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1915288</v>
      </c>
      <c r="AN59" s="367">
        <v>111218</v>
      </c>
      <c r="AO59" s="368">
        <v>144.69999999999999</v>
      </c>
      <c r="AP59" s="369">
        <v>84459</v>
      </c>
      <c r="AQ59" s="370">
        <v>1.6</v>
      </c>
      <c r="AR59" s="371">
        <v>143.1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526481</v>
      </c>
      <c r="AN60" s="375">
        <v>30572</v>
      </c>
      <c r="AO60" s="376">
        <v>94.8</v>
      </c>
      <c r="AP60" s="377">
        <v>47314</v>
      </c>
      <c r="AQ60" s="378">
        <v>14.3</v>
      </c>
      <c r="AR60" s="379">
        <v>80.5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1354754</v>
      </c>
      <c r="AN61" s="382">
        <v>77657</v>
      </c>
      <c r="AO61" s="383">
        <v>21.8</v>
      </c>
      <c r="AP61" s="384">
        <v>95609</v>
      </c>
      <c r="AQ61" s="385">
        <v>3.9</v>
      </c>
      <c r="AR61" s="371">
        <v>17.899999999999999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316170</v>
      </c>
      <c r="AN62" s="375">
        <v>18152</v>
      </c>
      <c r="AO62" s="376">
        <v>7.2</v>
      </c>
      <c r="AP62" s="377">
        <v>43668</v>
      </c>
      <c r="AQ62" s="378">
        <v>3.4</v>
      </c>
      <c r="AR62" s="379">
        <v>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4HCu0XGH+85CBDrAejZi918DI5nbxxPsPAJ1djc2NPqkdzYAoFRWDKJYT+pN5v1w9rFqxIV85UhgLMmbCDmSA==" saltValue="YMEf/YoFRZPn4XPG0j2k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82" zoomScale="70" zoomScaleNormal="70" zoomScaleSheetLayoutView="55" workbookViewId="0">
      <selection activeCell="B1" sqref="B1:DI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vSwkINszHlcaispr2g0uv6DysLDQjDzq1hwi0teexp8q1nrNH2gHgZ/P0oeOqVOxCqivDsAZYtFg16x3hUj6BA==" saltValue="9giPJcHPhUzn6Bfx4Zw5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R87" zoomScale="70" zoomScaleNormal="70" zoomScaleSheetLayoutView="55" workbookViewId="0">
      <selection activeCell="B1" sqref="B1:DI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YxIvorsn6NEZRTroZ3Cw9a10WEqDx0CX32/MkhnQ3kx/NVSfj5ZryehNb4WJ7DRwWFeSoCjxgml06Blf2i4Jbg==" saltValue="PKvZoYB9VCPwAzAC9De6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I26"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9" t="s">
        <v>3</v>
      </c>
      <c r="D47" s="1199"/>
      <c r="E47" s="1200"/>
      <c r="F47" s="11">
        <v>19.39</v>
      </c>
      <c r="G47" s="12">
        <v>18.29</v>
      </c>
      <c r="H47" s="12">
        <v>17.21</v>
      </c>
      <c r="I47" s="12">
        <v>17.84</v>
      </c>
      <c r="J47" s="13">
        <v>21.85</v>
      </c>
    </row>
    <row r="48" spans="2:10" ht="57.75" customHeight="1" x14ac:dyDescent="0.15">
      <c r="B48" s="14"/>
      <c r="C48" s="1201" t="s">
        <v>4</v>
      </c>
      <c r="D48" s="1201"/>
      <c r="E48" s="1202"/>
      <c r="F48" s="15">
        <v>4.59</v>
      </c>
      <c r="G48" s="16">
        <v>4.53</v>
      </c>
      <c r="H48" s="16">
        <v>3.87</v>
      </c>
      <c r="I48" s="16">
        <v>12.06</v>
      </c>
      <c r="J48" s="17">
        <v>6.11</v>
      </c>
    </row>
    <row r="49" spans="2:10" ht="57.75" customHeight="1" thickBot="1" x14ac:dyDescent="0.2">
      <c r="B49" s="18"/>
      <c r="C49" s="1203" t="s">
        <v>5</v>
      </c>
      <c r="D49" s="1203"/>
      <c r="E49" s="1204"/>
      <c r="F49" s="19" t="s">
        <v>578</v>
      </c>
      <c r="G49" s="20" t="s">
        <v>579</v>
      </c>
      <c r="H49" s="20" t="s">
        <v>580</v>
      </c>
      <c r="I49" s="20">
        <v>10.039999999999999</v>
      </c>
      <c r="J49" s="21" t="s">
        <v>581</v>
      </c>
    </row>
    <row r="50" spans="2:10" ht="13.5" customHeight="1" x14ac:dyDescent="0.15"/>
  </sheetData>
  <sheetProtection algorithmName="SHA-512" hashValue="Fj0x77eB8adHKcSjRSftSt5OuThvOhoqoeunhhgAKQbdXIaGAdFNVPw0G4OeKAmw9tXecEpM0ponSqaCUVNIjw==" saltValue="K8yXlmWyAxbSN/STY3wk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2022-09-14T07:55:44Z</cp:lastPrinted>
  <dcterms:created xsi:type="dcterms:W3CDTF">2022-02-02T03:52:45Z</dcterms:created>
  <dcterms:modified xsi:type="dcterms:W3CDTF">2022-09-14T07:56:33Z</dcterms:modified>
  <cp:category/>
</cp:coreProperties>
</file>