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msv00\政策財政課\（01　R3以前　政策財政課\R3以前　財政係\財政係\統一的な基準による地方公会計\R4\13_R4.9.7_【追加作業依頼】令和２年度財政状況資料集の作成について（２回目・公会計分）\02 回答\0927_修正\"/>
    </mc:Choice>
  </mc:AlternateContent>
  <bookViews>
    <workbookView xWindow="0" yWindow="0" windowWidth="23040" windowHeight="9024"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<sst xmlns="http://schemas.openxmlformats.org/spreadsheetml/2006/main" count="1074" uniqueCount="595">
  <si>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</si>
  <si>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</si>
  <si>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</si>
  <si>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</si>
  <si>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</si>
  <si>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</si>
  <si>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</si>
  <si>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</si>
  <si>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</si>
  <si>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</si>
  <si>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</si>
  <si>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</si>
  <si>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</si>
  <si>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</si>
  <si>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</si>
  <si>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</si>
  <si>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</si>
  <si>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</si>
  <si>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</si>
  <si>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</si>
  <si>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</si>
  <si>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</si>
  <si>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</si>
  <si>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</si>
  <si>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</si>
  <si>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</si>
  <si>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</si>
  <si>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</si>
  <si>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</si>
  <si>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</si>
  <si>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</si>
  <si>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</si>
  <si>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</si>
  <si>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</si>
  <si>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</si>
  <si>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</si>
  <si>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</si>
  <si>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</si>
  <si>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</si>
  <si>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</si>
  <si>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</si>
  <si>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</si>
  <si>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</si>
  <si>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</si>
  <si>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</si>
  <si>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</si>
  <si>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</si>
  <si>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</si>
  <si>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</si>
  <si>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</si>
  <si>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</si>
  <si>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</si>
  <si>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</si>
  <si>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</si>
  <si>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</si>
  <si>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</si>
  <si>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</si>
  <si>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</si>
  <si>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</si>
  <si>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</si>
  <si>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</si>
  <si>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</si>
  <si>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</si>
  <si>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</si>
  <si>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</si>
  <si>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</si>
  <si>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</si>
  <si>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</si>
  <si>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</si>
  <si>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</si>
  <si>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</si>
  <si>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</si>
  <si>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</si>
  <si>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</si>
  <si>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</si>
  <si>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</si>
  <si>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</si>
  <si>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</si>
  <si>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</si>
  <si>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</si>
  <si>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</si>
  <si>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</si>
  <si>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</si>
  <si>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</si>
  <si>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</si>
  <si>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</si>
  <si>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</si>
  <si>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</si>
  <si>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</si>
  <si>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</si>
  <si>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</si>
  <si>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</si>
  <si>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</si>
  <si>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</si>
  <si>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</si>
  <si>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</si>
  <si>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</si>
  <si>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会津美里町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</si>
  <si>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</si>
  <si>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</si>
  <si>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</si>
  <si>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</si>
  <si>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</si>
  <si>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</si>
  <si>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</si>
  <si>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</si>
  <si>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</si>
  <si>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</si>
  <si>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</si>
  <si>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</si>
  <si>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</si>
  <si>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</si>
  <si>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</si>
  <si>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</si>
  <si>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</si>
  <si>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</si>
  <si>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</si>
  <si>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</si>
  <si>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</si>
  <si>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</si>
  <si>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</si>
  <si>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</si>
  <si>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</si>
  <si>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</si>
  <si>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</si>
  <si>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</si>
  <si>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</si>
  <si>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</si>
  <si>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</si>
  <si>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</si>
  <si>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</si>
  <si>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</si>
  <si>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</si>
  <si>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</si>
  <si>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</si>
  <si>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</si>
  <si>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</si>
  <si>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</si>
  <si>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</si>
  <si>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</si>
  <si>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</si>
  <si>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</si>
  <si>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</si>
  <si>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</si>
  <si>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</si>
  <si>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</si>
  <si>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</si>
  <si>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</si>
  <si>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</si>
  <si>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</si>
  <si>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</si>
  <si>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</si>
  <si>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</si>
  <si>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</si>
  <si>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</si>
  <si>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</si>
  <si>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</si>
  <si>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</si>
  <si>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</si>
  <si>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</si>
  <si>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</si>
  <si>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</si>
  <si>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</si>
  <si>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</si>
  <si>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</si>
  <si>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</si>
  <si>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</si>
  <si>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</si>
  <si>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</si>
  <si>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</si>
  <si>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</si>
  <si>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</si>
  <si>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</si>
  <si>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</si>
  <si>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</si>
  <si>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</si>
  <si>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</si>
  <si>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</si>
  <si>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</si>
  <si>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</si>
  <si>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</si>
  <si>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</si>
  <si>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</si>
  <si>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</si>
  <si>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</si>
  <si>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</si>
  <si>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</si>
  <si>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</si>
  <si>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</si>
  <si>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</si>
  <si>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</si>
  <si>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</si>
  <si>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</si>
  <si>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</si>
  <si>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</si>
  <si>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</si>
  <si>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</si>
  <si>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</si>
  <si>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</si>
  <si>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</si>
  <si>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</si>
  <si>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</si>
  <si>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</si>
  <si>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</si>
  <si>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</si>
  <si>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</si>
  <si>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</si>
  <si>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</si>
  <si>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</si>
  <si>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</si>
  <si>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福島県会津美里町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</si>
  <si>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</si>
  <si>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</si>
  <si>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</si>
  <si>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</si>
  <si>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</si>
  <si>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</si>
  <si>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</si>
  <si>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</si>
  <si>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</si>
  <si>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</si>
  <si>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</si>
  <si>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</si>
  <si>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</si>
  <si>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</si>
  <si>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</si>
  <si>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</si>
  <si>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</si>
  <si>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</si>
  <si>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</si>
  <si>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</si>
  <si>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</si>
  <si>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</si>
  <si>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</si>
  <si>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</si>
  <si>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</si>
  <si>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</si>
  <si>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</si>
  <si>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</si>
  <si>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</si>
  <si>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</si>
  <si>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</si>
  <si>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</si>
  <si>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</si>
  <si>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</si>
  <si>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</si>
  <si>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</si>
  <si>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</si>
  <si>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</si>
  <si>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</si>
  <si>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</si>
  <si>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</si>
  <si>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</si>
  <si>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</si>
  <si>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</si>
  <si>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</si>
  <si>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</si>
  <si>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</si>
  <si>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</si>
  <si>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</si>
  <si>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</si>
  <si>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</si>
  <si>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</si>
  <si>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</si>
  <si>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</si>
  <si>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</si>
  <si>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</si>
  <si>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</si>
  <si>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</si>
  <si>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</si>
  <si>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</si>
  <si>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</si>
  <si>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</si>
  <si>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</si>
  <si>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</si>
  <si>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</si>
  <si>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</si>
  <si>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</si>
  <si>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</si>
  <si>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</si>
  <si>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</si>
  <si>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</si>
  <si>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</si>
  <si>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</si>
  <si>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</si>
  <si>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</si>
  <si>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</si>
  <si>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</si>
  <si>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</si>
  <si>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</si>
  <si>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</si>
  <si>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</si>
  <si>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</si>
  <si>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</si>
  <si>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</si>
  <si>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</si>
  <si>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</si>
  <si>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</si>
  <si>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</si>
  <si>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</si>
  <si>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</si>
  <si>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</si>
  <si>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</si>
  <si>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</si>
  <si>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</si>
  <si>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</si>
  <si>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</si>
  <si>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</si>
  <si>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</si>
  <si>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</si>
  <si>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</si>
  <si>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</si>
  <si>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</si>
  <si>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</si>
  <si>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</si>
  <si>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</si>
  <si>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</si>
  <si>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</si>
  <si>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</si>
  <si>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</si>
  <si>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</si>
  <si>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</si>
  <si>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</si>
  <si>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</si>
  <si>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</si>
  <si>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</si>
  <si>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</si>
  <si>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</si>
  <si>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</si>
  <si>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</si>
  <si>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</si>
  <si>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</si>
  <si>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</si>
  <si>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</si>
  <si>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</si>
  <si>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</si>
  <si>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</si>
  <si>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</si>
  <si>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</si>
  <si>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</si>
  <si>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</si>
  <si>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</si>
  <si>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</si>
  <si>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</si>
  <si>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</si>
  <si>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</si>
  <si>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</si>
  <si>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</si>
  <si>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</si>
  <si>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</si>
  <si>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</si>
  <si>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</si>
  <si>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</si>
  <si>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</si>
  <si>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</si>
  <si>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</si>
  <si>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</si>
  <si>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</si>
  <si>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</si>
  <si>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</si>
  <si>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</si>
  <si>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</si>
  <si>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</si>
  <si>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</si>
  <si>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</si>
  <si>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福島県会津美里町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</si>
  <si>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</si>
  <si>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</si>
  <si>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</si>
  <si>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</si>
  <si>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</si>
  <si>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</si>
  <si>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</si>
  <si>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</si>
  <si>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</si>
  <si>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</si>
  <si>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</si>
  <si>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</si>
  <si>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</si>
  <si>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</si>
  <si>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</si>
  <si>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</si>
  <si>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</si>
  <si>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</si>
  <si>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</si>
  <si>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</si>
  <si>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</si>
  <si>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</si>
  <si>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</si>
  <si>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</si>
  <si>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</si>
  <si>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</si>
  <si>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</si>
  <si>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</si>
  <si>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</si>
  <si>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</si>
  <si>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</si>
  <si>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</si>
  <si>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</si>
  <si>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</si>
  <si>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</si>
  <si>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</si>
  <si>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</si>
  <si>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</si>
  <si>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</si>
  <si>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住宅用地造成事業特別会計</t>
    <phoneticPr fontId="5"/>
  </si>
  <si>
    <t>法非適用企業</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</si>
  <si>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</si>
  <si>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</si>
  <si>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</si>
  <si>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</si>
  <si>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</si>
  <si>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</si>
  <si>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</si>
  <si>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</si>
  <si>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</si>
  <si>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</si>
  <si>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</si>
  <si>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</si>
  <si>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</si>
  <si>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</si>
  <si>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</si>
  <si>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</si>
  <si>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</si>
  <si>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</si>
  <si>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</si>
  <si>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</si>
  <si>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</si>
  <si>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</si>
  <si>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</si>
  <si>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</si>
  <si>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</si>
  <si>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</si>
  <si>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</si>
  <si>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</si>
  <si>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</si>
  <si>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</si>
  <si>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</si>
  <si>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</si>
  <si>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</si>
  <si>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</si>
  <si>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</si>
  <si>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</si>
  <si>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</si>
  <si>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</si>
  <si>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</si>
  <si>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</si>
  <si>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</si>
  <si>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</si>
  <si>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</si>
  <si>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</si>
  <si>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</si>
  <si>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</si>
  <si>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</si>
  <si>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</si>
  <si>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</si>
  <si>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</si>
  <si>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</si>
  <si>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</si>
  <si>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</si>
  <si>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</si>
  <si>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</si>
  <si>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</si>
  <si>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</si>
  <si>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</si>
  <si>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</si>
  <si>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</si>
  <si>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</si>
  <si>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</si>
  <si>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</si>
  <si>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</si>
  <si>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</si>
  <si>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</si>
  <si>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</si>
  <si>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</si>
  <si>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</si>
  <si>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</si>
  <si>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</si>
  <si>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</si>
  <si>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</si>
  <si>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</si>
  <si>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</si>
  <si>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</si>
  <si>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</si>
  <si>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</si>
  <si>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</si>
  <si>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</si>
  <si>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</si>
  <si>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</si>
  <si>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</si>
  <si>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</si>
  <si>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</si>
  <si>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</si>
  <si>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</si>
  <si>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</si>
  <si>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</si>
  <si>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</si>
  <si>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</si>
  <si>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</si>
  <si>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</si>
  <si>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</si>
  <si>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</si>
  <si>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</si>
  <si>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</si>
  <si>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</si>
  <si>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</si>
  <si>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</si>
  <si>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</si>
  <si>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</si>
  <si>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</si>
  <si>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</si>
  <si>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</si>
  <si>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</si>
  <si>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</si>
  <si>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</si>
  <si>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</si>
  <si>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</si>
  <si>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</si>
  <si>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</si>
  <si>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</si>
  <si>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</si>
  <si>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</si>
  <si>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</si>
  <si>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</si>
  <si>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</si>
  <si>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</si>
  <si>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</si>
  <si>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</si>
  <si>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</si>
  <si>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</si>
  <si>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</si>
  <si>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</si>
  <si>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</si>
  <si>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</si>
  <si>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</si>
  <si>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</si>
  <si>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</si>
  <si>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</si>
  <si>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</si>
  <si>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</si>
  <si>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</si>
  <si>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</si>
  <si>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</si>
  <si>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</si>
  <si>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</si>
  <si>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</si>
  <si>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</si>
  <si>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</si>
  <si>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</si>
  <si>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水道事業会計</t>
  </si>
  <si>
    <t>介護保険特別会計</t>
  </si>
  <si>
    <t>国民健康保険特別会計</t>
  </si>
  <si>
    <t>下水道事業会計</t>
  </si>
  <si>
    <t>工業団地造成事業特別会計</t>
  </si>
  <si>
    <t>住宅用地造成事業特別会計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</si>
  <si>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</si>
  <si>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</si>
  <si>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</si>
  <si>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</si>
  <si>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</si>
  <si>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</si>
  <si>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</si>
  <si>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</si>
  <si>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</si>
  <si>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会津若松地方広域市町村圏整備組合　一般会計</t>
    <rPh sb="0" eb="4">
      <t>アイヅワカマツ</t>
    </rPh>
    <rPh sb="4" eb="6">
      <t>チホウ</t>
    </rPh>
    <rPh sb="6" eb="8">
      <t>コウイキ</t>
    </rPh>
    <rPh sb="8" eb="9">
      <t>シ</t>
    </rPh>
    <rPh sb="9" eb="11">
      <t>チョウソン</t>
    </rPh>
    <rPh sb="11" eb="12">
      <t>ケン</t>
    </rPh>
    <rPh sb="12" eb="14">
      <t>セイビ</t>
    </rPh>
    <rPh sb="14" eb="16">
      <t>クミアイ</t>
    </rPh>
    <rPh sb="17" eb="19">
      <t>イッパン</t>
    </rPh>
    <rPh sb="19" eb="21">
      <t>カイケイ</t>
    </rPh>
    <phoneticPr fontId="2"/>
  </si>
  <si>
    <t>会津若松地方広域市町村圏整備組合　水道用水供給事業会計</t>
    <rPh sb="0" eb="4">
      <t>アイヅワカマツ</t>
    </rPh>
    <rPh sb="4" eb="6">
      <t>チホウ</t>
    </rPh>
    <rPh sb="6" eb="8">
      <t>コウイキ</t>
    </rPh>
    <rPh sb="8" eb="9">
      <t>シ</t>
    </rPh>
    <rPh sb="9" eb="11">
      <t>チョウソン</t>
    </rPh>
    <rPh sb="11" eb="12">
      <t>ケン</t>
    </rPh>
    <rPh sb="12" eb="14">
      <t>セイビ</t>
    </rPh>
    <rPh sb="14" eb="16">
      <t>クミアイ</t>
    </rPh>
    <rPh sb="17" eb="19">
      <t>スイドウ</t>
    </rPh>
    <rPh sb="19" eb="21">
      <t>ヨウスイ</t>
    </rPh>
    <rPh sb="21" eb="23">
      <t>キョウキュウ</t>
    </rPh>
    <rPh sb="23" eb="25">
      <t>ジギョウ</t>
    </rPh>
    <rPh sb="25" eb="27">
      <t>カイケイ</t>
    </rPh>
    <phoneticPr fontId="2"/>
  </si>
  <si>
    <t>福島県市町村総合事務組合　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</si>
  <si>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4">
      <t>シ</t>
    </rPh>
    <rPh sb="4" eb="6">
      <t>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</si>
  <si>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</si>
  <si>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</si>
  <si>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</si>
  <si>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</si>
  <si>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</si>
  <si>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会津若松地方土地開発公社</t>
    <rPh sb="0" eb="2">
      <t>アイヅ</t>
    </rPh>
    <rPh sb="2" eb="4">
      <t>ワカマツ</t>
    </rPh>
    <rPh sb="4" eb="6">
      <t>チホウ</t>
    </rPh>
    <rPh sb="6" eb="8">
      <t>トチ</t>
    </rPh>
    <rPh sb="8" eb="10">
      <t>カイハツ</t>
    </rPh>
    <rPh sb="10" eb="12">
      <t>コウシャ</t>
    </rPh>
    <phoneticPr fontId="2"/>
  </si>
  <si>
    <t>会津美里振興公社</t>
    <rPh sb="0" eb="4">
      <t>アイヅミサト</t>
    </rPh>
    <rPh sb="4" eb="6">
      <t>シンコウ</t>
    </rPh>
    <rPh sb="6" eb="8">
      <t>コウシャ</t>
    </rPh>
    <phoneticPr fontId="2"/>
  </si>
  <si>
    <t>米夢の郷</t>
    <rPh sb="0" eb="1">
      <t>コメ</t>
    </rPh>
    <rPh sb="1" eb="2">
      <t>ユメ</t>
    </rPh>
    <rPh sb="3" eb="4">
      <t>サト</t>
    </rPh>
    <phoneticPr fontId="2"/>
  </si>
  <si>
    <t>公共施設等整備再生基金</t>
    <rPh sb="0" eb="2">
      <t>コウキョウ</t>
    </rPh>
    <rPh sb="2" eb="5">
      <t>シセツトウ</t>
    </rPh>
    <rPh sb="5" eb="7">
      <t>セイビ</t>
    </rPh>
    <rPh sb="7" eb="9">
      <t>サイセイ</t>
    </rPh>
    <rPh sb="9" eb="11">
      <t>キキン</t>
    </rPh>
    <phoneticPr fontId="11"/>
  </si>
  <si>
    <t>国営会津宮川土地改良事業基金</t>
    <rPh sb="0" eb="2">
      <t>コクエイ</t>
    </rPh>
    <rPh sb="2" eb="4">
      <t>アイヅ</t>
    </rPh>
    <rPh sb="4" eb="6">
      <t>ミヤカワ</t>
    </rPh>
    <rPh sb="6" eb="8">
      <t>トチ</t>
    </rPh>
    <rPh sb="8" eb="10">
      <t>カイリョウ</t>
    </rPh>
    <rPh sb="10" eb="12">
      <t>ジギョウ</t>
    </rPh>
    <rPh sb="12" eb="14">
      <t>キキン</t>
    </rPh>
    <phoneticPr fontId="11"/>
  </si>
  <si>
    <t>ふれあい福祉基金</t>
    <rPh sb="4" eb="6">
      <t>フクシ</t>
    </rPh>
    <rPh sb="6" eb="8">
      <t>キキン</t>
    </rPh>
    <phoneticPr fontId="11"/>
  </si>
  <si>
    <t>ふるさと振興基金</t>
    <rPh sb="4" eb="6">
      <t>シンコウ</t>
    </rPh>
    <rPh sb="6" eb="8">
      <t>キキン</t>
    </rPh>
    <phoneticPr fontId="11"/>
  </si>
  <si>
    <t>過疎地域持続的発展基金</t>
    <rPh sb="0" eb="2">
      <t>カソ</t>
    </rPh>
    <rPh sb="2" eb="4">
      <t>チイキ</t>
    </rPh>
    <rPh sb="4" eb="9">
      <t>ジゾクテキハッテン</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</si>
  <si>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</si>
  <si>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</si>
  <si>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</si>
  <si>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現時点においては、充当可能財源等があるため、将来負担比率は算定されていない。
また、有形固定資産減価償却率については、今後は上昇傾向にあるため、長寿命化や最適化に取り組んでいく。</t>
    <rPh sb="0" eb="3">
      <t>ゲンジテン</t>
    </rPh>
    <rPh sb="9" eb="13">
      <t>ジュウトウカノウ</t>
    </rPh>
    <rPh sb="13" eb="15">
      <t>ザイゲン</t>
    </rPh>
    <rPh sb="15" eb="16">
      <t>トウ</t>
    </rPh>
    <rPh sb="22" eb="24">
      <t>ショウライ</t>
    </rPh>
    <rPh sb="24" eb="26">
      <t>フタン</t>
    </rPh>
    <rPh sb="26" eb="28">
      <t>ヒリツ</t>
    </rPh>
    <rPh sb="29" eb="31">
      <t>サンテイ</t>
    </rPh>
    <rPh sb="42" eb="48">
      <t>ユウケイコテイシサン</t>
    </rPh>
    <rPh sb="48" eb="52">
      <t>ゲンカショウキャク</t>
    </rPh>
    <rPh sb="52" eb="53">
      <t>リツ</t>
    </rPh>
    <rPh sb="59" eb="61">
      <t>コンゴ</t>
    </rPh>
    <rPh sb="62" eb="66">
      <t>ジョウショウケイコウ</t>
    </rPh>
    <rPh sb="72" eb="75">
      <t>チョウジュミョウ</t>
    </rPh>
    <rPh sb="75" eb="76">
      <t>カ</t>
    </rPh>
    <rPh sb="77" eb="80">
      <t>サイテキカ</t>
    </rPh>
    <rPh sb="81" eb="82">
      <t>ト</t>
    </rPh>
    <rPh sb="83" eb="8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</si>
  <si>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</si>
  <si>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</si>
  <si>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</si>
  <si>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</si>
  <si>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</si>
  <si>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</si>
  <si>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新規債の発行にあたっては、標準財政規模の10％以内に抑えるとともに、利率の高い起債の繰上償還を行ってきたため、実質公債費比率は減少してきている。
また、財政調整基金等への積み立てにより、充当可能財源等が増加しているため、将来負担比率は算定されていない。</t>
    <rPh sb="0" eb="3">
      <t>シンキサイ</t>
    </rPh>
    <rPh sb="4" eb="6">
      <t>ハッコウ</t>
    </rPh>
    <rPh sb="13" eb="17">
      <t>ヒョウジュンザイセイ</t>
    </rPh>
    <rPh sb="17" eb="19">
      <t>キボ</t>
    </rPh>
    <rPh sb="23" eb="25">
      <t>イナイ</t>
    </rPh>
    <rPh sb="26" eb="27">
      <t>オサ</t>
    </rPh>
    <rPh sb="34" eb="36">
      <t>リリツ</t>
    </rPh>
    <rPh sb="37" eb="38">
      <t>タカ</t>
    </rPh>
    <rPh sb="39" eb="41">
      <t>キサイ</t>
    </rPh>
    <rPh sb="42" eb="46">
      <t>クリアゲショウカン</t>
    </rPh>
    <rPh sb="47" eb="48">
      <t>オコナ</t>
    </rPh>
    <rPh sb="55" eb="57">
      <t>ジッシツ</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</si>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</sst>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84459</c:v>
                </c:pt>
              </c:numCache>
            </c:numRef>
          </c:val>
          <c:smooth val="0"/>
          <c:extLst xmlns:c16r2="http://schemas.microsoft.com/office/drawing/2015/06/chart">
            <c:ext xmlns:c16="http://schemas.microsoft.com/office/drawing/2014/chart" uri="{C3380CC4-5D6E-409C-BE32-E72D297353CC}">
              <c16:uniqueId val="{00000000-2D87-44A0-8BCA-0A9A8109E1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102782</c:v>
                </c:pt>
                <c:pt idx="1">
                  <c:v>39460</c:v>
                </c:pt>
                <c:pt idx="2">
                  <c:v>152430</c:v>
                </c:pt>
                <c:pt idx="3">
                  <c:v>83741</c:v>
                </c:pt>
                <c:pt idx="4">
                  <c:v>106173</c:v>
                </c:pt>
              </c:numCache>
            </c:numRef>
          </c:val>
          <c:smooth val="0"/>
          <c:extLst xmlns:c16r2="http://schemas.microsoft.com/office/drawing/2015/06/chart">
            <c:ext xmlns:c16="http://schemas.microsoft.com/office/drawing/2014/chart" uri="{C3380CC4-5D6E-409C-BE32-E72D297353CC}">
              <c16:uniqueId val="{00000001-2D87-44A0-8BCA-0A9A8109E1BA}"/>
            </c:ext>
          </c:extLst>
        </c:ser>
        <c:dLbls>
          <c:showLegendKey val="0"/>
          <c:showVal val="0"/>
          <c:showCatName val="0"/>
          <c:showSerName val="0"/>
          <c:showPercent val="0"/>
          <c:showBubbleSize val="0"/>
        </c:dLbls>
        <c:marker val="1"/>
        <c:smooth val="0"/>
        <c:axId val="730384952"/>
        <c:axId val="730379072"/>
      </c:lineChart>
      <c:catAx>
        <c:axId val="730384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0379072"/>
        <c:crosses val="autoZero"/>
        <c:auto val="1"/>
        <c:lblAlgn val="ctr"/>
        <c:lblOffset val="100"/>
        <c:tickLblSkip val="1"/>
        <c:tickMarkSkip val="1"/>
        <c:noMultiLvlLbl val="0"/>
      </c:catAx>
      <c:valAx>
        <c:axId val="73037907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0384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3.37</c:v>
                </c:pt>
                <c:pt idx="1">
                  <c:v>3</c:v>
                </c:pt>
                <c:pt idx="2">
                  <c:v>3.65</c:v>
                </c:pt>
                <c:pt idx="3">
                  <c:v>4.95</c:v>
                </c:pt>
                <c:pt idx="4">
                  <c:v>5.58</c:v>
                </c:pt>
              </c:numCache>
            </c:numRef>
          </c:val>
          <c:extLst xmlns:c16r2="http://schemas.microsoft.com/office/drawing/2015/06/chart">
            <c:ext xmlns:c16="http://schemas.microsoft.com/office/drawing/2014/chart" uri="{C3380CC4-5D6E-409C-BE32-E72D297353CC}">
              <c16:uniqueId val="{00000000-C68B-41CB-854F-E91A037CAE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43.43</c:v>
                </c:pt>
                <c:pt idx="1">
                  <c:v>44.94</c:v>
                </c:pt>
                <c:pt idx="2">
                  <c:v>49.73</c:v>
                </c:pt>
                <c:pt idx="3">
                  <c:v>53.02</c:v>
                </c:pt>
                <c:pt idx="4">
                  <c:v>59.33</c:v>
                </c:pt>
              </c:numCache>
            </c:numRef>
          </c:val>
          <c:extLst xmlns:c16r2="http://schemas.microsoft.com/office/drawing/2015/06/chart">
            <c:ext xmlns:c16="http://schemas.microsoft.com/office/drawing/2014/chart" uri="{C3380CC4-5D6E-409C-BE32-E72D297353CC}">
              <c16:uniqueId val="{00000001-C68B-41CB-854F-E91A037CAEA4}"/>
            </c:ext>
          </c:extLst>
        </c:ser>
        <c:dLbls>
          <c:showLegendKey val="0"/>
          <c:showVal val="0"/>
          <c:showCatName val="0"/>
          <c:showSerName val="0"/>
          <c:showPercent val="0"/>
          <c:showBubbleSize val="0"/>
        </c:dLbls>
        <c:gapWidth val="250"/>
        <c:overlap val="100"/>
        <c:axId val="1271745656"/>
        <c:axId val="1271742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2.89</c:v>
                </c:pt>
                <c:pt idx="1">
                  <c:v>2.4900000000000002</c:v>
                </c:pt>
                <c:pt idx="2">
                  <c:v>3.73</c:v>
                </c:pt>
                <c:pt idx="3">
                  <c:v>3.8</c:v>
                </c:pt>
                <c:pt idx="4">
                  <c:v>8.52</c:v>
                </c:pt>
              </c:numCache>
            </c:numRef>
          </c:val>
          <c:smooth val="0"/>
          <c:extLst xmlns:c16r2="http://schemas.microsoft.com/office/drawing/2015/06/chart">
            <c:ext xmlns:c16="http://schemas.microsoft.com/office/drawing/2014/chart" uri="{C3380CC4-5D6E-409C-BE32-E72D297353CC}">
              <c16:uniqueId val="{00000002-C68B-41CB-854F-E91A037CAEA4}"/>
            </c:ext>
          </c:extLst>
        </c:ser>
        <c:dLbls>
          <c:showLegendKey val="0"/>
          <c:showVal val="0"/>
          <c:showCatName val="0"/>
          <c:showSerName val="0"/>
          <c:showPercent val="0"/>
          <c:showBubbleSize val="0"/>
        </c:dLbls>
        <c:marker val="1"/>
        <c:smooth val="0"/>
        <c:axId val="1271745656"/>
        <c:axId val="1271742912"/>
      </c:lineChart>
      <c:catAx>
        <c:axId val="127174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1742912"/>
        <c:crosses val="autoZero"/>
        <c:auto val="1"/>
        <c:lblAlgn val="ctr"/>
        <c:lblOffset val="100"/>
        <c:tickLblSkip val="1"/>
        <c:tickMarkSkip val="1"/>
        <c:noMultiLvlLbl val="0"/>
      </c:catAx>
      <c:valAx>
        <c:axId val="127174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745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0.26</c:v>
                </c:pt>
                <c:pt idx="2">
                  <c:v>#N/A</c:v>
                </c:pt>
                <c:pt idx="3">
                  <c:v>0.24</c:v>
                </c:pt>
                <c:pt idx="4">
                  <c:v>#N/A</c:v>
                </c:pt>
                <c:pt idx="5">
                  <c:v>0.2</c:v>
                </c:pt>
                <c:pt idx="6">
                  <c:v>#N/A</c:v>
                </c:pt>
                <c:pt idx="7">
                  <c:v>0.51</c:v>
                </c:pt>
                <c:pt idx="8">
                  <c:v>0</c:v>
                </c:pt>
                <c:pt idx="9">
                  <c:v>0</c:v>
                </c:pt>
              </c:numCache>
            </c:numRef>
          </c:val>
          <c:extLst xmlns:c16r2="http://schemas.microsoft.com/office/drawing/2015/06/chart">
            <c:ext xmlns:c16="http://schemas.microsoft.com/office/drawing/2014/chart" uri="{C3380CC4-5D6E-409C-BE32-E72D297353CC}">
              <c16:uniqueId val="{00000000-76FB-48A5-ADF8-0FD735F092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6FB-48A5-ADF8-0FD735F0927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6FB-48A5-ADF8-0FD735F09272}"/>
            </c:ext>
          </c:extLst>
        </c:ser>
        <c:ser>
          <c:idx val="3"/>
          <c:order val="3"/>
          <c:tx>
            <c:strRef>
              <c:f>データシート!$A$30</c:f>
              <c:strCache>
                <c:ptCount val="1"/>
                <c:pt idx="0">
                  <c:v>住宅用地造成事業特別会計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0.14000000000000001</c:v>
                </c:pt>
                <c:pt idx="2">
                  <c:v>#N/A</c:v>
                </c:pt>
                <c:pt idx="3">
                  <c:v>0.22</c:v>
                </c:pt>
                <c:pt idx="4">
                  <c:v>#N/A</c:v>
                </c:pt>
                <c:pt idx="5">
                  <c:v>0.18</c:v>
                </c:pt>
                <c:pt idx="6">
                  <c:v>#N/A</c:v>
                </c:pt>
                <c:pt idx="7">
                  <c:v>0.15</c:v>
                </c:pt>
                <c:pt idx="8">
                  <c:v>#N/A</c:v>
                </c:pt>
                <c:pt idx="9">
                  <c:v>0.14000000000000001</c:v>
                </c:pt>
              </c:numCache>
            </c:numRef>
          </c:val>
          <c:extLst xmlns:c16r2="http://schemas.microsoft.com/office/drawing/2015/06/chart">
            <c:ext xmlns:c16="http://schemas.microsoft.com/office/drawing/2014/chart" uri="{C3380CC4-5D6E-409C-BE32-E72D297353CC}">
              <c16:uniqueId val="{00000003-76FB-48A5-ADF8-0FD735F09272}"/>
            </c:ext>
          </c:extLst>
        </c:ser>
        <c:ser>
          <c:idx val="4"/>
          <c:order val="4"/>
          <c:tx>
            <c:strRef>
              <c:f>データシート!$A$31</c:f>
              <c:strCache>
                <c:ptCount val="1"/>
                <c:pt idx="0">
                  <c:v>工業団地造成事業特別会計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c:v>
                </c:pt>
                <c:pt idx="2">
                  <c:v>#N/A</c:v>
                </c:pt>
                <c:pt idx="3">
                  <c:v>0.66</c:v>
                </c:pt>
                <c:pt idx="4">
                  <c:v>#N/A</c:v>
                </c:pt>
                <c:pt idx="5">
                  <c:v>0.68</c:v>
                </c:pt>
                <c:pt idx="6">
                  <c:v>#N/A</c:v>
                </c:pt>
                <c:pt idx="7">
                  <c:v>0.56999999999999995</c:v>
                </c:pt>
                <c:pt idx="8">
                  <c:v>#N/A</c:v>
                </c:pt>
                <c:pt idx="9">
                  <c:v>0.14000000000000001</c:v>
                </c:pt>
              </c:numCache>
            </c:numRef>
          </c:val>
          <c:extLst xmlns:c16r2="http://schemas.microsoft.com/office/drawing/2015/06/chart">
            <c:ext xmlns:c16="http://schemas.microsoft.com/office/drawing/2014/chart" uri="{C3380CC4-5D6E-409C-BE32-E72D297353CC}">
              <c16:uniqueId val="{00000004-76FB-48A5-ADF8-0FD735F0927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0.55000000000000004</c:v>
                </c:pt>
              </c:numCache>
            </c:numRef>
          </c:val>
          <c:extLst xmlns:c16r2="http://schemas.microsoft.com/office/drawing/2015/06/chart">
            <c:ext xmlns:c16="http://schemas.microsoft.com/office/drawing/2014/chart" uri="{C3380CC4-5D6E-409C-BE32-E72D297353CC}">
              <c16:uniqueId val="{00000005-76FB-48A5-ADF8-0FD735F0927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3.74</c:v>
                </c:pt>
                <c:pt idx="2">
                  <c:v>#N/A</c:v>
                </c:pt>
                <c:pt idx="3">
                  <c:v>4.4400000000000004</c:v>
                </c:pt>
                <c:pt idx="4">
                  <c:v>#N/A</c:v>
                </c:pt>
                <c:pt idx="5">
                  <c:v>2.38</c:v>
                </c:pt>
                <c:pt idx="6">
                  <c:v>#N/A</c:v>
                </c:pt>
                <c:pt idx="7">
                  <c:v>2.48</c:v>
                </c:pt>
                <c:pt idx="8">
                  <c:v>#N/A</c:v>
                </c:pt>
                <c:pt idx="9">
                  <c:v>2.69</c:v>
                </c:pt>
              </c:numCache>
            </c:numRef>
          </c:val>
          <c:extLst xmlns:c16r2="http://schemas.microsoft.com/office/drawing/2015/06/chart">
            <c:ext xmlns:c16="http://schemas.microsoft.com/office/drawing/2014/chart" uri="{C3380CC4-5D6E-409C-BE32-E72D297353CC}">
              <c16:uniqueId val="{00000006-76FB-48A5-ADF8-0FD735F0927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1.56</c:v>
                </c:pt>
                <c:pt idx="2">
                  <c:v>#N/A</c:v>
                </c:pt>
                <c:pt idx="3">
                  <c:v>1.45</c:v>
                </c:pt>
                <c:pt idx="4">
                  <c:v>#N/A</c:v>
                </c:pt>
                <c:pt idx="5">
                  <c:v>3.04</c:v>
                </c:pt>
                <c:pt idx="6">
                  <c:v>#N/A</c:v>
                </c:pt>
                <c:pt idx="7">
                  <c:v>2.34</c:v>
                </c:pt>
                <c:pt idx="8">
                  <c:v>#N/A</c:v>
                </c:pt>
                <c:pt idx="9">
                  <c:v>2.72</c:v>
                </c:pt>
              </c:numCache>
            </c:numRef>
          </c:val>
          <c:extLst xmlns:c16r2="http://schemas.microsoft.com/office/drawing/2015/06/chart">
            <c:ext xmlns:c16="http://schemas.microsoft.com/office/drawing/2014/chart" uri="{C3380CC4-5D6E-409C-BE32-E72D297353CC}">
              <c16:uniqueId val="{00000007-76FB-48A5-ADF8-0FD735F0927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2.57</c:v>
                </c:pt>
                <c:pt idx="2">
                  <c:v>#N/A</c:v>
                </c:pt>
                <c:pt idx="3">
                  <c:v>3.29</c:v>
                </c:pt>
                <c:pt idx="4">
                  <c:v>#N/A</c:v>
                </c:pt>
                <c:pt idx="5">
                  <c:v>3.79</c:v>
                </c:pt>
                <c:pt idx="6">
                  <c:v>#N/A</c:v>
                </c:pt>
                <c:pt idx="7">
                  <c:v>4.78</c:v>
                </c:pt>
                <c:pt idx="8">
                  <c:v>#N/A</c:v>
                </c:pt>
                <c:pt idx="9">
                  <c:v>5.51</c:v>
                </c:pt>
              </c:numCache>
            </c:numRef>
          </c:val>
          <c:extLst xmlns:c16r2="http://schemas.microsoft.com/office/drawing/2015/06/chart">
            <c:ext xmlns:c16="http://schemas.microsoft.com/office/drawing/2014/chart" uri="{C3380CC4-5D6E-409C-BE32-E72D297353CC}">
              <c16:uniqueId val="{00000008-76FB-48A5-ADF8-0FD735F092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3.25</c:v>
                </c:pt>
                <c:pt idx="2">
                  <c:v>#N/A</c:v>
                </c:pt>
                <c:pt idx="3">
                  <c:v>0.15</c:v>
                </c:pt>
                <c:pt idx="4">
                  <c:v>#N/A</c:v>
                </c:pt>
                <c:pt idx="5">
                  <c:v>3.64</c:v>
                </c:pt>
                <c:pt idx="6">
                  <c:v>#N/A</c:v>
                </c:pt>
                <c:pt idx="7">
                  <c:v>4.9400000000000004</c:v>
                </c:pt>
                <c:pt idx="8">
                  <c:v>#N/A</c:v>
                </c:pt>
                <c:pt idx="9">
                  <c:v>5.57</c:v>
                </c:pt>
              </c:numCache>
            </c:numRef>
          </c:val>
          <c:extLst xmlns:c16r2="http://schemas.microsoft.com/office/drawing/2015/06/chart">
            <c:ext xmlns:c16="http://schemas.microsoft.com/office/drawing/2014/chart" uri="{C3380CC4-5D6E-409C-BE32-E72D297353CC}">
              <c16:uniqueId val="{00000009-76FB-48A5-ADF8-0FD735F09272}"/>
            </c:ext>
          </c:extLst>
        </c:ser>
        <c:dLbls>
          <c:showLegendKey val="0"/>
          <c:showVal val="0"/>
          <c:showCatName val="0"/>
          <c:showSerName val="0"/>
          <c:showPercent val="0"/>
          <c:showBubbleSize val="0"/>
        </c:dLbls>
        <c:gapWidth val="150"/>
        <c:overlap val="100"/>
        <c:axId val="1271743304"/>
        <c:axId val="1271743696"/>
      </c:barChart>
      <c:catAx>
        <c:axId val="1271743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1743696"/>
        <c:crosses val="autoZero"/>
        <c:auto val="1"/>
        <c:lblAlgn val="ctr"/>
        <c:lblOffset val="100"/>
        <c:tickLblSkip val="1"/>
        <c:tickMarkSkip val="1"/>
        <c:noMultiLvlLbl val="0"/>
      </c:catAx>
      <c:valAx>
        <c:axId val="127174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743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1244</c:v>
                </c:pt>
                <c:pt idx="5">
                  <c:v>1234</c:v>
                </c:pt>
                <c:pt idx="8">
                  <c:v>1170</c:v>
                </c:pt>
                <c:pt idx="11">
                  <c:v>1152</c:v>
                </c:pt>
                <c:pt idx="14">
                  <c:v>1146</c:v>
                </c:pt>
              </c:numCache>
            </c:numRef>
          </c:val>
          <c:extLst xmlns:c16r2="http://schemas.microsoft.com/office/drawing/2015/06/chart">
            <c:ext xmlns:c16="http://schemas.microsoft.com/office/drawing/2014/chart" uri="{C3380CC4-5D6E-409C-BE32-E72D297353CC}">
              <c16:uniqueId val="{00000000-4AAC-45CF-A229-19DF6A3EEF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AAC-45CF-A229-19DF6A3EEF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c:v>
                </c:pt>
                <c:pt idx="3">
                  <c:v>20</c:v>
                </c:pt>
                <c:pt idx="6">
                  <c:v>9</c:v>
                </c:pt>
                <c:pt idx="9">
                  <c:v>5</c:v>
                </c:pt>
                <c:pt idx="12">
                  <c:v>4</c:v>
                </c:pt>
              </c:numCache>
            </c:numRef>
          </c:val>
          <c:extLst xmlns:c16r2="http://schemas.microsoft.com/office/drawing/2015/06/chart">
            <c:ext xmlns:c16="http://schemas.microsoft.com/office/drawing/2014/chart" uri="{C3380CC4-5D6E-409C-BE32-E72D297353CC}">
              <c16:uniqueId val="{00000002-4AAC-45CF-A229-19DF6A3EEF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c:v>
                </c:pt>
                <c:pt idx="3">
                  <c:v>16</c:v>
                </c:pt>
                <c:pt idx="6">
                  <c:v>15</c:v>
                </c:pt>
                <c:pt idx="9">
                  <c:v>13</c:v>
                </c:pt>
                <c:pt idx="12">
                  <c:v>11</c:v>
                </c:pt>
              </c:numCache>
            </c:numRef>
          </c:val>
          <c:extLst xmlns:c16r2="http://schemas.microsoft.com/office/drawing/2015/06/chart">
            <c:ext xmlns:c16="http://schemas.microsoft.com/office/drawing/2014/chart" uri="{C3380CC4-5D6E-409C-BE32-E72D297353CC}">
              <c16:uniqueId val="{00000003-4AAC-45CF-A229-19DF6A3EEF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282</c:v>
                </c:pt>
                <c:pt idx="3">
                  <c:v>310</c:v>
                </c:pt>
                <c:pt idx="6">
                  <c:v>292</c:v>
                </c:pt>
                <c:pt idx="9">
                  <c:v>275</c:v>
                </c:pt>
                <c:pt idx="12">
                  <c:v>245</c:v>
                </c:pt>
              </c:numCache>
            </c:numRef>
          </c:val>
          <c:extLst xmlns:c16r2="http://schemas.microsoft.com/office/drawing/2015/06/chart">
            <c:ext xmlns:c16="http://schemas.microsoft.com/office/drawing/2014/chart" uri="{C3380CC4-5D6E-409C-BE32-E72D297353CC}">
              <c16:uniqueId val="{00000004-4AAC-45CF-A229-19DF6A3EEF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AC-45CF-A229-19DF6A3EEF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AAC-45CF-A229-19DF6A3EEF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1266</c:v>
                </c:pt>
                <c:pt idx="3">
                  <c:v>1255</c:v>
                </c:pt>
                <c:pt idx="6">
                  <c:v>1184</c:v>
                </c:pt>
                <c:pt idx="9">
                  <c:v>1180</c:v>
                </c:pt>
                <c:pt idx="12">
                  <c:v>1193</c:v>
                </c:pt>
              </c:numCache>
            </c:numRef>
          </c:val>
          <c:extLst xmlns:c16r2="http://schemas.microsoft.com/office/drawing/2015/06/chart">
            <c:ext xmlns:c16="http://schemas.microsoft.com/office/drawing/2014/chart" uri="{C3380CC4-5D6E-409C-BE32-E72D297353CC}">
              <c16:uniqueId val="{00000007-4AAC-45CF-A229-19DF6A3EEF07}"/>
            </c:ext>
          </c:extLst>
        </c:ser>
        <c:dLbls>
          <c:showLegendKey val="0"/>
          <c:showVal val="0"/>
          <c:showCatName val="0"/>
          <c:showSerName val="0"/>
          <c:showPercent val="0"/>
          <c:showBubbleSize val="0"/>
        </c:dLbls>
        <c:gapWidth val="100"/>
        <c:overlap val="100"/>
        <c:axId val="1271746048"/>
        <c:axId val="127174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353</c:v>
                </c:pt>
                <c:pt idx="2">
                  <c:v>#N/A</c:v>
                </c:pt>
                <c:pt idx="3">
                  <c:v>#N/A</c:v>
                </c:pt>
                <c:pt idx="4">
                  <c:v>367</c:v>
                </c:pt>
                <c:pt idx="5">
                  <c:v>#N/A</c:v>
                </c:pt>
                <c:pt idx="6">
                  <c:v>#N/A</c:v>
                </c:pt>
                <c:pt idx="7">
                  <c:v>330</c:v>
                </c:pt>
                <c:pt idx="8">
                  <c:v>#N/A</c:v>
                </c:pt>
                <c:pt idx="9">
                  <c:v>#N/A</c:v>
                </c:pt>
                <c:pt idx="10">
                  <c:v>321</c:v>
                </c:pt>
                <c:pt idx="11">
                  <c:v>#N/A</c:v>
                </c:pt>
                <c:pt idx="12">
                  <c:v>#N/A</c:v>
                </c:pt>
                <c:pt idx="13">
                  <c:v>307</c:v>
                </c:pt>
                <c:pt idx="14">
                  <c:v>#N/A</c:v>
                </c:pt>
              </c:numCache>
            </c:numRef>
          </c:val>
          <c:smooth val="0"/>
          <c:extLst xmlns:c16r2="http://schemas.microsoft.com/office/drawing/2015/06/chart">
            <c:ext xmlns:c16="http://schemas.microsoft.com/office/drawing/2014/chart" uri="{C3380CC4-5D6E-409C-BE32-E72D297353CC}">
              <c16:uniqueId val="{00000008-4AAC-45CF-A229-19DF6A3EEF07}"/>
            </c:ext>
          </c:extLst>
        </c:ser>
        <c:dLbls>
          <c:showLegendKey val="0"/>
          <c:showVal val="0"/>
          <c:showCatName val="0"/>
          <c:showSerName val="0"/>
          <c:showPercent val="0"/>
          <c:showBubbleSize val="0"/>
        </c:dLbls>
        <c:marker val="1"/>
        <c:smooth val="0"/>
        <c:axId val="1271746048"/>
        <c:axId val="1271744480"/>
      </c:lineChart>
      <c:catAx>
        <c:axId val="127174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1744480"/>
        <c:crosses val="autoZero"/>
        <c:auto val="1"/>
        <c:lblAlgn val="ctr"/>
        <c:lblOffset val="100"/>
        <c:tickLblSkip val="1"/>
        <c:tickMarkSkip val="1"/>
        <c:noMultiLvlLbl val="0"/>
      </c:catAx>
      <c:valAx>
        <c:axId val="127174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74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10636</c:v>
                </c:pt>
                <c:pt idx="5">
                  <c:v>10310</c:v>
                </c:pt>
                <c:pt idx="8">
                  <c:v>11595</c:v>
                </c:pt>
                <c:pt idx="11">
                  <c:v>11379</c:v>
                </c:pt>
                <c:pt idx="14">
                  <c:v>11362</c:v>
                </c:pt>
              </c:numCache>
            </c:numRef>
          </c:val>
          <c:extLst xmlns:c16r2="http://schemas.microsoft.com/office/drawing/2015/06/chart">
            <c:ext xmlns:c16="http://schemas.microsoft.com/office/drawing/2014/chart" uri="{C3380CC4-5D6E-409C-BE32-E72D297353CC}">
              <c16:uniqueId val="{00000000-20B1-4EA2-A4E8-A3A22E4CF8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294</c:v>
                </c:pt>
                <c:pt idx="5">
                  <c:v>248</c:v>
                </c:pt>
                <c:pt idx="8">
                  <c:v>236</c:v>
                </c:pt>
                <c:pt idx="11">
                  <c:v>197</c:v>
                </c:pt>
                <c:pt idx="14">
                  <c:v>162</c:v>
                </c:pt>
              </c:numCache>
            </c:numRef>
          </c:val>
          <c:extLst xmlns:c16r2="http://schemas.microsoft.com/office/drawing/2015/06/chart">
            <c:ext xmlns:c16="http://schemas.microsoft.com/office/drawing/2014/chart" uri="{C3380CC4-5D6E-409C-BE32-E72D297353CC}">
              <c16:uniqueId val="{00000001-20B1-4EA2-A4E8-A3A22E4CF8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8520</c:v>
                </c:pt>
                <c:pt idx="5">
                  <c:v>8897</c:v>
                </c:pt>
                <c:pt idx="8">
                  <c:v>9028</c:v>
                </c:pt>
                <c:pt idx="11">
                  <c:v>8998</c:v>
                </c:pt>
                <c:pt idx="14">
                  <c:v>9370</c:v>
                </c:pt>
              </c:numCache>
            </c:numRef>
          </c:val>
          <c:extLst xmlns:c16r2="http://schemas.microsoft.com/office/drawing/2015/06/chart">
            <c:ext xmlns:c16="http://schemas.microsoft.com/office/drawing/2014/chart" uri="{C3380CC4-5D6E-409C-BE32-E72D297353CC}">
              <c16:uniqueId val="{00000002-20B1-4EA2-A4E8-A3A22E4CF8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0B1-4EA2-A4E8-A3A22E4CF8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0B1-4EA2-A4E8-A3A22E4CF8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B1-4EA2-A4E8-A3A22E4CF8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2022</c:v>
                </c:pt>
                <c:pt idx="3">
                  <c:v>1715</c:v>
                </c:pt>
                <c:pt idx="6">
                  <c:v>1742</c:v>
                </c:pt>
                <c:pt idx="9">
                  <c:v>1713</c:v>
                </c:pt>
                <c:pt idx="12">
                  <c:v>1630</c:v>
                </c:pt>
              </c:numCache>
            </c:numRef>
          </c:val>
          <c:extLst xmlns:c16r2="http://schemas.microsoft.com/office/drawing/2015/06/chart">
            <c:ext xmlns:c16="http://schemas.microsoft.com/office/drawing/2014/chart" uri="{C3380CC4-5D6E-409C-BE32-E72D297353CC}">
              <c16:uniqueId val="{00000006-20B1-4EA2-A4E8-A3A22E4CF8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c:v>
                </c:pt>
                <c:pt idx="3">
                  <c:v>36</c:v>
                </c:pt>
                <c:pt idx="6">
                  <c:v>44</c:v>
                </c:pt>
                <c:pt idx="9">
                  <c:v>39</c:v>
                </c:pt>
                <c:pt idx="12">
                  <c:v>39</c:v>
                </c:pt>
              </c:numCache>
            </c:numRef>
          </c:val>
          <c:extLst xmlns:c16r2="http://schemas.microsoft.com/office/drawing/2015/06/chart">
            <c:ext xmlns:c16="http://schemas.microsoft.com/office/drawing/2014/chart" uri="{C3380CC4-5D6E-409C-BE32-E72D297353CC}">
              <c16:uniqueId val="{00000007-20B1-4EA2-A4E8-A3A22E4CF8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4086</c:v>
                </c:pt>
                <c:pt idx="3">
                  <c:v>3938</c:v>
                </c:pt>
                <c:pt idx="6">
                  <c:v>3790</c:v>
                </c:pt>
                <c:pt idx="9">
                  <c:v>3687</c:v>
                </c:pt>
                <c:pt idx="12">
                  <c:v>2644</c:v>
                </c:pt>
              </c:numCache>
            </c:numRef>
          </c:val>
          <c:extLst xmlns:c16r2="http://schemas.microsoft.com/office/drawing/2015/06/chart">
            <c:ext xmlns:c16="http://schemas.microsoft.com/office/drawing/2014/chart" uri="{C3380CC4-5D6E-409C-BE32-E72D297353CC}">
              <c16:uniqueId val="{00000008-20B1-4EA2-A4E8-A3A22E4CF8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392</c:v>
                </c:pt>
                <c:pt idx="3">
                  <c:v>309</c:v>
                </c:pt>
                <c:pt idx="6">
                  <c:v>232</c:v>
                </c:pt>
                <c:pt idx="9">
                  <c:v>170</c:v>
                </c:pt>
                <c:pt idx="12">
                  <c:v>8</c:v>
                </c:pt>
              </c:numCache>
            </c:numRef>
          </c:val>
          <c:extLst xmlns:c16r2="http://schemas.microsoft.com/office/drawing/2015/06/chart">
            <c:ext xmlns:c16="http://schemas.microsoft.com/office/drawing/2014/chart" uri="{C3380CC4-5D6E-409C-BE32-E72D297353CC}">
              <c16:uniqueId val="{00000009-20B1-4EA2-A4E8-A3A22E4CF8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10456</c:v>
                </c:pt>
                <c:pt idx="3">
                  <c:v>9828</c:v>
                </c:pt>
                <c:pt idx="6">
                  <c:v>11469</c:v>
                </c:pt>
                <c:pt idx="9">
                  <c:v>11418</c:v>
                </c:pt>
                <c:pt idx="12">
                  <c:v>11615</c:v>
                </c:pt>
              </c:numCache>
            </c:numRef>
          </c:val>
          <c:extLst xmlns:c16r2="http://schemas.microsoft.com/office/drawing/2015/06/chart">
            <c:ext xmlns:c16="http://schemas.microsoft.com/office/drawing/2014/chart" uri="{C3380CC4-5D6E-409C-BE32-E72D297353CC}">
              <c16:uniqueId val="{0000000A-20B1-4EA2-A4E8-A3A22E4CF8C3}"/>
            </c:ext>
          </c:extLst>
        </c:ser>
        <c:dLbls>
          <c:showLegendKey val="0"/>
          <c:showVal val="0"/>
          <c:showCatName val="0"/>
          <c:showSerName val="0"/>
          <c:showPercent val="0"/>
          <c:showBubbleSize val="0"/>
        </c:dLbls>
        <c:gapWidth val="100"/>
        <c:overlap val="100"/>
        <c:axId val="727102616"/>
        <c:axId val="727104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0B1-4EA2-A4E8-A3A22E4CF8C3}"/>
            </c:ext>
          </c:extLst>
        </c:ser>
        <c:dLbls>
          <c:showLegendKey val="0"/>
          <c:showVal val="0"/>
          <c:showCatName val="0"/>
          <c:showSerName val="0"/>
          <c:showPercent val="0"/>
          <c:showBubbleSize val="0"/>
        </c:dLbls>
        <c:marker val="1"/>
        <c:smooth val="0"/>
        <c:axId val="727102616"/>
        <c:axId val="727104576"/>
      </c:lineChart>
      <c:catAx>
        <c:axId val="727102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7104576"/>
        <c:crosses val="autoZero"/>
        <c:auto val="1"/>
        <c:lblAlgn val="ctr"/>
        <c:lblOffset val="100"/>
        <c:tickLblSkip val="1"/>
        <c:tickMarkSkip val="1"/>
        <c:noMultiLvlLbl val="0"/>
      </c:catAx>
      <c:valAx>
        <c:axId val="72710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7102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3570</c:v>
                </c:pt>
                <c:pt idx="1">
                  <c:v>3750</c:v>
                </c:pt>
                <c:pt idx="2">
                  <c:v>4314</c:v>
                </c:pt>
              </c:numCache>
            </c:numRef>
          </c:val>
          <c:extLst xmlns:c16r2="http://schemas.microsoft.com/office/drawing/2015/06/chart">
            <c:ext xmlns:c16="http://schemas.microsoft.com/office/drawing/2014/chart" uri="{C3380CC4-5D6E-409C-BE32-E72D297353CC}">
              <c16:uniqueId val="{00000000-5535-4EE9-B086-712D4262FD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625</c:v>
                </c:pt>
                <c:pt idx="1">
                  <c:v>625</c:v>
                </c:pt>
                <c:pt idx="2">
                  <c:v>625</c:v>
                </c:pt>
              </c:numCache>
            </c:numRef>
          </c:val>
          <c:extLst xmlns:c16r2="http://schemas.microsoft.com/office/drawing/2015/06/chart">
            <c:ext xmlns:c16="http://schemas.microsoft.com/office/drawing/2014/chart" uri="{C3380CC4-5D6E-409C-BE32-E72D297353CC}">
              <c16:uniqueId val="{00000001-5535-4EE9-B086-712D4262FD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4539</c:v>
                </c:pt>
                <c:pt idx="1">
                  <c:v>4218</c:v>
                </c:pt>
                <c:pt idx="2">
                  <c:v>4023</c:v>
                </c:pt>
              </c:numCache>
            </c:numRef>
          </c:val>
          <c:extLst xmlns:c16r2="http://schemas.microsoft.com/office/drawing/2015/06/chart">
            <c:ext xmlns:c16="http://schemas.microsoft.com/office/drawing/2014/chart" uri="{C3380CC4-5D6E-409C-BE32-E72D297353CC}">
              <c16:uniqueId val="{00000002-5535-4EE9-B086-712D4262FD08}"/>
            </c:ext>
          </c:extLst>
        </c:ser>
        <c:dLbls>
          <c:showLegendKey val="0"/>
          <c:showVal val="0"/>
          <c:showCatName val="0"/>
          <c:showSerName val="0"/>
          <c:showPercent val="0"/>
          <c:showBubbleSize val="0"/>
        </c:dLbls>
        <c:gapWidth val="120"/>
        <c:overlap val="100"/>
        <c:axId val="727103400"/>
        <c:axId val="727104184"/>
      </c:barChart>
      <c:catAx>
        <c:axId val="727103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27104184"/>
        <c:crosses val="autoZero"/>
        <c:auto val="1"/>
        <c:lblAlgn val="ctr"/>
        <c:lblOffset val="100"/>
        <c:tickLblSkip val="1"/>
        <c:tickMarkSkip val="1"/>
        <c:noMultiLvlLbl val="0"/>
      </c:catAx>
      <c:valAx>
        <c:axId val="727104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27103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21E-464D-A9B1-300C71399F31}"/>
                </c:ext>
                <c:ext xmlns:c15="http://schemas.microsoft.com/office/drawing/2012/chart" uri="{CE6537A1-D6FC-4f65-9D91-7224C49458BB}">
                  <c15:dlblFieldTable>
                    <c15:dlblFTEntry>
                      <c15:txfldGUID>{83FD145F-9BC2-4EE9-B3A0-54BFE567212C}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21E-464D-A9B1-300C71399F31}"/>
                </c:ext>
                <c:ext xmlns:c15="http://schemas.microsoft.com/office/drawing/2012/chart" uri="{CE6537A1-D6FC-4f65-9D91-7224C49458BB}">
                  <c15:dlblFieldTable>
                    <c15:dlblFTEntry>
                      <c15:txfldGUID>{FD8A1D8A-D82D-4395-B587-CC3F98C83182}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21E-464D-A9B1-300C71399F31}"/>
                </c:ext>
                <c:ext xmlns:c15="http://schemas.microsoft.com/office/drawing/2012/chart" uri="{CE6537A1-D6FC-4f65-9D91-7224C49458BB}">
                  <c15:dlblFieldTable>
                    <c15:dlblFTEntry>
                      <c15:txfldGUID>{1661C998-5D43-415D-8605-29FEF93D8FE2}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21E-464D-A9B1-300C71399F31}"/>
                </c:ext>
                <c:ext xmlns:c15="http://schemas.microsoft.com/office/drawing/2012/chart" uri="{CE6537A1-D6FC-4f65-9D91-7224C49458BB}">
                  <c15:dlblFieldTable>
                    <c15:dlblFTEntry>
                      <c15:txfldGUID>{B81BF27F-A807-464F-9797-CCE9E3E500C1}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21E-464D-A9B1-300C71399F31}"/>
                </c:ext>
                <c:ext xmlns:c15="http://schemas.microsoft.com/office/drawing/2012/chart" uri="{CE6537A1-D6FC-4f65-9D91-7224C49458BB}">
                  <c15:dlblFieldTable>
                    <c15:dlblFTEntry>
                      <c15:txfldGUID>{ABCABBF4-54C2-4CD6-AAA1-3EA2E1C7E852}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21E-464D-A9B1-300C71399F31}"/>
                </c:ext>
                <c:ext xmlns:c15="http://schemas.microsoft.com/office/drawing/2012/chart" uri="{CE6537A1-D6FC-4f65-9D91-7224C49458BB}">
                  <c15:dlblFieldTable>
                    <c15:dlblFTEntry>
                      <c15:txfldGUID>{A7DAE5E7-DC30-4936-A9DF-43D436321149}</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21E-464D-A9B1-300C71399F31}"/>
                </c:ext>
                <c:ext xmlns:c15="http://schemas.microsoft.com/office/drawing/2012/chart" uri="{CE6537A1-D6FC-4f65-9D91-7224C49458BB}">
                  <c15:dlblFieldTable>
                    <c15:dlblFTEntry>
                      <c15:txfldGUID>{4EA81F85-6B39-448B-A4EC-E4F9305CFFD2}</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21E-464D-A9B1-300C71399F31}"/>
                </c:ext>
                <c:ext xmlns:c15="http://schemas.microsoft.com/office/drawing/2012/chart" uri="{CE6537A1-D6FC-4f65-9D91-7224C49458BB}">
                  <c15:dlblFieldTable>
                    <c15:dlblFTEntry>
                      <c15:txfldGUID>{32B29CD1-7B68-43F4-BF5A-B5300D3D38D5}</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21E-464D-A9B1-300C71399F31}"/>
                </c:ext>
                <c:ext xmlns:c15="http://schemas.microsoft.com/office/drawing/2012/chart" uri="{CE6537A1-D6FC-4f65-9D91-7224C49458BB}">
                  <c15:dlblFieldTable>
                    <c15:dlblFTEntry>
                      <c15:txfldGUID>{312461C7-A4B7-4ADB-A3D0-12CF15D2EBBA}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49.3</c:v>
                </c:pt>
                <c:pt idx="8">
                  <c:v>51.1</c:v>
                </c:pt>
                <c:pt idx="16">
                  <c:v>49.6</c:v>
                </c:pt>
                <c:pt idx="24">
                  <c:v>50.7</c:v>
                </c:pt>
                <c:pt idx="32">
                  <c:v>51.8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21E-464D-A9B1-300C71399F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21E-464D-A9B1-300C71399F31}"/>
                </c:ext>
                <c:ext xmlns:c15="http://schemas.microsoft.com/office/drawing/2012/chart" uri="{CE6537A1-D6FC-4f65-9D91-7224C49458BB}">
                  <c15:layout/>
                  <c15:dlblFieldTable>
                    <c15:dlblFTEntry>
                      <c15:txfldGUID>{D42861D5-D5FC-4863-8A1F-6608C23CFAC2}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21E-464D-A9B1-300C71399F31}"/>
                </c:ext>
                <c:ext xmlns:c15="http://schemas.microsoft.com/office/drawing/2012/chart" uri="{CE6537A1-D6FC-4f65-9D91-7224C49458BB}">
                  <c15:dlblFieldTable>
                    <c15:dlblFTEntry>
                      <c15:txfldGUID>{1A2A98EF-CFB2-417B-9048-60989042A639}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21E-464D-A9B1-300C71399F31}"/>
                </c:ext>
                <c:ext xmlns:c15="http://schemas.microsoft.com/office/drawing/2012/chart" uri="{CE6537A1-D6FC-4f65-9D91-7224C49458BB}">
                  <c15:dlblFieldTable>
                    <c15:dlblFTEntry>
                      <c15:txfldGUID>{9B085BC4-51CE-40E4-A756-FEBB05C9D0B0}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21E-464D-A9B1-300C71399F31}"/>
                </c:ext>
                <c:ext xmlns:c15="http://schemas.microsoft.com/office/drawing/2012/chart" uri="{CE6537A1-D6FC-4f65-9D91-7224C49458BB}">
                  <c15:dlblFieldTable>
                    <c15:dlblFTEntry>
                      <c15:txfldGUID>{4FEE73AC-C44F-4AAA-8AC9-560D0924B3B6}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21E-464D-A9B1-300C71399F31}"/>
                </c:ext>
                <c:ext xmlns:c15="http://schemas.microsoft.com/office/drawing/2012/chart" uri="{CE6537A1-D6FC-4f65-9D91-7224C49458BB}">
                  <c15:dlblFieldTable>
                    <c15:dlblFTEntry>
                      <c15:txfldGUID>{3B2D415C-365E-4B5D-8460-6AB037265FCF}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21E-464D-A9B1-300C71399F31}"/>
                </c:ext>
                <c:ext xmlns:c15="http://schemas.microsoft.com/office/drawing/2012/chart" uri="{CE6537A1-D6FC-4f65-9D91-7224C49458BB}">
                  <c15:layout/>
                  <c15:dlblFieldTable>
                    <c15:dlblFTEntry>
                      <c15:txfldGUID>{CC3FCA7F-AEA8-4C2F-9E0E-7ABE80110C7C}</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21E-464D-A9B1-300C71399F31}"/>
                </c:ext>
                <c:ext xmlns:c15="http://schemas.microsoft.com/office/drawing/2012/chart" uri="{CE6537A1-D6FC-4f65-9D91-7224C49458BB}">
                  <c15:layout/>
                  <c15:dlblFieldTable>
                    <c15:dlblFTEntry>
                      <c15:txfldGUID>{ED38FF5F-3784-43F7-87D7-9F0428218057}</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21E-464D-A9B1-300C71399F31}"/>
                </c:ext>
                <c:ext xmlns:c15="http://schemas.microsoft.com/office/drawing/2012/chart" uri="{CE6537A1-D6FC-4f65-9D91-7224C49458BB}">
                  <c15:layout/>
                  <c15:dlblFieldTable>
                    <c15:dlblFTEntry>
                      <c15:txfldGUID>{6AD83D57-49DD-452A-B227-AA0B8CCA8E64}</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21E-464D-A9B1-300C71399F31}"/>
                </c:ext>
                <c:ext xmlns:c15="http://schemas.microsoft.com/office/drawing/2012/chart" uri="{CE6537A1-D6FC-4f65-9D91-7224C49458BB}">
                  <c15:layout/>
                  <c15:dlblFieldTable>
                    <c15:dlblFTEntry>
                      <c15:txfldGUID>{CB8510A5-83C7-4A2A-9465-0589A51C9AB5}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65.3</c:v>
                </c:pt>
              </c:numCache>
            </c:numRef>
          </c:xVal>
          <c:yVal>
            <c:numRef>
              <c:f>公会計指標分析・財政指標組合せ分析表!$BP$55:$DC$55</c:f>
              <c:numCache>
                <c:formatCode>#,##0.0;"▲ "#,##0.0</c:formatCode>
                <c:ptCount val="40"/>
                <c:pt idx="0">
                  <c:v>15.5</c:v>
                </c:pt>
                <c:pt idx="8">
                  <c:v>14</c:v>
                </c:pt>
                <c:pt idx="16">
                  <c:v>11.4</c:v>
                </c:pt>
                <c:pt idx="24">
                  <c:v>10.4</c:v>
                </c:pt>
                <c:pt idx="32">
                  <c:v>13.5</c:v>
                </c:pt>
              </c:numCache>
            </c:numRef>
          </c:yVal>
          <c:smooth val="0"/>
          <c:extLst xmlns:c16r2="http://schemas.microsoft.com/office/drawing/2015/06/chart">
            <c:ext xmlns:c16="http://schemas.microsoft.com/office/drawing/2014/chart" uri="{C3380CC4-5D6E-409C-BE32-E72D297353CC}">
              <c16:uniqueId val="{00000013-921E-464D-A9B1-300C71399F31}"/>
            </c:ext>
          </c:extLst>
        </c:ser>
        <c:dLbls>
          <c:showLegendKey val="0"/>
          <c:showVal val="1"/>
          <c:showCatName val="0"/>
          <c:showSerName val="0"/>
          <c:showPercent val="0"/>
          <c:showBubbleSize val="0"/>
        </c:dLbls>
        <c:axId val="727105360"/>
        <c:axId val="727101832"/>
      </c:scatterChart>
      <c:valAx>
        <c:axId val="72710536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101832"/>
        <c:crosses val="autoZero"/>
        <c:crossBetween val="midCat"/>
      </c:valAx>
      <c:valAx>
        <c:axId val="727101832"/>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27105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FB1-4AD9-8F13-554A520A2E62}"/>
                </c:ext>
                <c:ext xmlns:c15="http://schemas.microsoft.com/office/drawing/2012/chart" uri="{CE6537A1-D6FC-4f65-9D91-7224C49458BB}">
                  <c15:dlblFieldTable>
                    <c15:dlblFTEntry>
                      <c15:txfldGUID>{4EF57A08-2C31-4349-A2F9-4DCE8848C560}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FB1-4AD9-8F13-554A520A2E62}"/>
                </c:ext>
                <c:ext xmlns:c15="http://schemas.microsoft.com/office/drawing/2012/chart" uri="{CE6537A1-D6FC-4f65-9D91-7224C49458BB}">
                  <c15:dlblFieldTable>
                    <c15:dlblFTEntry>
                      <c15:txfldGUID>{DE8B005E-8B38-4E13-BCB3-5030B1A85706}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FB1-4AD9-8F13-554A520A2E62}"/>
                </c:ext>
                <c:ext xmlns:c15="http://schemas.microsoft.com/office/drawing/2012/chart" uri="{CE6537A1-D6FC-4f65-9D91-7224C49458BB}">
                  <c15:dlblFieldTable>
                    <c15:dlblFTEntry>
                      <c15:txfldGUID>{76230F0F-3EF7-46A9-B84D-949B5E95C43B}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FB1-4AD9-8F13-554A520A2E62}"/>
                </c:ext>
                <c:ext xmlns:c15="http://schemas.microsoft.com/office/drawing/2012/chart" uri="{CE6537A1-D6FC-4f65-9D91-7224C49458BB}">
                  <c15:dlblFieldTable>
                    <c15:dlblFTEntry>
                      <c15:txfldGUID>{F482E99B-D839-4702-9893-B4255229006B}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FB1-4AD9-8F13-554A520A2E62}"/>
                </c:ext>
                <c:ext xmlns:c15="http://schemas.microsoft.com/office/drawing/2012/chart" uri="{CE6537A1-D6FC-4f65-9D91-7224C49458BB}">
                  <c15:dlblFieldTable>
                    <c15:dlblFTEntry>
                      <c15:txfldGUID>{4D3F955A-FA17-4D61-B88D-0B25AFF067E4}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FB1-4AD9-8F13-554A520A2E62}"/>
                </c:ext>
                <c:ext xmlns:c15="http://schemas.microsoft.com/office/drawing/2012/chart" uri="{CE6537A1-D6FC-4f65-9D91-7224C49458BB}">
                  <c15:dlblFieldTable>
                    <c15:dlblFTEntry>
                      <c15:txfldGUID>{C1271C97-487B-47F5-A88B-1766438DD16E}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FB1-4AD9-8F13-554A520A2E62}"/>
                </c:ext>
                <c:ext xmlns:c15="http://schemas.microsoft.com/office/drawing/2012/chart" uri="{CE6537A1-D6FC-4f65-9D91-7224C49458BB}">
                  <c15:dlblFieldTable>
                    <c15:dlblFTEntry>
                      <c15:txfldGUID>{8BD4C81E-5EFE-4E62-B786-A95966D3A1F4}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FB1-4AD9-8F13-554A520A2E62}"/>
                </c:ext>
                <c:ext xmlns:c15="http://schemas.microsoft.com/office/drawing/2012/chart" uri="{CE6537A1-D6FC-4f65-9D91-7224C49458BB}">
                  <c15:dlblFieldTable>
                    <c15:dlblFTEntry>
                      <c15:txfldGUID>{B9F76D59-A2BD-4081-B80C-C492FC04E847}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FB1-4AD9-8F13-554A520A2E62}"/>
                </c:ext>
                <c:ext xmlns:c15="http://schemas.microsoft.com/office/drawing/2012/chart" uri="{CE6537A1-D6FC-4f65-9D91-7224C49458BB}">
                  <c15:dlblFieldTable>
                    <c15:dlblFTEntry>
                      <c15:txfldGUID>{3381851E-5231-4AB6-8358-D2A11B96EB6E}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5.6</c:v>
                </c:pt>
                <c:pt idx="16">
                  <c:v>5.6</c:v>
                </c:pt>
                <c:pt idx="24">
                  <c:v>5.5</c:v>
                </c:pt>
                <c:pt idx="32">
                  <c:v>5.2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FB1-4AD9-8F13-554A520A2E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FB1-4AD9-8F13-554A520A2E62}"/>
                </c:ext>
                <c:ext xmlns:c15="http://schemas.microsoft.com/office/drawing/2012/chart" uri="{CE6537A1-D6FC-4f65-9D91-7224C49458BB}">
                  <c15:layout/>
                  <c15:dlblFieldTable>
                    <c15:dlblFTEntry>
                      <c15:txfldGUID>{99BDC9EC-49CF-4339-8740-A39F9B0FCCD4}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FB1-4AD9-8F13-554A520A2E62}"/>
                </c:ext>
                <c:ext xmlns:c15="http://schemas.microsoft.com/office/drawing/2012/chart" uri="{CE6537A1-D6FC-4f65-9D91-7224C49458BB}">
                  <c15:dlblFieldTable>
                    <c15:dlblFTEntry>
                      <c15:txfldGUID>{F7F0A539-E512-43F5-9652-E33710824B78}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FB1-4AD9-8F13-554A520A2E62}"/>
                </c:ext>
                <c:ext xmlns:c15="http://schemas.microsoft.com/office/drawing/2012/chart" uri="{CE6537A1-D6FC-4f65-9D91-7224C49458BB}">
                  <c15:dlblFieldTable>
                    <c15:dlblFTEntry>
                      <c15:txfldGUID>{4C458DBA-D39F-4894-BD31-387A2B1BB0B3}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FB1-4AD9-8F13-554A520A2E62}"/>
                </c:ext>
                <c:ext xmlns:c15="http://schemas.microsoft.com/office/drawing/2012/chart" uri="{CE6537A1-D6FC-4f65-9D91-7224C49458BB}">
                  <c15:dlblFieldTable>
                    <c15:dlblFTEntry>
                      <c15:txfldGUID>{81350804-96E5-4420-A074-C273E44D4807}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FB1-4AD9-8F13-554A520A2E62}"/>
                </c:ext>
                <c:ext xmlns:c15="http://schemas.microsoft.com/office/drawing/2012/chart" uri="{CE6537A1-D6FC-4f65-9D91-7224C49458BB}">
                  <c15:dlblFieldTable>
                    <c15:dlblFTEntry>
                      <c15:txfldGUID>{0576B2EB-CEF3-49CD-AF6B-1BFB24D5D7BD}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FB1-4AD9-8F13-554A520A2E62}"/>
                </c:ext>
                <c:ext xmlns:c15="http://schemas.microsoft.com/office/drawing/2012/chart" uri="{CE6537A1-D6FC-4f65-9D91-7224C49458BB}">
                  <c15:layout/>
                  <c15:dlblFieldTable>
                    <c15:dlblFTEntry>
                      <c15:txfldGUID>{44AB4AF1-17FA-469D-BFCA-A74D76458441}</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FB1-4AD9-8F13-554A520A2E62}"/>
                </c:ext>
                <c:ext xmlns:c15="http://schemas.microsoft.com/office/drawing/2012/chart" uri="{CE6537A1-D6FC-4f65-9D91-7224C49458BB}">
                  <c15:layout/>
                  <c15:dlblFieldTable>
                    <c15:dlblFTEntry>
                      <c15:txfldGUID>{5ECF4BF9-0937-4D61-8F21-234B5BD1161C}</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FB1-4AD9-8F13-554A520A2E62}"/>
                </c:ext>
                <c:ext xmlns:c15="http://schemas.microsoft.com/office/drawing/2012/chart" uri="{CE6537A1-D6FC-4f65-9D91-7224C49458BB}">
                  <c15:layout/>
                  <c15:dlblFieldTable>
                    <c15:dlblFTEntry>
                      <c15:txfldGUID>{C6AAA3F1-6898-4E17-ADA9-5821BFDF16A5}</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FB1-4AD9-8F13-554A520A2E62}"/>
                </c:ext>
                <c:ext xmlns:c15="http://schemas.microsoft.com/office/drawing/2012/chart" uri="{CE6537A1-D6FC-4f65-9D91-7224C49458BB}">
                  <c15:layout/>
                  <c15:dlblFieldTable>
                    <c15:dlblFTEntry>
                      <c15:txfldGUID>{FB32ACE0-1573-4E47-9784-91A32D8EB34C}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8.3000000000000007</c:v>
                </c:pt>
              </c:numCache>
            </c:numRef>
          </c:xVal>
          <c:yVal>
            <c:numRef>
              <c:f>公会計指標分析・財政指標組合せ分析表!$BP$77:$DC$77</c:f>
              <c:numCache>
                <c:formatCode>#,##0.0;"▲ "#,##0.0</c:formatCode>
                <c:ptCount val="40"/>
                <c:pt idx="0">
                  <c:v>15.5</c:v>
                </c:pt>
                <c:pt idx="8">
                  <c:v>14</c:v>
                </c:pt>
                <c:pt idx="16">
                  <c:v>11.4</c:v>
                </c:pt>
                <c:pt idx="24">
                  <c:v>10.4</c:v>
                </c:pt>
                <c:pt idx="32">
                  <c:v>13.5</c:v>
                </c:pt>
              </c:numCache>
            </c:numRef>
          </c:yVal>
          <c:smooth val="0"/>
          <c:extLst xmlns:c16r2="http://schemas.microsoft.com/office/drawing/2015/06/chart">
            <c:ext xmlns:c16="http://schemas.microsoft.com/office/drawing/2014/chart" uri="{C3380CC4-5D6E-409C-BE32-E72D297353CC}">
              <c16:uniqueId val="{00000013-DFB1-4AD9-8F13-554A520A2E62}"/>
            </c:ext>
          </c:extLst>
        </c:ser>
        <c:dLbls>
          <c:showLegendKey val="0"/>
          <c:showVal val="1"/>
          <c:showCatName val="0"/>
          <c:showSerName val="0"/>
          <c:showPercent val="0"/>
          <c:showBubbleSize val="0"/>
        </c:dLbls>
        <c:axId val="1095904008"/>
        <c:axId val="1095905576"/>
      </c:scatterChart>
      <c:valAx>
        <c:axId val="1095904008"/>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5905576"/>
        <c:crosses val="autoZero"/>
        <c:crossBetween val="midCat"/>
      </c:valAx>
      <c:valAx>
        <c:axId val="1095905576"/>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95904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実質公債費比率の分子については、「元利償還金」が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百万円増加したが、「公営企業債の元利償還金に対する繰入金」が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百万円減少したことなどから減少となっている。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今後は、公共施設整備や施設の老朽化に伴う普通建設事業費に係る地方債の新規発行を予定しており、元利償還金が増加する見込みであることから、計画的に事業を実施し、元利償還金が急激に増加しないよう平準化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「一般会計等に係る地方債の現在高」については、新規発行額が償還額を上回ったため、</a:t>
          </a:r>
          <a:r>
            <a:rPr kumimoji="1" lang="en-US" altLang="ja-JP" sz="1400">
              <a:solidFill>
                <a:sysClr val="windowText" lastClr="000000"/>
              </a:solidFill>
              <a:latin typeface="ＭＳ ゴシック" pitchFamily="49" charset="-128"/>
              <a:ea typeface="ＭＳ ゴシック" pitchFamily="49" charset="-128"/>
            </a:rPr>
            <a:t>197</a:t>
          </a:r>
          <a:r>
            <a:rPr kumimoji="1" lang="ja-JP" altLang="en-US" sz="1400">
              <a:solidFill>
                <a:sysClr val="windowText" lastClr="000000"/>
              </a:solidFill>
              <a:latin typeface="ＭＳ ゴシック" pitchFamily="49" charset="-128"/>
              <a:ea typeface="ＭＳ ゴシック" pitchFamily="49" charset="-128"/>
            </a:rPr>
            <a:t>百万円の増加となっている。</a:t>
          </a:r>
        </a:p>
        <a:p>
          <a:r>
            <a:rPr kumimoji="1" lang="ja-JP" altLang="en-US" sz="1400">
              <a:solidFill>
                <a:sysClr val="windowText" lastClr="000000"/>
              </a:solidFill>
              <a:latin typeface="ＭＳ ゴシック" pitchFamily="49" charset="-128"/>
              <a:ea typeface="ＭＳ ゴシック" pitchFamily="49" charset="-128"/>
            </a:rPr>
            <a:t>　「充当可能基金」については、財政調整基金等の基金残高の増加により、</a:t>
          </a:r>
          <a:r>
            <a:rPr kumimoji="1" lang="en-US" altLang="ja-JP" sz="1400">
              <a:solidFill>
                <a:sysClr val="windowText" lastClr="000000"/>
              </a:solidFill>
              <a:latin typeface="ＭＳ ゴシック" pitchFamily="49" charset="-128"/>
              <a:ea typeface="ＭＳ ゴシック" pitchFamily="49" charset="-128"/>
            </a:rPr>
            <a:t>372</a:t>
          </a:r>
          <a:r>
            <a:rPr kumimoji="1" lang="ja-JP" altLang="en-US" sz="1400">
              <a:solidFill>
                <a:sysClr val="windowText" lastClr="000000"/>
              </a:solidFill>
              <a:latin typeface="ＭＳ ゴシック" pitchFamily="49" charset="-128"/>
              <a:ea typeface="ＭＳ ゴシック" pitchFamily="49" charset="-128"/>
            </a:rPr>
            <a:t>百万円の増となっている。</a:t>
          </a:r>
        </a:p>
        <a:p>
          <a:r>
            <a:rPr kumimoji="1" lang="ja-JP" altLang="en-US" sz="1400">
              <a:solidFill>
                <a:sysClr val="windowText" lastClr="000000"/>
              </a:solidFill>
              <a:latin typeface="ＭＳ ゴシック" pitchFamily="49" charset="-128"/>
              <a:ea typeface="ＭＳ ゴシック" pitchFamily="49" charset="-128"/>
            </a:rPr>
            <a:t>　「充当可能財源等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」が「将来負担額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」を上回っており、将来負担比率の分子がマイナスとなっている。</a:t>
          </a:r>
        </a:p>
        <a:p>
          <a:r>
            <a:rPr kumimoji="1" lang="ja-JP" altLang="en-US" sz="1400">
              <a:solidFill>
                <a:sysClr val="windowText" lastClr="000000"/>
              </a:solidFill>
              <a:latin typeface="ＭＳ ゴシック" pitchFamily="49" charset="-128"/>
              <a:ea typeface="ＭＳ ゴシック" pitchFamily="49" charset="-128"/>
            </a:rPr>
            <a:t>　今後は、公共施設整備や施設の老朽化に伴う普通建設事業費に係る地方債の新規発行を予定していることから、繰上償還により「一般会計等に係る地方債の現在高」が減少するよう努める。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百万円の増加となっている。これは、財政調整基金で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百万円が増加した一方で、公共施設等整備再生基金で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百万円、国営会津宮川土地改良事業基金で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百万円の基金の取り崩しが主な要因である。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・本町の歳入の約半分を占める普通交付税が令和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年度から一本算定となるため、基金を取り崩して財政規模縮減を緩やかに調整する。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・普通交付税の国勢調査人口の減少による減に、基金を取り崩して対応する。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・公共施設等長寿命化計画に位置づけられた施設更新等に、基金を取り崩して対応する。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ふるさと振興に係る事業（ふるさと振興基金）、高齢者等の在宅福祉の向上及び健康の保持に資する事業等（ふれあい福祉基金）、土地改良施設の機能を適正に発揮させるための事業等（ふるさと水と土保全基金）、公共施設等の整備及び老朽化に伴う更新・改修・維持保全・除却等（公共施設等整備再生基金）、国営会津宮川土地改良事業の財政需要（国営会津宮川土地改良事業基金）、過疎地域</a:t>
          </a:r>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持続的発展</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計画に係る事業（過疎</a:t>
          </a:r>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地域持続的発展</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基金）、東日本大震災からの復旧復興に係る事業（震災復興基金）、教育振興に資する事業（教育振興基金）、学校教育施設の整備（学校教育施設整備基金）</a:t>
          </a:r>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森林の整備及びその促進（森林環境基金）</a:t>
          </a:r>
          <a:endParaRPr kumimoji="0"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・公共施設等長寿命化計画に位置づけられた事業等の財源とするため、公共施設等整備再生基金が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・繰上償還のため国営会津宮川土地改良事業基金で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・公共施設等長寿命化計画に位置づけられた事業等の財源とするため、公共施設等整備再生基金について、積み増しを行いながら計画的に活用していく。</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決算剰余金などを積立てたこと</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が増加の要因である。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普通交付税一本算定後の財政規模縮減を緩やかに調整する</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・普通交付税の国勢調査人口の減少による減に、基金を取り崩して対応する。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・公共施設等長寿命化計画に位置づけられた施設更新等に、基金を取り崩して対応する。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高金利の起債の繰上償還等に活用していく。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
19,725
276.33
15,150,629
14,711,792
405,519
7,270,916
11,614,916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令和２年度決算においては、類似団体平均より</a:t>
          </a:r>
          <a:r>
            <a:rPr kumimoji="1" lang="en-US" altLang="ja-JP" sz="1100">
              <a:latin typeface="ＭＳ Ｐゴシック" panose="020B0600070205080204" pitchFamily="50" charset="-128"/>
              <a:ea typeface="ＭＳ Ｐゴシック" panose="020B0600070205080204" pitchFamily="50" charset="-128"/>
            </a:rPr>
            <a:t>13.5</a:t>
          </a:r>
          <a:r>
            <a:rPr kumimoji="1" lang="ja-JP" altLang="en-US" sz="1100">
              <a:latin typeface="ＭＳ Ｐゴシック" panose="020B0600070205080204" pitchFamily="50" charset="-128"/>
              <a:ea typeface="ＭＳ Ｐゴシック" panose="020B0600070205080204" pitchFamily="50" charset="-128"/>
            </a:rPr>
            <a:t>ポイント低い</a:t>
          </a:r>
          <a:r>
            <a:rPr kumimoji="1" lang="en-US" altLang="ja-JP" sz="1100">
              <a:latin typeface="ＭＳ Ｐゴシック" panose="020B0600070205080204" pitchFamily="50" charset="-128"/>
              <a:ea typeface="ＭＳ Ｐゴシック" panose="020B0600070205080204" pitchFamily="50" charset="-128"/>
            </a:rPr>
            <a:t>51.8</a:t>
          </a:r>
          <a:r>
            <a:rPr kumimoji="1" lang="ja-JP" altLang="en-US" sz="1100">
              <a:latin typeface="ＭＳ Ｐゴシック" panose="020B0600070205080204" pitchFamily="50" charset="-128"/>
              <a:ea typeface="ＭＳ Ｐゴシック" panose="020B0600070205080204" pitchFamily="50" charset="-128"/>
            </a:rPr>
            <a:t>％となっているが、施設の老朽化が進んでいるため、長寿命化や最適化に取り組んでいく。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73" name="直線コネクタ 72"/>
        <xdr:cNvCxnSpPr/>
      </xdr:nvCxnSpPr>
      <xdr:spPr>
        <a:xfrm flipV="1">
          <a:off x="4206240" y="5325237"/>
          <a:ext cx="127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74" name="有形固定資産減価償却率最小値テキスト"/>
        <xdr:cNvSpPr txBox="1"/>
      </xdr:nvSpPr>
      <xdr:spPr>
        <a:xfrm>
          <a:off x="4258945" y="652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75" name="直線コネクタ 74"/>
        <xdr:cNvCxnSpPr/>
      </xdr:nvCxnSpPr>
      <xdr:spPr>
        <a:xfrm>
          <a:off x="4119245" y="651624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76" name="有形固定資産減価償却率最大値テキスト"/>
        <xdr:cNvSpPr txBox="1"/>
      </xdr:nvSpPr>
      <xdr:spPr>
        <a:xfrm>
          <a:off x="4258945" y="5108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77" name="直線コネクタ 76"/>
        <xdr:cNvCxnSpPr/>
      </xdr:nvCxnSpPr>
      <xdr:spPr>
        <a:xfrm>
          <a:off x="4119245" y="532523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78" name="有形固定資産減価償却率平均値テキスト"/>
        <xdr:cNvSpPr txBox="1"/>
      </xdr:nvSpPr>
      <xdr:spPr>
        <a:xfrm>
          <a:off x="4258945" y="58416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79" name="フローチャート: 判断 78"/>
        <xdr:cNvSpPr/>
      </xdr:nvSpPr>
      <xdr:spPr>
        <a:xfrm>
          <a:off x="4157345" y="5863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80" name="フローチャート: 判断 79"/>
        <xdr:cNvSpPr/>
      </xdr:nvSpPr>
      <xdr:spPr>
        <a:xfrm>
          <a:off x="3537585" y="5672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1" name="フローチャート: 判断 80"/>
        <xdr:cNvSpPr/>
      </xdr:nvSpPr>
      <xdr:spPr>
        <a:xfrm>
          <a:off x="2867025" y="5625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2" name="フローチャート: 判断 81"/>
        <xdr:cNvSpPr/>
      </xdr:nvSpPr>
      <xdr:spPr>
        <a:xfrm>
          <a:off x="2196465" y="55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3" name="フローチャート: 判断 82"/>
        <xdr:cNvSpPr/>
      </xdr:nvSpPr>
      <xdr:spPr>
        <a:xfrm>
          <a:off x="1525905" y="5542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11049</xdr:rowOff>
    </xdr:from>
    <xdr:to>
      <xdr:col>23</xdr:col>
      <xdr:colOff>136525</xdr:colOff>
      <xdr:row>27</xdr:row>
      <xdr:rowOff>112649</xdr:rowOff>
    </xdr:to>
    <xdr:sp macro="" textlink="">
      <xdr:nvSpPr>
        <xdr:cNvPr id="89" name="楕円 88"/>
        <xdr:cNvSpPr/>
      </xdr:nvSpPr>
      <xdr:spPr>
        <a:xfrm>
          <a:off x="4157345" y="52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118254</xdr:rowOff>
    </xdr:from>
    <xdr:ext cx="405111" cy="259045"/>
    <xdr:sp macro="" textlink="">
      <xdr:nvSpPr>
        <xdr:cNvPr id="90" name="有形固定資産減価償却率該当値テキスト"/>
        <xdr:cNvSpPr txBox="1"/>
      </xdr:nvSpPr>
      <xdr:spPr>
        <a:xfrm>
          <a:off x="4258945" y="5231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135001</xdr:rowOff>
    </xdr:from>
    <xdr:to>
      <xdr:col>19</xdr:col>
      <xdr:colOff>187325</xdr:colOff>
      <xdr:row>27</xdr:row>
      <xdr:rowOff>65151</xdr:rowOff>
    </xdr:to>
    <xdr:sp macro="" textlink="">
      <xdr:nvSpPr>
        <xdr:cNvPr id="91" name="楕円 90"/>
        <xdr:cNvSpPr/>
      </xdr:nvSpPr>
      <xdr:spPr>
        <a:xfrm>
          <a:off x="3537585" y="52480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14351</xdr:rowOff>
    </xdr:from>
    <xdr:to>
      <xdr:col>23</xdr:col>
      <xdr:colOff>85725</xdr:colOff>
      <xdr:row>27</xdr:row>
      <xdr:rowOff>61849</xdr:rowOff>
    </xdr:to>
    <xdr:cxnSp macro="">
      <xdr:nvCxnSpPr>
        <xdr:cNvPr id="92" name="直線コネクタ 91"/>
        <xdr:cNvCxnSpPr/>
      </xdr:nvCxnSpPr>
      <xdr:spPr>
        <a:xfrm>
          <a:off x="3588385" y="5295011"/>
          <a:ext cx="61976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87503</xdr:rowOff>
    </xdr:from>
    <xdr:to>
      <xdr:col>15</xdr:col>
      <xdr:colOff>187325</xdr:colOff>
      <xdr:row>27</xdr:row>
      <xdr:rowOff>17653</xdr:rowOff>
    </xdr:to>
    <xdr:sp macro="" textlink="">
      <xdr:nvSpPr>
        <xdr:cNvPr id="93" name="楕円 92"/>
        <xdr:cNvSpPr/>
      </xdr:nvSpPr>
      <xdr:spPr>
        <a:xfrm>
          <a:off x="2867025" y="52005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138303</xdr:rowOff>
    </xdr:from>
    <xdr:to>
      <xdr:col>19</xdr:col>
      <xdr:colOff>136525</xdr:colOff>
      <xdr:row>27</xdr:row>
      <xdr:rowOff>14351</xdr:rowOff>
    </xdr:to>
    <xdr:cxnSp macro="">
      <xdr:nvCxnSpPr>
        <xdr:cNvPr id="94" name="直線コネクタ 93"/>
        <xdr:cNvCxnSpPr/>
      </xdr:nvCxnSpPr>
      <xdr:spPr>
        <a:xfrm>
          <a:off x="2917825" y="5251323"/>
          <a:ext cx="67056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152273</xdr:rowOff>
    </xdr:from>
    <xdr:to>
      <xdr:col>11</xdr:col>
      <xdr:colOff>187325</xdr:colOff>
      <xdr:row>27</xdr:row>
      <xdr:rowOff>82423</xdr:rowOff>
    </xdr:to>
    <xdr:sp macro="" textlink="">
      <xdr:nvSpPr>
        <xdr:cNvPr id="95" name="楕円 94"/>
        <xdr:cNvSpPr/>
      </xdr:nvSpPr>
      <xdr:spPr>
        <a:xfrm>
          <a:off x="2196465" y="52652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138303</xdr:rowOff>
    </xdr:from>
    <xdr:to>
      <xdr:col>15</xdr:col>
      <xdr:colOff>136525</xdr:colOff>
      <xdr:row>27</xdr:row>
      <xdr:rowOff>31623</xdr:rowOff>
    </xdr:to>
    <xdr:cxnSp macro="">
      <xdr:nvCxnSpPr>
        <xdr:cNvPr id="96" name="直線コネクタ 95"/>
        <xdr:cNvCxnSpPr/>
      </xdr:nvCxnSpPr>
      <xdr:spPr>
        <a:xfrm flipV="1">
          <a:off x="2247265" y="5251323"/>
          <a:ext cx="670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74549</xdr:rowOff>
    </xdr:from>
    <xdr:to>
      <xdr:col>7</xdr:col>
      <xdr:colOff>187325</xdr:colOff>
      <xdr:row>27</xdr:row>
      <xdr:rowOff>4699</xdr:rowOff>
    </xdr:to>
    <xdr:sp macro="" textlink="">
      <xdr:nvSpPr>
        <xdr:cNvPr id="97" name="楕円 96"/>
        <xdr:cNvSpPr/>
      </xdr:nvSpPr>
      <xdr:spPr>
        <a:xfrm>
          <a:off x="1525905" y="51875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125349</xdr:rowOff>
    </xdr:from>
    <xdr:to>
      <xdr:col>11</xdr:col>
      <xdr:colOff>136525</xdr:colOff>
      <xdr:row>27</xdr:row>
      <xdr:rowOff>31623</xdr:rowOff>
    </xdr:to>
    <xdr:cxnSp macro="">
      <xdr:nvCxnSpPr>
        <xdr:cNvPr id="98" name="直線コネクタ 97"/>
        <xdr:cNvCxnSpPr/>
      </xdr:nvCxnSpPr>
      <xdr:spPr>
        <a:xfrm>
          <a:off x="1576705" y="5238369"/>
          <a:ext cx="67056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99" name="n_1aveValue有形固定資産減価償却率"/>
        <xdr:cNvSpPr txBox="1"/>
      </xdr:nvSpPr>
      <xdr:spPr>
        <a:xfrm>
          <a:off x="3395989" y="5765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100" name="n_2aveValue有形固定資産減価償却率"/>
        <xdr:cNvSpPr txBox="1"/>
      </xdr:nvSpPr>
      <xdr:spPr>
        <a:xfrm>
          <a:off x="2738129" y="571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101" name="n_3aveValue有形固定資産減価償却率"/>
        <xdr:cNvSpPr txBox="1"/>
      </xdr:nvSpPr>
      <xdr:spPr>
        <a:xfrm>
          <a:off x="2067569"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102" name="n_4aveValue有形固定資産減価償却率"/>
        <xdr:cNvSpPr txBox="1"/>
      </xdr:nvSpPr>
      <xdr:spPr>
        <a:xfrm>
          <a:off x="1397009" y="563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81678</xdr:rowOff>
    </xdr:from>
    <xdr:ext cx="405111" cy="259045"/>
    <xdr:sp macro="" textlink="">
      <xdr:nvSpPr>
        <xdr:cNvPr id="103" name="n_1mainValue有形固定資産減価償却率"/>
        <xdr:cNvSpPr txBox="1"/>
      </xdr:nvSpPr>
      <xdr:spPr>
        <a:xfrm>
          <a:off x="3395989" y="5027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34180</xdr:rowOff>
    </xdr:from>
    <xdr:ext cx="405111" cy="259045"/>
    <xdr:sp macro="" textlink="">
      <xdr:nvSpPr>
        <xdr:cNvPr id="104" name="n_2mainValue有形固定資産減価償却率"/>
        <xdr:cNvSpPr txBox="1"/>
      </xdr:nvSpPr>
      <xdr:spPr>
        <a:xfrm>
          <a:off x="2738129" y="4979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98950</xdr:rowOff>
    </xdr:from>
    <xdr:ext cx="405111" cy="259045"/>
    <xdr:sp macro="" textlink="">
      <xdr:nvSpPr>
        <xdr:cNvPr id="105" name="n_3mainValue有形固定資産減価償却率"/>
        <xdr:cNvSpPr txBox="1"/>
      </xdr:nvSpPr>
      <xdr:spPr>
        <a:xfrm>
          <a:off x="2067569" y="5044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21226</xdr:rowOff>
    </xdr:from>
    <xdr:ext cx="405111" cy="259045"/>
    <xdr:sp macro="" textlink="">
      <xdr:nvSpPr>
        <xdr:cNvPr id="106" name="n_4mainValue有形固定資産減価償却率"/>
        <xdr:cNvSpPr txBox="1"/>
      </xdr:nvSpPr>
      <xdr:spPr>
        <a:xfrm>
          <a:off x="1397009" y="4966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充当可能基金残高が増加していることなどにより、類似団体平均より</a:t>
          </a:r>
          <a:r>
            <a:rPr kumimoji="1" lang="en-US" altLang="ja-JP" sz="1100">
              <a:latin typeface="ＭＳ Ｐゴシック" panose="020B0600070205080204" pitchFamily="50" charset="-128"/>
              <a:ea typeface="ＭＳ Ｐゴシック" panose="020B0600070205080204" pitchFamily="50" charset="-128"/>
            </a:rPr>
            <a:t>196.8</a:t>
          </a:r>
          <a:r>
            <a:rPr kumimoji="1" lang="ja-JP" altLang="en-US" sz="1100">
              <a:latin typeface="ＭＳ Ｐゴシック" panose="020B0600070205080204" pitchFamily="50" charset="-128"/>
              <a:ea typeface="ＭＳ Ｐゴシック" panose="020B0600070205080204" pitchFamily="50" charset="-128"/>
            </a:rPr>
            <a:t>％低い状況である。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35" name="直線コネクタ 134"/>
        <xdr:cNvCxnSpPr/>
      </xdr:nvCxnSpPr>
      <xdr:spPr>
        <a:xfrm flipV="1">
          <a:off x="13027660" y="5393605"/>
          <a:ext cx="1269" cy="122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36" name="債務償還比率最小値テキスト"/>
        <xdr:cNvSpPr txBox="1"/>
      </xdr:nvSpPr>
      <xdr:spPr>
        <a:xfrm>
          <a:off x="13080365" y="66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37" name="直線コネクタ 136"/>
        <xdr:cNvCxnSpPr/>
      </xdr:nvCxnSpPr>
      <xdr:spPr>
        <a:xfrm>
          <a:off x="12963525" y="6615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38" name="債務償還比率最大値テキスト"/>
        <xdr:cNvSpPr txBox="1"/>
      </xdr:nvSpPr>
      <xdr:spPr>
        <a:xfrm>
          <a:off x="13080365" y="51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39" name="直線コネクタ 138"/>
        <xdr:cNvCxnSpPr/>
      </xdr:nvCxnSpPr>
      <xdr:spPr>
        <a:xfrm>
          <a:off x="12963525" y="5393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29280</xdr:rowOff>
    </xdr:from>
    <xdr:ext cx="469744" cy="259045"/>
    <xdr:sp macro="" textlink="">
      <xdr:nvSpPr>
        <xdr:cNvPr id="140" name="債務償還比率平均値テキスト"/>
        <xdr:cNvSpPr txBox="1"/>
      </xdr:nvSpPr>
      <xdr:spPr>
        <a:xfrm>
          <a:off x="13080365" y="59805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41" name="フローチャート: 判断 140"/>
        <xdr:cNvSpPr/>
      </xdr:nvSpPr>
      <xdr:spPr>
        <a:xfrm>
          <a:off x="13001625" y="60020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75142</xdr:rowOff>
    </xdr:from>
    <xdr:to>
      <xdr:col>72</xdr:col>
      <xdr:colOff>123825</xdr:colOff>
      <xdr:row>32</xdr:row>
      <xdr:rowOff>5292</xdr:rowOff>
    </xdr:to>
    <xdr:sp macro="" textlink="">
      <xdr:nvSpPr>
        <xdr:cNvPr id="142" name="フローチャート: 判断 141"/>
        <xdr:cNvSpPr/>
      </xdr:nvSpPr>
      <xdr:spPr>
        <a:xfrm>
          <a:off x="12359005" y="6026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70104</xdr:rowOff>
    </xdr:from>
    <xdr:to>
      <xdr:col>68</xdr:col>
      <xdr:colOff>123825</xdr:colOff>
      <xdr:row>32</xdr:row>
      <xdr:rowOff>254</xdr:rowOff>
    </xdr:to>
    <xdr:sp macro="" textlink="">
      <xdr:nvSpPr>
        <xdr:cNvPr id="143" name="フローチャート: 判断 142"/>
        <xdr:cNvSpPr/>
      </xdr:nvSpPr>
      <xdr:spPr>
        <a:xfrm>
          <a:off x="11688445" y="6021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91694</xdr:rowOff>
    </xdr:from>
    <xdr:to>
      <xdr:col>64</xdr:col>
      <xdr:colOff>123825</xdr:colOff>
      <xdr:row>32</xdr:row>
      <xdr:rowOff>21844</xdr:rowOff>
    </xdr:to>
    <xdr:sp macro="" textlink="">
      <xdr:nvSpPr>
        <xdr:cNvPr id="144" name="フローチャート: 判断 143"/>
        <xdr:cNvSpPr/>
      </xdr:nvSpPr>
      <xdr:spPr>
        <a:xfrm>
          <a:off x="11017885" y="604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68125</xdr:rowOff>
    </xdr:from>
    <xdr:to>
      <xdr:col>60</xdr:col>
      <xdr:colOff>123825</xdr:colOff>
      <xdr:row>31</xdr:row>
      <xdr:rowOff>169725</xdr:rowOff>
    </xdr:to>
    <xdr:sp macro="" textlink="">
      <xdr:nvSpPr>
        <xdr:cNvPr id="145" name="フローチャート: 判断 144"/>
        <xdr:cNvSpPr/>
      </xdr:nvSpPr>
      <xdr:spPr>
        <a:xfrm>
          <a:off x="10347325" y="60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39677</xdr:rowOff>
    </xdr:from>
    <xdr:to>
      <xdr:col>76</xdr:col>
      <xdr:colOff>73025</xdr:colOff>
      <xdr:row>29</xdr:row>
      <xdr:rowOff>141277</xdr:rowOff>
    </xdr:to>
    <xdr:sp macro="" textlink="">
      <xdr:nvSpPr>
        <xdr:cNvPr id="151" name="楕円 150"/>
        <xdr:cNvSpPr/>
      </xdr:nvSpPr>
      <xdr:spPr>
        <a:xfrm>
          <a:off x="13001625" y="56556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62554</xdr:rowOff>
    </xdr:from>
    <xdr:ext cx="469744" cy="259045"/>
    <xdr:sp macro="" textlink="">
      <xdr:nvSpPr>
        <xdr:cNvPr id="152" name="債務償還比率該当値テキスト"/>
        <xdr:cNvSpPr txBox="1"/>
      </xdr:nvSpPr>
      <xdr:spPr>
        <a:xfrm>
          <a:off x="13080365" y="551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46344</xdr:rowOff>
    </xdr:from>
    <xdr:to>
      <xdr:col>72</xdr:col>
      <xdr:colOff>123825</xdr:colOff>
      <xdr:row>30</xdr:row>
      <xdr:rowOff>147944</xdr:rowOff>
    </xdr:to>
    <xdr:sp macro="" textlink="">
      <xdr:nvSpPr>
        <xdr:cNvPr id="153" name="楕円 152"/>
        <xdr:cNvSpPr/>
      </xdr:nvSpPr>
      <xdr:spPr>
        <a:xfrm>
          <a:off x="12359005" y="582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90477</xdr:rowOff>
    </xdr:from>
    <xdr:to>
      <xdr:col>76</xdr:col>
      <xdr:colOff>22225</xdr:colOff>
      <xdr:row>30</xdr:row>
      <xdr:rowOff>97144</xdr:rowOff>
    </xdr:to>
    <xdr:cxnSp macro="">
      <xdr:nvCxnSpPr>
        <xdr:cNvPr id="154" name="直線コネクタ 153"/>
        <xdr:cNvCxnSpPr/>
      </xdr:nvCxnSpPr>
      <xdr:spPr>
        <a:xfrm flipV="1">
          <a:off x="12409805" y="5706417"/>
          <a:ext cx="619760" cy="1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646</xdr:rowOff>
    </xdr:from>
    <xdr:to>
      <xdr:col>68</xdr:col>
      <xdr:colOff>123825</xdr:colOff>
      <xdr:row>30</xdr:row>
      <xdr:rowOff>102246</xdr:rowOff>
    </xdr:to>
    <xdr:sp macro="" textlink="">
      <xdr:nvSpPr>
        <xdr:cNvPr id="155" name="楕円 154"/>
        <xdr:cNvSpPr/>
      </xdr:nvSpPr>
      <xdr:spPr>
        <a:xfrm>
          <a:off x="11688445" y="57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51446</xdr:rowOff>
    </xdr:from>
    <xdr:to>
      <xdr:col>72</xdr:col>
      <xdr:colOff>73025</xdr:colOff>
      <xdr:row>30</xdr:row>
      <xdr:rowOff>97144</xdr:rowOff>
    </xdr:to>
    <xdr:cxnSp macro="">
      <xdr:nvCxnSpPr>
        <xdr:cNvPr id="156" name="直線コネクタ 155"/>
        <xdr:cNvCxnSpPr/>
      </xdr:nvCxnSpPr>
      <xdr:spPr>
        <a:xfrm>
          <a:off x="11739245" y="5835026"/>
          <a:ext cx="67056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127106</xdr:rowOff>
    </xdr:from>
    <xdr:to>
      <xdr:col>64</xdr:col>
      <xdr:colOff>123825</xdr:colOff>
      <xdr:row>29</xdr:row>
      <xdr:rowOff>57256</xdr:rowOff>
    </xdr:to>
    <xdr:sp macro="" textlink="">
      <xdr:nvSpPr>
        <xdr:cNvPr id="157" name="楕円 156"/>
        <xdr:cNvSpPr/>
      </xdr:nvSpPr>
      <xdr:spPr>
        <a:xfrm>
          <a:off x="11017885" y="5575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6456</xdr:rowOff>
    </xdr:from>
    <xdr:to>
      <xdr:col>68</xdr:col>
      <xdr:colOff>73025</xdr:colOff>
      <xdr:row>30</xdr:row>
      <xdr:rowOff>51446</xdr:rowOff>
    </xdr:to>
    <xdr:cxnSp macro="">
      <xdr:nvCxnSpPr>
        <xdr:cNvPr id="158" name="直線コネクタ 157"/>
        <xdr:cNvCxnSpPr/>
      </xdr:nvCxnSpPr>
      <xdr:spPr>
        <a:xfrm>
          <a:off x="11068685" y="5622396"/>
          <a:ext cx="670560" cy="2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51012</xdr:rowOff>
    </xdr:from>
    <xdr:to>
      <xdr:col>60</xdr:col>
      <xdr:colOff>123825</xdr:colOff>
      <xdr:row>29</xdr:row>
      <xdr:rowOff>152612</xdr:rowOff>
    </xdr:to>
    <xdr:sp macro="" textlink="">
      <xdr:nvSpPr>
        <xdr:cNvPr id="159" name="楕円 158"/>
        <xdr:cNvSpPr/>
      </xdr:nvSpPr>
      <xdr:spPr>
        <a:xfrm>
          <a:off x="10347325" y="56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6456</xdr:rowOff>
    </xdr:from>
    <xdr:to>
      <xdr:col>64</xdr:col>
      <xdr:colOff>73025</xdr:colOff>
      <xdr:row>29</xdr:row>
      <xdr:rowOff>101812</xdr:rowOff>
    </xdr:to>
    <xdr:cxnSp macro="">
      <xdr:nvCxnSpPr>
        <xdr:cNvPr id="160" name="直線コネクタ 159"/>
        <xdr:cNvCxnSpPr/>
      </xdr:nvCxnSpPr>
      <xdr:spPr>
        <a:xfrm flipV="1">
          <a:off x="10398125" y="5622396"/>
          <a:ext cx="670560" cy="9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167869</xdr:rowOff>
    </xdr:from>
    <xdr:ext cx="469744" cy="259045"/>
    <xdr:sp macro="" textlink="">
      <xdr:nvSpPr>
        <xdr:cNvPr id="161" name="n_1aveValue債務償還比率"/>
        <xdr:cNvSpPr txBox="1"/>
      </xdr:nvSpPr>
      <xdr:spPr>
        <a:xfrm>
          <a:off x="12185092" y="611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162831</xdr:rowOff>
    </xdr:from>
    <xdr:ext cx="469744" cy="259045"/>
    <xdr:sp macro="" textlink="">
      <xdr:nvSpPr>
        <xdr:cNvPr id="162" name="n_2aveValue債務償還比率"/>
        <xdr:cNvSpPr txBox="1"/>
      </xdr:nvSpPr>
      <xdr:spPr>
        <a:xfrm>
          <a:off x="11527232" y="611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12971</xdr:rowOff>
    </xdr:from>
    <xdr:ext cx="469744" cy="259045"/>
    <xdr:sp macro="" textlink="">
      <xdr:nvSpPr>
        <xdr:cNvPr id="163" name="n_3aveValue債務償還比率"/>
        <xdr:cNvSpPr txBox="1"/>
      </xdr:nvSpPr>
      <xdr:spPr>
        <a:xfrm>
          <a:off x="10856672" y="613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160852</xdr:rowOff>
    </xdr:from>
    <xdr:ext cx="469744" cy="259045"/>
    <xdr:sp macro="" textlink="">
      <xdr:nvSpPr>
        <xdr:cNvPr id="164" name="n_4aveValue債務償還比率"/>
        <xdr:cNvSpPr txBox="1"/>
      </xdr:nvSpPr>
      <xdr:spPr>
        <a:xfrm>
          <a:off x="10186112" y="611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164471</xdr:rowOff>
    </xdr:from>
    <xdr:ext cx="469744" cy="259045"/>
    <xdr:sp macro="" textlink="">
      <xdr:nvSpPr>
        <xdr:cNvPr id="165" name="n_1mainValue債務償還比率"/>
        <xdr:cNvSpPr txBox="1"/>
      </xdr:nvSpPr>
      <xdr:spPr>
        <a:xfrm>
          <a:off x="12185092" y="561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118773</xdr:rowOff>
    </xdr:from>
    <xdr:ext cx="469744" cy="259045"/>
    <xdr:sp macro="" textlink="">
      <xdr:nvSpPr>
        <xdr:cNvPr id="166" name="n_2mainValue債務償還比率"/>
        <xdr:cNvSpPr txBox="1"/>
      </xdr:nvSpPr>
      <xdr:spPr>
        <a:xfrm>
          <a:off x="11527232" y="556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73783</xdr:rowOff>
    </xdr:from>
    <xdr:ext cx="469744" cy="259045"/>
    <xdr:sp macro="" textlink="">
      <xdr:nvSpPr>
        <xdr:cNvPr id="167" name="n_3mainValue債務償還比率"/>
        <xdr:cNvSpPr txBox="1"/>
      </xdr:nvSpPr>
      <xdr:spPr>
        <a:xfrm>
          <a:off x="10856672" y="535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169139</xdr:rowOff>
    </xdr:from>
    <xdr:ext cx="469744" cy="259045"/>
    <xdr:sp macro="" textlink="">
      <xdr:nvSpPr>
        <xdr:cNvPr id="168" name="n_4mainValue債務償還比率"/>
        <xdr:cNvSpPr txBox="1"/>
      </xdr:nvSpPr>
      <xdr:spPr>
        <a:xfrm>
          <a:off x="10186112" y="544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
19,725
276.33
15,150,629
14,711,792
405,519
7,270,916
11,614,916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xdr:cNvCxnSpPr/>
      </xdr:nvCxnSpPr>
      <xdr:spPr>
        <a:xfrm flipV="1">
          <a:off x="4086225" y="563308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12496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02082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xdr:cNvSpPr txBox="1"/>
      </xdr:nvSpPr>
      <xdr:spPr>
        <a:xfrm>
          <a:off x="412496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xdr:cNvCxnSpPr/>
      </xdr:nvCxnSpPr>
      <xdr:spPr>
        <a:xfrm>
          <a:off x="4020820" y="5633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xdr:cNvSpPr txBox="1"/>
      </xdr:nvSpPr>
      <xdr:spPr>
        <a:xfrm>
          <a:off x="4124960" y="641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xdr:cNvSpPr/>
      </xdr:nvSpPr>
      <xdr:spPr>
        <a:xfrm>
          <a:off x="403606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109220</xdr:rowOff>
    </xdr:from>
    <xdr:to>
      <xdr:col>20</xdr:col>
      <xdr:colOff>38100</xdr:colOff>
      <xdr:row>38</xdr:row>
      <xdr:rowOff>39370</xdr:rowOff>
    </xdr:to>
    <xdr:sp macro="" textlink="">
      <xdr:nvSpPr>
        <xdr:cNvPr id="64" name="フローチャート: 判断 63"/>
        <xdr:cNvSpPr/>
      </xdr:nvSpPr>
      <xdr:spPr>
        <a:xfrm>
          <a:off x="3312160" y="63119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5" name="フローチャート: 判断 64"/>
        <xdr:cNvSpPr/>
      </xdr:nvSpPr>
      <xdr:spPr>
        <a:xfrm>
          <a:off x="251460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7399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96520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50165</xdr:rowOff>
    </xdr:from>
    <xdr:to>
      <xdr:col>24</xdr:col>
      <xdr:colOff>114300</xdr:colOff>
      <xdr:row>33</xdr:row>
      <xdr:rowOff>151765</xdr:rowOff>
    </xdr:to>
    <xdr:sp macro="" textlink="">
      <xdr:nvSpPr>
        <xdr:cNvPr id="73" name="楕円 72"/>
        <xdr:cNvSpPr/>
      </xdr:nvSpPr>
      <xdr:spPr>
        <a:xfrm>
          <a:off x="403606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3192</xdr:rowOff>
    </xdr:from>
    <xdr:ext cx="405111" cy="259045"/>
    <xdr:sp macro="" textlink="">
      <xdr:nvSpPr>
        <xdr:cNvPr id="74" name="【道路】&#10;有形固定資産減価償却率該当値テキスト"/>
        <xdr:cNvSpPr txBox="1"/>
      </xdr:nvSpPr>
      <xdr:spPr>
        <a:xfrm>
          <a:off x="4124960" y="553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12065</xdr:rowOff>
    </xdr:from>
    <xdr:to>
      <xdr:col>20</xdr:col>
      <xdr:colOff>38100</xdr:colOff>
      <xdr:row>33</xdr:row>
      <xdr:rowOff>113665</xdr:rowOff>
    </xdr:to>
    <xdr:sp macro="" textlink="">
      <xdr:nvSpPr>
        <xdr:cNvPr id="75" name="楕円 74"/>
        <xdr:cNvSpPr/>
      </xdr:nvSpPr>
      <xdr:spPr>
        <a:xfrm>
          <a:off x="3312160" y="55441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62865</xdr:rowOff>
    </xdr:from>
    <xdr:to>
      <xdr:col>24</xdr:col>
      <xdr:colOff>63500</xdr:colOff>
      <xdr:row>33</xdr:row>
      <xdr:rowOff>100965</xdr:rowOff>
    </xdr:to>
    <xdr:cxnSp macro="">
      <xdr:nvCxnSpPr>
        <xdr:cNvPr id="76" name="直線コネクタ 75"/>
        <xdr:cNvCxnSpPr/>
      </xdr:nvCxnSpPr>
      <xdr:spPr>
        <a:xfrm>
          <a:off x="3355340" y="559498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145415</xdr:rowOff>
    </xdr:from>
    <xdr:to>
      <xdr:col>15</xdr:col>
      <xdr:colOff>101600</xdr:colOff>
      <xdr:row>33</xdr:row>
      <xdr:rowOff>75565</xdr:rowOff>
    </xdr:to>
    <xdr:sp macro="" textlink="">
      <xdr:nvSpPr>
        <xdr:cNvPr id="77" name="楕円 76"/>
        <xdr:cNvSpPr/>
      </xdr:nvSpPr>
      <xdr:spPr>
        <a:xfrm>
          <a:off x="2514600" y="5509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24765</xdr:rowOff>
    </xdr:from>
    <xdr:to>
      <xdr:col>19</xdr:col>
      <xdr:colOff>177800</xdr:colOff>
      <xdr:row>33</xdr:row>
      <xdr:rowOff>62865</xdr:rowOff>
    </xdr:to>
    <xdr:cxnSp macro="">
      <xdr:nvCxnSpPr>
        <xdr:cNvPr id="78" name="直線コネクタ 77"/>
        <xdr:cNvCxnSpPr/>
      </xdr:nvCxnSpPr>
      <xdr:spPr>
        <a:xfrm>
          <a:off x="2565400" y="555688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109220</xdr:rowOff>
    </xdr:from>
    <xdr:to>
      <xdr:col>10</xdr:col>
      <xdr:colOff>165100</xdr:colOff>
      <xdr:row>33</xdr:row>
      <xdr:rowOff>39370</xdr:rowOff>
    </xdr:to>
    <xdr:sp macro="" textlink="">
      <xdr:nvSpPr>
        <xdr:cNvPr id="79" name="楕円 78"/>
        <xdr:cNvSpPr/>
      </xdr:nvSpPr>
      <xdr:spPr>
        <a:xfrm>
          <a:off x="1739900" y="5473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160020</xdr:rowOff>
    </xdr:from>
    <xdr:to>
      <xdr:col>15</xdr:col>
      <xdr:colOff>50800</xdr:colOff>
      <xdr:row>33</xdr:row>
      <xdr:rowOff>24765</xdr:rowOff>
    </xdr:to>
    <xdr:cxnSp macro="">
      <xdr:nvCxnSpPr>
        <xdr:cNvPr id="80" name="直線コネクタ 79"/>
        <xdr:cNvCxnSpPr/>
      </xdr:nvCxnSpPr>
      <xdr:spPr>
        <a:xfrm>
          <a:off x="1790700" y="552450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71120</xdr:rowOff>
    </xdr:from>
    <xdr:to>
      <xdr:col>6</xdr:col>
      <xdr:colOff>38100</xdr:colOff>
      <xdr:row>33</xdr:row>
      <xdr:rowOff>1270</xdr:rowOff>
    </xdr:to>
    <xdr:sp macro="" textlink="">
      <xdr:nvSpPr>
        <xdr:cNvPr id="81" name="楕円 80"/>
        <xdr:cNvSpPr/>
      </xdr:nvSpPr>
      <xdr:spPr>
        <a:xfrm>
          <a:off x="965200" y="5435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121920</xdr:rowOff>
    </xdr:from>
    <xdr:to>
      <xdr:col>10</xdr:col>
      <xdr:colOff>114300</xdr:colOff>
      <xdr:row>32</xdr:row>
      <xdr:rowOff>160020</xdr:rowOff>
    </xdr:to>
    <xdr:cxnSp macro="">
      <xdr:nvCxnSpPr>
        <xdr:cNvPr id="82" name="直線コネクタ 81"/>
        <xdr:cNvCxnSpPr/>
      </xdr:nvCxnSpPr>
      <xdr:spPr>
        <a:xfrm>
          <a:off x="1008380" y="548640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30497</xdr:rowOff>
    </xdr:from>
    <xdr:ext cx="405111" cy="259045"/>
    <xdr:sp macro="" textlink="">
      <xdr:nvSpPr>
        <xdr:cNvPr id="83" name="n_1aveValue【道路】&#10;有形固定資産減価償却率"/>
        <xdr:cNvSpPr txBox="1"/>
      </xdr:nvSpPr>
      <xdr:spPr>
        <a:xfrm>
          <a:off x="317056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xdr:rowOff>
    </xdr:from>
    <xdr:ext cx="405111" cy="259045"/>
    <xdr:sp macro="" textlink="">
      <xdr:nvSpPr>
        <xdr:cNvPr id="84" name="n_2aveValue【道路】&#10;有形固定資産減価償却率"/>
        <xdr:cNvSpPr txBox="1"/>
      </xdr:nvSpPr>
      <xdr:spPr>
        <a:xfrm>
          <a:off x="238570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6110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8363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130192</xdr:rowOff>
    </xdr:from>
    <xdr:ext cx="405111" cy="259045"/>
    <xdr:sp macro="" textlink="">
      <xdr:nvSpPr>
        <xdr:cNvPr id="87" name="n_1mainValue【道路】&#10;有形固定資産減価償却率"/>
        <xdr:cNvSpPr txBox="1"/>
      </xdr:nvSpPr>
      <xdr:spPr>
        <a:xfrm>
          <a:off x="3170564" y="53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92092</xdr:rowOff>
    </xdr:from>
    <xdr:ext cx="405111" cy="259045"/>
    <xdr:sp macro="" textlink="">
      <xdr:nvSpPr>
        <xdr:cNvPr id="88" name="n_2mainValue【道路】&#10;有形固定資産減価償却率"/>
        <xdr:cNvSpPr txBox="1"/>
      </xdr:nvSpPr>
      <xdr:spPr>
        <a:xfrm>
          <a:off x="2385704" y="52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55897</xdr:rowOff>
    </xdr:from>
    <xdr:ext cx="405111" cy="259045"/>
    <xdr:sp macro="" textlink="">
      <xdr:nvSpPr>
        <xdr:cNvPr id="89" name="n_3mainValue【道路】&#10;有形固定資産減価償却率"/>
        <xdr:cNvSpPr txBox="1"/>
      </xdr:nvSpPr>
      <xdr:spPr>
        <a:xfrm>
          <a:off x="1611004" y="525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17797</xdr:rowOff>
    </xdr:from>
    <xdr:ext cx="405111" cy="259045"/>
    <xdr:sp macro="" textlink="">
      <xdr:nvSpPr>
        <xdr:cNvPr id="90" name="n_4mainValue【道路】&#10;有形固定資産減価償却率"/>
        <xdr:cNvSpPr txBox="1"/>
      </xdr:nvSpPr>
      <xdr:spPr>
        <a:xfrm>
          <a:off x="836304" y="521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xdr:cNvCxnSpPr/>
      </xdr:nvCxnSpPr>
      <xdr:spPr>
        <a:xfrm flipV="1">
          <a:off x="9219565" y="5789352"/>
          <a:ext cx="0" cy="1185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xdr:cNvSpPr txBox="1"/>
      </xdr:nvSpPr>
      <xdr:spPr>
        <a:xfrm>
          <a:off x="9258300" y="697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xdr:cNvCxnSpPr/>
      </xdr:nvCxnSpPr>
      <xdr:spPr>
        <a:xfrm>
          <a:off x="9154160" y="69744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xdr:cNvSpPr txBox="1"/>
      </xdr:nvSpPr>
      <xdr:spPr>
        <a:xfrm>
          <a:off x="9258300" y="556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xdr:cNvCxnSpPr/>
      </xdr:nvCxnSpPr>
      <xdr:spPr>
        <a:xfrm>
          <a:off x="9154160" y="57893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142174</xdr:rowOff>
    </xdr:from>
    <xdr:ext cx="534377" cy="259045"/>
    <xdr:sp macro="" textlink="">
      <xdr:nvSpPr>
        <xdr:cNvPr id="119" name="【道路】&#10;一人当たり延長平均値テキスト"/>
        <xdr:cNvSpPr txBox="1"/>
      </xdr:nvSpPr>
      <xdr:spPr>
        <a:xfrm>
          <a:off x="9258300" y="6344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xdr:cNvSpPr/>
      </xdr:nvSpPr>
      <xdr:spPr>
        <a:xfrm>
          <a:off x="9192260" y="6489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125660</xdr:rowOff>
    </xdr:from>
    <xdr:to>
      <xdr:col>50</xdr:col>
      <xdr:colOff>165100</xdr:colOff>
      <xdr:row>40</xdr:row>
      <xdr:rowOff>55810</xdr:rowOff>
    </xdr:to>
    <xdr:sp macro="" textlink="">
      <xdr:nvSpPr>
        <xdr:cNvPr id="121" name="フローチャート: 判断 120"/>
        <xdr:cNvSpPr/>
      </xdr:nvSpPr>
      <xdr:spPr>
        <a:xfrm>
          <a:off x="8445500" y="6663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120041</xdr:rowOff>
    </xdr:from>
    <xdr:to>
      <xdr:col>46</xdr:col>
      <xdr:colOff>38100</xdr:colOff>
      <xdr:row>40</xdr:row>
      <xdr:rowOff>50191</xdr:rowOff>
    </xdr:to>
    <xdr:sp macro="" textlink="">
      <xdr:nvSpPr>
        <xdr:cNvPr id="122" name="フローチャート: 判断 121"/>
        <xdr:cNvSpPr/>
      </xdr:nvSpPr>
      <xdr:spPr>
        <a:xfrm>
          <a:off x="7670800" y="66580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121069</xdr:rowOff>
    </xdr:from>
    <xdr:to>
      <xdr:col>41</xdr:col>
      <xdr:colOff>101600</xdr:colOff>
      <xdr:row>40</xdr:row>
      <xdr:rowOff>51219</xdr:rowOff>
    </xdr:to>
    <xdr:sp macro="" textlink="">
      <xdr:nvSpPr>
        <xdr:cNvPr id="123" name="フローチャート: 判断 122"/>
        <xdr:cNvSpPr/>
      </xdr:nvSpPr>
      <xdr:spPr>
        <a:xfrm>
          <a:off x="6873240" y="66590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4426</xdr:rowOff>
    </xdr:from>
    <xdr:to>
      <xdr:col>36</xdr:col>
      <xdr:colOff>165100</xdr:colOff>
      <xdr:row>40</xdr:row>
      <xdr:rowOff>106026</xdr:rowOff>
    </xdr:to>
    <xdr:sp macro="" textlink="">
      <xdr:nvSpPr>
        <xdr:cNvPr id="124" name="フローチャート: 判断 123"/>
        <xdr:cNvSpPr/>
      </xdr:nvSpPr>
      <xdr:spPr>
        <a:xfrm>
          <a:off x="6098540" y="671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148425</xdr:rowOff>
    </xdr:from>
    <xdr:to>
      <xdr:col>55</xdr:col>
      <xdr:colOff>50800</xdr:colOff>
      <xdr:row>40</xdr:row>
      <xdr:rowOff>78575</xdr:rowOff>
    </xdr:to>
    <xdr:sp macro="" textlink="">
      <xdr:nvSpPr>
        <xdr:cNvPr id="130" name="楕円 129"/>
        <xdr:cNvSpPr/>
      </xdr:nvSpPr>
      <xdr:spPr>
        <a:xfrm>
          <a:off x="9192260" y="66863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126852</xdr:rowOff>
    </xdr:from>
    <xdr:ext cx="534377" cy="259045"/>
    <xdr:sp macro="" textlink="">
      <xdr:nvSpPr>
        <xdr:cNvPr id="131" name="【道路】&#10;一人当たり延長該当値テキスト"/>
        <xdr:cNvSpPr txBox="1"/>
      </xdr:nvSpPr>
      <xdr:spPr>
        <a:xfrm>
          <a:off x="9258300" y="66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154998</xdr:rowOff>
    </xdr:from>
    <xdr:to>
      <xdr:col>50</xdr:col>
      <xdr:colOff>165100</xdr:colOff>
      <xdr:row>40</xdr:row>
      <xdr:rowOff>85148</xdr:rowOff>
    </xdr:to>
    <xdr:sp macro="" textlink="">
      <xdr:nvSpPr>
        <xdr:cNvPr id="132" name="楕円 131"/>
        <xdr:cNvSpPr/>
      </xdr:nvSpPr>
      <xdr:spPr>
        <a:xfrm>
          <a:off x="8445500" y="6692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27775</xdr:rowOff>
    </xdr:from>
    <xdr:to>
      <xdr:col>55</xdr:col>
      <xdr:colOff>0</xdr:colOff>
      <xdr:row>40</xdr:row>
      <xdr:rowOff>34348</xdr:rowOff>
    </xdr:to>
    <xdr:cxnSp macro="">
      <xdr:nvCxnSpPr>
        <xdr:cNvPr id="133" name="直線コネクタ 132"/>
        <xdr:cNvCxnSpPr/>
      </xdr:nvCxnSpPr>
      <xdr:spPr>
        <a:xfrm flipV="1">
          <a:off x="8496300" y="6733375"/>
          <a:ext cx="7239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160941</xdr:rowOff>
    </xdr:from>
    <xdr:to>
      <xdr:col>46</xdr:col>
      <xdr:colOff>38100</xdr:colOff>
      <xdr:row>40</xdr:row>
      <xdr:rowOff>91091</xdr:rowOff>
    </xdr:to>
    <xdr:sp macro="" textlink="">
      <xdr:nvSpPr>
        <xdr:cNvPr id="134" name="楕円 133"/>
        <xdr:cNvSpPr/>
      </xdr:nvSpPr>
      <xdr:spPr>
        <a:xfrm>
          <a:off x="7670800" y="66989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34348</xdr:rowOff>
    </xdr:from>
    <xdr:to>
      <xdr:col>50</xdr:col>
      <xdr:colOff>114300</xdr:colOff>
      <xdr:row>40</xdr:row>
      <xdr:rowOff>40291</xdr:rowOff>
    </xdr:to>
    <xdr:cxnSp macro="">
      <xdr:nvCxnSpPr>
        <xdr:cNvPr id="135" name="直線コネクタ 134"/>
        <xdr:cNvCxnSpPr/>
      </xdr:nvCxnSpPr>
      <xdr:spPr>
        <a:xfrm flipV="1">
          <a:off x="7713980" y="6739948"/>
          <a:ext cx="78232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165951</xdr:rowOff>
    </xdr:from>
    <xdr:to>
      <xdr:col>41</xdr:col>
      <xdr:colOff>101600</xdr:colOff>
      <xdr:row>40</xdr:row>
      <xdr:rowOff>96101</xdr:rowOff>
    </xdr:to>
    <xdr:sp macro="" textlink="">
      <xdr:nvSpPr>
        <xdr:cNvPr id="136" name="楕円 135"/>
        <xdr:cNvSpPr/>
      </xdr:nvSpPr>
      <xdr:spPr>
        <a:xfrm>
          <a:off x="6873240" y="6703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40291</xdr:rowOff>
    </xdr:from>
    <xdr:to>
      <xdr:col>45</xdr:col>
      <xdr:colOff>177800</xdr:colOff>
      <xdr:row>40</xdr:row>
      <xdr:rowOff>45301</xdr:rowOff>
    </xdr:to>
    <xdr:cxnSp macro="">
      <xdr:nvCxnSpPr>
        <xdr:cNvPr id="137" name="直線コネクタ 136"/>
        <xdr:cNvCxnSpPr/>
      </xdr:nvCxnSpPr>
      <xdr:spPr>
        <a:xfrm flipV="1">
          <a:off x="6924040" y="6745891"/>
          <a:ext cx="78994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xdr:rowOff>
    </xdr:from>
    <xdr:to>
      <xdr:col>36</xdr:col>
      <xdr:colOff>165100</xdr:colOff>
      <xdr:row>40</xdr:row>
      <xdr:rowOff>101682</xdr:rowOff>
    </xdr:to>
    <xdr:sp macro="" textlink="">
      <xdr:nvSpPr>
        <xdr:cNvPr id="138" name="楕円 137"/>
        <xdr:cNvSpPr/>
      </xdr:nvSpPr>
      <xdr:spPr>
        <a:xfrm>
          <a:off x="6098540" y="67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45301</xdr:rowOff>
    </xdr:from>
    <xdr:to>
      <xdr:col>41</xdr:col>
      <xdr:colOff>50800</xdr:colOff>
      <xdr:row>40</xdr:row>
      <xdr:rowOff>50882</xdr:rowOff>
    </xdr:to>
    <xdr:cxnSp macro="">
      <xdr:nvCxnSpPr>
        <xdr:cNvPr id="139" name="直線コネクタ 138"/>
        <xdr:cNvCxnSpPr/>
      </xdr:nvCxnSpPr>
      <xdr:spPr>
        <a:xfrm flipV="1">
          <a:off x="6149340" y="6750901"/>
          <a:ext cx="7747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72337</xdr:rowOff>
    </xdr:from>
    <xdr:ext cx="534377" cy="259045"/>
    <xdr:sp macro="" textlink="">
      <xdr:nvSpPr>
        <xdr:cNvPr id="140" name="n_1aveValue【道路】&#10;一人当たり延長"/>
        <xdr:cNvSpPr txBox="1"/>
      </xdr:nvSpPr>
      <xdr:spPr>
        <a:xfrm>
          <a:off x="8239271" y="64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66718</xdr:rowOff>
    </xdr:from>
    <xdr:ext cx="534377" cy="259045"/>
    <xdr:sp macro="" textlink="">
      <xdr:nvSpPr>
        <xdr:cNvPr id="141" name="n_2aveValue【道路】&#10;一人当たり延長"/>
        <xdr:cNvSpPr txBox="1"/>
      </xdr:nvSpPr>
      <xdr:spPr>
        <a:xfrm>
          <a:off x="7477271" y="64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67746</xdr:rowOff>
    </xdr:from>
    <xdr:ext cx="534377" cy="259045"/>
    <xdr:sp macro="" textlink="">
      <xdr:nvSpPr>
        <xdr:cNvPr id="142" name="n_3aveValue【道路】&#10;一人当たり延長"/>
        <xdr:cNvSpPr txBox="1"/>
      </xdr:nvSpPr>
      <xdr:spPr>
        <a:xfrm>
          <a:off x="6702571" y="643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97153</xdr:rowOff>
    </xdr:from>
    <xdr:ext cx="534377" cy="259045"/>
    <xdr:sp macro="" textlink="">
      <xdr:nvSpPr>
        <xdr:cNvPr id="143" name="n_4aveValue【道路】&#10;一人当たり延長"/>
        <xdr:cNvSpPr txBox="1"/>
      </xdr:nvSpPr>
      <xdr:spPr>
        <a:xfrm>
          <a:off x="5905011" y="68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76275</xdr:rowOff>
    </xdr:from>
    <xdr:ext cx="534377" cy="259045"/>
    <xdr:sp macro="" textlink="">
      <xdr:nvSpPr>
        <xdr:cNvPr id="144" name="n_1mainValue【道路】&#10;一人当たり延長"/>
        <xdr:cNvSpPr txBox="1"/>
      </xdr:nvSpPr>
      <xdr:spPr>
        <a:xfrm>
          <a:off x="8239271" y="67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82218</xdr:rowOff>
    </xdr:from>
    <xdr:ext cx="534377" cy="259045"/>
    <xdr:sp macro="" textlink="">
      <xdr:nvSpPr>
        <xdr:cNvPr id="145" name="n_2mainValue【道路】&#10;一人当たり延長"/>
        <xdr:cNvSpPr txBox="1"/>
      </xdr:nvSpPr>
      <xdr:spPr>
        <a:xfrm>
          <a:off x="7477271" y="67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87228</xdr:rowOff>
    </xdr:from>
    <xdr:ext cx="534377" cy="259045"/>
    <xdr:sp macro="" textlink="">
      <xdr:nvSpPr>
        <xdr:cNvPr id="146" name="n_3mainValue【道路】&#10;一人当たり延長"/>
        <xdr:cNvSpPr txBox="1"/>
      </xdr:nvSpPr>
      <xdr:spPr>
        <a:xfrm>
          <a:off x="6702571" y="67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118209</xdr:rowOff>
    </xdr:from>
    <xdr:ext cx="534377" cy="259045"/>
    <xdr:sp macro="" textlink="">
      <xdr:nvSpPr>
        <xdr:cNvPr id="147" name="n_4mainValue【道路】&#10;一人当たり延長"/>
        <xdr:cNvSpPr txBox="1"/>
      </xdr:nvSpPr>
      <xdr:spPr>
        <a:xfrm>
          <a:off x="5905011" y="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xdr:cNvCxnSpPr/>
      </xdr:nvCxnSpPr>
      <xdr:spPr>
        <a:xfrm flipV="1">
          <a:off x="4086225" y="933069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xdr:cNvSpPr txBox="1"/>
      </xdr:nvSpPr>
      <xdr:spPr>
        <a:xfrm>
          <a:off x="412496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xdr:cNvCxnSpPr/>
      </xdr:nvCxnSpPr>
      <xdr:spPr>
        <a:xfrm>
          <a:off x="4020820" y="10563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xdr:cNvSpPr txBox="1"/>
      </xdr:nvSpPr>
      <xdr:spPr>
        <a:xfrm>
          <a:off x="4124960" y="910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xdr:cNvCxnSpPr/>
      </xdr:nvCxnSpPr>
      <xdr:spPr>
        <a:xfrm>
          <a:off x="4020820" y="933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7" name="【橋りょう・トンネル】&#10;有形固定資産減価償却率平均値テキスト"/>
        <xdr:cNvSpPr txBox="1"/>
      </xdr:nvSpPr>
      <xdr:spPr>
        <a:xfrm>
          <a:off x="412496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xdr:cNvSpPr/>
      </xdr:nvSpPr>
      <xdr:spPr>
        <a:xfrm>
          <a:off x="403606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9" name="フローチャート: 判断 178"/>
        <xdr:cNvSpPr/>
      </xdr:nvSpPr>
      <xdr:spPr>
        <a:xfrm>
          <a:off x="3312160" y="99599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48260</xdr:rowOff>
    </xdr:from>
    <xdr:to>
      <xdr:col>15</xdr:col>
      <xdr:colOff>101600</xdr:colOff>
      <xdr:row>59</xdr:row>
      <xdr:rowOff>149860</xdr:rowOff>
    </xdr:to>
    <xdr:sp macro="" textlink="">
      <xdr:nvSpPr>
        <xdr:cNvPr id="180" name="フローチャート: 判断 179"/>
        <xdr:cNvSpPr/>
      </xdr:nvSpPr>
      <xdr:spPr>
        <a:xfrm>
          <a:off x="25146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xdr:rowOff>
    </xdr:from>
    <xdr:to>
      <xdr:col>10</xdr:col>
      <xdr:colOff>165100</xdr:colOff>
      <xdr:row>59</xdr:row>
      <xdr:rowOff>117475</xdr:rowOff>
    </xdr:to>
    <xdr:sp macro="" textlink="">
      <xdr:nvSpPr>
        <xdr:cNvPr id="181" name="フローチャート: 判断 180"/>
        <xdr:cNvSpPr/>
      </xdr:nvSpPr>
      <xdr:spPr>
        <a:xfrm>
          <a:off x="17399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160655</xdr:rowOff>
    </xdr:from>
    <xdr:to>
      <xdr:col>6</xdr:col>
      <xdr:colOff>38100</xdr:colOff>
      <xdr:row>59</xdr:row>
      <xdr:rowOff>90805</xdr:rowOff>
    </xdr:to>
    <xdr:sp macro="" textlink="">
      <xdr:nvSpPr>
        <xdr:cNvPr id="182" name="フローチャート: 判断 181"/>
        <xdr:cNvSpPr/>
      </xdr:nvSpPr>
      <xdr:spPr>
        <a:xfrm>
          <a:off x="965200" y="9883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88" name="楕円 187"/>
        <xdr:cNvSpPr/>
      </xdr:nvSpPr>
      <xdr:spPr>
        <a:xfrm>
          <a:off x="403606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17162</xdr:rowOff>
    </xdr:from>
    <xdr:ext cx="405111" cy="259045"/>
    <xdr:sp macro="" textlink="">
      <xdr:nvSpPr>
        <xdr:cNvPr id="189" name="【橋りょう・トンネル】&#10;有形固定資産減価償却率該当値テキスト"/>
        <xdr:cNvSpPr txBox="1"/>
      </xdr:nvSpPr>
      <xdr:spPr>
        <a:xfrm>
          <a:off x="4124960"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90" name="楕円 189"/>
        <xdr:cNvSpPr/>
      </xdr:nvSpPr>
      <xdr:spPr>
        <a:xfrm>
          <a:off x="3312160" y="10087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89535</xdr:rowOff>
    </xdr:to>
    <xdr:cxnSp macro="">
      <xdr:nvCxnSpPr>
        <xdr:cNvPr id="191" name="直線コネクタ 190"/>
        <xdr:cNvCxnSpPr/>
      </xdr:nvCxnSpPr>
      <xdr:spPr>
        <a:xfrm>
          <a:off x="3355340" y="1013841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92" name="楕円 191"/>
        <xdr:cNvSpPr/>
      </xdr:nvSpPr>
      <xdr:spPr>
        <a:xfrm>
          <a:off x="25146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80010</xdr:rowOff>
    </xdr:to>
    <xdr:cxnSp macro="">
      <xdr:nvCxnSpPr>
        <xdr:cNvPr id="193" name="直線コネクタ 192"/>
        <xdr:cNvCxnSpPr/>
      </xdr:nvCxnSpPr>
      <xdr:spPr>
        <a:xfrm>
          <a:off x="2565400" y="1011555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94" name="楕円 193"/>
        <xdr:cNvSpPr/>
      </xdr:nvSpPr>
      <xdr:spPr>
        <a:xfrm>
          <a:off x="1739900" y="10036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24765</xdr:rowOff>
    </xdr:from>
    <xdr:to>
      <xdr:col>15</xdr:col>
      <xdr:colOff>50800</xdr:colOff>
      <xdr:row>60</xdr:row>
      <xdr:rowOff>57150</xdr:rowOff>
    </xdr:to>
    <xdr:cxnSp macro="">
      <xdr:nvCxnSpPr>
        <xdr:cNvPr id="195" name="直線コネクタ 194"/>
        <xdr:cNvCxnSpPr/>
      </xdr:nvCxnSpPr>
      <xdr:spPr>
        <a:xfrm>
          <a:off x="1790700" y="1008316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111125</xdr:rowOff>
    </xdr:from>
    <xdr:to>
      <xdr:col>6</xdr:col>
      <xdr:colOff>38100</xdr:colOff>
      <xdr:row>60</xdr:row>
      <xdr:rowOff>41275</xdr:rowOff>
    </xdr:to>
    <xdr:sp macro="" textlink="">
      <xdr:nvSpPr>
        <xdr:cNvPr id="196" name="楕円 195"/>
        <xdr:cNvSpPr/>
      </xdr:nvSpPr>
      <xdr:spPr>
        <a:xfrm>
          <a:off x="965200" y="10001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161925</xdr:rowOff>
    </xdr:from>
    <xdr:to>
      <xdr:col>10</xdr:col>
      <xdr:colOff>114300</xdr:colOff>
      <xdr:row>60</xdr:row>
      <xdr:rowOff>24765</xdr:rowOff>
    </xdr:to>
    <xdr:cxnSp macro="">
      <xdr:nvCxnSpPr>
        <xdr:cNvPr id="197" name="直線コネクタ 196"/>
        <xdr:cNvCxnSpPr/>
      </xdr:nvCxnSpPr>
      <xdr:spPr>
        <a:xfrm>
          <a:off x="1008380" y="1005268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8" name="n_1aveValue【橋りょう・トンネル】&#10;有形固定資産減価償却率"/>
        <xdr:cNvSpPr txBox="1"/>
      </xdr:nvSpPr>
      <xdr:spPr>
        <a:xfrm>
          <a:off x="317056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166387</xdr:rowOff>
    </xdr:from>
    <xdr:ext cx="405111" cy="259045"/>
    <xdr:sp macro="" textlink="">
      <xdr:nvSpPr>
        <xdr:cNvPr id="199" name="n_2aveValue【橋りょう・トンネル】&#10;有形固定資産減価償却率"/>
        <xdr:cNvSpPr txBox="1"/>
      </xdr:nvSpPr>
      <xdr:spPr>
        <a:xfrm>
          <a:off x="238570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134002</xdr:rowOff>
    </xdr:from>
    <xdr:ext cx="405111" cy="259045"/>
    <xdr:sp macro="" textlink="">
      <xdr:nvSpPr>
        <xdr:cNvPr id="200" name="n_3aveValue【橋りょう・トンネル】&#10;有形固定資産減価償却率"/>
        <xdr:cNvSpPr txBox="1"/>
      </xdr:nvSpPr>
      <xdr:spPr>
        <a:xfrm>
          <a:off x="161100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107332</xdr:rowOff>
    </xdr:from>
    <xdr:ext cx="405111" cy="259045"/>
    <xdr:sp macro="" textlink="">
      <xdr:nvSpPr>
        <xdr:cNvPr id="201" name="n_4aveValue【橋りょう・トンネル】&#10;有形固定資産減価償却率"/>
        <xdr:cNvSpPr txBox="1"/>
      </xdr:nvSpPr>
      <xdr:spPr>
        <a:xfrm>
          <a:off x="83630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202" name="n_1mainValue【橋りょう・トンネル】&#10;有形固定資産減価償却率"/>
        <xdr:cNvSpPr txBox="1"/>
      </xdr:nvSpPr>
      <xdr:spPr>
        <a:xfrm>
          <a:off x="317056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203" name="n_2mainValue【橋りょう・トンネル】&#10;有形固定資産減価償却率"/>
        <xdr:cNvSpPr txBox="1"/>
      </xdr:nvSpPr>
      <xdr:spPr>
        <a:xfrm>
          <a:off x="238570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204" name="n_3mainValue【橋りょう・トンネル】&#10;有形固定資産減価償却率"/>
        <xdr:cNvSpPr txBox="1"/>
      </xdr:nvSpPr>
      <xdr:spPr>
        <a:xfrm>
          <a:off x="161100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32402</xdr:rowOff>
    </xdr:from>
    <xdr:ext cx="405111" cy="259045"/>
    <xdr:sp macro="" textlink="">
      <xdr:nvSpPr>
        <xdr:cNvPr id="205" name="n_4mainValue【橋りょう・トンネル】&#10;有形固定資産減価償却率"/>
        <xdr:cNvSpPr txBox="1"/>
      </xdr:nvSpPr>
      <xdr:spPr>
        <a:xfrm>
          <a:off x="836304"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xdr:cNvCxnSpPr/>
      </xdr:nvCxnSpPr>
      <xdr:spPr>
        <a:xfrm flipV="1">
          <a:off x="9219565" y="9400396"/>
          <a:ext cx="0" cy="1351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xdr:cNvSpPr txBox="1"/>
      </xdr:nvSpPr>
      <xdr:spPr>
        <a:xfrm>
          <a:off x="9258300" y="1075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xdr:cNvCxnSpPr/>
      </xdr:nvCxnSpPr>
      <xdr:spPr>
        <a:xfrm>
          <a:off x="9154160" y="10752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xdr:cNvSpPr txBox="1"/>
      </xdr:nvSpPr>
      <xdr:spPr>
        <a:xfrm>
          <a:off x="9258300" y="918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xdr:cNvCxnSpPr/>
      </xdr:nvCxnSpPr>
      <xdr:spPr>
        <a:xfrm>
          <a:off x="9154160" y="9400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xdr:cNvSpPr txBox="1"/>
      </xdr:nvSpPr>
      <xdr:spPr>
        <a:xfrm>
          <a:off x="9258300" y="10102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xdr:cNvSpPr/>
      </xdr:nvSpPr>
      <xdr:spPr>
        <a:xfrm>
          <a:off x="9192260" y="102471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15517</xdr:rowOff>
    </xdr:from>
    <xdr:to>
      <xdr:col>50</xdr:col>
      <xdr:colOff>165100</xdr:colOff>
      <xdr:row>62</xdr:row>
      <xdr:rowOff>117117</xdr:rowOff>
    </xdr:to>
    <xdr:sp macro="" textlink="">
      <xdr:nvSpPr>
        <xdr:cNvPr id="236" name="フローチャート: 判断 235"/>
        <xdr:cNvSpPr/>
      </xdr:nvSpPr>
      <xdr:spPr>
        <a:xfrm>
          <a:off x="8445500" y="104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6021</xdr:rowOff>
    </xdr:from>
    <xdr:to>
      <xdr:col>46</xdr:col>
      <xdr:colOff>38100</xdr:colOff>
      <xdr:row>62</xdr:row>
      <xdr:rowOff>107621</xdr:rowOff>
    </xdr:to>
    <xdr:sp macro="" textlink="">
      <xdr:nvSpPr>
        <xdr:cNvPr id="237" name="フローチャート: 判断 236"/>
        <xdr:cNvSpPr/>
      </xdr:nvSpPr>
      <xdr:spPr>
        <a:xfrm>
          <a:off x="7670800" y="103997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14043</xdr:rowOff>
    </xdr:from>
    <xdr:to>
      <xdr:col>41</xdr:col>
      <xdr:colOff>101600</xdr:colOff>
      <xdr:row>62</xdr:row>
      <xdr:rowOff>115643</xdr:rowOff>
    </xdr:to>
    <xdr:sp macro="" textlink="">
      <xdr:nvSpPr>
        <xdr:cNvPr id="238" name="フローチャート: 判断 237"/>
        <xdr:cNvSpPr/>
      </xdr:nvSpPr>
      <xdr:spPr>
        <a:xfrm>
          <a:off x="6873240" y="104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34260</xdr:rowOff>
    </xdr:from>
    <xdr:to>
      <xdr:col>36</xdr:col>
      <xdr:colOff>165100</xdr:colOff>
      <xdr:row>62</xdr:row>
      <xdr:rowOff>135860</xdr:rowOff>
    </xdr:to>
    <xdr:sp macro="" textlink="">
      <xdr:nvSpPr>
        <xdr:cNvPr id="239" name="フローチャート: 判断 238"/>
        <xdr:cNvSpPr/>
      </xdr:nvSpPr>
      <xdr:spPr>
        <a:xfrm>
          <a:off x="6098540" y="104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94373</xdr:rowOff>
    </xdr:from>
    <xdr:to>
      <xdr:col>55</xdr:col>
      <xdr:colOff>50800</xdr:colOff>
      <xdr:row>63</xdr:row>
      <xdr:rowOff>24523</xdr:rowOff>
    </xdr:to>
    <xdr:sp macro="" textlink="">
      <xdr:nvSpPr>
        <xdr:cNvPr id="245" name="楕円 244"/>
        <xdr:cNvSpPr/>
      </xdr:nvSpPr>
      <xdr:spPr>
        <a:xfrm>
          <a:off x="9192260" y="104880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72800</xdr:rowOff>
    </xdr:from>
    <xdr:ext cx="599010" cy="259045"/>
    <xdr:sp macro="" textlink="">
      <xdr:nvSpPr>
        <xdr:cNvPr id="246" name="【橋りょう・トンネル】&#10;一人当たり有形固定資産（償却資産）額該当値テキスト"/>
        <xdr:cNvSpPr txBox="1"/>
      </xdr:nvSpPr>
      <xdr:spPr>
        <a:xfrm>
          <a:off x="9258300" y="1046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104584</xdr:rowOff>
    </xdr:from>
    <xdr:to>
      <xdr:col>50</xdr:col>
      <xdr:colOff>165100</xdr:colOff>
      <xdr:row>63</xdr:row>
      <xdr:rowOff>34734</xdr:rowOff>
    </xdr:to>
    <xdr:sp macro="" textlink="">
      <xdr:nvSpPr>
        <xdr:cNvPr id="247" name="楕円 246"/>
        <xdr:cNvSpPr/>
      </xdr:nvSpPr>
      <xdr:spPr>
        <a:xfrm>
          <a:off x="8445500" y="104982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145173</xdr:rowOff>
    </xdr:from>
    <xdr:to>
      <xdr:col>55</xdr:col>
      <xdr:colOff>0</xdr:colOff>
      <xdr:row>62</xdr:row>
      <xdr:rowOff>155384</xdr:rowOff>
    </xdr:to>
    <xdr:cxnSp macro="">
      <xdr:nvCxnSpPr>
        <xdr:cNvPr id="248" name="直線コネクタ 247"/>
        <xdr:cNvCxnSpPr/>
      </xdr:nvCxnSpPr>
      <xdr:spPr>
        <a:xfrm flipV="1">
          <a:off x="8496300" y="10538853"/>
          <a:ext cx="7239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111517</xdr:rowOff>
    </xdr:from>
    <xdr:to>
      <xdr:col>46</xdr:col>
      <xdr:colOff>38100</xdr:colOff>
      <xdr:row>63</xdr:row>
      <xdr:rowOff>41667</xdr:rowOff>
    </xdr:to>
    <xdr:sp macro="" textlink="">
      <xdr:nvSpPr>
        <xdr:cNvPr id="249" name="楕円 248"/>
        <xdr:cNvSpPr/>
      </xdr:nvSpPr>
      <xdr:spPr>
        <a:xfrm>
          <a:off x="7670800" y="105051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155384</xdr:rowOff>
    </xdr:from>
    <xdr:to>
      <xdr:col>50</xdr:col>
      <xdr:colOff>114300</xdr:colOff>
      <xdr:row>62</xdr:row>
      <xdr:rowOff>162317</xdr:rowOff>
    </xdr:to>
    <xdr:cxnSp macro="">
      <xdr:nvCxnSpPr>
        <xdr:cNvPr id="250" name="直線コネクタ 249"/>
        <xdr:cNvCxnSpPr/>
      </xdr:nvCxnSpPr>
      <xdr:spPr>
        <a:xfrm flipV="1">
          <a:off x="7713980" y="10549064"/>
          <a:ext cx="78232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115295</xdr:rowOff>
    </xdr:from>
    <xdr:to>
      <xdr:col>41</xdr:col>
      <xdr:colOff>101600</xdr:colOff>
      <xdr:row>63</xdr:row>
      <xdr:rowOff>45445</xdr:rowOff>
    </xdr:to>
    <xdr:sp macro="" textlink="">
      <xdr:nvSpPr>
        <xdr:cNvPr id="251" name="楕円 250"/>
        <xdr:cNvSpPr/>
      </xdr:nvSpPr>
      <xdr:spPr>
        <a:xfrm>
          <a:off x="6873240" y="10508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162317</xdr:rowOff>
    </xdr:from>
    <xdr:to>
      <xdr:col>45</xdr:col>
      <xdr:colOff>177800</xdr:colOff>
      <xdr:row>62</xdr:row>
      <xdr:rowOff>166095</xdr:rowOff>
    </xdr:to>
    <xdr:cxnSp macro="">
      <xdr:nvCxnSpPr>
        <xdr:cNvPr id="252" name="直線コネクタ 251"/>
        <xdr:cNvCxnSpPr/>
      </xdr:nvCxnSpPr>
      <xdr:spPr>
        <a:xfrm flipV="1">
          <a:off x="6924040" y="10555997"/>
          <a:ext cx="78994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119257</xdr:rowOff>
    </xdr:from>
    <xdr:to>
      <xdr:col>36</xdr:col>
      <xdr:colOff>165100</xdr:colOff>
      <xdr:row>63</xdr:row>
      <xdr:rowOff>49407</xdr:rowOff>
    </xdr:to>
    <xdr:sp macro="" textlink="">
      <xdr:nvSpPr>
        <xdr:cNvPr id="253" name="楕円 252"/>
        <xdr:cNvSpPr/>
      </xdr:nvSpPr>
      <xdr:spPr>
        <a:xfrm>
          <a:off x="6098540" y="105129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166095</xdr:rowOff>
    </xdr:from>
    <xdr:to>
      <xdr:col>41</xdr:col>
      <xdr:colOff>50800</xdr:colOff>
      <xdr:row>62</xdr:row>
      <xdr:rowOff>170057</xdr:rowOff>
    </xdr:to>
    <xdr:cxnSp macro="">
      <xdr:nvCxnSpPr>
        <xdr:cNvPr id="254" name="直線コネクタ 253"/>
        <xdr:cNvCxnSpPr/>
      </xdr:nvCxnSpPr>
      <xdr:spPr>
        <a:xfrm flipV="1">
          <a:off x="6149340" y="10559775"/>
          <a:ext cx="7747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133644</xdr:rowOff>
    </xdr:from>
    <xdr:ext cx="599010" cy="259045"/>
    <xdr:sp macro="" textlink="">
      <xdr:nvSpPr>
        <xdr:cNvPr id="255" name="n_1aveValue【橋りょう・トンネル】&#10;一人当たり有形固定資産（償却資産）額"/>
        <xdr:cNvSpPr txBox="1"/>
      </xdr:nvSpPr>
      <xdr:spPr>
        <a:xfrm>
          <a:off x="8214575" y="1019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124148</xdr:rowOff>
    </xdr:from>
    <xdr:ext cx="599010" cy="259045"/>
    <xdr:sp macro="" textlink="">
      <xdr:nvSpPr>
        <xdr:cNvPr id="256" name="n_2aveValue【橋りょう・トンネル】&#10;一人当たり有形固定資産（償却資産）額"/>
        <xdr:cNvSpPr txBox="1"/>
      </xdr:nvSpPr>
      <xdr:spPr>
        <a:xfrm>
          <a:off x="7444955" y="1018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132170</xdr:rowOff>
    </xdr:from>
    <xdr:ext cx="599010" cy="259045"/>
    <xdr:sp macro="" textlink="">
      <xdr:nvSpPr>
        <xdr:cNvPr id="257" name="n_3aveValue【橋りょう・トンネル】&#10;一人当たり有形固定資産（償却資産）額"/>
        <xdr:cNvSpPr txBox="1"/>
      </xdr:nvSpPr>
      <xdr:spPr>
        <a:xfrm>
          <a:off x="6670255" y="1019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152387</xdr:rowOff>
    </xdr:from>
    <xdr:ext cx="599010" cy="259045"/>
    <xdr:sp macro="" textlink="">
      <xdr:nvSpPr>
        <xdr:cNvPr id="258" name="n_4aveValue【橋りょう・トンネル】&#10;一人当たり有形固定資産（償却資産）額"/>
        <xdr:cNvSpPr txBox="1"/>
      </xdr:nvSpPr>
      <xdr:spPr>
        <a:xfrm>
          <a:off x="5872695" y="1021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25861</xdr:rowOff>
    </xdr:from>
    <xdr:ext cx="599010" cy="259045"/>
    <xdr:sp macro="" textlink="">
      <xdr:nvSpPr>
        <xdr:cNvPr id="259" name="n_1mainValue【橋りょう・トンネル】&#10;一人当たり有形固定資産（償却資産）額"/>
        <xdr:cNvSpPr txBox="1"/>
      </xdr:nvSpPr>
      <xdr:spPr>
        <a:xfrm>
          <a:off x="8214575" y="1058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32794</xdr:rowOff>
    </xdr:from>
    <xdr:ext cx="599010" cy="259045"/>
    <xdr:sp macro="" textlink="">
      <xdr:nvSpPr>
        <xdr:cNvPr id="260" name="n_2mainValue【橋りょう・トンネル】&#10;一人当たり有形固定資産（償却資産）額"/>
        <xdr:cNvSpPr txBox="1"/>
      </xdr:nvSpPr>
      <xdr:spPr>
        <a:xfrm>
          <a:off x="7444955" y="1059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36572</xdr:rowOff>
    </xdr:from>
    <xdr:ext cx="599010" cy="259045"/>
    <xdr:sp macro="" textlink="">
      <xdr:nvSpPr>
        <xdr:cNvPr id="261" name="n_3mainValue【橋りょう・トンネル】&#10;一人当たり有形固定資産（償却資産）額"/>
        <xdr:cNvSpPr txBox="1"/>
      </xdr:nvSpPr>
      <xdr:spPr>
        <a:xfrm>
          <a:off x="6670255" y="1059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40534</xdr:rowOff>
    </xdr:from>
    <xdr:ext cx="599010" cy="259045"/>
    <xdr:sp macro="" textlink="">
      <xdr:nvSpPr>
        <xdr:cNvPr id="262" name="n_4mainValue【橋りょう・トンネル】&#10;一人当たり有形固定資産（償却資産）額"/>
        <xdr:cNvSpPr txBox="1"/>
      </xdr:nvSpPr>
      <xdr:spPr>
        <a:xfrm>
          <a:off x="5872695" y="1060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290" name="直線コネクタ 289"/>
        <xdr:cNvCxnSpPr/>
      </xdr:nvCxnSpPr>
      <xdr:spPr>
        <a:xfrm flipV="1">
          <a:off x="9219565" y="13110020"/>
          <a:ext cx="0" cy="122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291" name="【公営住宅】&#10;一人当たり面積最小値テキスト"/>
        <xdr:cNvSpPr txBox="1"/>
      </xdr:nvSpPr>
      <xdr:spPr>
        <a:xfrm>
          <a:off x="9258300" y="1433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292" name="直線コネクタ 291"/>
        <xdr:cNvCxnSpPr/>
      </xdr:nvCxnSpPr>
      <xdr:spPr>
        <a:xfrm>
          <a:off x="9154160" y="14333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293" name="【公営住宅】&#10;一人当たり面積最大値テキスト"/>
        <xdr:cNvSpPr txBox="1"/>
      </xdr:nvSpPr>
      <xdr:spPr>
        <a:xfrm>
          <a:off x="9258300" y="128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294" name="直線コネクタ 293"/>
        <xdr:cNvCxnSpPr/>
      </xdr:nvCxnSpPr>
      <xdr:spPr>
        <a:xfrm>
          <a:off x="9154160" y="131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295" name="【公営住宅】&#10;一人当たり面積平均値テキスト"/>
        <xdr:cNvSpPr txBox="1"/>
      </xdr:nvSpPr>
      <xdr:spPr>
        <a:xfrm>
          <a:off x="9258300" y="13684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296" name="フローチャート: 判断 295"/>
        <xdr:cNvSpPr/>
      </xdr:nvSpPr>
      <xdr:spPr>
        <a:xfrm>
          <a:off x="9192260" y="138292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87885</xdr:rowOff>
    </xdr:from>
    <xdr:to>
      <xdr:col>50</xdr:col>
      <xdr:colOff>165100</xdr:colOff>
      <xdr:row>84</xdr:row>
      <xdr:rowOff>18035</xdr:rowOff>
    </xdr:to>
    <xdr:sp macro="" textlink="">
      <xdr:nvSpPr>
        <xdr:cNvPr id="297" name="フローチャート: 判断 296"/>
        <xdr:cNvSpPr/>
      </xdr:nvSpPr>
      <xdr:spPr>
        <a:xfrm>
          <a:off x="8445500" y="1400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83313</xdr:rowOff>
    </xdr:from>
    <xdr:to>
      <xdr:col>46</xdr:col>
      <xdr:colOff>38100</xdr:colOff>
      <xdr:row>84</xdr:row>
      <xdr:rowOff>13463</xdr:rowOff>
    </xdr:to>
    <xdr:sp macro="" textlink="">
      <xdr:nvSpPr>
        <xdr:cNvPr id="298" name="フローチャート: 判断 297"/>
        <xdr:cNvSpPr/>
      </xdr:nvSpPr>
      <xdr:spPr>
        <a:xfrm>
          <a:off x="7670800" y="13997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73597</xdr:rowOff>
    </xdr:from>
    <xdr:to>
      <xdr:col>41</xdr:col>
      <xdr:colOff>101600</xdr:colOff>
      <xdr:row>84</xdr:row>
      <xdr:rowOff>3747</xdr:rowOff>
    </xdr:to>
    <xdr:sp macro="" textlink="">
      <xdr:nvSpPr>
        <xdr:cNvPr id="299" name="フローチャート: 判断 298"/>
        <xdr:cNvSpPr/>
      </xdr:nvSpPr>
      <xdr:spPr>
        <a:xfrm>
          <a:off x="6873240" y="139877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83883</xdr:rowOff>
    </xdr:from>
    <xdr:to>
      <xdr:col>36</xdr:col>
      <xdr:colOff>165100</xdr:colOff>
      <xdr:row>84</xdr:row>
      <xdr:rowOff>14033</xdr:rowOff>
    </xdr:to>
    <xdr:sp macro="" textlink="">
      <xdr:nvSpPr>
        <xdr:cNvPr id="300" name="フローチャート: 判断 299"/>
        <xdr:cNvSpPr/>
      </xdr:nvSpPr>
      <xdr:spPr>
        <a:xfrm>
          <a:off x="6098540" y="13998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33592</xdr:rowOff>
    </xdr:from>
    <xdr:to>
      <xdr:col>55</xdr:col>
      <xdr:colOff>50800</xdr:colOff>
      <xdr:row>85</xdr:row>
      <xdr:rowOff>135192</xdr:rowOff>
    </xdr:to>
    <xdr:sp macro="" textlink="">
      <xdr:nvSpPr>
        <xdr:cNvPr id="306" name="楕円 305"/>
        <xdr:cNvSpPr/>
      </xdr:nvSpPr>
      <xdr:spPr>
        <a:xfrm>
          <a:off x="9192260" y="142829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119969</xdr:rowOff>
    </xdr:from>
    <xdr:ext cx="469744" cy="259045"/>
    <xdr:sp macro="" textlink="">
      <xdr:nvSpPr>
        <xdr:cNvPr id="307" name="【公営住宅】&#10;一人当たり面積該当値テキスト"/>
        <xdr:cNvSpPr txBox="1"/>
      </xdr:nvSpPr>
      <xdr:spPr>
        <a:xfrm>
          <a:off x="9258300" y="1420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08" name="楕円 307"/>
        <xdr:cNvSpPr/>
      </xdr:nvSpPr>
      <xdr:spPr>
        <a:xfrm>
          <a:off x="8445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84392</xdr:rowOff>
    </xdr:to>
    <xdr:cxnSp macro="">
      <xdr:nvCxnSpPr>
        <xdr:cNvPr id="309" name="直線コネクタ 308"/>
        <xdr:cNvCxnSpPr/>
      </xdr:nvCxnSpPr>
      <xdr:spPr>
        <a:xfrm>
          <a:off x="8496300" y="14333220"/>
          <a:ext cx="7239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10" name="楕円 309"/>
        <xdr:cNvSpPr/>
      </xdr:nvSpPr>
      <xdr:spPr>
        <a:xfrm>
          <a:off x="7670800" y="14282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83820</xdr:rowOff>
    </xdr:to>
    <xdr:cxnSp macro="">
      <xdr:nvCxnSpPr>
        <xdr:cNvPr id="311" name="直線コネクタ 310"/>
        <xdr:cNvCxnSpPr/>
      </xdr:nvCxnSpPr>
      <xdr:spPr>
        <a:xfrm>
          <a:off x="7713980" y="14333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32449</xdr:rowOff>
    </xdr:from>
    <xdr:to>
      <xdr:col>41</xdr:col>
      <xdr:colOff>101600</xdr:colOff>
      <xdr:row>85</xdr:row>
      <xdr:rowOff>134049</xdr:rowOff>
    </xdr:to>
    <xdr:sp macro="" textlink="">
      <xdr:nvSpPr>
        <xdr:cNvPr id="312" name="楕円 311"/>
        <xdr:cNvSpPr/>
      </xdr:nvSpPr>
      <xdr:spPr>
        <a:xfrm>
          <a:off x="6873240" y="142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83249</xdr:rowOff>
    </xdr:from>
    <xdr:to>
      <xdr:col>45</xdr:col>
      <xdr:colOff>177800</xdr:colOff>
      <xdr:row>85</xdr:row>
      <xdr:rowOff>83820</xdr:rowOff>
    </xdr:to>
    <xdr:cxnSp macro="">
      <xdr:nvCxnSpPr>
        <xdr:cNvPr id="313" name="直線コネクタ 312"/>
        <xdr:cNvCxnSpPr/>
      </xdr:nvCxnSpPr>
      <xdr:spPr>
        <a:xfrm>
          <a:off x="6924040" y="14332649"/>
          <a:ext cx="78994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32449</xdr:rowOff>
    </xdr:from>
    <xdr:to>
      <xdr:col>36</xdr:col>
      <xdr:colOff>165100</xdr:colOff>
      <xdr:row>85</xdr:row>
      <xdr:rowOff>134049</xdr:rowOff>
    </xdr:to>
    <xdr:sp macro="" textlink="">
      <xdr:nvSpPr>
        <xdr:cNvPr id="314" name="楕円 313"/>
        <xdr:cNvSpPr/>
      </xdr:nvSpPr>
      <xdr:spPr>
        <a:xfrm>
          <a:off x="6098540" y="142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83249</xdr:rowOff>
    </xdr:from>
    <xdr:to>
      <xdr:col>41</xdr:col>
      <xdr:colOff>50800</xdr:colOff>
      <xdr:row>85</xdr:row>
      <xdr:rowOff>83249</xdr:rowOff>
    </xdr:to>
    <xdr:cxnSp macro="">
      <xdr:nvCxnSpPr>
        <xdr:cNvPr id="315" name="直線コネクタ 314"/>
        <xdr:cNvCxnSpPr/>
      </xdr:nvCxnSpPr>
      <xdr:spPr>
        <a:xfrm>
          <a:off x="6149340" y="1433264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34562</xdr:rowOff>
    </xdr:from>
    <xdr:ext cx="469744" cy="259045"/>
    <xdr:sp macro="" textlink="">
      <xdr:nvSpPr>
        <xdr:cNvPr id="316" name="n_1aveValue【公営住宅】&#10;一人当たり面積"/>
        <xdr:cNvSpPr txBox="1"/>
      </xdr:nvSpPr>
      <xdr:spPr>
        <a:xfrm>
          <a:off x="8271587" y="1378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29990</xdr:rowOff>
    </xdr:from>
    <xdr:ext cx="469744" cy="259045"/>
    <xdr:sp macro="" textlink="">
      <xdr:nvSpPr>
        <xdr:cNvPr id="317" name="n_2aveValue【公営住宅】&#10;一人当たり面積"/>
        <xdr:cNvSpPr txBox="1"/>
      </xdr:nvSpPr>
      <xdr:spPr>
        <a:xfrm>
          <a:off x="7509587" y="1377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20274</xdr:rowOff>
    </xdr:from>
    <xdr:ext cx="469744" cy="259045"/>
    <xdr:sp macro="" textlink="">
      <xdr:nvSpPr>
        <xdr:cNvPr id="318" name="n_3aveValue【公営住宅】&#10;一人当たり面積"/>
        <xdr:cNvSpPr txBox="1"/>
      </xdr:nvSpPr>
      <xdr:spPr>
        <a:xfrm>
          <a:off x="6712027" y="1376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30560</xdr:rowOff>
    </xdr:from>
    <xdr:ext cx="469744" cy="259045"/>
    <xdr:sp macro="" textlink="">
      <xdr:nvSpPr>
        <xdr:cNvPr id="319" name="n_4aveValue【公営住宅】&#10;一人当たり面積"/>
        <xdr:cNvSpPr txBox="1"/>
      </xdr:nvSpPr>
      <xdr:spPr>
        <a:xfrm>
          <a:off x="5937327" y="137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20" name="n_1mainValue【公営住宅】&#10;一人当たり面積"/>
        <xdr:cNvSpPr txBox="1"/>
      </xdr:nvSpPr>
      <xdr:spPr>
        <a:xfrm>
          <a:off x="8271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321" name="n_2mainValue【公営住宅】&#10;一人当たり面積"/>
        <xdr:cNvSpPr txBox="1"/>
      </xdr:nvSpPr>
      <xdr:spPr>
        <a:xfrm>
          <a:off x="7509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125176</xdr:rowOff>
    </xdr:from>
    <xdr:ext cx="469744" cy="259045"/>
    <xdr:sp macro="" textlink="">
      <xdr:nvSpPr>
        <xdr:cNvPr id="322" name="n_3mainValue【公営住宅】&#10;一人当たり面積"/>
        <xdr:cNvSpPr txBox="1"/>
      </xdr:nvSpPr>
      <xdr:spPr>
        <a:xfrm>
          <a:off x="6712027" y="1437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125176</xdr:rowOff>
    </xdr:from>
    <xdr:ext cx="469744" cy="259045"/>
    <xdr:sp macro="" textlink="">
      <xdr:nvSpPr>
        <xdr:cNvPr id="323" name="n_4mainValue【公営住宅】&#10;一人当たり面積"/>
        <xdr:cNvSpPr txBox="1"/>
      </xdr:nvSpPr>
      <xdr:spPr>
        <a:xfrm>
          <a:off x="5937327" y="1437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8" name="直線コネクタ 357"/>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9" name="テキスト ボックス 358"/>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0" name="直線コネクタ 359"/>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1" name="テキスト ボックス 360"/>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2" name="直線コネクタ 361"/>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3" name="テキスト ボックス 362"/>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4" name="直線コネクタ 363"/>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5" name="テキスト ボックス 364"/>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6" name="直線コネクタ 365"/>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7" name="テキスト ボックス 366"/>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8" name="直線コネクタ 367"/>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9" name="テキスト ボックス 368"/>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1" name="テキスト ボックス 37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373" name="直線コネクタ 372"/>
        <xdr:cNvCxnSpPr/>
      </xdr:nvCxnSpPr>
      <xdr:spPr>
        <a:xfrm flipV="1">
          <a:off x="19509104" y="5535386"/>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374" name="【認定こども園・幼稚園・保育所】&#10;一人当たり面積最小値テキスト"/>
        <xdr:cNvSpPr txBox="1"/>
      </xdr:nvSpPr>
      <xdr:spPr>
        <a:xfrm>
          <a:off x="19547840" y="698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375" name="直線コネクタ 374"/>
        <xdr:cNvCxnSpPr/>
      </xdr:nvCxnSpPr>
      <xdr:spPr>
        <a:xfrm>
          <a:off x="19443700" y="6980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76" name="【認定こども園・幼稚園・保育所】&#10;一人当たり面積最大値テキスト"/>
        <xdr:cNvSpPr txBox="1"/>
      </xdr:nvSpPr>
      <xdr:spPr>
        <a:xfrm>
          <a:off x="19547840" y="531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77" name="直線コネクタ 376"/>
        <xdr:cNvCxnSpPr/>
      </xdr:nvCxnSpPr>
      <xdr:spPr>
        <a:xfrm>
          <a:off x="19443700" y="553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378" name="【認定こども園・幼稚園・保育所】&#10;一人当たり面積平均値テキスト"/>
        <xdr:cNvSpPr txBox="1"/>
      </xdr:nvSpPr>
      <xdr:spPr>
        <a:xfrm>
          <a:off x="19547840" y="6143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379" name="フローチャート: 判断 378"/>
        <xdr:cNvSpPr/>
      </xdr:nvSpPr>
      <xdr:spPr>
        <a:xfrm>
          <a:off x="1945894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31931</xdr:rowOff>
    </xdr:from>
    <xdr:to>
      <xdr:col>112</xdr:col>
      <xdr:colOff>38100</xdr:colOff>
      <xdr:row>38</xdr:row>
      <xdr:rowOff>133531</xdr:rowOff>
    </xdr:to>
    <xdr:sp macro="" textlink="">
      <xdr:nvSpPr>
        <xdr:cNvPr id="380" name="フローチャート: 判断 379"/>
        <xdr:cNvSpPr/>
      </xdr:nvSpPr>
      <xdr:spPr>
        <a:xfrm>
          <a:off x="1873504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38463</xdr:rowOff>
    </xdr:from>
    <xdr:to>
      <xdr:col>107</xdr:col>
      <xdr:colOff>101600</xdr:colOff>
      <xdr:row>38</xdr:row>
      <xdr:rowOff>140063</xdr:rowOff>
    </xdr:to>
    <xdr:sp macro="" textlink="">
      <xdr:nvSpPr>
        <xdr:cNvPr id="381" name="フローチャート: 判断 380"/>
        <xdr:cNvSpPr/>
      </xdr:nvSpPr>
      <xdr:spPr>
        <a:xfrm>
          <a:off x="17937480" y="640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31931</xdr:rowOff>
    </xdr:from>
    <xdr:to>
      <xdr:col>102</xdr:col>
      <xdr:colOff>165100</xdr:colOff>
      <xdr:row>38</xdr:row>
      <xdr:rowOff>133531</xdr:rowOff>
    </xdr:to>
    <xdr:sp macro="" textlink="">
      <xdr:nvSpPr>
        <xdr:cNvPr id="382" name="フローチャート: 判断 381"/>
        <xdr:cNvSpPr/>
      </xdr:nvSpPr>
      <xdr:spPr>
        <a:xfrm>
          <a:off x="17162780" y="640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18869</xdr:rowOff>
    </xdr:from>
    <xdr:to>
      <xdr:col>98</xdr:col>
      <xdr:colOff>38100</xdr:colOff>
      <xdr:row>38</xdr:row>
      <xdr:rowOff>120469</xdr:rowOff>
    </xdr:to>
    <xdr:sp macro="" textlink="">
      <xdr:nvSpPr>
        <xdr:cNvPr id="383" name="フローチャート: 判断 382"/>
        <xdr:cNvSpPr/>
      </xdr:nvSpPr>
      <xdr:spPr>
        <a:xfrm>
          <a:off x="16388080" y="63891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389" name="楕円 388"/>
        <xdr:cNvSpPr/>
      </xdr:nvSpPr>
      <xdr:spPr>
        <a:xfrm>
          <a:off x="194589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118127</xdr:rowOff>
    </xdr:from>
    <xdr:ext cx="469744" cy="259045"/>
    <xdr:sp macro="" textlink="">
      <xdr:nvSpPr>
        <xdr:cNvPr id="390" name="【認定こども園・幼稚園・保育所】&#10;一人当たり面積該当値テキスト"/>
        <xdr:cNvSpPr txBox="1"/>
      </xdr:nvSpPr>
      <xdr:spPr>
        <a:xfrm>
          <a:off x="19547840"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149497</xdr:rowOff>
    </xdr:from>
    <xdr:to>
      <xdr:col>112</xdr:col>
      <xdr:colOff>38100</xdr:colOff>
      <xdr:row>39</xdr:row>
      <xdr:rowOff>79647</xdr:rowOff>
    </xdr:to>
    <xdr:sp macro="" textlink="">
      <xdr:nvSpPr>
        <xdr:cNvPr id="391" name="楕円 390"/>
        <xdr:cNvSpPr/>
      </xdr:nvSpPr>
      <xdr:spPr>
        <a:xfrm>
          <a:off x="18735040" y="6519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28847</xdr:rowOff>
    </xdr:to>
    <xdr:cxnSp macro="">
      <xdr:nvCxnSpPr>
        <xdr:cNvPr id="392" name="直線コネクタ 391"/>
        <xdr:cNvCxnSpPr/>
      </xdr:nvCxnSpPr>
      <xdr:spPr>
        <a:xfrm flipV="1">
          <a:off x="18778220" y="6557010"/>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159294</xdr:rowOff>
    </xdr:from>
    <xdr:to>
      <xdr:col>107</xdr:col>
      <xdr:colOff>101600</xdr:colOff>
      <xdr:row>39</xdr:row>
      <xdr:rowOff>89444</xdr:rowOff>
    </xdr:to>
    <xdr:sp macro="" textlink="">
      <xdr:nvSpPr>
        <xdr:cNvPr id="393" name="楕円 392"/>
        <xdr:cNvSpPr/>
      </xdr:nvSpPr>
      <xdr:spPr>
        <a:xfrm>
          <a:off x="17937480" y="6529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28847</xdr:rowOff>
    </xdr:from>
    <xdr:to>
      <xdr:col>111</xdr:col>
      <xdr:colOff>177800</xdr:colOff>
      <xdr:row>39</xdr:row>
      <xdr:rowOff>38644</xdr:rowOff>
    </xdr:to>
    <xdr:cxnSp macro="">
      <xdr:nvCxnSpPr>
        <xdr:cNvPr id="394" name="直線コネクタ 393"/>
        <xdr:cNvCxnSpPr/>
      </xdr:nvCxnSpPr>
      <xdr:spPr>
        <a:xfrm flipV="1">
          <a:off x="17988280" y="6566807"/>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157661</xdr:rowOff>
    </xdr:from>
    <xdr:to>
      <xdr:col>102</xdr:col>
      <xdr:colOff>165100</xdr:colOff>
      <xdr:row>38</xdr:row>
      <xdr:rowOff>87812</xdr:rowOff>
    </xdr:to>
    <xdr:sp macro="" textlink="">
      <xdr:nvSpPr>
        <xdr:cNvPr id="395" name="楕円 394"/>
        <xdr:cNvSpPr/>
      </xdr:nvSpPr>
      <xdr:spPr>
        <a:xfrm>
          <a:off x="17162780" y="6360341"/>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37012</xdr:rowOff>
    </xdr:from>
    <xdr:to>
      <xdr:col>107</xdr:col>
      <xdr:colOff>50800</xdr:colOff>
      <xdr:row>39</xdr:row>
      <xdr:rowOff>38644</xdr:rowOff>
    </xdr:to>
    <xdr:cxnSp macro="">
      <xdr:nvCxnSpPr>
        <xdr:cNvPr id="396" name="直線コネクタ 395"/>
        <xdr:cNvCxnSpPr/>
      </xdr:nvCxnSpPr>
      <xdr:spPr>
        <a:xfrm>
          <a:off x="17213580" y="6407332"/>
          <a:ext cx="774700" cy="16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170724</xdr:rowOff>
    </xdr:from>
    <xdr:to>
      <xdr:col>98</xdr:col>
      <xdr:colOff>38100</xdr:colOff>
      <xdr:row>38</xdr:row>
      <xdr:rowOff>100874</xdr:rowOff>
    </xdr:to>
    <xdr:sp macro="" textlink="">
      <xdr:nvSpPr>
        <xdr:cNvPr id="397" name="楕円 396"/>
        <xdr:cNvSpPr/>
      </xdr:nvSpPr>
      <xdr:spPr>
        <a:xfrm>
          <a:off x="16388080" y="63734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37012</xdr:rowOff>
    </xdr:from>
    <xdr:to>
      <xdr:col>102</xdr:col>
      <xdr:colOff>114300</xdr:colOff>
      <xdr:row>38</xdr:row>
      <xdr:rowOff>50074</xdr:rowOff>
    </xdr:to>
    <xdr:cxnSp macro="">
      <xdr:nvCxnSpPr>
        <xdr:cNvPr id="398" name="直線コネクタ 397"/>
        <xdr:cNvCxnSpPr/>
      </xdr:nvCxnSpPr>
      <xdr:spPr>
        <a:xfrm flipV="1">
          <a:off x="16431260" y="6407332"/>
          <a:ext cx="7823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150058</xdr:rowOff>
    </xdr:from>
    <xdr:ext cx="469744" cy="259045"/>
    <xdr:sp macro="" textlink="">
      <xdr:nvSpPr>
        <xdr:cNvPr id="399" name="n_1aveValue【認定こども園・幼稚園・保育所】&#10;一人当たり面積"/>
        <xdr:cNvSpPr txBox="1"/>
      </xdr:nvSpPr>
      <xdr:spPr>
        <a:xfrm>
          <a:off x="18561127" y="618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156590</xdr:rowOff>
    </xdr:from>
    <xdr:ext cx="469744" cy="259045"/>
    <xdr:sp macro="" textlink="">
      <xdr:nvSpPr>
        <xdr:cNvPr id="400" name="n_2aveValue【認定こども園・幼稚園・保育所】&#10;一人当たり面積"/>
        <xdr:cNvSpPr txBox="1"/>
      </xdr:nvSpPr>
      <xdr:spPr>
        <a:xfrm>
          <a:off x="17776267"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124658</xdr:rowOff>
    </xdr:from>
    <xdr:ext cx="469744" cy="259045"/>
    <xdr:sp macro="" textlink="">
      <xdr:nvSpPr>
        <xdr:cNvPr id="401" name="n_3aveValue【認定こども園・幼稚園・保育所】&#10;一人当たり面積"/>
        <xdr:cNvSpPr txBox="1"/>
      </xdr:nvSpPr>
      <xdr:spPr>
        <a:xfrm>
          <a:off x="17001567" y="649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111596</xdr:rowOff>
    </xdr:from>
    <xdr:ext cx="469744" cy="259045"/>
    <xdr:sp macro="" textlink="">
      <xdr:nvSpPr>
        <xdr:cNvPr id="402" name="n_4aveValue【認定こども園・幼稚園・保育所】&#10;一人当たり面積"/>
        <xdr:cNvSpPr txBox="1"/>
      </xdr:nvSpPr>
      <xdr:spPr>
        <a:xfrm>
          <a:off x="16226867" y="648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70774</xdr:rowOff>
    </xdr:from>
    <xdr:ext cx="469744" cy="259045"/>
    <xdr:sp macro="" textlink="">
      <xdr:nvSpPr>
        <xdr:cNvPr id="403" name="n_1mainValue【認定こども園・幼稚園・保育所】&#10;一人当たり面積"/>
        <xdr:cNvSpPr txBox="1"/>
      </xdr:nvSpPr>
      <xdr:spPr>
        <a:xfrm>
          <a:off x="18561127" y="660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80571</xdr:rowOff>
    </xdr:from>
    <xdr:ext cx="469744" cy="259045"/>
    <xdr:sp macro="" textlink="">
      <xdr:nvSpPr>
        <xdr:cNvPr id="404" name="n_2mainValue【認定こども園・幼稚園・保育所】&#10;一人当たり面積"/>
        <xdr:cNvSpPr txBox="1"/>
      </xdr:nvSpPr>
      <xdr:spPr>
        <a:xfrm>
          <a:off x="17776267" y="661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104338</xdr:rowOff>
    </xdr:from>
    <xdr:ext cx="469744" cy="259045"/>
    <xdr:sp macro="" textlink="">
      <xdr:nvSpPr>
        <xdr:cNvPr id="405" name="n_3mainValue【認定こども園・幼稚園・保育所】&#10;一人当たり面積"/>
        <xdr:cNvSpPr txBox="1"/>
      </xdr:nvSpPr>
      <xdr:spPr>
        <a:xfrm>
          <a:off x="17001567" y="61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117401</xdr:rowOff>
    </xdr:from>
    <xdr:ext cx="469744" cy="259045"/>
    <xdr:sp macro="" textlink="">
      <xdr:nvSpPr>
        <xdr:cNvPr id="406" name="n_4mainValue【認定こども園・幼稚園・保育所】&#10;一人当たり面積"/>
        <xdr:cNvSpPr txBox="1"/>
      </xdr:nvSpPr>
      <xdr:spPr>
        <a:xfrm>
          <a:off x="1622686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5" name="テキスト ボックス 42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6" name="直線コネクタ 425"/>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7" name="テキスト ボックス 426"/>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8" name="直線コネクタ 427"/>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9" name="テキスト ボックス 428"/>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0" name="直線コネクタ 429"/>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1" name="テキスト ボックス 430"/>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2" name="直線コネクタ 431"/>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3" name="テキスト ボックス 432"/>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4" name="直線コネクタ 433"/>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5" name="テキスト ボックス 434"/>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6" name="直線コネクタ 435"/>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7" name="テキスト ボックス 436"/>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441" name="直線コネクタ 440"/>
        <xdr:cNvCxnSpPr/>
      </xdr:nvCxnSpPr>
      <xdr:spPr>
        <a:xfrm flipV="1">
          <a:off x="19509104" y="9466870"/>
          <a:ext cx="0" cy="115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442" name="【学校施設】&#10;一人当たり面積最小値テキスト"/>
        <xdr:cNvSpPr txBox="1"/>
      </xdr:nvSpPr>
      <xdr:spPr>
        <a:xfrm>
          <a:off x="19547840" y="106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443" name="直線コネクタ 442"/>
        <xdr:cNvCxnSpPr/>
      </xdr:nvCxnSpPr>
      <xdr:spPr>
        <a:xfrm>
          <a:off x="19443700" y="10625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444" name="【学校施設】&#10;一人当たり面積最大値テキスト"/>
        <xdr:cNvSpPr txBox="1"/>
      </xdr:nvSpPr>
      <xdr:spPr>
        <a:xfrm>
          <a:off x="19547840" y="924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445" name="直線コネクタ 444"/>
        <xdr:cNvCxnSpPr/>
      </xdr:nvCxnSpPr>
      <xdr:spPr>
        <a:xfrm>
          <a:off x="19443700" y="946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157570</xdr:rowOff>
    </xdr:from>
    <xdr:ext cx="469744" cy="259045"/>
    <xdr:sp macro="" textlink="">
      <xdr:nvSpPr>
        <xdr:cNvPr id="446" name="【学校施設】&#10;一人当たり面積平均値テキスト"/>
        <xdr:cNvSpPr txBox="1"/>
      </xdr:nvSpPr>
      <xdr:spPr>
        <a:xfrm>
          <a:off x="19547840" y="10048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447" name="フローチャート: 判断 446"/>
        <xdr:cNvSpPr/>
      </xdr:nvSpPr>
      <xdr:spPr>
        <a:xfrm>
          <a:off x="19458940" y="101930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140244</xdr:rowOff>
    </xdr:from>
    <xdr:to>
      <xdr:col>112</xdr:col>
      <xdr:colOff>38100</xdr:colOff>
      <xdr:row>62</xdr:row>
      <xdr:rowOff>70394</xdr:rowOff>
    </xdr:to>
    <xdr:sp macro="" textlink="">
      <xdr:nvSpPr>
        <xdr:cNvPr id="448" name="フローチャート: 判断 447"/>
        <xdr:cNvSpPr/>
      </xdr:nvSpPr>
      <xdr:spPr>
        <a:xfrm>
          <a:off x="18735040" y="10366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129141</xdr:rowOff>
    </xdr:from>
    <xdr:to>
      <xdr:col>107</xdr:col>
      <xdr:colOff>101600</xdr:colOff>
      <xdr:row>62</xdr:row>
      <xdr:rowOff>59291</xdr:rowOff>
    </xdr:to>
    <xdr:sp macro="" textlink="">
      <xdr:nvSpPr>
        <xdr:cNvPr id="449" name="フローチャート: 判断 448"/>
        <xdr:cNvSpPr/>
      </xdr:nvSpPr>
      <xdr:spPr>
        <a:xfrm>
          <a:off x="17937480" y="10355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450" name="フローチャート: 判断 449"/>
        <xdr:cNvSpPr/>
      </xdr:nvSpPr>
      <xdr:spPr>
        <a:xfrm>
          <a:off x="17162780" y="10351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160492</xdr:rowOff>
    </xdr:from>
    <xdr:to>
      <xdr:col>98</xdr:col>
      <xdr:colOff>38100</xdr:colOff>
      <xdr:row>62</xdr:row>
      <xdr:rowOff>90642</xdr:rowOff>
    </xdr:to>
    <xdr:sp macro="" textlink="">
      <xdr:nvSpPr>
        <xdr:cNvPr id="451" name="フローチャート: 判断 450"/>
        <xdr:cNvSpPr/>
      </xdr:nvSpPr>
      <xdr:spPr>
        <a:xfrm>
          <a:off x="16388080" y="103865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2" name="テキスト ボックス 45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112812</xdr:rowOff>
    </xdr:from>
    <xdr:to>
      <xdr:col>116</xdr:col>
      <xdr:colOff>114300</xdr:colOff>
      <xdr:row>62</xdr:row>
      <xdr:rowOff>42962</xdr:rowOff>
    </xdr:to>
    <xdr:sp macro="" textlink="">
      <xdr:nvSpPr>
        <xdr:cNvPr id="457" name="楕円 456"/>
        <xdr:cNvSpPr/>
      </xdr:nvSpPr>
      <xdr:spPr>
        <a:xfrm>
          <a:off x="19458940" y="103388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91239</xdr:rowOff>
    </xdr:from>
    <xdr:ext cx="469744" cy="259045"/>
    <xdr:sp macro="" textlink="">
      <xdr:nvSpPr>
        <xdr:cNvPr id="458" name="【学校施設】&#10;一人当たり面積該当値テキスト"/>
        <xdr:cNvSpPr txBox="1"/>
      </xdr:nvSpPr>
      <xdr:spPr>
        <a:xfrm>
          <a:off x="19547840" y="103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134366</xdr:rowOff>
    </xdr:from>
    <xdr:to>
      <xdr:col>112</xdr:col>
      <xdr:colOff>38100</xdr:colOff>
      <xdr:row>62</xdr:row>
      <xdr:rowOff>64516</xdr:rowOff>
    </xdr:to>
    <xdr:sp macro="" textlink="">
      <xdr:nvSpPr>
        <xdr:cNvPr id="459" name="楕円 458"/>
        <xdr:cNvSpPr/>
      </xdr:nvSpPr>
      <xdr:spPr>
        <a:xfrm>
          <a:off x="18735040" y="103604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163612</xdr:rowOff>
    </xdr:from>
    <xdr:to>
      <xdr:col>116</xdr:col>
      <xdr:colOff>63500</xdr:colOff>
      <xdr:row>62</xdr:row>
      <xdr:rowOff>13716</xdr:rowOff>
    </xdr:to>
    <xdr:cxnSp macro="">
      <xdr:nvCxnSpPr>
        <xdr:cNvPr id="460" name="直線コネクタ 459"/>
        <xdr:cNvCxnSpPr/>
      </xdr:nvCxnSpPr>
      <xdr:spPr>
        <a:xfrm flipV="1">
          <a:off x="18778220" y="10389652"/>
          <a:ext cx="73152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98443</xdr:rowOff>
    </xdr:from>
    <xdr:to>
      <xdr:col>107</xdr:col>
      <xdr:colOff>101600</xdr:colOff>
      <xdr:row>62</xdr:row>
      <xdr:rowOff>28593</xdr:rowOff>
    </xdr:to>
    <xdr:sp macro="" textlink="">
      <xdr:nvSpPr>
        <xdr:cNvPr id="461" name="楕円 460"/>
        <xdr:cNvSpPr/>
      </xdr:nvSpPr>
      <xdr:spPr>
        <a:xfrm>
          <a:off x="17937480" y="10324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149243</xdr:rowOff>
    </xdr:from>
    <xdr:to>
      <xdr:col>111</xdr:col>
      <xdr:colOff>177800</xdr:colOff>
      <xdr:row>62</xdr:row>
      <xdr:rowOff>13716</xdr:rowOff>
    </xdr:to>
    <xdr:cxnSp macro="">
      <xdr:nvCxnSpPr>
        <xdr:cNvPr id="462" name="直線コネクタ 461"/>
        <xdr:cNvCxnSpPr/>
      </xdr:nvCxnSpPr>
      <xdr:spPr>
        <a:xfrm>
          <a:off x="17988280" y="10375283"/>
          <a:ext cx="78994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114772</xdr:rowOff>
    </xdr:from>
    <xdr:to>
      <xdr:col>102</xdr:col>
      <xdr:colOff>165100</xdr:colOff>
      <xdr:row>62</xdr:row>
      <xdr:rowOff>44922</xdr:rowOff>
    </xdr:to>
    <xdr:sp macro="" textlink="">
      <xdr:nvSpPr>
        <xdr:cNvPr id="463" name="楕円 462"/>
        <xdr:cNvSpPr/>
      </xdr:nvSpPr>
      <xdr:spPr>
        <a:xfrm>
          <a:off x="17162780" y="10340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149243</xdr:rowOff>
    </xdr:from>
    <xdr:to>
      <xdr:col>107</xdr:col>
      <xdr:colOff>50800</xdr:colOff>
      <xdr:row>61</xdr:row>
      <xdr:rowOff>165572</xdr:rowOff>
    </xdr:to>
    <xdr:cxnSp macro="">
      <xdr:nvCxnSpPr>
        <xdr:cNvPr id="464" name="直線コネクタ 463"/>
        <xdr:cNvCxnSpPr/>
      </xdr:nvCxnSpPr>
      <xdr:spPr>
        <a:xfrm flipV="1">
          <a:off x="17213580" y="10375283"/>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132407</xdr:rowOff>
    </xdr:from>
    <xdr:to>
      <xdr:col>98</xdr:col>
      <xdr:colOff>38100</xdr:colOff>
      <xdr:row>62</xdr:row>
      <xdr:rowOff>62557</xdr:rowOff>
    </xdr:to>
    <xdr:sp macro="" textlink="">
      <xdr:nvSpPr>
        <xdr:cNvPr id="465" name="楕円 464"/>
        <xdr:cNvSpPr/>
      </xdr:nvSpPr>
      <xdr:spPr>
        <a:xfrm>
          <a:off x="16388080" y="10358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165572</xdr:rowOff>
    </xdr:from>
    <xdr:to>
      <xdr:col>102</xdr:col>
      <xdr:colOff>114300</xdr:colOff>
      <xdr:row>62</xdr:row>
      <xdr:rowOff>11757</xdr:rowOff>
    </xdr:to>
    <xdr:cxnSp macro="">
      <xdr:nvCxnSpPr>
        <xdr:cNvPr id="466" name="直線コネクタ 465"/>
        <xdr:cNvCxnSpPr/>
      </xdr:nvCxnSpPr>
      <xdr:spPr>
        <a:xfrm flipV="1">
          <a:off x="16431260" y="10391612"/>
          <a:ext cx="78232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61521</xdr:rowOff>
    </xdr:from>
    <xdr:ext cx="469744" cy="259045"/>
    <xdr:sp macro="" textlink="">
      <xdr:nvSpPr>
        <xdr:cNvPr id="467" name="n_1aveValue【学校施設】&#10;一人当たり面積"/>
        <xdr:cNvSpPr txBox="1"/>
      </xdr:nvSpPr>
      <xdr:spPr>
        <a:xfrm>
          <a:off x="18561127" y="1045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50418</xdr:rowOff>
    </xdr:from>
    <xdr:ext cx="469744" cy="259045"/>
    <xdr:sp macro="" textlink="">
      <xdr:nvSpPr>
        <xdr:cNvPr id="468" name="n_2aveValue【学校施設】&#10;一人当たり面積"/>
        <xdr:cNvSpPr txBox="1"/>
      </xdr:nvSpPr>
      <xdr:spPr>
        <a:xfrm>
          <a:off x="17776267" y="104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469" name="n_3aveValue【学校施設】&#10;一人当たり面積"/>
        <xdr:cNvSpPr txBox="1"/>
      </xdr:nvSpPr>
      <xdr:spPr>
        <a:xfrm>
          <a:off x="17001567" y="1044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81769</xdr:rowOff>
    </xdr:from>
    <xdr:ext cx="469744" cy="259045"/>
    <xdr:sp macro="" textlink="">
      <xdr:nvSpPr>
        <xdr:cNvPr id="470" name="n_4aveValue【学校施設】&#10;一人当たり面積"/>
        <xdr:cNvSpPr txBox="1"/>
      </xdr:nvSpPr>
      <xdr:spPr>
        <a:xfrm>
          <a:off x="16226867" y="1047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81043</xdr:rowOff>
    </xdr:from>
    <xdr:ext cx="469744" cy="259045"/>
    <xdr:sp macro="" textlink="">
      <xdr:nvSpPr>
        <xdr:cNvPr id="471" name="n_1mainValue【学校施設】&#10;一人当たり面積"/>
        <xdr:cNvSpPr txBox="1"/>
      </xdr:nvSpPr>
      <xdr:spPr>
        <a:xfrm>
          <a:off x="185611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45120</xdr:rowOff>
    </xdr:from>
    <xdr:ext cx="469744" cy="259045"/>
    <xdr:sp macro="" textlink="">
      <xdr:nvSpPr>
        <xdr:cNvPr id="472" name="n_2mainValue【学校施設】&#10;一人当たり面積"/>
        <xdr:cNvSpPr txBox="1"/>
      </xdr:nvSpPr>
      <xdr:spPr>
        <a:xfrm>
          <a:off x="17776267" y="1010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61449</xdr:rowOff>
    </xdr:from>
    <xdr:ext cx="469744" cy="259045"/>
    <xdr:sp macro="" textlink="">
      <xdr:nvSpPr>
        <xdr:cNvPr id="473" name="n_3mainValue【学校施設】&#10;一人当たり面積"/>
        <xdr:cNvSpPr txBox="1"/>
      </xdr:nvSpPr>
      <xdr:spPr>
        <a:xfrm>
          <a:off x="17001567" y="1011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79084</xdr:rowOff>
    </xdr:from>
    <xdr:ext cx="469744" cy="259045"/>
    <xdr:sp macro="" textlink="">
      <xdr:nvSpPr>
        <xdr:cNvPr id="474" name="n_4mainValue【学校施設】&#10;一人当たり面積"/>
        <xdr:cNvSpPr txBox="1"/>
      </xdr:nvSpPr>
      <xdr:spPr>
        <a:xfrm>
          <a:off x="16226867" y="101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3" name="直線コネクタ 49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4" name="テキスト ボックス 49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5" name="直線コネクタ 49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6" name="テキスト ボックス 49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7" name="直線コネクタ 49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8" name="テキスト ボックス 49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9" name="直線コネクタ 49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0" name="テキスト ボックス 49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145542</xdr:rowOff>
    </xdr:from>
    <xdr:to>
      <xdr:col>116</xdr:col>
      <xdr:colOff>62864</xdr:colOff>
      <xdr:row>86</xdr:row>
      <xdr:rowOff>1524</xdr:rowOff>
    </xdr:to>
    <xdr:cxnSp macro="">
      <xdr:nvCxnSpPr>
        <xdr:cNvPr id="504" name="直線コネクタ 503"/>
        <xdr:cNvCxnSpPr/>
      </xdr:nvCxnSpPr>
      <xdr:spPr>
        <a:xfrm flipV="1">
          <a:off x="19509104" y="1305382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505" name="【児童館】&#10;一人当たり面積最小値テキスト"/>
        <xdr:cNvSpPr txBox="1"/>
      </xdr:nvSpPr>
      <xdr:spPr>
        <a:xfrm>
          <a:off x="19547840" y="144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506" name="直線コネクタ 505"/>
        <xdr:cNvCxnSpPr/>
      </xdr:nvCxnSpPr>
      <xdr:spPr>
        <a:xfrm>
          <a:off x="19443700" y="1441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92219</xdr:rowOff>
    </xdr:from>
    <xdr:ext cx="469744" cy="259045"/>
    <xdr:sp macro="" textlink="">
      <xdr:nvSpPr>
        <xdr:cNvPr id="507" name="【児童館】&#10;一人当たり面積最大値テキスト"/>
        <xdr:cNvSpPr txBox="1"/>
      </xdr:nvSpPr>
      <xdr:spPr>
        <a:xfrm>
          <a:off x="19547840" y="128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145542</xdr:rowOff>
    </xdr:from>
    <xdr:to>
      <xdr:col>116</xdr:col>
      <xdr:colOff>152400</xdr:colOff>
      <xdr:row>77</xdr:row>
      <xdr:rowOff>145542</xdr:rowOff>
    </xdr:to>
    <xdr:cxnSp macro="">
      <xdr:nvCxnSpPr>
        <xdr:cNvPr id="508" name="直線コネクタ 507"/>
        <xdr:cNvCxnSpPr/>
      </xdr:nvCxnSpPr>
      <xdr:spPr>
        <a:xfrm>
          <a:off x="19443700" y="13053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509" name="【児童館】&#10;一人当たり面積平均値テキスト"/>
        <xdr:cNvSpPr txBox="1"/>
      </xdr:nvSpPr>
      <xdr:spPr>
        <a:xfrm>
          <a:off x="19547840" y="13841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510" name="フローチャート: 判断 509"/>
        <xdr:cNvSpPr/>
      </xdr:nvSpPr>
      <xdr:spPr>
        <a:xfrm>
          <a:off x="1945894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511" name="フローチャート: 判断 510"/>
        <xdr:cNvSpPr/>
      </xdr:nvSpPr>
      <xdr:spPr>
        <a:xfrm>
          <a:off x="18735040" y="14031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512" name="フローチャート: 判断 511"/>
        <xdr:cNvSpPr/>
      </xdr:nvSpPr>
      <xdr:spPr>
        <a:xfrm>
          <a:off x="17937480" y="14040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81026</xdr:rowOff>
    </xdr:from>
    <xdr:to>
      <xdr:col>102</xdr:col>
      <xdr:colOff>165100</xdr:colOff>
      <xdr:row>84</xdr:row>
      <xdr:rowOff>11176</xdr:rowOff>
    </xdr:to>
    <xdr:sp macro="" textlink="">
      <xdr:nvSpPr>
        <xdr:cNvPr id="513" name="フローチャート: 判断 512"/>
        <xdr:cNvSpPr/>
      </xdr:nvSpPr>
      <xdr:spPr>
        <a:xfrm>
          <a:off x="17162780" y="1399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81026</xdr:rowOff>
    </xdr:from>
    <xdr:to>
      <xdr:col>98</xdr:col>
      <xdr:colOff>38100</xdr:colOff>
      <xdr:row>84</xdr:row>
      <xdr:rowOff>11176</xdr:rowOff>
    </xdr:to>
    <xdr:sp macro="" textlink="">
      <xdr:nvSpPr>
        <xdr:cNvPr id="514" name="フローチャート: 判断 513"/>
        <xdr:cNvSpPr/>
      </xdr:nvSpPr>
      <xdr:spPr>
        <a:xfrm>
          <a:off x="16388080" y="1399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520" name="楕円 519"/>
        <xdr:cNvSpPr/>
      </xdr:nvSpPr>
      <xdr:spPr>
        <a:xfrm>
          <a:off x="1945894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521" name="【児童館】&#10;一人当たり面積該当値テキスト"/>
        <xdr:cNvSpPr txBox="1"/>
      </xdr:nvSpPr>
      <xdr:spPr>
        <a:xfrm>
          <a:off x="19547840" y="1423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522" name="楕円 521"/>
        <xdr:cNvSpPr/>
      </xdr:nvSpPr>
      <xdr:spPr>
        <a:xfrm>
          <a:off x="1873504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523" name="直線コネクタ 522"/>
        <xdr:cNvCxnSpPr/>
      </xdr:nvCxnSpPr>
      <xdr:spPr>
        <a:xfrm>
          <a:off x="18778220" y="1436751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524" name="楕円 523"/>
        <xdr:cNvSpPr/>
      </xdr:nvSpPr>
      <xdr:spPr>
        <a:xfrm>
          <a:off x="1793748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525" name="直線コネクタ 524"/>
        <xdr:cNvCxnSpPr/>
      </xdr:nvCxnSpPr>
      <xdr:spPr>
        <a:xfrm>
          <a:off x="17988280" y="143675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526" name="楕円 525"/>
        <xdr:cNvSpPr/>
      </xdr:nvSpPr>
      <xdr:spPr>
        <a:xfrm>
          <a:off x="17162780" y="14325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127254</xdr:rowOff>
    </xdr:to>
    <xdr:cxnSp macro="">
      <xdr:nvCxnSpPr>
        <xdr:cNvPr id="527" name="直線コネクタ 526"/>
        <xdr:cNvCxnSpPr/>
      </xdr:nvCxnSpPr>
      <xdr:spPr>
        <a:xfrm flipV="1">
          <a:off x="17213580" y="14367511"/>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76454</xdr:rowOff>
    </xdr:from>
    <xdr:to>
      <xdr:col>98</xdr:col>
      <xdr:colOff>38100</xdr:colOff>
      <xdr:row>86</xdr:row>
      <xdr:rowOff>6604</xdr:rowOff>
    </xdr:to>
    <xdr:sp macro="" textlink="">
      <xdr:nvSpPr>
        <xdr:cNvPr id="528" name="楕円 527"/>
        <xdr:cNvSpPr/>
      </xdr:nvSpPr>
      <xdr:spPr>
        <a:xfrm>
          <a:off x="16388080" y="143258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127254</xdr:rowOff>
    </xdr:from>
    <xdr:to>
      <xdr:col>102</xdr:col>
      <xdr:colOff>114300</xdr:colOff>
      <xdr:row>85</xdr:row>
      <xdr:rowOff>127254</xdr:rowOff>
    </xdr:to>
    <xdr:cxnSp macro="">
      <xdr:nvCxnSpPr>
        <xdr:cNvPr id="529" name="直線コネクタ 528"/>
        <xdr:cNvCxnSpPr/>
      </xdr:nvCxnSpPr>
      <xdr:spPr>
        <a:xfrm>
          <a:off x="16431260" y="1437665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530" name="n_1aveValue【児童館】&#10;一人当たり面積"/>
        <xdr:cNvSpPr txBox="1"/>
      </xdr:nvSpPr>
      <xdr:spPr>
        <a:xfrm>
          <a:off x="1856112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531" name="n_2aveValue【児童館】&#10;一人当たり面積"/>
        <xdr:cNvSpPr txBox="1"/>
      </xdr:nvSpPr>
      <xdr:spPr>
        <a:xfrm>
          <a:off x="17776267"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27703</xdr:rowOff>
    </xdr:from>
    <xdr:ext cx="469744" cy="259045"/>
    <xdr:sp macro="" textlink="">
      <xdr:nvSpPr>
        <xdr:cNvPr id="532" name="n_3aveValue【児童館】&#10;一人当たり面積"/>
        <xdr:cNvSpPr txBox="1"/>
      </xdr:nvSpPr>
      <xdr:spPr>
        <a:xfrm>
          <a:off x="17001567" y="137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27703</xdr:rowOff>
    </xdr:from>
    <xdr:ext cx="469744" cy="259045"/>
    <xdr:sp macro="" textlink="">
      <xdr:nvSpPr>
        <xdr:cNvPr id="533" name="n_4aveValue【児童館】&#10;一人当たり面積"/>
        <xdr:cNvSpPr txBox="1"/>
      </xdr:nvSpPr>
      <xdr:spPr>
        <a:xfrm>
          <a:off x="16226867" y="137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534" name="n_1mainValue【児童館】&#10;一人当たり面積"/>
        <xdr:cNvSpPr txBox="1"/>
      </xdr:nvSpPr>
      <xdr:spPr>
        <a:xfrm>
          <a:off x="185611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535" name="n_2mainValue【児童館】&#10;一人当たり面積"/>
        <xdr:cNvSpPr txBox="1"/>
      </xdr:nvSpPr>
      <xdr:spPr>
        <a:xfrm>
          <a:off x="177762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536" name="n_3mainValue【児童館】&#10;一人当たり面積"/>
        <xdr:cNvSpPr txBox="1"/>
      </xdr:nvSpPr>
      <xdr:spPr>
        <a:xfrm>
          <a:off x="17001567" y="144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169181</xdr:rowOff>
    </xdr:from>
    <xdr:ext cx="469744" cy="259045"/>
    <xdr:sp macro="" textlink="">
      <xdr:nvSpPr>
        <xdr:cNvPr id="537" name="n_4mainValue【児童館】&#10;一人当たり面積"/>
        <xdr:cNvSpPr txBox="1"/>
      </xdr:nvSpPr>
      <xdr:spPr>
        <a:xfrm>
          <a:off x="16226867" y="144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6" name="直線コネクタ 555"/>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7" name="テキスト ボックス 556"/>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8" name="直線コネクタ 557"/>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9" name="テキスト ボックス 558"/>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0" name="直線コネクタ 559"/>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1" name="テキスト ボックス 560"/>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2" name="直線コネクタ 561"/>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3" name="テキスト ボックス 562"/>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4" name="直線コネクタ 563"/>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5" name="テキスト ボックス 564"/>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6" name="直線コネクタ 565"/>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7" name="テキスト ボックス 566"/>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9" name="テキスト ボックス 56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571" name="直線コネクタ 570"/>
        <xdr:cNvCxnSpPr/>
      </xdr:nvCxnSpPr>
      <xdr:spPr>
        <a:xfrm flipV="1">
          <a:off x="19509104" y="16762367"/>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572" name="【公民館】&#10;一人当たり面積最小値テキスト"/>
        <xdr:cNvSpPr txBox="1"/>
      </xdr:nvSpPr>
      <xdr:spPr>
        <a:xfrm>
          <a:off x="19547840" y="181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573" name="直線コネクタ 572"/>
        <xdr:cNvCxnSpPr/>
      </xdr:nvCxnSpPr>
      <xdr:spPr>
        <a:xfrm>
          <a:off x="19443700" y="181894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574" name="【公民館】&#10;一人当たり面積最大値テキスト"/>
        <xdr:cNvSpPr txBox="1"/>
      </xdr:nvSpPr>
      <xdr:spPr>
        <a:xfrm>
          <a:off x="19547840" y="165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575" name="直線コネクタ 574"/>
        <xdr:cNvCxnSpPr/>
      </xdr:nvCxnSpPr>
      <xdr:spPr>
        <a:xfrm>
          <a:off x="19443700" y="16762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150784</xdr:rowOff>
    </xdr:from>
    <xdr:ext cx="469744" cy="259045"/>
    <xdr:sp macro="" textlink="">
      <xdr:nvSpPr>
        <xdr:cNvPr id="576" name="【公民館】&#10;一人当たり面積平均値テキスト"/>
        <xdr:cNvSpPr txBox="1"/>
      </xdr:nvSpPr>
      <xdr:spPr>
        <a:xfrm>
          <a:off x="19547840" y="17752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577" name="フローチャート: 判断 576"/>
        <xdr:cNvSpPr/>
      </xdr:nvSpPr>
      <xdr:spPr>
        <a:xfrm>
          <a:off x="19458940" y="177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578" name="フローチャート: 判断 577"/>
        <xdr:cNvSpPr/>
      </xdr:nvSpPr>
      <xdr:spPr>
        <a:xfrm>
          <a:off x="18735040" y="179612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22134</xdr:rowOff>
    </xdr:from>
    <xdr:to>
      <xdr:col>107</xdr:col>
      <xdr:colOff>101600</xdr:colOff>
      <xdr:row>107</xdr:row>
      <xdr:rowOff>123734</xdr:rowOff>
    </xdr:to>
    <xdr:sp macro="" textlink="">
      <xdr:nvSpPr>
        <xdr:cNvPr id="579" name="フローチャート: 判断 578"/>
        <xdr:cNvSpPr/>
      </xdr:nvSpPr>
      <xdr:spPr>
        <a:xfrm>
          <a:off x="17937480" y="179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580" name="フローチャート: 判断 579"/>
        <xdr:cNvSpPr/>
      </xdr:nvSpPr>
      <xdr:spPr>
        <a:xfrm>
          <a:off x="1716278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18869</xdr:rowOff>
    </xdr:from>
    <xdr:to>
      <xdr:col>98</xdr:col>
      <xdr:colOff>38100</xdr:colOff>
      <xdr:row>107</xdr:row>
      <xdr:rowOff>120469</xdr:rowOff>
    </xdr:to>
    <xdr:sp macro="" textlink="">
      <xdr:nvSpPr>
        <xdr:cNvPr id="581" name="フローチャート: 判断 580"/>
        <xdr:cNvSpPr/>
      </xdr:nvSpPr>
      <xdr:spPr>
        <a:xfrm>
          <a:off x="16388080" y="179563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136434</xdr:rowOff>
    </xdr:from>
    <xdr:to>
      <xdr:col>116</xdr:col>
      <xdr:colOff>114300</xdr:colOff>
      <xdr:row>106</xdr:row>
      <xdr:rowOff>66584</xdr:rowOff>
    </xdr:to>
    <xdr:sp macro="" textlink="">
      <xdr:nvSpPr>
        <xdr:cNvPr id="587" name="楕円 586"/>
        <xdr:cNvSpPr/>
      </xdr:nvSpPr>
      <xdr:spPr>
        <a:xfrm>
          <a:off x="19458940" y="17738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159311</xdr:rowOff>
    </xdr:from>
    <xdr:ext cx="469744" cy="259045"/>
    <xdr:sp macro="" textlink="">
      <xdr:nvSpPr>
        <xdr:cNvPr id="588" name="【公民館】&#10;一人当たり面積該当値テキスト"/>
        <xdr:cNvSpPr txBox="1"/>
      </xdr:nvSpPr>
      <xdr:spPr>
        <a:xfrm>
          <a:off x="19547840" y="1759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146231</xdr:rowOff>
    </xdr:from>
    <xdr:to>
      <xdr:col>112</xdr:col>
      <xdr:colOff>38100</xdr:colOff>
      <xdr:row>106</xdr:row>
      <xdr:rowOff>76381</xdr:rowOff>
    </xdr:to>
    <xdr:sp macro="" textlink="">
      <xdr:nvSpPr>
        <xdr:cNvPr id="589" name="楕円 588"/>
        <xdr:cNvSpPr/>
      </xdr:nvSpPr>
      <xdr:spPr>
        <a:xfrm>
          <a:off x="18735040" y="17748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xdr:rowOff>
    </xdr:from>
    <xdr:to>
      <xdr:col>116</xdr:col>
      <xdr:colOff>63500</xdr:colOff>
      <xdr:row>106</xdr:row>
      <xdr:rowOff>25581</xdr:rowOff>
    </xdr:to>
    <xdr:cxnSp macro="">
      <xdr:nvCxnSpPr>
        <xdr:cNvPr id="590" name="直線コネクタ 589"/>
        <xdr:cNvCxnSpPr/>
      </xdr:nvCxnSpPr>
      <xdr:spPr>
        <a:xfrm flipV="1">
          <a:off x="18778220" y="17785624"/>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91" name="楕円 590"/>
        <xdr:cNvSpPr/>
      </xdr:nvSpPr>
      <xdr:spPr>
        <a:xfrm>
          <a:off x="1793748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25581</xdr:rowOff>
    </xdr:from>
    <xdr:to>
      <xdr:col>111</xdr:col>
      <xdr:colOff>177800</xdr:colOff>
      <xdr:row>106</xdr:row>
      <xdr:rowOff>30480</xdr:rowOff>
    </xdr:to>
    <xdr:cxnSp macro="">
      <xdr:nvCxnSpPr>
        <xdr:cNvPr id="592" name="直線コネクタ 591"/>
        <xdr:cNvCxnSpPr/>
      </xdr:nvCxnSpPr>
      <xdr:spPr>
        <a:xfrm flipV="1">
          <a:off x="17988280" y="17795421"/>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157662</xdr:rowOff>
    </xdr:from>
    <xdr:to>
      <xdr:col>102</xdr:col>
      <xdr:colOff>165100</xdr:colOff>
      <xdr:row>106</xdr:row>
      <xdr:rowOff>87812</xdr:rowOff>
    </xdr:to>
    <xdr:sp macro="" textlink="">
      <xdr:nvSpPr>
        <xdr:cNvPr id="593" name="楕円 592"/>
        <xdr:cNvSpPr/>
      </xdr:nvSpPr>
      <xdr:spPr>
        <a:xfrm>
          <a:off x="17162780" y="17759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37012</xdr:rowOff>
    </xdr:to>
    <xdr:cxnSp macro="">
      <xdr:nvCxnSpPr>
        <xdr:cNvPr id="594" name="直線コネクタ 593"/>
        <xdr:cNvCxnSpPr/>
      </xdr:nvCxnSpPr>
      <xdr:spPr>
        <a:xfrm flipV="1">
          <a:off x="17213580" y="17800320"/>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595" name="楕円 594"/>
        <xdr:cNvSpPr/>
      </xdr:nvSpPr>
      <xdr:spPr>
        <a:xfrm>
          <a:off x="16388080" y="17768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37012</xdr:rowOff>
    </xdr:from>
    <xdr:to>
      <xdr:col>102</xdr:col>
      <xdr:colOff>114300</xdr:colOff>
      <xdr:row>106</xdr:row>
      <xdr:rowOff>45176</xdr:rowOff>
    </xdr:to>
    <xdr:cxnSp macro="">
      <xdr:nvCxnSpPr>
        <xdr:cNvPr id="596" name="直線コネクタ 595"/>
        <xdr:cNvCxnSpPr/>
      </xdr:nvCxnSpPr>
      <xdr:spPr>
        <a:xfrm flipV="1">
          <a:off x="16431260" y="17806852"/>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597" name="n_1aveValue【公民館】&#10;一人当たり面積"/>
        <xdr:cNvSpPr txBox="1"/>
      </xdr:nvSpPr>
      <xdr:spPr>
        <a:xfrm>
          <a:off x="18561127" y="1805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598" name="n_2aveValue【公民館】&#10;一人当たり面積"/>
        <xdr:cNvSpPr txBox="1"/>
      </xdr:nvSpPr>
      <xdr:spPr>
        <a:xfrm>
          <a:off x="17776267" y="1805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599" name="n_3aveValue【公民館】&#10;一人当たり面積"/>
        <xdr:cNvSpPr txBox="1"/>
      </xdr:nvSpPr>
      <xdr:spPr>
        <a:xfrm>
          <a:off x="1700156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111596</xdr:rowOff>
    </xdr:from>
    <xdr:ext cx="469744" cy="259045"/>
    <xdr:sp macro="" textlink="">
      <xdr:nvSpPr>
        <xdr:cNvPr id="600" name="n_4aveValue【公民館】&#10;一人当たり面積"/>
        <xdr:cNvSpPr txBox="1"/>
      </xdr:nvSpPr>
      <xdr:spPr>
        <a:xfrm>
          <a:off x="16226867" y="1804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92908</xdr:rowOff>
    </xdr:from>
    <xdr:ext cx="469744" cy="259045"/>
    <xdr:sp macro="" textlink="">
      <xdr:nvSpPr>
        <xdr:cNvPr id="601" name="n_1mainValue【公民館】&#10;一人当たり面積"/>
        <xdr:cNvSpPr txBox="1"/>
      </xdr:nvSpPr>
      <xdr:spPr>
        <a:xfrm>
          <a:off x="18561127" y="1752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02" name="n_2mainValue【公民館】&#10;一人当たり面積"/>
        <xdr:cNvSpPr txBox="1"/>
      </xdr:nvSpPr>
      <xdr:spPr>
        <a:xfrm>
          <a:off x="17776267" y="175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78939</xdr:rowOff>
    </xdr:from>
    <xdr:ext cx="469744" cy="259045"/>
    <xdr:sp macro="" textlink="">
      <xdr:nvSpPr>
        <xdr:cNvPr id="603" name="n_3mainValue【公民館】&#10;一人当たり面積"/>
        <xdr:cNvSpPr txBox="1"/>
      </xdr:nvSpPr>
      <xdr:spPr>
        <a:xfrm>
          <a:off x="17001567" y="1784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604" name="n_4mainValue【公民館】&#10;一人当たり面積"/>
        <xdr:cNvSpPr txBox="1"/>
      </xdr:nvSpPr>
      <xdr:spPr>
        <a:xfrm>
          <a:off x="16226867" y="175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道路や橋りょう、公営住宅については、施設別の長寿命化への取り組みを行っている。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また、他の施設については、公共施設等総合管理計画及び個別施設計画に基づき、公共施設等の長寿命化に取り組んでいる。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
19,725
276.33
15,150,629
14,711,792
405,519
7,270,916
11,614,916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49" name="テキスト ボックス 4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51" name="直線コネクタ 5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52" name="テキスト ボックス 5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53" name="直線コネクタ 5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54" name="テキスト ボックス 53"/>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55" name="直線コネクタ 5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56" name="テキスト ボックス 55"/>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57" name="直線コネクタ 5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58" name="テキスト ボックス 57"/>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59" name="直線コネクタ 5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60" name="テキスト ボックス 59"/>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61" name="直線コネクタ 6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62" name="テキスト ボックス 61"/>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3" name="直線コネクタ 6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64" name="テキスト ボックス 6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66" name="直線コネクタ 65"/>
        <xdr:cNvCxnSpPr/>
      </xdr:nvCxnSpPr>
      <xdr:spPr>
        <a:xfrm flipV="1">
          <a:off x="9219565" y="5473337"/>
          <a:ext cx="0" cy="1511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67" name="【図書館】&#10;一人当たり面積最小値テキスト"/>
        <xdr:cNvSpPr txBox="1"/>
      </xdr:nvSpPr>
      <xdr:spPr>
        <a:xfrm>
          <a:off x="9258300" y="698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68" name="直線コネクタ 67"/>
        <xdr:cNvCxnSpPr/>
      </xdr:nvCxnSpPr>
      <xdr:spPr>
        <a:xfrm>
          <a:off x="9154160" y="69848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69" name="【図書館】&#10;一人当たり面積最大値テキスト"/>
        <xdr:cNvSpPr txBox="1"/>
      </xdr:nvSpPr>
      <xdr:spPr>
        <a:xfrm>
          <a:off x="9258300" y="5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70" name="直線コネクタ 69"/>
        <xdr:cNvCxnSpPr/>
      </xdr:nvCxnSpPr>
      <xdr:spPr>
        <a:xfrm>
          <a:off x="9154160" y="54733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138084</xdr:rowOff>
    </xdr:from>
    <xdr:ext cx="469744" cy="259045"/>
    <xdr:sp macro="" textlink="">
      <xdr:nvSpPr>
        <xdr:cNvPr id="71" name="【図書館】&#10;一人当たり面積平均値テキスト"/>
        <xdr:cNvSpPr txBox="1"/>
      </xdr:nvSpPr>
      <xdr:spPr>
        <a:xfrm>
          <a:off x="9258300" y="6173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72" name="フローチャート: 判断 71"/>
        <xdr:cNvSpPr/>
      </xdr:nvSpPr>
      <xdr:spPr>
        <a:xfrm>
          <a:off x="9192260" y="63178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73" name="フローチャート: 判断 72"/>
        <xdr:cNvSpPr/>
      </xdr:nvSpPr>
      <xdr:spPr>
        <a:xfrm>
          <a:off x="8445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9072</xdr:rowOff>
    </xdr:from>
    <xdr:to>
      <xdr:col>46</xdr:col>
      <xdr:colOff>38100</xdr:colOff>
      <xdr:row>38</xdr:row>
      <xdr:rowOff>110672</xdr:rowOff>
    </xdr:to>
    <xdr:sp macro="" textlink="">
      <xdr:nvSpPr>
        <xdr:cNvPr id="74" name="フローチャート: 判断 73"/>
        <xdr:cNvSpPr/>
      </xdr:nvSpPr>
      <xdr:spPr>
        <a:xfrm>
          <a:off x="7670800" y="63793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169635</xdr:rowOff>
    </xdr:from>
    <xdr:to>
      <xdr:col>41</xdr:col>
      <xdr:colOff>101600</xdr:colOff>
      <xdr:row>38</xdr:row>
      <xdr:rowOff>99785</xdr:rowOff>
    </xdr:to>
    <xdr:sp macro="" textlink="">
      <xdr:nvSpPr>
        <xdr:cNvPr id="75" name="フローチャート: 判断 74"/>
        <xdr:cNvSpPr/>
      </xdr:nvSpPr>
      <xdr:spPr>
        <a:xfrm>
          <a:off x="6873240" y="6372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52615</xdr:rowOff>
    </xdr:from>
    <xdr:to>
      <xdr:col>36</xdr:col>
      <xdr:colOff>165100</xdr:colOff>
      <xdr:row>38</xdr:row>
      <xdr:rowOff>154215</xdr:rowOff>
    </xdr:to>
    <xdr:sp macro="" textlink="">
      <xdr:nvSpPr>
        <xdr:cNvPr id="76" name="フローチャート: 判断 75"/>
        <xdr:cNvSpPr/>
      </xdr:nvSpPr>
      <xdr:spPr>
        <a:xfrm>
          <a:off x="6098540" y="64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7" name="テキスト ボックス 7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8" name="テキスト ボックス 7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9" name="テキスト ボックス 7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80" name="テキスト ボックス 7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81" name="テキスト ボックス 8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60778</xdr:rowOff>
    </xdr:from>
    <xdr:to>
      <xdr:col>55</xdr:col>
      <xdr:colOff>50800</xdr:colOff>
      <xdr:row>41</xdr:row>
      <xdr:rowOff>162378</xdr:rowOff>
    </xdr:to>
    <xdr:sp macro="" textlink="">
      <xdr:nvSpPr>
        <xdr:cNvPr id="82" name="楕円 81"/>
        <xdr:cNvSpPr/>
      </xdr:nvSpPr>
      <xdr:spPr>
        <a:xfrm>
          <a:off x="9192260" y="69340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147155</xdr:rowOff>
    </xdr:from>
    <xdr:ext cx="469744" cy="259045"/>
    <xdr:sp macro="" textlink="">
      <xdr:nvSpPr>
        <xdr:cNvPr id="83" name="【図書館】&#10;一人当たり面積該当値テキスト"/>
        <xdr:cNvSpPr txBox="1"/>
      </xdr:nvSpPr>
      <xdr:spPr>
        <a:xfrm>
          <a:off x="9258300" y="685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60778</xdr:rowOff>
    </xdr:from>
    <xdr:to>
      <xdr:col>50</xdr:col>
      <xdr:colOff>165100</xdr:colOff>
      <xdr:row>41</xdr:row>
      <xdr:rowOff>162378</xdr:rowOff>
    </xdr:to>
    <xdr:sp macro="" textlink="">
      <xdr:nvSpPr>
        <xdr:cNvPr id="84" name="楕円 83"/>
        <xdr:cNvSpPr/>
      </xdr:nvSpPr>
      <xdr:spPr>
        <a:xfrm>
          <a:off x="8445500" y="693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111578</xdr:rowOff>
    </xdr:from>
    <xdr:to>
      <xdr:col>55</xdr:col>
      <xdr:colOff>0</xdr:colOff>
      <xdr:row>41</xdr:row>
      <xdr:rowOff>111578</xdr:rowOff>
    </xdr:to>
    <xdr:cxnSp macro="">
      <xdr:nvCxnSpPr>
        <xdr:cNvPr id="85" name="直線コネクタ 84"/>
        <xdr:cNvCxnSpPr/>
      </xdr:nvCxnSpPr>
      <xdr:spPr>
        <a:xfrm>
          <a:off x="8496300" y="698481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138084</xdr:rowOff>
    </xdr:from>
    <xdr:ext cx="469744" cy="259045"/>
    <xdr:sp macro="" textlink="">
      <xdr:nvSpPr>
        <xdr:cNvPr id="86" name="n_1aveValue【図書館】&#10;一人当たり面積"/>
        <xdr:cNvSpPr txBox="1"/>
      </xdr:nvSpPr>
      <xdr:spPr>
        <a:xfrm>
          <a:off x="8271587"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127199</xdr:rowOff>
    </xdr:from>
    <xdr:ext cx="469744" cy="259045"/>
    <xdr:sp macro="" textlink="">
      <xdr:nvSpPr>
        <xdr:cNvPr id="87" name="n_2aveValue【図書館】&#10;一人当たり面積"/>
        <xdr:cNvSpPr txBox="1"/>
      </xdr:nvSpPr>
      <xdr:spPr>
        <a:xfrm>
          <a:off x="7509587" y="616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116313</xdr:rowOff>
    </xdr:from>
    <xdr:ext cx="469744" cy="259045"/>
    <xdr:sp macro="" textlink="">
      <xdr:nvSpPr>
        <xdr:cNvPr id="88" name="n_3aveValue【図書館】&#10;一人当たり面積"/>
        <xdr:cNvSpPr txBox="1"/>
      </xdr:nvSpPr>
      <xdr:spPr>
        <a:xfrm>
          <a:off x="6712027" y="61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170741</xdr:rowOff>
    </xdr:from>
    <xdr:ext cx="469744" cy="259045"/>
    <xdr:sp macro="" textlink="">
      <xdr:nvSpPr>
        <xdr:cNvPr id="89" name="n_4aveValue【図書館】&#10;一人当たり面積"/>
        <xdr:cNvSpPr txBox="1"/>
      </xdr:nvSpPr>
      <xdr:spPr>
        <a:xfrm>
          <a:off x="5937327" y="62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153505</xdr:rowOff>
    </xdr:from>
    <xdr:ext cx="469744" cy="259045"/>
    <xdr:sp macro="" textlink="">
      <xdr:nvSpPr>
        <xdr:cNvPr id="90" name="n_1mainValue【図書館】&#10;一人当たり面積"/>
        <xdr:cNvSpPr txBox="1"/>
      </xdr:nvSpPr>
      <xdr:spPr>
        <a:xfrm>
          <a:off x="8271587" y="702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1" name="正方形/長方形 9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2" name="正方形/長方形 9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3" name="正方形/長方形 9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4" name="正方形/長方形 9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5" name="正方形/長方形 9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6" name="正方形/長方形 9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7" name="正方形/長方形 9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8" name="正方形/長方形 97"/>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09" name="直線コネクタ 108"/>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0" name="テキスト ボックス 109"/>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13" name="直線コネクタ 112"/>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14" name="テキスト ボックス 113"/>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17" name="直線コネクタ 116"/>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18" name="テキスト ボックス 117"/>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1" name="直線コネクタ 120"/>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22" name="テキスト ボックス 121"/>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126" name="直線コネクタ 125"/>
        <xdr:cNvCxnSpPr/>
      </xdr:nvCxnSpPr>
      <xdr:spPr>
        <a:xfrm flipV="1">
          <a:off x="9219565" y="9402128"/>
          <a:ext cx="0" cy="1376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127" name="【体育館・プール】&#10;一人当たり面積最小値テキスト"/>
        <xdr:cNvSpPr txBox="1"/>
      </xdr:nvSpPr>
      <xdr:spPr>
        <a:xfrm>
          <a:off x="9258300" y="1078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128" name="直線コネクタ 127"/>
        <xdr:cNvCxnSpPr/>
      </xdr:nvCxnSpPr>
      <xdr:spPr>
        <a:xfrm>
          <a:off x="9154160" y="10778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129" name="【体育館・プール】&#10;一人当たり面積最大値テキスト"/>
        <xdr:cNvSpPr txBox="1"/>
      </xdr:nvSpPr>
      <xdr:spPr>
        <a:xfrm>
          <a:off x="9258300" y="918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130" name="直線コネクタ 129"/>
        <xdr:cNvCxnSpPr/>
      </xdr:nvCxnSpPr>
      <xdr:spPr>
        <a:xfrm>
          <a:off x="9154160" y="9402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87806</xdr:rowOff>
    </xdr:from>
    <xdr:ext cx="469744" cy="259045"/>
    <xdr:sp macro="" textlink="">
      <xdr:nvSpPr>
        <xdr:cNvPr id="131" name="【体育館・プール】&#10;一人当たり面積平均値テキスト"/>
        <xdr:cNvSpPr txBox="1"/>
      </xdr:nvSpPr>
      <xdr:spPr>
        <a:xfrm>
          <a:off x="9258300" y="10146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132" name="フローチャート: 判断 131"/>
        <xdr:cNvSpPr/>
      </xdr:nvSpPr>
      <xdr:spPr>
        <a:xfrm>
          <a:off x="9192260" y="102909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113506</xdr:rowOff>
    </xdr:from>
    <xdr:to>
      <xdr:col>50</xdr:col>
      <xdr:colOff>165100</xdr:colOff>
      <xdr:row>63</xdr:row>
      <xdr:rowOff>43656</xdr:rowOff>
    </xdr:to>
    <xdr:sp macro="" textlink="">
      <xdr:nvSpPr>
        <xdr:cNvPr id="133" name="フローチャート: 判断 132"/>
        <xdr:cNvSpPr/>
      </xdr:nvSpPr>
      <xdr:spPr>
        <a:xfrm>
          <a:off x="8445500" y="105071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110649</xdr:rowOff>
    </xdr:from>
    <xdr:to>
      <xdr:col>46</xdr:col>
      <xdr:colOff>38100</xdr:colOff>
      <xdr:row>63</xdr:row>
      <xdr:rowOff>40799</xdr:rowOff>
    </xdr:to>
    <xdr:sp macro="" textlink="">
      <xdr:nvSpPr>
        <xdr:cNvPr id="134" name="フローチャート: 判断 133"/>
        <xdr:cNvSpPr/>
      </xdr:nvSpPr>
      <xdr:spPr>
        <a:xfrm>
          <a:off x="7670800" y="105043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89218</xdr:rowOff>
    </xdr:from>
    <xdr:to>
      <xdr:col>41</xdr:col>
      <xdr:colOff>101600</xdr:colOff>
      <xdr:row>63</xdr:row>
      <xdr:rowOff>19368</xdr:rowOff>
    </xdr:to>
    <xdr:sp macro="" textlink="">
      <xdr:nvSpPr>
        <xdr:cNvPr id="135" name="フローチャート: 判断 134"/>
        <xdr:cNvSpPr/>
      </xdr:nvSpPr>
      <xdr:spPr>
        <a:xfrm>
          <a:off x="6873240" y="10482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79216</xdr:rowOff>
    </xdr:from>
    <xdr:to>
      <xdr:col>36</xdr:col>
      <xdr:colOff>165100</xdr:colOff>
      <xdr:row>63</xdr:row>
      <xdr:rowOff>9366</xdr:rowOff>
    </xdr:to>
    <xdr:sp macro="" textlink="">
      <xdr:nvSpPr>
        <xdr:cNvPr id="136" name="フローチャート: 判断 135"/>
        <xdr:cNvSpPr/>
      </xdr:nvSpPr>
      <xdr:spPr>
        <a:xfrm>
          <a:off x="6098540" y="104728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49213</xdr:rowOff>
    </xdr:from>
    <xdr:to>
      <xdr:col>55</xdr:col>
      <xdr:colOff>50800</xdr:colOff>
      <xdr:row>62</xdr:row>
      <xdr:rowOff>150813</xdr:rowOff>
    </xdr:to>
    <xdr:sp macro="" textlink="">
      <xdr:nvSpPr>
        <xdr:cNvPr id="142" name="楕円 141"/>
        <xdr:cNvSpPr/>
      </xdr:nvSpPr>
      <xdr:spPr>
        <a:xfrm>
          <a:off x="9192260" y="104428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27640</xdr:rowOff>
    </xdr:from>
    <xdr:ext cx="469744" cy="259045"/>
    <xdr:sp macro="" textlink="">
      <xdr:nvSpPr>
        <xdr:cNvPr id="143" name="【体育館・プール】&#10;一人当たり面積該当値テキスト"/>
        <xdr:cNvSpPr txBox="1"/>
      </xdr:nvSpPr>
      <xdr:spPr>
        <a:xfrm>
          <a:off x="9258300" y="1042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57785</xdr:rowOff>
    </xdr:from>
    <xdr:to>
      <xdr:col>50</xdr:col>
      <xdr:colOff>165100</xdr:colOff>
      <xdr:row>62</xdr:row>
      <xdr:rowOff>159385</xdr:rowOff>
    </xdr:to>
    <xdr:sp macro="" textlink="">
      <xdr:nvSpPr>
        <xdr:cNvPr id="144" name="楕円 143"/>
        <xdr:cNvSpPr/>
      </xdr:nvSpPr>
      <xdr:spPr>
        <a:xfrm>
          <a:off x="8445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100013</xdr:rowOff>
    </xdr:from>
    <xdr:to>
      <xdr:col>55</xdr:col>
      <xdr:colOff>0</xdr:colOff>
      <xdr:row>62</xdr:row>
      <xdr:rowOff>108585</xdr:rowOff>
    </xdr:to>
    <xdr:cxnSp macro="">
      <xdr:nvCxnSpPr>
        <xdr:cNvPr id="145" name="直線コネクタ 144"/>
        <xdr:cNvCxnSpPr/>
      </xdr:nvCxnSpPr>
      <xdr:spPr>
        <a:xfrm flipV="1">
          <a:off x="8496300" y="10493693"/>
          <a:ext cx="7239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64929</xdr:rowOff>
    </xdr:from>
    <xdr:to>
      <xdr:col>46</xdr:col>
      <xdr:colOff>38100</xdr:colOff>
      <xdr:row>62</xdr:row>
      <xdr:rowOff>166529</xdr:rowOff>
    </xdr:to>
    <xdr:sp macro="" textlink="">
      <xdr:nvSpPr>
        <xdr:cNvPr id="146" name="楕円 145"/>
        <xdr:cNvSpPr/>
      </xdr:nvSpPr>
      <xdr:spPr>
        <a:xfrm>
          <a:off x="7670800" y="104586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108585</xdr:rowOff>
    </xdr:from>
    <xdr:to>
      <xdr:col>50</xdr:col>
      <xdr:colOff>114300</xdr:colOff>
      <xdr:row>62</xdr:row>
      <xdr:rowOff>115729</xdr:rowOff>
    </xdr:to>
    <xdr:cxnSp macro="">
      <xdr:nvCxnSpPr>
        <xdr:cNvPr id="147" name="直線コネクタ 146"/>
        <xdr:cNvCxnSpPr/>
      </xdr:nvCxnSpPr>
      <xdr:spPr>
        <a:xfrm flipV="1">
          <a:off x="7713980" y="10502265"/>
          <a:ext cx="78232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70644</xdr:rowOff>
    </xdr:from>
    <xdr:to>
      <xdr:col>41</xdr:col>
      <xdr:colOff>101600</xdr:colOff>
      <xdr:row>63</xdr:row>
      <xdr:rowOff>794</xdr:rowOff>
    </xdr:to>
    <xdr:sp macro="" textlink="">
      <xdr:nvSpPr>
        <xdr:cNvPr id="148" name="楕円 147"/>
        <xdr:cNvSpPr/>
      </xdr:nvSpPr>
      <xdr:spPr>
        <a:xfrm>
          <a:off x="6873240" y="10464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115729</xdr:rowOff>
    </xdr:from>
    <xdr:to>
      <xdr:col>45</xdr:col>
      <xdr:colOff>177800</xdr:colOff>
      <xdr:row>62</xdr:row>
      <xdr:rowOff>121444</xdr:rowOff>
    </xdr:to>
    <xdr:cxnSp macro="">
      <xdr:nvCxnSpPr>
        <xdr:cNvPr id="149" name="直線コネクタ 148"/>
        <xdr:cNvCxnSpPr/>
      </xdr:nvCxnSpPr>
      <xdr:spPr>
        <a:xfrm flipV="1">
          <a:off x="6924040" y="10509409"/>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76359</xdr:rowOff>
    </xdr:from>
    <xdr:to>
      <xdr:col>36</xdr:col>
      <xdr:colOff>165100</xdr:colOff>
      <xdr:row>63</xdr:row>
      <xdr:rowOff>6509</xdr:rowOff>
    </xdr:to>
    <xdr:sp macro="" textlink="">
      <xdr:nvSpPr>
        <xdr:cNvPr id="150" name="楕円 149"/>
        <xdr:cNvSpPr/>
      </xdr:nvSpPr>
      <xdr:spPr>
        <a:xfrm>
          <a:off x="6098540" y="10470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121444</xdr:rowOff>
    </xdr:from>
    <xdr:to>
      <xdr:col>41</xdr:col>
      <xdr:colOff>50800</xdr:colOff>
      <xdr:row>62</xdr:row>
      <xdr:rowOff>127159</xdr:rowOff>
    </xdr:to>
    <xdr:cxnSp macro="">
      <xdr:nvCxnSpPr>
        <xdr:cNvPr id="151" name="直線コネクタ 150"/>
        <xdr:cNvCxnSpPr/>
      </xdr:nvCxnSpPr>
      <xdr:spPr>
        <a:xfrm flipV="1">
          <a:off x="6149340" y="10515124"/>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34783</xdr:rowOff>
    </xdr:from>
    <xdr:ext cx="469744" cy="259045"/>
    <xdr:sp macro="" textlink="">
      <xdr:nvSpPr>
        <xdr:cNvPr id="152" name="n_1aveValue【体育館・プール】&#10;一人当たり面積"/>
        <xdr:cNvSpPr txBox="1"/>
      </xdr:nvSpPr>
      <xdr:spPr>
        <a:xfrm>
          <a:off x="8271587" y="1059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31926</xdr:rowOff>
    </xdr:from>
    <xdr:ext cx="469744" cy="259045"/>
    <xdr:sp macro="" textlink="">
      <xdr:nvSpPr>
        <xdr:cNvPr id="153" name="n_2aveValue【体育館・プール】&#10;一人当たり面積"/>
        <xdr:cNvSpPr txBox="1"/>
      </xdr:nvSpPr>
      <xdr:spPr>
        <a:xfrm>
          <a:off x="7509587" y="1059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10495</xdr:rowOff>
    </xdr:from>
    <xdr:ext cx="469744" cy="259045"/>
    <xdr:sp macro="" textlink="">
      <xdr:nvSpPr>
        <xdr:cNvPr id="154" name="n_3aveValue【体育館・プール】&#10;一人当たり面積"/>
        <xdr:cNvSpPr txBox="1"/>
      </xdr:nvSpPr>
      <xdr:spPr>
        <a:xfrm>
          <a:off x="6712027" y="1057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493</xdr:rowOff>
    </xdr:from>
    <xdr:ext cx="469744" cy="259045"/>
    <xdr:sp macro="" textlink="">
      <xdr:nvSpPr>
        <xdr:cNvPr id="155" name="n_4aveValue【体育館・プール】&#10;一人当たり面積"/>
        <xdr:cNvSpPr txBox="1"/>
      </xdr:nvSpPr>
      <xdr:spPr>
        <a:xfrm>
          <a:off x="5937327" y="105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4462</xdr:rowOff>
    </xdr:from>
    <xdr:ext cx="469744" cy="259045"/>
    <xdr:sp macro="" textlink="">
      <xdr:nvSpPr>
        <xdr:cNvPr id="156" name="n_1mainValue【体育館・プール】&#10;一人当たり面積"/>
        <xdr:cNvSpPr txBox="1"/>
      </xdr:nvSpPr>
      <xdr:spPr>
        <a:xfrm>
          <a:off x="827158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11606</xdr:rowOff>
    </xdr:from>
    <xdr:ext cx="469744" cy="259045"/>
    <xdr:sp macro="" textlink="">
      <xdr:nvSpPr>
        <xdr:cNvPr id="157" name="n_2mainValue【体育館・プール】&#10;一人当たり面積"/>
        <xdr:cNvSpPr txBox="1"/>
      </xdr:nvSpPr>
      <xdr:spPr>
        <a:xfrm>
          <a:off x="7509587" y="1023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17321</xdr:rowOff>
    </xdr:from>
    <xdr:ext cx="469744" cy="259045"/>
    <xdr:sp macro="" textlink="">
      <xdr:nvSpPr>
        <xdr:cNvPr id="158" name="n_3mainValue【体育館・プール】&#10;一人当たり面積"/>
        <xdr:cNvSpPr txBox="1"/>
      </xdr:nvSpPr>
      <xdr:spPr>
        <a:xfrm>
          <a:off x="6712027" y="1024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23036</xdr:rowOff>
    </xdr:from>
    <xdr:ext cx="469744" cy="259045"/>
    <xdr:sp macro="" textlink="">
      <xdr:nvSpPr>
        <xdr:cNvPr id="159" name="n_4mainValue【体育館・プール】&#10;一人当たり面積"/>
        <xdr:cNvSpPr txBox="1"/>
      </xdr:nvSpPr>
      <xdr:spPr>
        <a:xfrm>
          <a:off x="5937327" y="1024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4" name="正方形/長方形 1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5" name="正方形/長方形 1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6" name="正方形/長方形 1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7" name="正方形/長方形 1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8" name="正方形/長方形 1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9" name="正方形/長方形 1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0" name="正方形/長方形 1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1" name="正方形/長方形 19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2" name="正方形/長方形 1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3" name="正方形/長方形 1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4" name="正方形/長方形 1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5" name="正方形/長方形 1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6" name="正方形/長方形 1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7" name="正方形/長方形 1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8" name="正方形/長方形 1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正方形/長方形 1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0" name="テキスト ボックス 1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1" name="直線コネクタ 2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2" name="テキスト ボックス 2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3" name="直線コネクタ 202"/>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4" name="テキスト ボックス 203"/>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5" name="直線コネクタ 204"/>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6" name="テキスト ボックス 205"/>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7" name="直線コネクタ 206"/>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8" name="テキスト ボックス 207"/>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9" name="直線コネクタ 208"/>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0" name="テキスト ボックス 209"/>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1" name="直線コネクタ 210"/>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2" name="テキスト ボックス 211"/>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3" name="直線コネクタ 212"/>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4" name="テキスト ボックス 213"/>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6"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217" name="直線コネクタ 216"/>
        <xdr:cNvCxnSpPr/>
      </xdr:nvCxnSpPr>
      <xdr:spPr>
        <a:xfrm flipV="1">
          <a:off x="14375764" y="566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218" name="【一般廃棄物処理施設】&#10;有形固定資産減価償却率最小値テキスト"/>
        <xdr:cNvSpPr txBox="1"/>
      </xdr:nvSpPr>
      <xdr:spPr>
        <a:xfrm>
          <a:off x="144145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219" name="直線コネクタ 218"/>
        <xdr:cNvCxnSpPr/>
      </xdr:nvCxnSpPr>
      <xdr:spPr>
        <a:xfrm>
          <a:off x="14287500" y="7086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220" name="【一般廃棄物処理施設】&#10;有形固定資産減価償却率最大値テキスト"/>
        <xdr:cNvSpPr txBox="1"/>
      </xdr:nvSpPr>
      <xdr:spPr>
        <a:xfrm>
          <a:off x="14414500" y="54396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221" name="直線コネクタ 220"/>
        <xdr:cNvCxnSpPr/>
      </xdr:nvCxnSpPr>
      <xdr:spPr>
        <a:xfrm>
          <a:off x="14287500" y="566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222" name="【一般廃棄物処理施設】&#10;有形固定資産減価償却率平均値テキスト"/>
        <xdr:cNvSpPr txBox="1"/>
      </xdr:nvSpPr>
      <xdr:spPr>
        <a:xfrm>
          <a:off x="144145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223" name="フローチャート: 判断 222"/>
        <xdr:cNvSpPr/>
      </xdr:nvSpPr>
      <xdr:spPr>
        <a:xfrm>
          <a:off x="14325600" y="64071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131535</xdr:rowOff>
    </xdr:from>
    <xdr:to>
      <xdr:col>81</xdr:col>
      <xdr:colOff>101600</xdr:colOff>
      <xdr:row>39</xdr:row>
      <xdr:rowOff>61685</xdr:rowOff>
    </xdr:to>
    <xdr:sp macro="" textlink="">
      <xdr:nvSpPr>
        <xdr:cNvPr id="224" name="フローチャート: 判断 223"/>
        <xdr:cNvSpPr/>
      </xdr:nvSpPr>
      <xdr:spPr>
        <a:xfrm>
          <a:off x="13578840" y="6501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225" name="フローチャート: 判断 224"/>
        <xdr:cNvSpPr/>
      </xdr:nvSpPr>
      <xdr:spPr>
        <a:xfrm>
          <a:off x="12804140" y="6449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102144</xdr:rowOff>
    </xdr:from>
    <xdr:to>
      <xdr:col>72</xdr:col>
      <xdr:colOff>38100</xdr:colOff>
      <xdr:row>39</xdr:row>
      <xdr:rowOff>32294</xdr:rowOff>
    </xdr:to>
    <xdr:sp macro="" textlink="">
      <xdr:nvSpPr>
        <xdr:cNvPr id="226" name="フローチャート: 判断 225"/>
        <xdr:cNvSpPr/>
      </xdr:nvSpPr>
      <xdr:spPr>
        <a:xfrm>
          <a:off x="12029440" y="6472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227" name="フローチャート: 判断 226"/>
        <xdr:cNvSpPr/>
      </xdr:nvSpPr>
      <xdr:spPr>
        <a:xfrm>
          <a:off x="11231880" y="6449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8" name="テキスト ボックス 2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9" name="テキスト ボックス 2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0" name="テキスト ボックス 2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1" name="テキスト ボックス 2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2" name="テキスト ボックス 2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167459</xdr:rowOff>
    </xdr:from>
    <xdr:to>
      <xdr:col>85</xdr:col>
      <xdr:colOff>177800</xdr:colOff>
      <xdr:row>39</xdr:row>
      <xdr:rowOff>97609</xdr:rowOff>
    </xdr:to>
    <xdr:sp macro="" textlink="">
      <xdr:nvSpPr>
        <xdr:cNvPr id="233" name="楕円 232"/>
        <xdr:cNvSpPr/>
      </xdr:nvSpPr>
      <xdr:spPr>
        <a:xfrm>
          <a:off x="14325600" y="653777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145886</xdr:rowOff>
    </xdr:from>
    <xdr:ext cx="405111" cy="259045"/>
    <xdr:sp macro="" textlink="">
      <xdr:nvSpPr>
        <xdr:cNvPr id="234" name="【一般廃棄物処理施設】&#10;有形固定資産減価償却率該当値テキスト"/>
        <xdr:cNvSpPr txBox="1"/>
      </xdr:nvSpPr>
      <xdr:spPr>
        <a:xfrm>
          <a:off x="14414500" y="651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152763</xdr:rowOff>
    </xdr:from>
    <xdr:to>
      <xdr:col>81</xdr:col>
      <xdr:colOff>101600</xdr:colOff>
      <xdr:row>41</xdr:row>
      <xdr:rowOff>82913</xdr:rowOff>
    </xdr:to>
    <xdr:sp macro="" textlink="">
      <xdr:nvSpPr>
        <xdr:cNvPr id="235" name="楕円 234"/>
        <xdr:cNvSpPr/>
      </xdr:nvSpPr>
      <xdr:spPr>
        <a:xfrm>
          <a:off x="13578840" y="6858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46809</xdr:rowOff>
    </xdr:from>
    <xdr:to>
      <xdr:col>85</xdr:col>
      <xdr:colOff>127000</xdr:colOff>
      <xdr:row>41</xdr:row>
      <xdr:rowOff>32113</xdr:rowOff>
    </xdr:to>
    <xdr:cxnSp macro="">
      <xdr:nvCxnSpPr>
        <xdr:cNvPr id="236" name="直線コネクタ 235"/>
        <xdr:cNvCxnSpPr/>
      </xdr:nvCxnSpPr>
      <xdr:spPr>
        <a:xfrm flipV="1">
          <a:off x="13629640" y="6584769"/>
          <a:ext cx="746760" cy="3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131535</xdr:rowOff>
    </xdr:from>
    <xdr:to>
      <xdr:col>76</xdr:col>
      <xdr:colOff>165100</xdr:colOff>
      <xdr:row>41</xdr:row>
      <xdr:rowOff>61685</xdr:rowOff>
    </xdr:to>
    <xdr:sp macro="" textlink="">
      <xdr:nvSpPr>
        <xdr:cNvPr id="237" name="楕円 236"/>
        <xdr:cNvSpPr/>
      </xdr:nvSpPr>
      <xdr:spPr>
        <a:xfrm>
          <a:off x="12804140" y="683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10885</xdr:rowOff>
    </xdr:from>
    <xdr:to>
      <xdr:col>81</xdr:col>
      <xdr:colOff>50800</xdr:colOff>
      <xdr:row>41</xdr:row>
      <xdr:rowOff>32113</xdr:rowOff>
    </xdr:to>
    <xdr:cxnSp macro="">
      <xdr:nvCxnSpPr>
        <xdr:cNvPr id="238" name="直線コネクタ 237"/>
        <xdr:cNvCxnSpPr/>
      </xdr:nvCxnSpPr>
      <xdr:spPr>
        <a:xfrm>
          <a:off x="12854940" y="6884125"/>
          <a:ext cx="7747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103777</xdr:rowOff>
    </xdr:from>
    <xdr:to>
      <xdr:col>72</xdr:col>
      <xdr:colOff>38100</xdr:colOff>
      <xdr:row>41</xdr:row>
      <xdr:rowOff>33927</xdr:rowOff>
    </xdr:to>
    <xdr:sp macro="" textlink="">
      <xdr:nvSpPr>
        <xdr:cNvPr id="239" name="楕円 238"/>
        <xdr:cNvSpPr/>
      </xdr:nvSpPr>
      <xdr:spPr>
        <a:xfrm>
          <a:off x="12029440" y="68093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154577</xdr:rowOff>
    </xdr:from>
    <xdr:to>
      <xdr:col>76</xdr:col>
      <xdr:colOff>114300</xdr:colOff>
      <xdr:row>41</xdr:row>
      <xdr:rowOff>10885</xdr:rowOff>
    </xdr:to>
    <xdr:cxnSp macro="">
      <xdr:nvCxnSpPr>
        <xdr:cNvPr id="240" name="直線コネクタ 239"/>
        <xdr:cNvCxnSpPr/>
      </xdr:nvCxnSpPr>
      <xdr:spPr>
        <a:xfrm>
          <a:off x="12072620" y="6860177"/>
          <a:ext cx="78232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61323</xdr:rowOff>
    </xdr:from>
    <xdr:to>
      <xdr:col>67</xdr:col>
      <xdr:colOff>101600</xdr:colOff>
      <xdr:row>40</xdr:row>
      <xdr:rowOff>162923</xdr:rowOff>
    </xdr:to>
    <xdr:sp macro="" textlink="">
      <xdr:nvSpPr>
        <xdr:cNvPr id="241" name="楕円 240"/>
        <xdr:cNvSpPr/>
      </xdr:nvSpPr>
      <xdr:spPr>
        <a:xfrm>
          <a:off x="11231880" y="67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112123</xdr:rowOff>
    </xdr:from>
    <xdr:to>
      <xdr:col>71</xdr:col>
      <xdr:colOff>177800</xdr:colOff>
      <xdr:row>40</xdr:row>
      <xdr:rowOff>154577</xdr:rowOff>
    </xdr:to>
    <xdr:cxnSp macro="">
      <xdr:nvCxnSpPr>
        <xdr:cNvPr id="242" name="直線コネクタ 241"/>
        <xdr:cNvCxnSpPr/>
      </xdr:nvCxnSpPr>
      <xdr:spPr>
        <a:xfrm>
          <a:off x="11282680" y="6817723"/>
          <a:ext cx="78994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78213</xdr:rowOff>
    </xdr:from>
    <xdr:ext cx="405111" cy="259045"/>
    <xdr:sp macro="" textlink="">
      <xdr:nvSpPr>
        <xdr:cNvPr id="243" name="n_1aveValue【一般廃棄物処理施設】&#10;有形固定資産減価償却率"/>
        <xdr:cNvSpPr txBox="1"/>
      </xdr:nvSpPr>
      <xdr:spPr>
        <a:xfrm>
          <a:off x="13437244"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244" name="n_2aveValue【一般廃棄物処理施設】&#10;有形固定資産減価償却率"/>
        <xdr:cNvSpPr txBox="1"/>
      </xdr:nvSpPr>
      <xdr:spPr>
        <a:xfrm>
          <a:off x="126752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48821</xdr:rowOff>
    </xdr:from>
    <xdr:ext cx="405111" cy="259045"/>
    <xdr:sp macro="" textlink="">
      <xdr:nvSpPr>
        <xdr:cNvPr id="245" name="n_3aveValue【一般廃棄物処理施設】&#10;有形固定資産減価償却率"/>
        <xdr:cNvSpPr txBox="1"/>
      </xdr:nvSpPr>
      <xdr:spPr>
        <a:xfrm>
          <a:off x="11900544"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25961</xdr:rowOff>
    </xdr:from>
    <xdr:ext cx="405111" cy="259045"/>
    <xdr:sp macro="" textlink="">
      <xdr:nvSpPr>
        <xdr:cNvPr id="246" name="n_4aveValue【一般廃棄物処理施設】&#10;有形固定資産減価償却率"/>
        <xdr:cNvSpPr txBox="1"/>
      </xdr:nvSpPr>
      <xdr:spPr>
        <a:xfrm>
          <a:off x="1110298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74040</xdr:rowOff>
    </xdr:from>
    <xdr:ext cx="405111" cy="259045"/>
    <xdr:sp macro="" textlink="">
      <xdr:nvSpPr>
        <xdr:cNvPr id="247" name="n_1mainValue【一般廃棄物処理施設】&#10;有形固定資産減価償却率"/>
        <xdr:cNvSpPr txBox="1"/>
      </xdr:nvSpPr>
      <xdr:spPr>
        <a:xfrm>
          <a:off x="13437244" y="694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52812</xdr:rowOff>
    </xdr:from>
    <xdr:ext cx="405111" cy="259045"/>
    <xdr:sp macro="" textlink="">
      <xdr:nvSpPr>
        <xdr:cNvPr id="248" name="n_2mainValue【一般廃棄物処理施設】&#10;有形固定資産減価償却率"/>
        <xdr:cNvSpPr txBox="1"/>
      </xdr:nvSpPr>
      <xdr:spPr>
        <a:xfrm>
          <a:off x="12675244" y="692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25054</xdr:rowOff>
    </xdr:from>
    <xdr:ext cx="405111" cy="259045"/>
    <xdr:sp macro="" textlink="">
      <xdr:nvSpPr>
        <xdr:cNvPr id="249" name="n_3mainValue【一般廃棄物処理施設】&#10;有形固定資産減価償却率"/>
        <xdr:cNvSpPr txBox="1"/>
      </xdr:nvSpPr>
      <xdr:spPr>
        <a:xfrm>
          <a:off x="11900544" y="689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154050</xdr:rowOff>
    </xdr:from>
    <xdr:ext cx="405111" cy="259045"/>
    <xdr:sp macro="" textlink="">
      <xdr:nvSpPr>
        <xdr:cNvPr id="250" name="n_4mainValue【一般廃棄物処理施設】&#10;有形固定資産減価償却率"/>
        <xdr:cNvSpPr txBox="1"/>
      </xdr:nvSpPr>
      <xdr:spPr>
        <a:xfrm>
          <a:off x="11102984" y="685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1" name="正方形/長方形 2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2" name="正方形/長方形 2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3" name="正方形/長方形 2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4" name="正方形/長方形 2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5" name="正方形/長方形 2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6" name="正方形/長方形 2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7" name="正方形/長方形 2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8" name="正方形/長方形 2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9" name="テキスト ボックス 2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0" name="直線コネクタ 2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1" name="直線コネクタ 26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2" name="テキスト ボックス 261"/>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3" name="直線コネクタ 26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4" name="テキスト ボックス 263"/>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5" name="直線コネクタ 26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6" name="テキスト ボックス 265"/>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7" name="直線コネクタ 26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8" name="テキスト ボックス 267"/>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9" name="直線コネクタ 2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0" name="テキスト ボックス 269"/>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272" name="直線コネクタ 271"/>
        <xdr:cNvCxnSpPr/>
      </xdr:nvCxnSpPr>
      <xdr:spPr>
        <a:xfrm flipV="1">
          <a:off x="19509104" y="5916991"/>
          <a:ext cx="0" cy="1082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273" name="【一般廃棄物処理施設】&#10;一人当たり有形固定資産（償却資産）額最小値テキスト"/>
        <xdr:cNvSpPr txBox="1"/>
      </xdr:nvSpPr>
      <xdr:spPr>
        <a:xfrm>
          <a:off x="19547840" y="70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274" name="直線コネクタ 273"/>
        <xdr:cNvCxnSpPr/>
      </xdr:nvCxnSpPr>
      <xdr:spPr>
        <a:xfrm>
          <a:off x="19443700" y="6999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275" name="【一般廃棄物処理施設】&#10;一人当たり有形固定資産（償却資産）額最大値テキスト"/>
        <xdr:cNvSpPr txBox="1"/>
      </xdr:nvSpPr>
      <xdr:spPr>
        <a:xfrm>
          <a:off x="19547840" y="569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276" name="直線コネクタ 275"/>
        <xdr:cNvCxnSpPr/>
      </xdr:nvCxnSpPr>
      <xdr:spPr>
        <a:xfrm>
          <a:off x="19443700" y="5916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31607</xdr:rowOff>
    </xdr:from>
    <xdr:ext cx="534377" cy="259045"/>
    <xdr:sp macro="" textlink="">
      <xdr:nvSpPr>
        <xdr:cNvPr id="277" name="【一般廃棄物処理施設】&#10;一人当たり有形固定資産（償却資産）額平均値テキスト"/>
        <xdr:cNvSpPr txBox="1"/>
      </xdr:nvSpPr>
      <xdr:spPr>
        <a:xfrm>
          <a:off x="19547840" y="6569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278" name="フローチャート: 判断 277"/>
        <xdr:cNvSpPr/>
      </xdr:nvSpPr>
      <xdr:spPr>
        <a:xfrm>
          <a:off x="19458940" y="659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105287</xdr:rowOff>
    </xdr:from>
    <xdr:to>
      <xdr:col>112</xdr:col>
      <xdr:colOff>38100</xdr:colOff>
      <xdr:row>40</xdr:row>
      <xdr:rowOff>35437</xdr:rowOff>
    </xdr:to>
    <xdr:sp macro="" textlink="">
      <xdr:nvSpPr>
        <xdr:cNvPr id="279" name="フローチャート: 判断 278"/>
        <xdr:cNvSpPr/>
      </xdr:nvSpPr>
      <xdr:spPr>
        <a:xfrm>
          <a:off x="18735040" y="6643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108317</xdr:rowOff>
    </xdr:from>
    <xdr:to>
      <xdr:col>107</xdr:col>
      <xdr:colOff>101600</xdr:colOff>
      <xdr:row>40</xdr:row>
      <xdr:rowOff>38467</xdr:rowOff>
    </xdr:to>
    <xdr:sp macro="" textlink="">
      <xdr:nvSpPr>
        <xdr:cNvPr id="280" name="フローチャート: 判断 279"/>
        <xdr:cNvSpPr/>
      </xdr:nvSpPr>
      <xdr:spPr>
        <a:xfrm>
          <a:off x="17937480" y="6646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84205</xdr:rowOff>
    </xdr:from>
    <xdr:to>
      <xdr:col>102</xdr:col>
      <xdr:colOff>165100</xdr:colOff>
      <xdr:row>40</xdr:row>
      <xdr:rowOff>14355</xdr:rowOff>
    </xdr:to>
    <xdr:sp macro="" textlink="">
      <xdr:nvSpPr>
        <xdr:cNvPr id="281" name="フローチャート: 判断 280"/>
        <xdr:cNvSpPr/>
      </xdr:nvSpPr>
      <xdr:spPr>
        <a:xfrm>
          <a:off x="17162780" y="6622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16489</xdr:rowOff>
    </xdr:from>
    <xdr:to>
      <xdr:col>98</xdr:col>
      <xdr:colOff>38100</xdr:colOff>
      <xdr:row>40</xdr:row>
      <xdr:rowOff>118089</xdr:rowOff>
    </xdr:to>
    <xdr:sp macro="" textlink="">
      <xdr:nvSpPr>
        <xdr:cNvPr id="282" name="フローチャート: 判断 281"/>
        <xdr:cNvSpPr/>
      </xdr:nvSpPr>
      <xdr:spPr>
        <a:xfrm>
          <a:off x="16388080" y="67220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3" name="テキスト ボックス 2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4" name="テキスト ボックス 2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5" name="テキスト ボックス 2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6" name="テキスト ボックス 2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7" name="テキスト ボックス 2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58351</xdr:rowOff>
    </xdr:from>
    <xdr:to>
      <xdr:col>116</xdr:col>
      <xdr:colOff>114300</xdr:colOff>
      <xdr:row>38</xdr:row>
      <xdr:rowOff>159951</xdr:rowOff>
    </xdr:to>
    <xdr:sp macro="" textlink="">
      <xdr:nvSpPr>
        <xdr:cNvPr id="288" name="楕円 287"/>
        <xdr:cNvSpPr/>
      </xdr:nvSpPr>
      <xdr:spPr>
        <a:xfrm>
          <a:off x="19458940" y="642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81227</xdr:rowOff>
    </xdr:from>
    <xdr:ext cx="599010" cy="259045"/>
    <xdr:sp macro="" textlink="">
      <xdr:nvSpPr>
        <xdr:cNvPr id="289" name="【一般廃棄物処理施設】&#10;一人当たり有形固定資産（償却資産）額該当値テキスト"/>
        <xdr:cNvSpPr txBox="1"/>
      </xdr:nvSpPr>
      <xdr:spPr>
        <a:xfrm>
          <a:off x="19547840" y="628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30817</xdr:rowOff>
    </xdr:from>
    <xdr:to>
      <xdr:col>112</xdr:col>
      <xdr:colOff>38100</xdr:colOff>
      <xdr:row>39</xdr:row>
      <xdr:rowOff>132417</xdr:rowOff>
    </xdr:to>
    <xdr:sp macro="" textlink="">
      <xdr:nvSpPr>
        <xdr:cNvPr id="290" name="楕円 289"/>
        <xdr:cNvSpPr/>
      </xdr:nvSpPr>
      <xdr:spPr>
        <a:xfrm>
          <a:off x="18735040" y="65687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109151</xdr:rowOff>
    </xdr:from>
    <xdr:to>
      <xdr:col>116</xdr:col>
      <xdr:colOff>63500</xdr:colOff>
      <xdr:row>39</xdr:row>
      <xdr:rowOff>81617</xdr:rowOff>
    </xdr:to>
    <xdr:cxnSp macro="">
      <xdr:nvCxnSpPr>
        <xdr:cNvPr id="291" name="直線コネクタ 290"/>
        <xdr:cNvCxnSpPr/>
      </xdr:nvCxnSpPr>
      <xdr:spPr>
        <a:xfrm flipV="1">
          <a:off x="18778220" y="6479471"/>
          <a:ext cx="731520" cy="14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42645</xdr:rowOff>
    </xdr:from>
    <xdr:to>
      <xdr:col>107</xdr:col>
      <xdr:colOff>101600</xdr:colOff>
      <xdr:row>39</xdr:row>
      <xdr:rowOff>144245</xdr:rowOff>
    </xdr:to>
    <xdr:sp macro="" textlink="">
      <xdr:nvSpPr>
        <xdr:cNvPr id="292" name="楕円 291"/>
        <xdr:cNvSpPr/>
      </xdr:nvSpPr>
      <xdr:spPr>
        <a:xfrm>
          <a:off x="17937480" y="65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81617</xdr:rowOff>
    </xdr:from>
    <xdr:to>
      <xdr:col>111</xdr:col>
      <xdr:colOff>177800</xdr:colOff>
      <xdr:row>39</xdr:row>
      <xdr:rowOff>93445</xdr:rowOff>
    </xdr:to>
    <xdr:cxnSp macro="">
      <xdr:nvCxnSpPr>
        <xdr:cNvPr id="293" name="直線コネクタ 292"/>
        <xdr:cNvCxnSpPr/>
      </xdr:nvCxnSpPr>
      <xdr:spPr>
        <a:xfrm flipV="1">
          <a:off x="17988280" y="6619577"/>
          <a:ext cx="78994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50134</xdr:rowOff>
    </xdr:from>
    <xdr:to>
      <xdr:col>102</xdr:col>
      <xdr:colOff>165100</xdr:colOff>
      <xdr:row>39</xdr:row>
      <xdr:rowOff>151734</xdr:rowOff>
    </xdr:to>
    <xdr:sp macro="" textlink="">
      <xdr:nvSpPr>
        <xdr:cNvPr id="294" name="楕円 293"/>
        <xdr:cNvSpPr/>
      </xdr:nvSpPr>
      <xdr:spPr>
        <a:xfrm>
          <a:off x="17162780" y="65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93445</xdr:rowOff>
    </xdr:from>
    <xdr:to>
      <xdr:col>107</xdr:col>
      <xdr:colOff>50800</xdr:colOff>
      <xdr:row>39</xdr:row>
      <xdr:rowOff>100934</xdr:rowOff>
    </xdr:to>
    <xdr:cxnSp macro="">
      <xdr:nvCxnSpPr>
        <xdr:cNvPr id="295" name="直線コネクタ 294"/>
        <xdr:cNvCxnSpPr/>
      </xdr:nvCxnSpPr>
      <xdr:spPr>
        <a:xfrm flipV="1">
          <a:off x="17213580" y="6631405"/>
          <a:ext cx="7747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56462</xdr:rowOff>
    </xdr:from>
    <xdr:to>
      <xdr:col>98</xdr:col>
      <xdr:colOff>38100</xdr:colOff>
      <xdr:row>39</xdr:row>
      <xdr:rowOff>158062</xdr:rowOff>
    </xdr:to>
    <xdr:sp macro="" textlink="">
      <xdr:nvSpPr>
        <xdr:cNvPr id="296" name="楕円 295"/>
        <xdr:cNvSpPr/>
      </xdr:nvSpPr>
      <xdr:spPr>
        <a:xfrm>
          <a:off x="16388080" y="65944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100934</xdr:rowOff>
    </xdr:from>
    <xdr:to>
      <xdr:col>102</xdr:col>
      <xdr:colOff>114300</xdr:colOff>
      <xdr:row>39</xdr:row>
      <xdr:rowOff>107262</xdr:rowOff>
    </xdr:to>
    <xdr:cxnSp macro="">
      <xdr:nvCxnSpPr>
        <xdr:cNvPr id="297" name="直線コネクタ 296"/>
        <xdr:cNvCxnSpPr/>
      </xdr:nvCxnSpPr>
      <xdr:spPr>
        <a:xfrm flipV="1">
          <a:off x="16431260" y="6638894"/>
          <a:ext cx="78232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26564</xdr:rowOff>
    </xdr:from>
    <xdr:ext cx="534377" cy="259045"/>
    <xdr:sp macro="" textlink="">
      <xdr:nvSpPr>
        <xdr:cNvPr id="298" name="n_1aveValue【一般廃棄物処理施設】&#10;一人当たり有形固定資産（償却資産）額"/>
        <xdr:cNvSpPr txBox="1"/>
      </xdr:nvSpPr>
      <xdr:spPr>
        <a:xfrm>
          <a:off x="18528811" y="673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29594</xdr:rowOff>
    </xdr:from>
    <xdr:ext cx="534377" cy="259045"/>
    <xdr:sp macro="" textlink="">
      <xdr:nvSpPr>
        <xdr:cNvPr id="299" name="n_2aveValue【一般廃棄物処理施設】&#10;一人当たり有形固定資産（償却資産）額"/>
        <xdr:cNvSpPr txBox="1"/>
      </xdr:nvSpPr>
      <xdr:spPr>
        <a:xfrm>
          <a:off x="17766811" y="673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5482</xdr:rowOff>
    </xdr:from>
    <xdr:ext cx="534377" cy="259045"/>
    <xdr:sp macro="" textlink="">
      <xdr:nvSpPr>
        <xdr:cNvPr id="300" name="n_3aveValue【一般廃棄物処理施設】&#10;一人当たり有形固定資産（償却資産）額"/>
        <xdr:cNvSpPr txBox="1"/>
      </xdr:nvSpPr>
      <xdr:spPr>
        <a:xfrm>
          <a:off x="16969251" y="67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109216</xdr:rowOff>
    </xdr:from>
    <xdr:ext cx="534377" cy="259045"/>
    <xdr:sp macro="" textlink="">
      <xdr:nvSpPr>
        <xdr:cNvPr id="301" name="n_4aveValue【一般廃棄物処理施設】&#10;一人当たり有形固定資産（償却資産）額"/>
        <xdr:cNvSpPr txBox="1"/>
      </xdr:nvSpPr>
      <xdr:spPr>
        <a:xfrm>
          <a:off x="16194551" y="681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148944</xdr:rowOff>
    </xdr:from>
    <xdr:ext cx="534377" cy="259045"/>
    <xdr:sp macro="" textlink="">
      <xdr:nvSpPr>
        <xdr:cNvPr id="302" name="n_1mainValue【一般廃棄物処理施設】&#10;一人当たり有形固定資産（償却資産）額"/>
        <xdr:cNvSpPr txBox="1"/>
      </xdr:nvSpPr>
      <xdr:spPr>
        <a:xfrm>
          <a:off x="18528811" y="6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160772</xdr:rowOff>
    </xdr:from>
    <xdr:ext cx="534377" cy="259045"/>
    <xdr:sp macro="" textlink="">
      <xdr:nvSpPr>
        <xdr:cNvPr id="303" name="n_2mainValue【一般廃棄物処理施設】&#10;一人当たり有形固定資産（償却資産）額"/>
        <xdr:cNvSpPr txBox="1"/>
      </xdr:nvSpPr>
      <xdr:spPr>
        <a:xfrm>
          <a:off x="17766811" y="63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168261</xdr:rowOff>
    </xdr:from>
    <xdr:ext cx="534377" cy="259045"/>
    <xdr:sp macro="" textlink="">
      <xdr:nvSpPr>
        <xdr:cNvPr id="304" name="n_3mainValue【一般廃棄物処理施設】&#10;一人当たり有形固定資産（償却資産）額"/>
        <xdr:cNvSpPr txBox="1"/>
      </xdr:nvSpPr>
      <xdr:spPr>
        <a:xfrm>
          <a:off x="16969251" y="63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3139</xdr:rowOff>
    </xdr:from>
    <xdr:ext cx="534377" cy="259045"/>
    <xdr:sp macro="" textlink="">
      <xdr:nvSpPr>
        <xdr:cNvPr id="305" name="n_4mainValue【一般廃棄物処理施設】&#10;一人当たり有形固定資産（償却資産）額"/>
        <xdr:cNvSpPr txBox="1"/>
      </xdr:nvSpPr>
      <xdr:spPr>
        <a:xfrm>
          <a:off x="16194551" y="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6" name="正方形/長方形 3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7" name="正方形/長方形 3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8" name="正方形/長方形 3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9" name="正方形/長方形 3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0" name="正方形/長方形 3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1" name="正方形/長方形 3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2" name="正方形/長方形 3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正方形/長方形 312"/>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4" name="正方形/長方形 31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5" name="正方形/長方形 31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6" name="正方形/長方形 31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7" name="正方形/長方形 31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8" name="正方形/長方形 31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9" name="正方形/長方形 31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0" name="正方形/長方形 31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1" name="正方形/長方形 32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2" name="テキスト ボックス 32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3" name="直線コネクタ 32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4" name="直線コネクタ 32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5" name="テキスト ボックス 32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6" name="直線コネクタ 32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7" name="テキスト ボックス 32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8" name="直線コネクタ 32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9" name="テキスト ボックス 32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0" name="直線コネクタ 32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1" name="テキスト ボックス 33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2" name="直線コネクタ 33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3" name="テキスト ボックス 33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4" name="直線コネクタ 33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5" name="テキスト ボックス 33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337" name="直線コネクタ 336"/>
        <xdr:cNvCxnSpPr/>
      </xdr:nvCxnSpPr>
      <xdr:spPr>
        <a:xfrm flipV="1">
          <a:off x="19509104" y="937641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338" name="【保健センター・保健所】&#10;一人当たり面積最小値テキスト"/>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339" name="直線コネクタ 338"/>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340" name="【保健センター・保健所】&#10;一人当たり面積最大値テキスト"/>
        <xdr:cNvSpPr txBox="1"/>
      </xdr:nvSpPr>
      <xdr:spPr>
        <a:xfrm>
          <a:off x="19547840" y="915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341" name="直線コネクタ 340"/>
        <xdr:cNvCxnSpPr/>
      </xdr:nvCxnSpPr>
      <xdr:spPr>
        <a:xfrm>
          <a:off x="19443700" y="937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342" name="【保健センター・保健所】&#10;一人当たり面積平均値テキスト"/>
        <xdr:cNvSpPr txBox="1"/>
      </xdr:nvSpPr>
      <xdr:spPr>
        <a:xfrm>
          <a:off x="19547840" y="1023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343" name="フローチャート: 判断 342"/>
        <xdr:cNvSpPr/>
      </xdr:nvSpPr>
      <xdr:spPr>
        <a:xfrm>
          <a:off x="19458940" y="10380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344" name="フローチャート: 判断 343"/>
        <xdr:cNvSpPr/>
      </xdr:nvSpPr>
      <xdr:spPr>
        <a:xfrm>
          <a:off x="18735040" y="1048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345" name="フローチャート: 判断 344"/>
        <xdr:cNvSpPr/>
      </xdr:nvSpPr>
      <xdr:spPr>
        <a:xfrm>
          <a:off x="179374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346" name="フローチャート: 判断 345"/>
        <xdr:cNvSpPr/>
      </xdr:nvSpPr>
      <xdr:spPr>
        <a:xfrm>
          <a:off x="171627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120650</xdr:rowOff>
    </xdr:from>
    <xdr:to>
      <xdr:col>98</xdr:col>
      <xdr:colOff>38100</xdr:colOff>
      <xdr:row>63</xdr:row>
      <xdr:rowOff>50800</xdr:rowOff>
    </xdr:to>
    <xdr:sp macro="" textlink="">
      <xdr:nvSpPr>
        <xdr:cNvPr id="347" name="フローチャート: 判断 346"/>
        <xdr:cNvSpPr/>
      </xdr:nvSpPr>
      <xdr:spPr>
        <a:xfrm>
          <a:off x="16388080" y="10514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8" name="テキスト ボックス 34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9" name="テキスト ボックス 34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0" name="テキスト ボックス 34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1" name="テキスト ボックス 35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2" name="テキスト ボックス 35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101600</xdr:rowOff>
    </xdr:from>
    <xdr:to>
      <xdr:col>116</xdr:col>
      <xdr:colOff>114300</xdr:colOff>
      <xdr:row>64</xdr:row>
      <xdr:rowOff>31750</xdr:rowOff>
    </xdr:to>
    <xdr:sp macro="" textlink="">
      <xdr:nvSpPr>
        <xdr:cNvPr id="353" name="楕円 352"/>
        <xdr:cNvSpPr/>
      </xdr:nvSpPr>
      <xdr:spPr>
        <a:xfrm>
          <a:off x="19458940" y="1066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16527</xdr:rowOff>
    </xdr:from>
    <xdr:ext cx="469744" cy="259045"/>
    <xdr:sp macro="" textlink="">
      <xdr:nvSpPr>
        <xdr:cNvPr id="354" name="【保健センター・保健所】&#10;一人当たり面積該当値テキスト"/>
        <xdr:cNvSpPr txBox="1"/>
      </xdr:nvSpPr>
      <xdr:spPr>
        <a:xfrm>
          <a:off x="1954784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355" name="楕円 354"/>
        <xdr:cNvSpPr/>
      </xdr:nvSpPr>
      <xdr:spPr>
        <a:xfrm>
          <a:off x="18735040" y="10666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152400</xdr:rowOff>
    </xdr:from>
    <xdr:to>
      <xdr:col>116</xdr:col>
      <xdr:colOff>63500</xdr:colOff>
      <xdr:row>63</xdr:row>
      <xdr:rowOff>156210</xdr:rowOff>
    </xdr:to>
    <xdr:cxnSp macro="">
      <xdr:nvCxnSpPr>
        <xdr:cNvPr id="356" name="直線コネクタ 355"/>
        <xdr:cNvCxnSpPr/>
      </xdr:nvCxnSpPr>
      <xdr:spPr>
        <a:xfrm flipV="1">
          <a:off x="18778220" y="1071372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357" name="楕円 356"/>
        <xdr:cNvSpPr/>
      </xdr:nvSpPr>
      <xdr:spPr>
        <a:xfrm>
          <a:off x="1793748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358" name="直線コネクタ 357"/>
        <xdr:cNvCxnSpPr/>
      </xdr:nvCxnSpPr>
      <xdr:spPr>
        <a:xfrm>
          <a:off x="17988280" y="107175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359" name="楕円 358"/>
        <xdr:cNvSpPr/>
      </xdr:nvSpPr>
      <xdr:spPr>
        <a:xfrm>
          <a:off x="1716278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360" name="直線コネクタ 359"/>
        <xdr:cNvCxnSpPr/>
      </xdr:nvCxnSpPr>
      <xdr:spPr>
        <a:xfrm>
          <a:off x="17213580" y="107175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109220</xdr:rowOff>
    </xdr:from>
    <xdr:to>
      <xdr:col>98</xdr:col>
      <xdr:colOff>38100</xdr:colOff>
      <xdr:row>64</xdr:row>
      <xdr:rowOff>39370</xdr:rowOff>
    </xdr:to>
    <xdr:sp macro="" textlink="">
      <xdr:nvSpPr>
        <xdr:cNvPr id="361" name="楕円 360"/>
        <xdr:cNvSpPr/>
      </xdr:nvSpPr>
      <xdr:spPr>
        <a:xfrm>
          <a:off x="16388080" y="10670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160020</xdr:rowOff>
    </xdr:to>
    <xdr:cxnSp macro="">
      <xdr:nvCxnSpPr>
        <xdr:cNvPr id="362" name="直線コネクタ 361"/>
        <xdr:cNvCxnSpPr/>
      </xdr:nvCxnSpPr>
      <xdr:spPr>
        <a:xfrm flipV="1">
          <a:off x="16431260" y="1071753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363" name="n_1aveValue【保健センター・保健所】&#10;一人当たり面積"/>
        <xdr:cNvSpPr txBox="1"/>
      </xdr:nvSpPr>
      <xdr:spPr>
        <a:xfrm>
          <a:off x="185611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364" name="n_2aveValue【保健センター・保健所】&#10;一人当たり面積"/>
        <xdr:cNvSpPr txBox="1"/>
      </xdr:nvSpPr>
      <xdr:spPr>
        <a:xfrm>
          <a:off x="177762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365" name="n_3aveValue【保健センター・保健所】&#10;一人当たり面積"/>
        <xdr:cNvSpPr txBox="1"/>
      </xdr:nvSpPr>
      <xdr:spPr>
        <a:xfrm>
          <a:off x="170015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67327</xdr:rowOff>
    </xdr:from>
    <xdr:ext cx="469744" cy="259045"/>
    <xdr:sp macro="" textlink="">
      <xdr:nvSpPr>
        <xdr:cNvPr id="366" name="n_4aveValue【保健センター・保健所】&#10;一人当たり面積"/>
        <xdr:cNvSpPr txBox="1"/>
      </xdr:nvSpPr>
      <xdr:spPr>
        <a:xfrm>
          <a:off x="1622686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367" name="n_1mainValue【保健センター・保健所】&#10;一人当たり面積"/>
        <xdr:cNvSpPr txBox="1"/>
      </xdr:nvSpPr>
      <xdr:spPr>
        <a:xfrm>
          <a:off x="185611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368" name="n_2mainValue【保健センター・保健所】&#10;一人当たり面積"/>
        <xdr:cNvSpPr txBox="1"/>
      </xdr:nvSpPr>
      <xdr:spPr>
        <a:xfrm>
          <a:off x="1777626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369" name="n_3mainValue【保健センター・保健所】&#10;一人当たり面積"/>
        <xdr:cNvSpPr txBox="1"/>
      </xdr:nvSpPr>
      <xdr:spPr>
        <a:xfrm>
          <a:off x="1700156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30497</xdr:rowOff>
    </xdr:from>
    <xdr:ext cx="469744" cy="259045"/>
    <xdr:sp macro="" textlink="">
      <xdr:nvSpPr>
        <xdr:cNvPr id="370" name="n_4mainValue【保健センター・保健所】&#10;一人当たり面積"/>
        <xdr:cNvSpPr txBox="1"/>
      </xdr:nvSpPr>
      <xdr:spPr>
        <a:xfrm>
          <a:off x="1622686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1" name="正方形/長方形 37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2" name="正方形/長方形 37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3" name="正方形/長方形 37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4" name="正方形/長方形 37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5" name="正方形/長方形 37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6" name="正方形/長方形 37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7" name="正方形/長方形 37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8" name="正方形/長方形 37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9" name="テキスト ボックス 37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0" name="直線コネクタ 37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1" name="テキスト ボックス 38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2" name="直線コネクタ 38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83" name="テキスト ボックス 382"/>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4" name="直線コネクタ 38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5" name="テキスト ボックス 38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6" name="直線コネクタ 38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7" name="テキスト ボックス 38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8" name="直線コネクタ 38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9" name="テキスト ボックス 38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0" name="直線コネクタ 38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91" name="テキスト ボックス 390"/>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2" name="直線コネクタ 39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93" name="テキスト ボックス 392"/>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395" name="直線コネクタ 394"/>
        <xdr:cNvCxnSpPr/>
      </xdr:nvCxnSpPr>
      <xdr:spPr>
        <a:xfrm flipV="1">
          <a:off x="14375764" y="12952094"/>
          <a:ext cx="0" cy="1438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396" name="【消防施設】&#10;有形固定資産減価償却率最小値テキスト"/>
        <xdr:cNvSpPr txBox="1"/>
      </xdr:nvSpPr>
      <xdr:spPr>
        <a:xfrm>
          <a:off x="144145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397" name="直線コネクタ 396"/>
        <xdr:cNvCxnSpPr/>
      </xdr:nvCxnSpPr>
      <xdr:spPr>
        <a:xfrm>
          <a:off x="142875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398" name="【消防施設】&#10;有形固定資産減価償却率最大値テキスト"/>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399" name="直線コネクタ 398"/>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400" name="【消防施設】&#10;有形固定資産減価償却率平均値テキスト"/>
        <xdr:cNvSpPr txBox="1"/>
      </xdr:nvSpPr>
      <xdr:spPr>
        <a:xfrm>
          <a:off x="14414500" y="1377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01" name="フローチャート: 判断 400"/>
        <xdr:cNvSpPr/>
      </xdr:nvSpPr>
      <xdr:spPr>
        <a:xfrm>
          <a:off x="14325600" y="138004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402" name="フローチャート: 判断 401"/>
        <xdr:cNvSpPr/>
      </xdr:nvSpPr>
      <xdr:spPr>
        <a:xfrm>
          <a:off x="13578840" y="1356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124461</xdr:rowOff>
    </xdr:from>
    <xdr:to>
      <xdr:col>76</xdr:col>
      <xdr:colOff>165100</xdr:colOff>
      <xdr:row>81</xdr:row>
      <xdr:rowOff>54611</xdr:rowOff>
    </xdr:to>
    <xdr:sp macro="" textlink="">
      <xdr:nvSpPr>
        <xdr:cNvPr id="403" name="フローチャート: 判断 402"/>
        <xdr:cNvSpPr/>
      </xdr:nvSpPr>
      <xdr:spPr>
        <a:xfrm>
          <a:off x="12804140" y="13535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122555</xdr:rowOff>
    </xdr:from>
    <xdr:to>
      <xdr:col>72</xdr:col>
      <xdr:colOff>38100</xdr:colOff>
      <xdr:row>81</xdr:row>
      <xdr:rowOff>52705</xdr:rowOff>
    </xdr:to>
    <xdr:sp macro="" textlink="">
      <xdr:nvSpPr>
        <xdr:cNvPr id="404" name="フローチャート: 判断 403"/>
        <xdr:cNvSpPr/>
      </xdr:nvSpPr>
      <xdr:spPr>
        <a:xfrm>
          <a:off x="12029440" y="135337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50164</xdr:rowOff>
    </xdr:from>
    <xdr:to>
      <xdr:col>67</xdr:col>
      <xdr:colOff>101600</xdr:colOff>
      <xdr:row>80</xdr:row>
      <xdr:rowOff>151764</xdr:rowOff>
    </xdr:to>
    <xdr:sp macro="" textlink="">
      <xdr:nvSpPr>
        <xdr:cNvPr id="405" name="フローチャート: 判断 404"/>
        <xdr:cNvSpPr/>
      </xdr:nvSpPr>
      <xdr:spPr>
        <a:xfrm>
          <a:off x="11231880" y="1346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6" name="テキスト ボックス 40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7" name="テキスト ボックス 40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8" name="テキスト ボックス 40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9" name="テキスト ボックス 40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0" name="テキスト ボックス 40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411" name="楕円 410"/>
        <xdr:cNvSpPr/>
      </xdr:nvSpPr>
      <xdr:spPr>
        <a:xfrm>
          <a:off x="14325600" y="134670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78757</xdr:rowOff>
    </xdr:from>
    <xdr:ext cx="405111" cy="259045"/>
    <xdr:sp macro="" textlink="">
      <xdr:nvSpPr>
        <xdr:cNvPr id="412" name="【消防施設】&#10;有形固定資産減価償却率該当値テキスト"/>
        <xdr:cNvSpPr txBox="1"/>
      </xdr:nvSpPr>
      <xdr:spPr>
        <a:xfrm>
          <a:off x="14414500" y="1332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114936</xdr:rowOff>
    </xdr:from>
    <xdr:to>
      <xdr:col>81</xdr:col>
      <xdr:colOff>101600</xdr:colOff>
      <xdr:row>80</xdr:row>
      <xdr:rowOff>45086</xdr:rowOff>
    </xdr:to>
    <xdr:sp macro="" textlink="">
      <xdr:nvSpPr>
        <xdr:cNvPr id="413" name="楕円 412"/>
        <xdr:cNvSpPr/>
      </xdr:nvSpPr>
      <xdr:spPr>
        <a:xfrm>
          <a:off x="13578840" y="13358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165736</xdr:rowOff>
    </xdr:from>
    <xdr:to>
      <xdr:col>85</xdr:col>
      <xdr:colOff>127000</xdr:colOff>
      <xdr:row>80</xdr:row>
      <xdr:rowOff>106680</xdr:rowOff>
    </xdr:to>
    <xdr:cxnSp macro="">
      <xdr:nvCxnSpPr>
        <xdr:cNvPr id="414" name="直線コネクタ 413"/>
        <xdr:cNvCxnSpPr/>
      </xdr:nvCxnSpPr>
      <xdr:spPr>
        <a:xfrm>
          <a:off x="13629640" y="13409296"/>
          <a:ext cx="74676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25400</xdr:rowOff>
    </xdr:from>
    <xdr:to>
      <xdr:col>76</xdr:col>
      <xdr:colOff>165100</xdr:colOff>
      <xdr:row>79</xdr:row>
      <xdr:rowOff>127000</xdr:rowOff>
    </xdr:to>
    <xdr:sp macro="" textlink="">
      <xdr:nvSpPr>
        <xdr:cNvPr id="415" name="楕円 414"/>
        <xdr:cNvSpPr/>
      </xdr:nvSpPr>
      <xdr:spPr>
        <a:xfrm>
          <a:off x="1280414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76200</xdr:rowOff>
    </xdr:from>
    <xdr:to>
      <xdr:col>81</xdr:col>
      <xdr:colOff>50800</xdr:colOff>
      <xdr:row>79</xdr:row>
      <xdr:rowOff>165736</xdr:rowOff>
    </xdr:to>
    <xdr:cxnSp macro="">
      <xdr:nvCxnSpPr>
        <xdr:cNvPr id="416" name="直線コネクタ 415"/>
        <xdr:cNvCxnSpPr/>
      </xdr:nvCxnSpPr>
      <xdr:spPr>
        <a:xfrm>
          <a:off x="12854940" y="13319760"/>
          <a:ext cx="7747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109220</xdr:rowOff>
    </xdr:from>
    <xdr:to>
      <xdr:col>72</xdr:col>
      <xdr:colOff>38100</xdr:colOff>
      <xdr:row>80</xdr:row>
      <xdr:rowOff>39370</xdr:rowOff>
    </xdr:to>
    <xdr:sp macro="" textlink="">
      <xdr:nvSpPr>
        <xdr:cNvPr id="417" name="楕円 416"/>
        <xdr:cNvSpPr/>
      </xdr:nvSpPr>
      <xdr:spPr>
        <a:xfrm>
          <a:off x="12029440" y="13352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76200</xdr:rowOff>
    </xdr:from>
    <xdr:to>
      <xdr:col>76</xdr:col>
      <xdr:colOff>114300</xdr:colOff>
      <xdr:row>79</xdr:row>
      <xdr:rowOff>160020</xdr:rowOff>
    </xdr:to>
    <xdr:cxnSp macro="">
      <xdr:nvCxnSpPr>
        <xdr:cNvPr id="418" name="直線コネクタ 417"/>
        <xdr:cNvCxnSpPr/>
      </xdr:nvCxnSpPr>
      <xdr:spPr>
        <a:xfrm flipV="1">
          <a:off x="12072620" y="13319760"/>
          <a:ext cx="7823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151130</xdr:rowOff>
    </xdr:from>
    <xdr:to>
      <xdr:col>67</xdr:col>
      <xdr:colOff>101600</xdr:colOff>
      <xdr:row>79</xdr:row>
      <xdr:rowOff>81280</xdr:rowOff>
    </xdr:to>
    <xdr:sp macro="" textlink="">
      <xdr:nvSpPr>
        <xdr:cNvPr id="419" name="楕円 418"/>
        <xdr:cNvSpPr/>
      </xdr:nvSpPr>
      <xdr:spPr>
        <a:xfrm>
          <a:off x="11231880" y="13227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30480</xdr:rowOff>
    </xdr:from>
    <xdr:to>
      <xdr:col>71</xdr:col>
      <xdr:colOff>177800</xdr:colOff>
      <xdr:row>79</xdr:row>
      <xdr:rowOff>160020</xdr:rowOff>
    </xdr:to>
    <xdr:cxnSp macro="">
      <xdr:nvCxnSpPr>
        <xdr:cNvPr id="420" name="直線コネクタ 419"/>
        <xdr:cNvCxnSpPr/>
      </xdr:nvCxnSpPr>
      <xdr:spPr>
        <a:xfrm>
          <a:off x="11282680" y="13274040"/>
          <a:ext cx="78994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70502</xdr:rowOff>
    </xdr:from>
    <xdr:ext cx="405111" cy="259045"/>
    <xdr:sp macro="" textlink="">
      <xdr:nvSpPr>
        <xdr:cNvPr id="421" name="n_1aveValue【消防施設】&#10;有形固定資産減価償却率"/>
        <xdr:cNvSpPr txBox="1"/>
      </xdr:nvSpPr>
      <xdr:spPr>
        <a:xfrm>
          <a:off x="13437244" y="136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45738</xdr:rowOff>
    </xdr:from>
    <xdr:ext cx="405111" cy="259045"/>
    <xdr:sp macro="" textlink="">
      <xdr:nvSpPr>
        <xdr:cNvPr id="422" name="n_2aveValue【消防施設】&#10;有形固定資産減価償却率"/>
        <xdr:cNvSpPr txBox="1"/>
      </xdr:nvSpPr>
      <xdr:spPr>
        <a:xfrm>
          <a:off x="12675244" y="1362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43832</xdr:rowOff>
    </xdr:from>
    <xdr:ext cx="405111" cy="259045"/>
    <xdr:sp macro="" textlink="">
      <xdr:nvSpPr>
        <xdr:cNvPr id="423" name="n_3aveValue【消防施設】&#10;有形固定資産減価償却率"/>
        <xdr:cNvSpPr txBox="1"/>
      </xdr:nvSpPr>
      <xdr:spPr>
        <a:xfrm>
          <a:off x="11900544" y="1362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142891</xdr:rowOff>
    </xdr:from>
    <xdr:ext cx="405111" cy="259045"/>
    <xdr:sp macro="" textlink="">
      <xdr:nvSpPr>
        <xdr:cNvPr id="424" name="n_4aveValue【消防施設】&#10;有形固定資産減価償却率"/>
        <xdr:cNvSpPr txBox="1"/>
      </xdr:nvSpPr>
      <xdr:spPr>
        <a:xfrm>
          <a:off x="11102984"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61613</xdr:rowOff>
    </xdr:from>
    <xdr:ext cx="405111" cy="259045"/>
    <xdr:sp macro="" textlink="">
      <xdr:nvSpPr>
        <xdr:cNvPr id="425" name="n_1mainValue【消防施設】&#10;有形固定資産減価償却率"/>
        <xdr:cNvSpPr txBox="1"/>
      </xdr:nvSpPr>
      <xdr:spPr>
        <a:xfrm>
          <a:off x="13437244" y="1313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143527</xdr:rowOff>
    </xdr:from>
    <xdr:ext cx="405111" cy="259045"/>
    <xdr:sp macro="" textlink="">
      <xdr:nvSpPr>
        <xdr:cNvPr id="426" name="n_2mainValue【消防施設】&#10;有形固定資産減価償却率"/>
        <xdr:cNvSpPr txBox="1"/>
      </xdr:nvSpPr>
      <xdr:spPr>
        <a:xfrm>
          <a:off x="126752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55897</xdr:rowOff>
    </xdr:from>
    <xdr:ext cx="405111" cy="259045"/>
    <xdr:sp macro="" textlink="">
      <xdr:nvSpPr>
        <xdr:cNvPr id="427" name="n_3mainValue【消防施設】&#10;有形固定資産減価償却率"/>
        <xdr:cNvSpPr txBox="1"/>
      </xdr:nvSpPr>
      <xdr:spPr>
        <a:xfrm>
          <a:off x="11900544" y="1313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97807</xdr:rowOff>
    </xdr:from>
    <xdr:ext cx="405111" cy="259045"/>
    <xdr:sp macro="" textlink="">
      <xdr:nvSpPr>
        <xdr:cNvPr id="428" name="n_4mainValue【消防施設】&#10;有形固定資産減価償却率"/>
        <xdr:cNvSpPr txBox="1"/>
      </xdr:nvSpPr>
      <xdr:spPr>
        <a:xfrm>
          <a:off x="11102984" y="1300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7" name="テキスト ボックス 43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8" name="直線コネクタ 43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9" name="直線コネクタ 43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0" name="テキスト ボックス 43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1" name="直線コネクタ 44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2" name="テキスト ボックス 44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3" name="直線コネクタ 44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4" name="テキスト ボックス 44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5" name="直線コネクタ 44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6" name="テキスト ボックス 44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7" name="直線コネクタ 44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8" name="テキスト ボックス 44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9" name="直線コネクタ 44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0" name="テキスト ボックス 44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452" name="直線コネクタ 451"/>
        <xdr:cNvCxnSpPr/>
      </xdr:nvCxnSpPr>
      <xdr:spPr>
        <a:xfrm flipV="1">
          <a:off x="19509104" y="13197840"/>
          <a:ext cx="0" cy="1304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453" name="【消防施設】&#10;一人当たり面積最小値テキスト"/>
        <xdr:cNvSpPr txBox="1"/>
      </xdr:nvSpPr>
      <xdr:spPr>
        <a:xfrm>
          <a:off x="19547840" y="145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454" name="直線コネクタ 453"/>
        <xdr:cNvCxnSpPr/>
      </xdr:nvCxnSpPr>
      <xdr:spPr>
        <a:xfrm>
          <a:off x="19443700" y="14502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455" name="【消防施設】&#10;一人当たり面積最大値テキスト"/>
        <xdr:cNvSpPr txBox="1"/>
      </xdr:nvSpPr>
      <xdr:spPr>
        <a:xfrm>
          <a:off x="19547840" y="1297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456" name="直線コネクタ 455"/>
        <xdr:cNvCxnSpPr/>
      </xdr:nvCxnSpPr>
      <xdr:spPr>
        <a:xfrm>
          <a:off x="19443700" y="1319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457" name="【消防施設】&#10;一人当たり面積平均値テキスト"/>
        <xdr:cNvSpPr txBox="1"/>
      </xdr:nvSpPr>
      <xdr:spPr>
        <a:xfrm>
          <a:off x="19547840" y="1412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458" name="フローチャート: 判断 457"/>
        <xdr:cNvSpPr/>
      </xdr:nvSpPr>
      <xdr:spPr>
        <a:xfrm>
          <a:off x="19458940" y="1426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115570</xdr:rowOff>
    </xdr:from>
    <xdr:to>
      <xdr:col>112</xdr:col>
      <xdr:colOff>38100</xdr:colOff>
      <xdr:row>86</xdr:row>
      <xdr:rowOff>45720</xdr:rowOff>
    </xdr:to>
    <xdr:sp macro="" textlink="">
      <xdr:nvSpPr>
        <xdr:cNvPr id="459" name="フローチャート: 判断 458"/>
        <xdr:cNvSpPr/>
      </xdr:nvSpPr>
      <xdr:spPr>
        <a:xfrm>
          <a:off x="18735040" y="14364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460" name="フローチャート: 判断 459"/>
        <xdr:cNvSpPr/>
      </xdr:nvSpPr>
      <xdr:spPr>
        <a:xfrm>
          <a:off x="179374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119380</xdr:rowOff>
    </xdr:from>
    <xdr:to>
      <xdr:col>102</xdr:col>
      <xdr:colOff>165100</xdr:colOff>
      <xdr:row>86</xdr:row>
      <xdr:rowOff>49530</xdr:rowOff>
    </xdr:to>
    <xdr:sp macro="" textlink="">
      <xdr:nvSpPr>
        <xdr:cNvPr id="461" name="フローチャート: 判断 460"/>
        <xdr:cNvSpPr/>
      </xdr:nvSpPr>
      <xdr:spPr>
        <a:xfrm>
          <a:off x="17162780" y="14368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113030</xdr:rowOff>
    </xdr:from>
    <xdr:to>
      <xdr:col>98</xdr:col>
      <xdr:colOff>38100</xdr:colOff>
      <xdr:row>86</xdr:row>
      <xdr:rowOff>43180</xdr:rowOff>
    </xdr:to>
    <xdr:sp macro="" textlink="">
      <xdr:nvSpPr>
        <xdr:cNvPr id="462" name="フローチャート: 判断 461"/>
        <xdr:cNvSpPr/>
      </xdr:nvSpPr>
      <xdr:spPr>
        <a:xfrm>
          <a:off x="16388080" y="14362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3" name="テキスト ボックス 46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4" name="テキスト ボックス 46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5" name="テキスト ボックス 46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6" name="テキスト ボックス 46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7" name="テキスト ボックス 46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156211</xdr:rowOff>
    </xdr:from>
    <xdr:to>
      <xdr:col>116</xdr:col>
      <xdr:colOff>114300</xdr:colOff>
      <xdr:row>86</xdr:row>
      <xdr:rowOff>86361</xdr:rowOff>
    </xdr:to>
    <xdr:sp macro="" textlink="">
      <xdr:nvSpPr>
        <xdr:cNvPr id="468" name="楕円 467"/>
        <xdr:cNvSpPr/>
      </xdr:nvSpPr>
      <xdr:spPr>
        <a:xfrm>
          <a:off x="19458940" y="14405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71138</xdr:rowOff>
    </xdr:from>
    <xdr:ext cx="469744" cy="259045"/>
    <xdr:sp macro="" textlink="">
      <xdr:nvSpPr>
        <xdr:cNvPr id="469" name="【消防施設】&#10;一人当たり面積該当値テキスト"/>
        <xdr:cNvSpPr txBox="1"/>
      </xdr:nvSpPr>
      <xdr:spPr>
        <a:xfrm>
          <a:off x="19547840"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157480</xdr:rowOff>
    </xdr:from>
    <xdr:to>
      <xdr:col>112</xdr:col>
      <xdr:colOff>38100</xdr:colOff>
      <xdr:row>86</xdr:row>
      <xdr:rowOff>87630</xdr:rowOff>
    </xdr:to>
    <xdr:sp macro="" textlink="">
      <xdr:nvSpPr>
        <xdr:cNvPr id="470" name="楕円 469"/>
        <xdr:cNvSpPr/>
      </xdr:nvSpPr>
      <xdr:spPr>
        <a:xfrm>
          <a:off x="18735040" y="14406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35561</xdr:rowOff>
    </xdr:from>
    <xdr:to>
      <xdr:col>116</xdr:col>
      <xdr:colOff>63500</xdr:colOff>
      <xdr:row>86</xdr:row>
      <xdr:rowOff>36830</xdr:rowOff>
    </xdr:to>
    <xdr:cxnSp macro="">
      <xdr:nvCxnSpPr>
        <xdr:cNvPr id="471" name="直線コネクタ 470"/>
        <xdr:cNvCxnSpPr/>
      </xdr:nvCxnSpPr>
      <xdr:spPr>
        <a:xfrm flipV="1">
          <a:off x="18778220" y="14452601"/>
          <a:ext cx="73152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472" name="楕円 471"/>
        <xdr:cNvSpPr/>
      </xdr:nvSpPr>
      <xdr:spPr>
        <a:xfrm>
          <a:off x="1793748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36830</xdr:rowOff>
    </xdr:from>
    <xdr:to>
      <xdr:col>111</xdr:col>
      <xdr:colOff>177800</xdr:colOff>
      <xdr:row>86</xdr:row>
      <xdr:rowOff>38100</xdr:rowOff>
    </xdr:to>
    <xdr:cxnSp macro="">
      <xdr:nvCxnSpPr>
        <xdr:cNvPr id="473" name="直線コネクタ 472"/>
        <xdr:cNvCxnSpPr/>
      </xdr:nvCxnSpPr>
      <xdr:spPr>
        <a:xfrm flipV="1">
          <a:off x="17988280" y="1445387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168911</xdr:rowOff>
    </xdr:from>
    <xdr:to>
      <xdr:col>102</xdr:col>
      <xdr:colOff>165100</xdr:colOff>
      <xdr:row>86</xdr:row>
      <xdr:rowOff>99061</xdr:rowOff>
    </xdr:to>
    <xdr:sp macro="" textlink="">
      <xdr:nvSpPr>
        <xdr:cNvPr id="474" name="楕円 473"/>
        <xdr:cNvSpPr/>
      </xdr:nvSpPr>
      <xdr:spPr>
        <a:xfrm>
          <a:off x="17162780" y="14418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48261</xdr:rowOff>
    </xdr:to>
    <xdr:cxnSp macro="">
      <xdr:nvCxnSpPr>
        <xdr:cNvPr id="475" name="直線コネクタ 474"/>
        <xdr:cNvCxnSpPr/>
      </xdr:nvCxnSpPr>
      <xdr:spPr>
        <a:xfrm flipV="1">
          <a:off x="17213580" y="14455140"/>
          <a:ext cx="7747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0</xdr:rowOff>
    </xdr:from>
    <xdr:to>
      <xdr:col>98</xdr:col>
      <xdr:colOff>38100</xdr:colOff>
      <xdr:row>86</xdr:row>
      <xdr:rowOff>101600</xdr:rowOff>
    </xdr:to>
    <xdr:sp macro="" textlink="">
      <xdr:nvSpPr>
        <xdr:cNvPr id="476" name="楕円 475"/>
        <xdr:cNvSpPr/>
      </xdr:nvSpPr>
      <xdr:spPr>
        <a:xfrm>
          <a:off x="16388080" y="14417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48261</xdr:rowOff>
    </xdr:from>
    <xdr:to>
      <xdr:col>102</xdr:col>
      <xdr:colOff>114300</xdr:colOff>
      <xdr:row>86</xdr:row>
      <xdr:rowOff>50800</xdr:rowOff>
    </xdr:to>
    <xdr:cxnSp macro="">
      <xdr:nvCxnSpPr>
        <xdr:cNvPr id="477" name="直線コネクタ 476"/>
        <xdr:cNvCxnSpPr/>
      </xdr:nvCxnSpPr>
      <xdr:spPr>
        <a:xfrm flipV="1">
          <a:off x="16431260" y="14465301"/>
          <a:ext cx="78232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62247</xdr:rowOff>
    </xdr:from>
    <xdr:ext cx="469744" cy="259045"/>
    <xdr:sp macro="" textlink="">
      <xdr:nvSpPr>
        <xdr:cNvPr id="478" name="n_1aveValue【消防施設】&#10;一人当たり面積"/>
        <xdr:cNvSpPr txBox="1"/>
      </xdr:nvSpPr>
      <xdr:spPr>
        <a:xfrm>
          <a:off x="185611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479" name="n_2aveValue【消防施設】&#10;一人当たり面積"/>
        <xdr:cNvSpPr txBox="1"/>
      </xdr:nvSpPr>
      <xdr:spPr>
        <a:xfrm>
          <a:off x="1777626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66057</xdr:rowOff>
    </xdr:from>
    <xdr:ext cx="469744" cy="259045"/>
    <xdr:sp macro="" textlink="">
      <xdr:nvSpPr>
        <xdr:cNvPr id="480" name="n_3aveValue【消防施設】&#10;一人当たり面積"/>
        <xdr:cNvSpPr txBox="1"/>
      </xdr:nvSpPr>
      <xdr:spPr>
        <a:xfrm>
          <a:off x="17001567" y="1414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59707</xdr:rowOff>
    </xdr:from>
    <xdr:ext cx="469744" cy="259045"/>
    <xdr:sp macro="" textlink="">
      <xdr:nvSpPr>
        <xdr:cNvPr id="481" name="n_4aveValue【消防施設】&#10;一人当たり面積"/>
        <xdr:cNvSpPr txBox="1"/>
      </xdr:nvSpPr>
      <xdr:spPr>
        <a:xfrm>
          <a:off x="16226867" y="1414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78757</xdr:rowOff>
    </xdr:from>
    <xdr:ext cx="469744" cy="259045"/>
    <xdr:sp macro="" textlink="">
      <xdr:nvSpPr>
        <xdr:cNvPr id="482" name="n_1mainValue【消防施設】&#10;一人当たり面積"/>
        <xdr:cNvSpPr txBox="1"/>
      </xdr:nvSpPr>
      <xdr:spPr>
        <a:xfrm>
          <a:off x="18561127" y="1449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483" name="n_2mainValue【消防施設】&#10;一人当たり面積"/>
        <xdr:cNvSpPr txBox="1"/>
      </xdr:nvSpPr>
      <xdr:spPr>
        <a:xfrm>
          <a:off x="1777626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90188</xdr:rowOff>
    </xdr:from>
    <xdr:ext cx="469744" cy="259045"/>
    <xdr:sp macro="" textlink="">
      <xdr:nvSpPr>
        <xdr:cNvPr id="484" name="n_3mainValue【消防施設】&#10;一人当たり面積"/>
        <xdr:cNvSpPr txBox="1"/>
      </xdr:nvSpPr>
      <xdr:spPr>
        <a:xfrm>
          <a:off x="17001567" y="1450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92727</xdr:rowOff>
    </xdr:from>
    <xdr:ext cx="469744" cy="259045"/>
    <xdr:sp macro="" textlink="">
      <xdr:nvSpPr>
        <xdr:cNvPr id="485" name="n_4mainValue【消防施設】&#10;一人当たり面積"/>
        <xdr:cNvSpPr txBox="1"/>
      </xdr:nvSpPr>
      <xdr:spPr>
        <a:xfrm>
          <a:off x="16226867"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6" name="正方形/長方形 48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7" name="正方形/長方形 48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8" name="正方形/長方形 48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9" name="正方形/長方形 48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0" name="正方形/長方形 48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1" name="正方形/長方形 49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2" name="正方形/長方形 49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3" name="正方形/長方形 492"/>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94" name="正方形/長方形 4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5" name="正方形/長方形 4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6" name="正方形/長方形 4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7" name="正方形/長方形 4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8" name="正方形/長方形 4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9" name="正方形/長方形 4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0" name="正方形/長方形 4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1" name="正方形/長方形 5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2" name="テキスト ボックス 5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3" name="直線コネクタ 5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04" name="テキスト ボックス 503"/>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05" name="直線コネクタ 50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6" name="テキスト ボックス 50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7" name="直線コネクタ 50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8" name="テキスト ボックス 50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9" name="直線コネクタ 50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0" name="テキスト ボックス 50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1" name="直線コネクタ 51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2" name="テキスト ボックス 51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3" name="直線コネクタ 51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4" name="テキスト ボックス 51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6" name="テキスト ボックス 51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518" name="直線コネクタ 517"/>
        <xdr:cNvCxnSpPr/>
      </xdr:nvCxnSpPr>
      <xdr:spPr>
        <a:xfrm flipV="1">
          <a:off x="19509104" y="1680972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519" name="【庁舎】&#10;一人当たり面積最小値テキスト"/>
        <xdr:cNvSpPr txBox="1"/>
      </xdr:nvSpPr>
      <xdr:spPr>
        <a:xfrm>
          <a:off x="19547840" y="1829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520" name="直線コネクタ 519"/>
        <xdr:cNvCxnSpPr/>
      </xdr:nvCxnSpPr>
      <xdr:spPr>
        <a:xfrm>
          <a:off x="19443700" y="1829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521" name="【庁舎】&#10;一人当たり面積最大値テキスト"/>
        <xdr:cNvSpPr txBox="1"/>
      </xdr:nvSpPr>
      <xdr:spPr>
        <a:xfrm>
          <a:off x="19547840" y="1659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522" name="直線コネクタ 521"/>
        <xdr:cNvCxnSpPr/>
      </xdr:nvCxnSpPr>
      <xdr:spPr>
        <a:xfrm>
          <a:off x="19443700" y="16809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93363</xdr:rowOff>
    </xdr:from>
    <xdr:ext cx="469744" cy="259045"/>
    <xdr:sp macro="" textlink="">
      <xdr:nvSpPr>
        <xdr:cNvPr id="523" name="【庁舎】&#10;一人当たり面積平均値テキスト"/>
        <xdr:cNvSpPr txBox="1"/>
      </xdr:nvSpPr>
      <xdr:spPr>
        <a:xfrm>
          <a:off x="19547840" y="1786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524" name="フローチャート: 判断 523"/>
        <xdr:cNvSpPr/>
      </xdr:nvSpPr>
      <xdr:spPr>
        <a:xfrm>
          <a:off x="19458940" y="17884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141605</xdr:rowOff>
    </xdr:from>
    <xdr:to>
      <xdr:col>112</xdr:col>
      <xdr:colOff>38100</xdr:colOff>
      <xdr:row>108</xdr:row>
      <xdr:rowOff>71755</xdr:rowOff>
    </xdr:to>
    <xdr:sp macro="" textlink="">
      <xdr:nvSpPr>
        <xdr:cNvPr id="525" name="フローチャート: 判断 524"/>
        <xdr:cNvSpPr/>
      </xdr:nvSpPr>
      <xdr:spPr>
        <a:xfrm>
          <a:off x="18735040" y="18079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139700</xdr:rowOff>
    </xdr:from>
    <xdr:to>
      <xdr:col>107</xdr:col>
      <xdr:colOff>101600</xdr:colOff>
      <xdr:row>108</xdr:row>
      <xdr:rowOff>69850</xdr:rowOff>
    </xdr:to>
    <xdr:sp macro="" textlink="">
      <xdr:nvSpPr>
        <xdr:cNvPr id="526" name="フローチャート: 判断 525"/>
        <xdr:cNvSpPr/>
      </xdr:nvSpPr>
      <xdr:spPr>
        <a:xfrm>
          <a:off x="17937480" y="18077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153036</xdr:rowOff>
    </xdr:from>
    <xdr:to>
      <xdr:col>102</xdr:col>
      <xdr:colOff>165100</xdr:colOff>
      <xdr:row>108</xdr:row>
      <xdr:rowOff>83186</xdr:rowOff>
    </xdr:to>
    <xdr:sp macro="" textlink="">
      <xdr:nvSpPr>
        <xdr:cNvPr id="527" name="フローチャート: 判断 526"/>
        <xdr:cNvSpPr/>
      </xdr:nvSpPr>
      <xdr:spPr>
        <a:xfrm>
          <a:off x="17162780" y="18090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528" name="フローチャート: 判断 527"/>
        <xdr:cNvSpPr/>
      </xdr:nvSpPr>
      <xdr:spPr>
        <a:xfrm>
          <a:off x="16388080" y="1808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9" name="テキスト ボックス 52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0" name="テキスト ボックス 52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1" name="テキスト ボックス 53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2" name="テキスト ボックス 53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3" name="テキスト ボックス 53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53975</xdr:rowOff>
    </xdr:from>
    <xdr:to>
      <xdr:col>116</xdr:col>
      <xdr:colOff>114300</xdr:colOff>
      <xdr:row>105</xdr:row>
      <xdr:rowOff>155575</xdr:rowOff>
    </xdr:to>
    <xdr:sp macro="" textlink="">
      <xdr:nvSpPr>
        <xdr:cNvPr id="534" name="楕円 533"/>
        <xdr:cNvSpPr/>
      </xdr:nvSpPr>
      <xdr:spPr>
        <a:xfrm>
          <a:off x="1945894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76852</xdr:rowOff>
    </xdr:from>
    <xdr:ext cx="469744" cy="259045"/>
    <xdr:sp macro="" textlink="">
      <xdr:nvSpPr>
        <xdr:cNvPr id="535" name="【庁舎】&#10;一人当たり面積該当値テキスト"/>
        <xdr:cNvSpPr txBox="1"/>
      </xdr:nvSpPr>
      <xdr:spPr>
        <a:xfrm>
          <a:off x="19547840" y="175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536" name="楕円 535"/>
        <xdr:cNvSpPr/>
      </xdr:nvSpPr>
      <xdr:spPr>
        <a:xfrm>
          <a:off x="18735040" y="17673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104775</xdr:rowOff>
    </xdr:from>
    <xdr:to>
      <xdr:col>116</xdr:col>
      <xdr:colOff>63500</xdr:colOff>
      <xdr:row>105</xdr:row>
      <xdr:rowOff>121920</xdr:rowOff>
    </xdr:to>
    <xdr:cxnSp macro="">
      <xdr:nvCxnSpPr>
        <xdr:cNvPr id="537" name="直線コネクタ 536"/>
        <xdr:cNvCxnSpPr/>
      </xdr:nvCxnSpPr>
      <xdr:spPr>
        <a:xfrm flipV="1">
          <a:off x="18778220" y="17706975"/>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538" name="楕円 537"/>
        <xdr:cNvSpPr/>
      </xdr:nvSpPr>
      <xdr:spPr>
        <a:xfrm>
          <a:off x="1793748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106</xdr:row>
      <xdr:rowOff>53339</xdr:rowOff>
    </xdr:to>
    <xdr:cxnSp macro="">
      <xdr:nvCxnSpPr>
        <xdr:cNvPr id="539" name="直線コネクタ 538"/>
        <xdr:cNvCxnSpPr/>
      </xdr:nvCxnSpPr>
      <xdr:spPr>
        <a:xfrm flipV="1">
          <a:off x="17988280" y="17724120"/>
          <a:ext cx="78994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540" name="楕円 539"/>
        <xdr:cNvSpPr/>
      </xdr:nvSpPr>
      <xdr:spPr>
        <a:xfrm>
          <a:off x="17162780" y="17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64770</xdr:rowOff>
    </xdr:to>
    <xdr:cxnSp macro="">
      <xdr:nvCxnSpPr>
        <xdr:cNvPr id="541" name="直線コネクタ 540"/>
        <xdr:cNvCxnSpPr/>
      </xdr:nvCxnSpPr>
      <xdr:spPr>
        <a:xfrm flipV="1">
          <a:off x="17213580" y="17823179"/>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27305</xdr:rowOff>
    </xdr:from>
    <xdr:to>
      <xdr:col>98</xdr:col>
      <xdr:colOff>38100</xdr:colOff>
      <xdr:row>106</xdr:row>
      <xdr:rowOff>128905</xdr:rowOff>
    </xdr:to>
    <xdr:sp macro="" textlink="">
      <xdr:nvSpPr>
        <xdr:cNvPr id="542" name="楕円 541"/>
        <xdr:cNvSpPr/>
      </xdr:nvSpPr>
      <xdr:spPr>
        <a:xfrm>
          <a:off x="16388080" y="177971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64770</xdr:rowOff>
    </xdr:from>
    <xdr:to>
      <xdr:col>102</xdr:col>
      <xdr:colOff>114300</xdr:colOff>
      <xdr:row>106</xdr:row>
      <xdr:rowOff>78105</xdr:rowOff>
    </xdr:to>
    <xdr:cxnSp macro="">
      <xdr:nvCxnSpPr>
        <xdr:cNvPr id="543" name="直線コネクタ 542"/>
        <xdr:cNvCxnSpPr/>
      </xdr:nvCxnSpPr>
      <xdr:spPr>
        <a:xfrm flipV="1">
          <a:off x="16431260" y="17834610"/>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62882</xdr:rowOff>
    </xdr:from>
    <xdr:ext cx="469744" cy="259045"/>
    <xdr:sp macro="" textlink="">
      <xdr:nvSpPr>
        <xdr:cNvPr id="544" name="n_1aveValue【庁舎】&#10;一人当たり面積"/>
        <xdr:cNvSpPr txBox="1"/>
      </xdr:nvSpPr>
      <xdr:spPr>
        <a:xfrm>
          <a:off x="18561127"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545" name="n_2aveValue【庁舎】&#10;一人当たり面積"/>
        <xdr:cNvSpPr txBox="1"/>
      </xdr:nvSpPr>
      <xdr:spPr>
        <a:xfrm>
          <a:off x="1777626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74313</xdr:rowOff>
    </xdr:from>
    <xdr:ext cx="469744" cy="259045"/>
    <xdr:sp macro="" textlink="">
      <xdr:nvSpPr>
        <xdr:cNvPr id="546" name="n_3aveValue【庁舎】&#10;一人当たり面積"/>
        <xdr:cNvSpPr txBox="1"/>
      </xdr:nvSpPr>
      <xdr:spPr>
        <a:xfrm>
          <a:off x="17001567" y="181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547" name="n_4aveValue【庁舎】&#10;一人当たり面積"/>
        <xdr:cNvSpPr txBox="1"/>
      </xdr:nvSpPr>
      <xdr:spPr>
        <a:xfrm>
          <a:off x="1622686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548" name="n_1mainValue【庁舎】&#10;一人当たり面積"/>
        <xdr:cNvSpPr txBox="1"/>
      </xdr:nvSpPr>
      <xdr:spPr>
        <a:xfrm>
          <a:off x="1856112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49" name="n_2mainValue【庁舎】&#10;一人当たり面積"/>
        <xdr:cNvSpPr txBox="1"/>
      </xdr:nvSpPr>
      <xdr:spPr>
        <a:xfrm>
          <a:off x="1777626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132097</xdr:rowOff>
    </xdr:from>
    <xdr:ext cx="469744" cy="259045"/>
    <xdr:sp macro="" textlink="">
      <xdr:nvSpPr>
        <xdr:cNvPr id="550" name="n_3mainValue【庁舎】&#10;一人当たり面積"/>
        <xdr:cNvSpPr txBox="1"/>
      </xdr:nvSpPr>
      <xdr:spPr>
        <a:xfrm>
          <a:off x="1700156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145432</xdr:rowOff>
    </xdr:from>
    <xdr:ext cx="469744" cy="259045"/>
    <xdr:sp macro="" textlink="">
      <xdr:nvSpPr>
        <xdr:cNvPr id="551" name="n_4mainValue【庁舎】&#10;一人当たり面積"/>
        <xdr:cNvSpPr txBox="1"/>
      </xdr:nvSpPr>
      <xdr:spPr>
        <a:xfrm>
          <a:off x="16226867" y="1757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公共施設等総合管理計画及び個別施設計画に基づき、公共施設等の長寿命化に取り組んでいる。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
19,725
276.33
15,150,629
14,711,792
405,519
7,270,916
11,614,916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自主財源に乏しいこともあり、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適切な公共サービスの提供と安定した財政運営を図るために、経常経費をいかにして削減していくかが重要な課題である。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また、町税について、徴収基本方針に基づき徴収を行うとともに、引き続き福島県会津地域地方税滞納整理機構と相互連携を図りながら、収納率の向上に努める。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a:extLst>
            <a:ext uri="{FF2B5EF4-FFF2-40B4-BE49-F238E27FC236}">
              <a16:creationId xmlns="" xmlns:a16="http://schemas.microsoft.com/office/drawing/2014/main" id="{00000000-0008-0000-0300-000048000000}"/>
            </a:ext>
          </a:extLst>
        </xdr:cNvPr>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10885</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flipV="1">
          <a:off x="3225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10885</xdr:rowOff>
    </xdr:from>
    <xdr:to>
      <xdr:col>15</xdr:col>
      <xdr:colOff>82550</xdr:colOff>
      <xdr:row>45</xdr:row>
      <xdr:rowOff>10885</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2336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10885</xdr:rowOff>
    </xdr:from>
    <xdr:to>
      <xdr:col>11</xdr:col>
      <xdr:colOff>31750</xdr:colOff>
      <xdr:row>45</xdr:row>
      <xdr:rowOff>10885</xdr:rowOff>
    </xdr:to>
    <xdr:cxnSp macro="">
      <xdr:nvCxnSpPr>
        <xdr:cNvPr id="80" name="直線コネクタ 79">
          <a:extLst>
            <a:ext uri="{FF2B5EF4-FFF2-40B4-BE49-F238E27FC236}">
              <a16:creationId xmlns="" xmlns:a16="http://schemas.microsoft.com/office/drawing/2014/main" id="{00000000-0008-0000-0300-000050000000}"/>
            </a:ext>
          </a:extLst>
        </xdr:cNvPr>
        <xdr:cNvCxnSpPr/>
      </xdr:nvCxnSpPr>
      <xdr:spPr>
        <a:xfrm>
          <a:off x="1447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93435</xdr:rowOff>
    </xdr:from>
    <xdr:to>
      <xdr:col>11</xdr:col>
      <xdr:colOff>82550</xdr:colOff>
      <xdr:row>41</xdr:row>
      <xdr:rowOff>23585</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a:extLst>
            <a:ext uri="{FF2B5EF4-FFF2-40B4-BE49-F238E27FC236}">
              <a16:creationId xmlns="" xmlns:a16="http://schemas.microsoft.com/office/drawing/2014/main" id="{00000000-0008-0000-0300-000053000000}"/>
            </a:ext>
          </a:extLst>
        </xdr:cNvPr>
        <xdr:cNvSpPr/>
      </xdr:nvSpPr>
      <xdr:spPr>
        <a:xfrm>
          <a:off x="1397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1" name="財政力該当値テキスト">
          <a:extLst>
            <a:ext uri="{FF2B5EF4-FFF2-40B4-BE49-F238E27FC236}">
              <a16:creationId xmlns="" xmlns:a16="http://schemas.microsoft.com/office/drawing/2014/main" id="{00000000-0008-0000-0300-00005B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131535</xdr:rowOff>
    </xdr:from>
    <xdr:to>
      <xdr:col>15</xdr:col>
      <xdr:colOff>133350</xdr:colOff>
      <xdr:row>45</xdr:row>
      <xdr:rowOff>61685</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3175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46462</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2844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131535</xdr:rowOff>
    </xdr:from>
    <xdr:to>
      <xdr:col>11</xdr:col>
      <xdr:colOff>82550</xdr:colOff>
      <xdr:row>45</xdr:row>
      <xdr:rowOff>61685</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46462</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131535</xdr:rowOff>
    </xdr:from>
    <xdr:to>
      <xdr:col>7</xdr:col>
      <xdr:colOff>31750</xdr:colOff>
      <xdr:row>45</xdr:row>
      <xdr:rowOff>61685</xdr:rowOff>
    </xdr:to>
    <xdr:sp macro="" textlink="">
      <xdr:nvSpPr>
        <xdr:cNvPr id="98" name="楕円 97">
          <a:extLst>
            <a:ext uri="{FF2B5EF4-FFF2-40B4-BE49-F238E27FC236}">
              <a16:creationId xmlns="" xmlns:a16="http://schemas.microsoft.com/office/drawing/2014/main" id="{00000000-0008-0000-0300-000062000000}"/>
            </a:ext>
          </a:extLst>
        </xdr:cNvPr>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46462</xdr:rowOff>
    </xdr:from>
    <xdr:ext cx="762000" cy="259045"/>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89.1</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％と前年比</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ポイント減少したが、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令和２年度策定の「公共施設長寿命化計画（個別施設計画）」及び「学校施設長寿命化計画（個別施設計画）」に基づく公共施設の適正化に引き続き取り組むとともに、「長期財政計画」を基本にさらなる行財政改革に取り組む。また、事務事業評価に基づき、施策や予算に評価結果を反映させることにより、効率的な事業展開を図り、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64</xdr:row>
      <xdr:rowOff>116586</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flipV="1">
          <a:off x="4114800" y="1099286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116586</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3225800" y="110556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64</xdr:row>
      <xdr:rowOff>82804</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2336800" y="10756392"/>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62</xdr:row>
      <xdr:rowOff>126492</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07419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112793</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65786</xdr:rowOff>
    </xdr:from>
    <xdr:to>
      <xdr:col>19</xdr:col>
      <xdr:colOff>184150</xdr:colOff>
      <xdr:row>64</xdr:row>
      <xdr:rowOff>167386</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152163</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1541</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町村合併により類似の公共施設を複数抱えていることに加え、施設の老朽化に伴う管理経費などにより、類似団体より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今後は、公共施設の適正化、事務事業の見直しなどにより経費の削減に努める。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74499</xdr:rowOff>
    </xdr:from>
    <xdr:to>
      <xdr:col>23</xdr:col>
      <xdr:colOff>133350</xdr:colOff>
      <xdr:row>85</xdr:row>
      <xdr:rowOff>31637</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114800" y="14476299"/>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66527</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29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74499</xdr:rowOff>
    </xdr:from>
    <xdr:to>
      <xdr:col>19</xdr:col>
      <xdr:colOff>133350</xdr:colOff>
      <xdr:row>85</xdr:row>
      <xdr:rowOff>12840</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flipV="1">
          <a:off x="3225800" y="14476299"/>
          <a:ext cx="8890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118845</xdr:rowOff>
    </xdr:from>
    <xdr:to>
      <xdr:col>19</xdr:col>
      <xdr:colOff>184150</xdr:colOff>
      <xdr:row>82</xdr:row>
      <xdr:rowOff>48995</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59172</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377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45768</xdr:rowOff>
    </xdr:from>
    <xdr:to>
      <xdr:col>15</xdr:col>
      <xdr:colOff>82550</xdr:colOff>
      <xdr:row>85</xdr:row>
      <xdr:rowOff>12840</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4447568"/>
          <a:ext cx="889000" cy="13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114109</xdr:rowOff>
    </xdr:from>
    <xdr:to>
      <xdr:col>15</xdr:col>
      <xdr:colOff>133350</xdr:colOff>
      <xdr:row>82</xdr:row>
      <xdr:rowOff>44259</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54436</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156136</xdr:rowOff>
    </xdr:from>
    <xdr:to>
      <xdr:col>11</xdr:col>
      <xdr:colOff>31750</xdr:colOff>
      <xdr:row>84</xdr:row>
      <xdr:rowOff>45768</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1447800" y="14386486"/>
          <a:ext cx="889000" cy="6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130180</xdr:rowOff>
    </xdr:from>
    <xdr:to>
      <xdr:col>11</xdr:col>
      <xdr:colOff>82550</xdr:colOff>
      <xdr:row>82</xdr:row>
      <xdr:rowOff>60330</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70507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378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39235</xdr:rowOff>
    </xdr:from>
    <xdr:to>
      <xdr:col>7</xdr:col>
      <xdr:colOff>31750</xdr:colOff>
      <xdr:row>82</xdr:row>
      <xdr:rowOff>140835</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151012</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386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152287</xdr:rowOff>
    </xdr:from>
    <xdr:to>
      <xdr:col>23</xdr:col>
      <xdr:colOff>184150</xdr:colOff>
      <xdr:row>85</xdr:row>
      <xdr:rowOff>82437</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5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124364</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452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23699</xdr:rowOff>
    </xdr:from>
    <xdr:to>
      <xdr:col>19</xdr:col>
      <xdr:colOff>184150</xdr:colOff>
      <xdr:row>84</xdr:row>
      <xdr:rowOff>125299</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44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110076</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451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133490</xdr:rowOff>
    </xdr:from>
    <xdr:to>
      <xdr:col>15</xdr:col>
      <xdr:colOff>133350</xdr:colOff>
      <xdr:row>85</xdr:row>
      <xdr:rowOff>63640</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45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48417</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462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166418</xdr:rowOff>
    </xdr:from>
    <xdr:to>
      <xdr:col>11</xdr:col>
      <xdr:colOff>82550</xdr:colOff>
      <xdr:row>84</xdr:row>
      <xdr:rowOff>96568</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439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81345</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448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105336</xdr:rowOff>
    </xdr:from>
    <xdr:to>
      <xdr:col>7</xdr:col>
      <xdr:colOff>31750</xdr:colOff>
      <xdr:row>84</xdr:row>
      <xdr:rowOff>35486</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43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20263</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442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学歴に因らない職務遂行能力に応じた管理職員への登用等により、ラスパイレス指数が上昇しており、類似団体平均を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今後も県人事委員会勧告を踏まえた適正な給与水準をとなるよう努める。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34471</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179800" y="150703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a:extLst>
            <a:ext uri="{FF2B5EF4-FFF2-40B4-BE49-F238E27FC236}">
              <a16:creationId xmlns="" xmlns:a16="http://schemas.microsoft.com/office/drawing/2014/main" id="{00000000-0008-0000-0300-000004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154214</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a:off x="15290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51707</xdr:rowOff>
    </xdr:from>
    <xdr:to>
      <xdr:col>77</xdr:col>
      <xdr:colOff>95250</xdr:colOff>
      <xdr:row>87</xdr:row>
      <xdr:rowOff>153307</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129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163484</xdr:rowOff>
    </xdr:from>
    <xdr:ext cx="7366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5798800" y="1473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102507</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a:off x="14401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68" name="直線コネクタ 267">
          <a:extLst>
            <a:ext uri="{FF2B5EF4-FFF2-40B4-BE49-F238E27FC236}">
              <a16:creationId xmlns="" xmlns:a16="http://schemas.microsoft.com/office/drawing/2014/main" id="{00000000-0008-0000-0300-00000C010000}"/>
            </a:ext>
          </a:extLst>
        </xdr:cNvPr>
        <xdr:cNvCxnSpPr/>
      </xdr:nvCxnSpPr>
      <xdr:spPr>
        <a:xfrm flipV="1">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3462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94541</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9" name="給与水準   （国との比較）該当値テキスト">
          <a:extLst>
            <a:ext uri="{FF2B5EF4-FFF2-40B4-BE49-F238E27FC236}">
              <a16:creationId xmlns="" xmlns:a16="http://schemas.microsoft.com/office/drawing/2014/main" id="{00000000-0008-0000-0300-000017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94541</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町村合併以後、新規採用の抑制等により職員数の削減に取り組んでおり、類似団体平均と同程度となっている。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引き続き「会津美里町定員適正化計画」に基づき適正管理に努める。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76623</xdr:rowOff>
    </xdr:from>
    <xdr:to>
      <xdr:col>81</xdr:col>
      <xdr:colOff>44450</xdr:colOff>
      <xdr:row>62</xdr:row>
      <xdr:rowOff>80645</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6179800" y="1070652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80645</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06381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131974</xdr:rowOff>
    </xdr:from>
    <xdr:to>
      <xdr:col>77</xdr:col>
      <xdr:colOff>95250</xdr:colOff>
      <xdr:row>60</xdr:row>
      <xdr:rowOff>62124</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72301</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01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153564</xdr:rowOff>
    </xdr:from>
    <xdr:to>
      <xdr:col>72</xdr:col>
      <xdr:colOff>203200</xdr:colOff>
      <xdr:row>62</xdr:row>
      <xdr:rowOff>8255</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0612014"/>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127953</xdr:rowOff>
    </xdr:from>
    <xdr:to>
      <xdr:col>73</xdr:col>
      <xdr:colOff>44450</xdr:colOff>
      <xdr:row>60</xdr:row>
      <xdr:rowOff>58103</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153564</xdr:rowOff>
    </xdr:from>
    <xdr:to>
      <xdr:col>68</xdr:col>
      <xdr:colOff>152400</xdr:colOff>
      <xdr:row>61</xdr:row>
      <xdr:rowOff>161607</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3512800" y="106120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148061</xdr:rowOff>
    </xdr:from>
    <xdr:to>
      <xdr:col>68</xdr:col>
      <xdr:colOff>203200</xdr:colOff>
      <xdr:row>60</xdr:row>
      <xdr:rowOff>78211</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2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88388</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0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140018</xdr:rowOff>
    </xdr:from>
    <xdr:to>
      <xdr:col>64</xdr:col>
      <xdr:colOff>152400</xdr:colOff>
      <xdr:row>60</xdr:row>
      <xdr:rowOff>70168</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25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80345</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25823</xdr:rowOff>
    </xdr:from>
    <xdr:to>
      <xdr:col>81</xdr:col>
      <xdr:colOff>95250</xdr:colOff>
      <xdr:row>62</xdr:row>
      <xdr:rowOff>127423</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169350</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29845</xdr:rowOff>
    </xdr:from>
    <xdr:to>
      <xdr:col>77</xdr:col>
      <xdr:colOff>95250</xdr:colOff>
      <xdr:row>62</xdr:row>
      <xdr:rowOff>131445</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116222</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102764</xdr:rowOff>
    </xdr:from>
    <xdr:to>
      <xdr:col>68</xdr:col>
      <xdr:colOff>203200</xdr:colOff>
      <xdr:row>62</xdr:row>
      <xdr:rowOff>32914</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17691</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064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新規発行債の抑制により実質公債費比率は前年度対比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％下がり、類似団体平均を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年度の庁舎及び複合文化施設建設工事による新規発行、それ以降にも普通建設事業費に係る新規発行のため今後の上昇が見込まれる。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引き続き、新規発行債の抑制、繰上償還など、将来を見据えた財政運営に努める。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39</xdr:row>
      <xdr:rowOff>105410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6179800" y="67630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3" name="公債費負担の状況平均値テキスト">
          <a:extLst>
            <a:ext uri="{FF2B5EF4-FFF2-40B4-BE49-F238E27FC236}">
              <a16:creationId xmlns="" xmlns:a16="http://schemas.microsoft.com/office/drawing/2014/main" id="{00000000-0008-0000-0300-00007F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115062</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5290800" y="67919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39</xdr:row>
      <xdr:rowOff>115062</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4401800" y="6801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115062</xdr:rowOff>
    </xdr:from>
    <xdr:to>
      <xdr:col>68</xdr:col>
      <xdr:colOff>152400</xdr:colOff>
      <xdr:row>39</xdr:row>
      <xdr:rowOff>144018</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flipV="1">
          <a:off x="13512800" y="68016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3462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75709</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3131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42181</xdr:rowOff>
    </xdr:from>
    <xdr:ext cx="762000" cy="259045"/>
    <xdr:sp macro="" textlink="">
      <xdr:nvSpPr>
        <xdr:cNvPr id="402" name="公債費負担の状況該当値テキスト">
          <a:extLst>
            <a:ext uri="{FF2B5EF4-FFF2-40B4-BE49-F238E27FC236}">
              <a16:creationId xmlns="" xmlns:a16="http://schemas.microsoft.com/office/drawing/2014/main" id="{00000000-0008-0000-0300-000092010000}"/>
            </a:ext>
          </a:extLst>
        </xdr:cNvPr>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64262</xdr:rowOff>
    </xdr:from>
    <xdr:to>
      <xdr:col>68</xdr:col>
      <xdr:colOff>203200</xdr:colOff>
      <xdr:row>39</xdr:row>
      <xdr:rowOff>165862</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4351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4589</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020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財政調整基金及び公共施設等整備再生基金への積立てなどによる充当可能基金により、将来負担額を充当可能財源が上回っているため将来負担比率は発生しなかった。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引き続き、計画的な償還及び充当可能基金への積立てを行い、将来負担を抑制し財政の健全化に努める。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66873</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46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41366</xdr:rowOff>
    </xdr:from>
    <xdr:to>
      <xdr:col>77</xdr:col>
      <xdr:colOff>95250</xdr:colOff>
      <xdr:row>14</xdr:row>
      <xdr:rowOff>142966</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129000" y="2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153143</xdr:rowOff>
    </xdr:from>
    <xdr:ext cx="7366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798800" y="221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58601</xdr:rowOff>
    </xdr:from>
    <xdr:to>
      <xdr:col>73</xdr:col>
      <xdr:colOff>44450</xdr:colOff>
      <xdr:row>14</xdr:row>
      <xdr:rowOff>160201</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5240000" y="245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170378</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909800" y="222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129268</xdr:rowOff>
    </xdr:from>
    <xdr:to>
      <xdr:col>64</xdr:col>
      <xdr:colOff>152400</xdr:colOff>
      <xdr:row>15</xdr:row>
      <xdr:rowOff>59418</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3462000" y="252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69595</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3131800" y="229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
19,725
276.33
15,150,629
14,711,792
405,519
7,270,916
11,614,916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％低下し、類似団体平均より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ポイント低くなったが、職員数は類似団体と比較して多い状況が続いているため、引き続き「会津美里町定員適正化計画」に基いて適正管理に努める。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36</xdr:row>
      <xdr:rowOff>81280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248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131572</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253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48768</xdr:rowOff>
    </xdr:from>
    <xdr:to>
      <xdr:col>20</xdr:col>
      <xdr:colOff>38100</xdr:colOff>
      <xdr:row>36</xdr:row>
      <xdr:rowOff>150368</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135145</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131572</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44196</xdr:rowOff>
    </xdr:from>
    <xdr:to>
      <xdr:col>15</xdr:col>
      <xdr:colOff>149225</xdr:colOff>
      <xdr:row>36</xdr:row>
      <xdr:rowOff>145796</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99568</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％低下したが、類似団体平均と比較し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これは、町村合併により類似の公共施設を複数抱えていることに加え、施設の老朽化に伴う管理経費の増加などによる。今後も上昇傾向が続くことが想定されるため、事務事業の見直しや公共施設の集約化等を図り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38100</xdr:rowOff>
    </xdr:from>
    <xdr:to>
      <xdr:col>82</xdr:col>
      <xdr:colOff>107950</xdr:colOff>
      <xdr:row>20</xdr:row>
      <xdr:rowOff>114300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flipV="1">
          <a:off x="15671800" y="3467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20</xdr:row>
      <xdr:rowOff>114300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32131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18</xdr:row>
      <xdr:rowOff>127000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971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63500</xdr:rowOff>
    </xdr:from>
    <xdr:to>
      <xdr:col>74</xdr:col>
      <xdr:colOff>31750</xdr:colOff>
      <xdr:row>18</xdr:row>
      <xdr:rowOff>165100</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18</xdr:row>
      <xdr:rowOff>50800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3004800" y="2971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158750</xdr:rowOff>
    </xdr:from>
    <xdr:to>
      <xdr:col>82</xdr:col>
      <xdr:colOff>158750</xdr:colOff>
      <xdr:row>20</xdr:row>
      <xdr:rowOff>88900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67327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63500</xdr:rowOff>
    </xdr:from>
    <xdr:to>
      <xdr:col>78</xdr:col>
      <xdr:colOff>120650</xdr:colOff>
      <xdr:row>20</xdr:row>
      <xdr:rowOff>165100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149877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357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118127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が、児童福祉、高齢者福祉及び障がい者福祉は年々増加傾向にあり、今後も増加することが予想される。町独自のサービスについて対象や内容が適正なものであるかを検証し、事業の集約化や見直しに努め、できる限り増加幅の抑制を図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31750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flipV="1">
          <a:off x="3987800" y="9556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31750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114300</xdr:rowOff>
    </xdr:from>
    <xdr:to>
      <xdr:col>20</xdr:col>
      <xdr:colOff>38100</xdr:colOff>
      <xdr:row>60</xdr:row>
      <xdr:rowOff>44450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146050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42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76200</xdr:rowOff>
    </xdr:from>
    <xdr:to>
      <xdr:col>15</xdr:col>
      <xdr:colOff>149225</xdr:colOff>
      <xdr:row>60</xdr:row>
      <xdr:rowOff>6350</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12700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flipV="1">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76200</xdr:rowOff>
    </xdr:from>
    <xdr:to>
      <xdr:col>11</xdr:col>
      <xdr:colOff>60325</xdr:colOff>
      <xdr:row>60</xdr:row>
      <xdr:rowOff>6350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その他にかかる経常収支比率は、類似団体と同程度の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％となっている。前年比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ポイントの減については、下水道事業特別会計繰出金の皆減などが主な要因である。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今後も、各会計の財政健全化に向けた取組みを実施し繰出金等の抑制に努める。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58</xdr:row>
      <xdr:rowOff>134620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5671800" y="975106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59</xdr:row>
      <xdr:rowOff>16510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4782800" y="1007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59</xdr:row>
      <xdr:rowOff>16510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893800" y="99110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138430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3004800" y="979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補助費に係る経常収支比率は、類似団体と同程度の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ポイントの増については、下水道事業会計補助金の皆増などが主な要因である。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今後も、「会津美里町補助金等検討第三者委員会」からの提言書に基づき事業の見直しを行うとともに、社会経済情勢の変化に応じ多様化、高度化する住民ニーズにも対応できるよう努める。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37</xdr:row>
      <xdr:rowOff>56134</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5671800" y="623519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76708</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4782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76708</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3893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76708</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004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21861</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新規発行債の抑制により、公債費に係る経常収支比率は下がっており類似団体平均と同じ</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今後は、公共施設の老朽化、集約化に伴う普通建設事業費に係る新規発行を予定しているが、繰上償還を含め計画的な償還により地方債償還金の縮減に努める。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153670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987800" y="13340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161289</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3098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77</xdr:row>
      <xdr:rowOff>168911</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2209800" y="13362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77</xdr:row>
      <xdr:rowOff>168911</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a:off x="1320800" y="13362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今後も、公共施設の整理・統合等によるコストの抑制を図るとともに事務事業の見直しを行い経費の抑制に努める。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69850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5671800" y="131892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a:extLst>
            <a:ext uri="{FF2B5EF4-FFF2-40B4-BE49-F238E27FC236}">
              <a16:creationId xmlns="" xmlns:a16="http://schemas.microsoft.com/office/drawing/2014/main" id="{00000000-0008-0000-0400-0000AA010000}"/>
            </a:ext>
          </a:extLst>
        </xdr:cNvPr>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69850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4782800" y="13234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77</xdr:row>
      <xdr:rowOff>33274</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893800" y="1294688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75</xdr:row>
      <xdr:rowOff>88138</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3004800" y="12937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45" name="公債費以外該当値テキスト">
          <a:extLst>
            <a:ext uri="{FF2B5EF4-FFF2-40B4-BE49-F238E27FC236}">
              <a16:creationId xmlns="" xmlns:a16="http://schemas.microsoft.com/office/drawing/2014/main" id="{00000000-0008-0000-0400-0000BD010000}"/>
            </a:ext>
          </a:extLst>
        </xdr:cNvPr>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4775</xdr:rowOff>
    </xdr:from>
    <xdr:to>
      <xdr:col>29</xdr:col>
      <xdr:colOff>127000</xdr:colOff>
      <xdr:row>17</xdr:row>
      <xdr:rowOff>37449</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2967050"/>
          <a:ext cx="647700" cy="32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37449</xdr:rowOff>
    </xdr:from>
    <xdr:to>
      <xdr:col>26</xdr:col>
      <xdr:colOff>50800</xdr:colOff>
      <xdr:row>17</xdr:row>
      <xdr:rowOff>72049</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999724"/>
          <a:ext cx="698500" cy="34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120821</xdr:rowOff>
    </xdr:from>
    <xdr:to>
      <xdr:col>26</xdr:col>
      <xdr:colOff>101600</xdr:colOff>
      <xdr:row>19</xdr:row>
      <xdr:rowOff>50971</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35748</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340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72049</xdr:rowOff>
    </xdr:from>
    <xdr:to>
      <xdr:col>22</xdr:col>
      <xdr:colOff>114300</xdr:colOff>
      <xdr:row>17</xdr:row>
      <xdr:rowOff>98240</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034324"/>
          <a:ext cx="6985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131940</xdr:rowOff>
    </xdr:from>
    <xdr:to>
      <xdr:col>22</xdr:col>
      <xdr:colOff>165100</xdr:colOff>
      <xdr:row>19</xdr:row>
      <xdr:rowOff>62090</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46867</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98240</xdr:rowOff>
    </xdr:from>
    <xdr:to>
      <xdr:col>18</xdr:col>
      <xdr:colOff>177800</xdr:colOff>
      <xdr:row>17</xdr:row>
      <xdr:rowOff>109523</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060515"/>
          <a:ext cx="698500" cy="1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131859</xdr:rowOff>
    </xdr:from>
    <xdr:to>
      <xdr:col>19</xdr:col>
      <xdr:colOff>38100</xdr:colOff>
      <xdr:row>19</xdr:row>
      <xdr:rowOff>62009</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26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46786</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3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146130</xdr:rowOff>
    </xdr:from>
    <xdr:to>
      <xdr:col>15</xdr:col>
      <xdr:colOff>101600</xdr:colOff>
      <xdr:row>19</xdr:row>
      <xdr:rowOff>76280</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279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61057</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36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125425</xdr:rowOff>
    </xdr:from>
    <xdr:to>
      <xdr:col>29</xdr:col>
      <xdr:colOff>177800</xdr:colOff>
      <xdr:row>17</xdr:row>
      <xdr:rowOff>55575</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91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97502</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88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158099</xdr:rowOff>
    </xdr:from>
    <xdr:to>
      <xdr:col>26</xdr:col>
      <xdr:colOff>101600</xdr:colOff>
      <xdr:row>17</xdr:row>
      <xdr:rowOff>88249</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948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98426</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71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21249</xdr:rowOff>
    </xdr:from>
    <xdr:to>
      <xdr:col>22</xdr:col>
      <xdr:colOff>165100</xdr:colOff>
      <xdr:row>17</xdr:row>
      <xdr:rowOff>122849</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98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133026</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75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47440</xdr:rowOff>
    </xdr:from>
    <xdr:to>
      <xdr:col>19</xdr:col>
      <xdr:colOff>38100</xdr:colOff>
      <xdr:row>17</xdr:row>
      <xdr:rowOff>149040</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00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159217</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77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58723</xdr:rowOff>
    </xdr:from>
    <xdr:to>
      <xdr:col>15</xdr:col>
      <xdr:colOff>101600</xdr:colOff>
      <xdr:row>17</xdr:row>
      <xdr:rowOff>160323</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02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170500</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78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162410</xdr:rowOff>
    </xdr:from>
    <xdr:to>
      <xdr:col>29</xdr:col>
      <xdr:colOff>127000</xdr:colOff>
      <xdr:row>37</xdr:row>
      <xdr:rowOff>1476</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003800" y="7115660"/>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159164</xdr:rowOff>
    </xdr:from>
    <xdr:to>
      <xdr:col>26</xdr:col>
      <xdr:colOff>50800</xdr:colOff>
      <xdr:row>36</xdr:row>
      <xdr:rowOff>162410</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4305300" y="7112414"/>
          <a:ext cx="698500" cy="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150403</xdr:rowOff>
    </xdr:from>
    <xdr:to>
      <xdr:col>26</xdr:col>
      <xdr:colOff>101600</xdr:colOff>
      <xdr:row>37</xdr:row>
      <xdr:rowOff>80553</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65330</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7190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124691</xdr:rowOff>
    </xdr:from>
    <xdr:to>
      <xdr:col>22</xdr:col>
      <xdr:colOff>114300</xdr:colOff>
      <xdr:row>36</xdr:row>
      <xdr:rowOff>159164</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3606800" y="7077941"/>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138882</xdr:rowOff>
    </xdr:from>
    <xdr:to>
      <xdr:col>22</xdr:col>
      <xdr:colOff>165100</xdr:colOff>
      <xdr:row>37</xdr:row>
      <xdr:rowOff>69032</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53809</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717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124691</xdr:rowOff>
    </xdr:from>
    <xdr:to>
      <xdr:col>18</xdr:col>
      <xdr:colOff>177800</xdr:colOff>
      <xdr:row>36</xdr:row>
      <xdr:rowOff>144007</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2908300" y="7077941"/>
          <a:ext cx="698500" cy="19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147341</xdr:rowOff>
    </xdr:from>
    <xdr:to>
      <xdr:col>19</xdr:col>
      <xdr:colOff>38100</xdr:colOff>
      <xdr:row>37</xdr:row>
      <xdr:rowOff>77491</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62268</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144369</xdr:rowOff>
    </xdr:from>
    <xdr:to>
      <xdr:col>15</xdr:col>
      <xdr:colOff>101600</xdr:colOff>
      <xdr:row>37</xdr:row>
      <xdr:rowOff>74519</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59296</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122126</xdr:rowOff>
    </xdr:from>
    <xdr:to>
      <xdr:col>29</xdr:col>
      <xdr:colOff>177800</xdr:colOff>
      <xdr:row>37</xdr:row>
      <xdr:rowOff>52276</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707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94203</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704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111610</xdr:rowOff>
    </xdr:from>
    <xdr:to>
      <xdr:col>26</xdr:col>
      <xdr:colOff>101600</xdr:colOff>
      <xdr:row>37</xdr:row>
      <xdr:rowOff>41760</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706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223387</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6833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108364</xdr:rowOff>
    </xdr:from>
    <xdr:to>
      <xdr:col>22</xdr:col>
      <xdr:colOff>165100</xdr:colOff>
      <xdr:row>37</xdr:row>
      <xdr:rowOff>38514</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7061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220141</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683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73891</xdr:rowOff>
    </xdr:from>
    <xdr:to>
      <xdr:col>19</xdr:col>
      <xdr:colOff>38100</xdr:colOff>
      <xdr:row>37</xdr:row>
      <xdr:rowOff>4041</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702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185668</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679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93207</xdr:rowOff>
    </xdr:from>
    <xdr:to>
      <xdr:col>15</xdr:col>
      <xdr:colOff>101600</xdr:colOff>
      <xdr:row>37</xdr:row>
      <xdr:rowOff>23357</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704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204984</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681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
19,725
276.33
15,150,629
14,711,792
405,519
7,270,916
11,614,916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50872</xdr:rowOff>
    </xdr:from>
    <xdr:to>
      <xdr:col>24</xdr:col>
      <xdr:colOff>63500</xdr:colOff>
      <xdr:row>37</xdr:row>
      <xdr:rowOff>110766</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394522"/>
          <a:ext cx="8382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84428</xdr:rowOff>
    </xdr:from>
    <xdr:to>
      <xdr:col>19</xdr:col>
      <xdr:colOff>177800</xdr:colOff>
      <xdr:row>37</xdr:row>
      <xdr:rowOff>110766</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2908300" y="6428078"/>
          <a:ext cx="8890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171147</xdr:rowOff>
    </xdr:from>
    <xdr:to>
      <xdr:col>20</xdr:col>
      <xdr:colOff>38100</xdr:colOff>
      <xdr:row>39</xdr:row>
      <xdr:rowOff>101297</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92424</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84428</xdr:rowOff>
    </xdr:from>
    <xdr:to>
      <xdr:col>15</xdr:col>
      <xdr:colOff>50800</xdr:colOff>
      <xdr:row>37</xdr:row>
      <xdr:rowOff>92216</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428078"/>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169367</xdr:rowOff>
    </xdr:from>
    <xdr:to>
      <xdr:col>15</xdr:col>
      <xdr:colOff>101600</xdr:colOff>
      <xdr:row>39</xdr:row>
      <xdr:rowOff>99517</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90644</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92216</xdr:rowOff>
    </xdr:from>
    <xdr:to>
      <xdr:col>10</xdr:col>
      <xdr:colOff>114300</xdr:colOff>
      <xdr:row>37</xdr:row>
      <xdr:rowOff>99270</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435866"/>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158378</xdr:rowOff>
    </xdr:from>
    <xdr:to>
      <xdr:col>10</xdr:col>
      <xdr:colOff>165100</xdr:colOff>
      <xdr:row>39</xdr:row>
      <xdr:rowOff>88528</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79655</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7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160762</xdr:rowOff>
    </xdr:from>
    <xdr:to>
      <xdr:col>6</xdr:col>
      <xdr:colOff>38100</xdr:colOff>
      <xdr:row>39</xdr:row>
      <xdr:rowOff>90912</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67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82039</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676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xdr:rowOff>
    </xdr:from>
    <xdr:to>
      <xdr:col>24</xdr:col>
      <xdr:colOff>114300</xdr:colOff>
      <xdr:row>37</xdr:row>
      <xdr:rowOff>101672</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149949</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3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59966</xdr:rowOff>
    </xdr:from>
    <xdr:to>
      <xdr:col>20</xdr:col>
      <xdr:colOff>38100</xdr:colOff>
      <xdr:row>37</xdr:row>
      <xdr:rowOff>161565</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4036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6643</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17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33628</xdr:rowOff>
    </xdr:from>
    <xdr:to>
      <xdr:col>15</xdr:col>
      <xdr:colOff>101600</xdr:colOff>
      <xdr:row>37</xdr:row>
      <xdr:rowOff>135228</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3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151755</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1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41416</xdr:rowOff>
    </xdr:from>
    <xdr:to>
      <xdr:col>10</xdr:col>
      <xdr:colOff>165100</xdr:colOff>
      <xdr:row>37</xdr:row>
      <xdr:rowOff>143016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3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159543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1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48470</xdr:rowOff>
    </xdr:from>
    <xdr:to>
      <xdr:col>6</xdr:col>
      <xdr:colOff>38100</xdr:colOff>
      <xdr:row>37</xdr:row>
      <xdr:rowOff>150070</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3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166597</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1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99116</xdr:rowOff>
    </xdr:from>
    <xdr:to>
      <xdr:col>24</xdr:col>
      <xdr:colOff>63500</xdr:colOff>
      <xdr:row>55</xdr:row>
      <xdr:rowOff>90947</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357416"/>
          <a:ext cx="838200" cy="16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121018</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550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48610</xdr:rowOff>
    </xdr:from>
    <xdr:to>
      <xdr:col>19</xdr:col>
      <xdr:colOff>177800</xdr:colOff>
      <xdr:row>55</xdr:row>
      <xdr:rowOff>90947</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2908300" y="9306910"/>
          <a:ext cx="889000" cy="2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133355</xdr:rowOff>
    </xdr:from>
    <xdr:to>
      <xdr:col>20</xdr:col>
      <xdr:colOff>38100</xdr:colOff>
      <xdr:row>58</xdr:row>
      <xdr:rowOff>63505</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90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54632</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9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48610</xdr:rowOff>
    </xdr:from>
    <xdr:to>
      <xdr:col>15</xdr:col>
      <xdr:colOff>50800</xdr:colOff>
      <xdr:row>55</xdr:row>
      <xdr:rowOff>138938</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306910"/>
          <a:ext cx="889000" cy="26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143048</xdr:rowOff>
    </xdr:from>
    <xdr:to>
      <xdr:col>15</xdr:col>
      <xdr:colOff>101600</xdr:colOff>
      <xdr:row>58</xdr:row>
      <xdr:rowOff>73198</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91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64325</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100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138938</xdr:rowOff>
    </xdr:from>
    <xdr:to>
      <xdr:col>10</xdr:col>
      <xdr:colOff>114300</xdr:colOff>
      <xdr:row>56</xdr:row>
      <xdr:rowOff>38659</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568688"/>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119852</xdr:rowOff>
    </xdr:from>
    <xdr:to>
      <xdr:col>10</xdr:col>
      <xdr:colOff>165100</xdr:colOff>
      <xdr:row>58</xdr:row>
      <xdr:rowOff>50002</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89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41129</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9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116576</xdr:rowOff>
    </xdr:from>
    <xdr:to>
      <xdr:col>6</xdr:col>
      <xdr:colOff>38100</xdr:colOff>
      <xdr:row>57</xdr:row>
      <xdr:rowOff>46726</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71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37853</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81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48316</xdr:rowOff>
    </xdr:from>
    <xdr:to>
      <xdr:col>24</xdr:col>
      <xdr:colOff>114300</xdr:colOff>
      <xdr:row>54</xdr:row>
      <xdr:rowOff>149916</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3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71193</xdr:rowOff>
    </xdr:from>
    <xdr:ext cx="599010"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15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40147</xdr:rowOff>
    </xdr:from>
    <xdr:to>
      <xdr:col>20</xdr:col>
      <xdr:colOff>38100</xdr:colOff>
      <xdr:row>55</xdr:row>
      <xdr:rowOff>141747</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4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158274</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24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169260</xdr:rowOff>
    </xdr:from>
    <xdr:to>
      <xdr:col>15</xdr:col>
      <xdr:colOff>101600</xdr:colOff>
      <xdr:row>54</xdr:row>
      <xdr:rowOff>99410</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25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115937</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08795" y="903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88138</xdr:rowOff>
    </xdr:from>
    <xdr:to>
      <xdr:col>10</xdr:col>
      <xdr:colOff>165100</xdr:colOff>
      <xdr:row>56</xdr:row>
      <xdr:rowOff>18288</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5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34815</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2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159309</xdr:rowOff>
    </xdr:from>
    <xdr:to>
      <xdr:col>6</xdr:col>
      <xdr:colOff>38100</xdr:colOff>
      <xdr:row>56</xdr:row>
      <xdr:rowOff>89459</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5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105986</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3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113982</xdr:rowOff>
    </xdr:from>
    <xdr:to>
      <xdr:col>24</xdr:col>
      <xdr:colOff>63500</xdr:colOff>
      <xdr:row>76</xdr:row>
      <xdr:rowOff>164542</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3144182"/>
          <a:ext cx="838200" cy="5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136347</xdr:rowOff>
    </xdr:from>
    <xdr:to>
      <xdr:col>19</xdr:col>
      <xdr:colOff>177800</xdr:colOff>
      <xdr:row>76</xdr:row>
      <xdr:rowOff>164542</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2908300" y="13166547"/>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4890</xdr:rowOff>
    </xdr:from>
    <xdr:to>
      <xdr:col>20</xdr:col>
      <xdr:colOff>38100</xdr:colOff>
      <xdr:row>78</xdr:row>
      <xdr:rowOff>106490</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3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97617</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117908</xdr:rowOff>
    </xdr:from>
    <xdr:to>
      <xdr:col>15</xdr:col>
      <xdr:colOff>50800</xdr:colOff>
      <xdr:row>76</xdr:row>
      <xdr:rowOff>136347</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019300" y="13148108"/>
          <a:ext cx="889000" cy="1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161785</xdr:rowOff>
    </xdr:from>
    <xdr:to>
      <xdr:col>15</xdr:col>
      <xdr:colOff>101600</xdr:colOff>
      <xdr:row>78</xdr:row>
      <xdr:rowOff>91935</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3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83062</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117908</xdr:rowOff>
    </xdr:from>
    <xdr:to>
      <xdr:col>10</xdr:col>
      <xdr:colOff>114300</xdr:colOff>
      <xdr:row>77</xdr:row>
      <xdr:rowOff>20523</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1130300" y="13148108"/>
          <a:ext cx="889000" cy="7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154279</xdr:rowOff>
    </xdr:from>
    <xdr:to>
      <xdr:col>10</xdr:col>
      <xdr:colOff>165100</xdr:colOff>
      <xdr:row>78</xdr:row>
      <xdr:rowOff>84429</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3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75556</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19329</xdr:rowOff>
    </xdr:from>
    <xdr:to>
      <xdr:col>6</xdr:col>
      <xdr:colOff>38100</xdr:colOff>
      <xdr:row>78</xdr:row>
      <xdr:rowOff>120929</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39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112056</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348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63182</xdr:rowOff>
    </xdr:from>
    <xdr:to>
      <xdr:col>24</xdr:col>
      <xdr:colOff>114300</xdr:colOff>
      <xdr:row>76</xdr:row>
      <xdr:rowOff>164782</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30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86059</xdr:rowOff>
    </xdr:from>
    <xdr:ext cx="534377"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29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113742</xdr:rowOff>
    </xdr:from>
    <xdr:to>
      <xdr:col>20</xdr:col>
      <xdr:colOff>38100</xdr:colOff>
      <xdr:row>77</xdr:row>
      <xdr:rowOff>43892</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31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60418</xdr:rowOff>
    </xdr:from>
    <xdr:ext cx="534377"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30111" y="129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85547</xdr:rowOff>
    </xdr:from>
    <xdr:to>
      <xdr:col>15</xdr:col>
      <xdr:colOff>101600</xdr:colOff>
      <xdr:row>77</xdr:row>
      <xdr:rowOff>15697</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31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32224</xdr:rowOff>
    </xdr:from>
    <xdr:ext cx="534377"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41111" y="128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67108</xdr:rowOff>
    </xdr:from>
    <xdr:to>
      <xdr:col>10</xdr:col>
      <xdr:colOff>165100</xdr:colOff>
      <xdr:row>76</xdr:row>
      <xdr:rowOff>168708</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30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13784</xdr:rowOff>
    </xdr:from>
    <xdr:ext cx="534377"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52111" y="1287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141173</xdr:rowOff>
    </xdr:from>
    <xdr:to>
      <xdr:col>6</xdr:col>
      <xdr:colOff>38100</xdr:colOff>
      <xdr:row>77</xdr:row>
      <xdr:rowOff>71323</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31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87851</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8" y="1294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82595</xdr:rowOff>
    </xdr:from>
    <xdr:to>
      <xdr:col>24</xdr:col>
      <xdr:colOff>63500</xdr:colOff>
      <xdr:row>96</xdr:row>
      <xdr:rowOff>86505</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3797300" y="16541795"/>
          <a:ext cx="8382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3" name="扶助費平均値テキスト">
          <a:extLst>
            <a:ext uri="{FF2B5EF4-FFF2-40B4-BE49-F238E27FC236}">
              <a16:creationId xmlns="" xmlns:a16="http://schemas.microsoft.com/office/drawing/2014/main" id="{00000000-0008-0000-0600-0000E9000000}"/>
            </a:ext>
          </a:extLst>
        </xdr:cNvPr>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82595</xdr:rowOff>
    </xdr:from>
    <xdr:to>
      <xdr:col>19</xdr:col>
      <xdr:colOff>177800</xdr:colOff>
      <xdr:row>96</xdr:row>
      <xdr:rowOff>160663</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2908300" y="16541795"/>
          <a:ext cx="889000" cy="7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27910</xdr:rowOff>
    </xdr:from>
    <xdr:to>
      <xdr:col>20</xdr:col>
      <xdr:colOff>38100</xdr:colOff>
      <xdr:row>95</xdr:row>
      <xdr:rowOff>129510</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3746500" y="163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146037</xdr:rowOff>
    </xdr:from>
    <xdr:ext cx="534377"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3530111" y="1609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160663</xdr:rowOff>
    </xdr:from>
    <xdr:to>
      <xdr:col>15</xdr:col>
      <xdr:colOff>50800</xdr:colOff>
      <xdr:row>97</xdr:row>
      <xdr:rowOff>135860</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019300" y="16619863"/>
          <a:ext cx="889000" cy="14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90455</xdr:rowOff>
    </xdr:from>
    <xdr:to>
      <xdr:col>15</xdr:col>
      <xdr:colOff>101600</xdr:colOff>
      <xdr:row>96</xdr:row>
      <xdr:rowOff>20605</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28575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37132</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2641111" y="161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33629</xdr:rowOff>
    </xdr:from>
    <xdr:to>
      <xdr:col>10</xdr:col>
      <xdr:colOff>114300</xdr:colOff>
      <xdr:row>97</xdr:row>
      <xdr:rowOff>135860</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a:off x="1130300" y="16664279"/>
          <a:ext cx="889000" cy="10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89998</xdr:rowOff>
    </xdr:from>
    <xdr:to>
      <xdr:col>10</xdr:col>
      <xdr:colOff>165100</xdr:colOff>
      <xdr:row>96</xdr:row>
      <xdr:rowOff>20148</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968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36675</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1752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118413</xdr:rowOff>
    </xdr:from>
    <xdr:to>
      <xdr:col>6</xdr:col>
      <xdr:colOff>38100</xdr:colOff>
      <xdr:row>96</xdr:row>
      <xdr:rowOff>48563</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079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65090</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863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35705</xdr:rowOff>
    </xdr:from>
    <xdr:to>
      <xdr:col>24</xdr:col>
      <xdr:colOff>114300</xdr:colOff>
      <xdr:row>96</xdr:row>
      <xdr:rowOff>137305</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4584700" y="164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14132</xdr:rowOff>
    </xdr:from>
    <xdr:ext cx="534377" cy="259045"/>
    <xdr:sp macro="" textlink="">
      <xdr:nvSpPr>
        <xdr:cNvPr id="252" name="扶助費該当値テキスト">
          <a:extLst>
            <a:ext uri="{FF2B5EF4-FFF2-40B4-BE49-F238E27FC236}">
              <a16:creationId xmlns="" xmlns:a16="http://schemas.microsoft.com/office/drawing/2014/main" id="{00000000-0008-0000-0600-0000FC000000}"/>
            </a:ext>
          </a:extLst>
        </xdr:cNvPr>
        <xdr:cNvSpPr txBox="1"/>
      </xdr:nvSpPr>
      <xdr:spPr>
        <a:xfrm>
          <a:off x="4686300" y="1647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31795</xdr:rowOff>
    </xdr:from>
    <xdr:to>
      <xdr:col>20</xdr:col>
      <xdr:colOff>38100</xdr:colOff>
      <xdr:row>96</xdr:row>
      <xdr:rowOff>133395</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3746500" y="164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124522</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530111" y="165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109863</xdr:rowOff>
    </xdr:from>
    <xdr:to>
      <xdr:col>15</xdr:col>
      <xdr:colOff>101600</xdr:colOff>
      <xdr:row>97</xdr:row>
      <xdr:rowOff>40013</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2857500" y="165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31140</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641111" y="166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85060</xdr:rowOff>
    </xdr:from>
    <xdr:to>
      <xdr:col>10</xdr:col>
      <xdr:colOff>165100</xdr:colOff>
      <xdr:row>98</xdr:row>
      <xdr:rowOff>15210</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968500" y="167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6337</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1752111" y="168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154279</xdr:rowOff>
    </xdr:from>
    <xdr:to>
      <xdr:col>6</xdr:col>
      <xdr:colOff>38100</xdr:colOff>
      <xdr:row>97</xdr:row>
      <xdr:rowOff>84429</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079500" y="166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75556</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863111" y="167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a:extLst>
            <a:ext uri="{FF2B5EF4-FFF2-40B4-BE49-F238E27FC236}">
              <a16:creationId xmlns="" xmlns:a16="http://schemas.microsoft.com/office/drawing/2014/main" id="{00000000-0008-0000-0600-00001B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a:extLst>
            <a:ext uri="{FF2B5EF4-FFF2-40B4-BE49-F238E27FC236}">
              <a16:creationId xmlns="" xmlns:a16="http://schemas.microsoft.com/office/drawing/2014/main" id="{00000000-0008-0000-0600-00001D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97802</xdr:rowOff>
    </xdr:from>
    <xdr:to>
      <xdr:col>55</xdr:col>
      <xdr:colOff>0</xdr:colOff>
      <xdr:row>37</xdr:row>
      <xdr:rowOff>12831</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9639300" y="5755652"/>
          <a:ext cx="838200" cy="60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25630</xdr:rowOff>
    </xdr:from>
    <xdr:ext cx="599010" cy="259045"/>
    <xdr:sp macro="" textlink="">
      <xdr:nvSpPr>
        <xdr:cNvPr id="288" name="補助費等平均値テキスト">
          <a:extLst>
            <a:ext uri="{FF2B5EF4-FFF2-40B4-BE49-F238E27FC236}">
              <a16:creationId xmlns="" xmlns:a16="http://schemas.microsoft.com/office/drawing/2014/main" id="{00000000-0008-0000-0600-000020010000}"/>
            </a:ext>
          </a:extLst>
        </xdr:cNvPr>
        <xdr:cNvSpPr txBox="1"/>
      </xdr:nvSpPr>
      <xdr:spPr>
        <a:xfrm>
          <a:off x="10528300" y="568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a:extLst>
            <a:ext uri="{FF2B5EF4-FFF2-40B4-BE49-F238E27FC236}">
              <a16:creationId xmlns="" xmlns:a16="http://schemas.microsoft.com/office/drawing/2014/main" id="{00000000-0008-0000-0600-000021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167941</xdr:rowOff>
    </xdr:from>
    <xdr:to>
      <xdr:col>50</xdr:col>
      <xdr:colOff>114300</xdr:colOff>
      <xdr:row>37</xdr:row>
      <xdr:rowOff>12831</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8750300" y="6340141"/>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159185</xdr:rowOff>
    </xdr:from>
    <xdr:to>
      <xdr:col>50</xdr:col>
      <xdr:colOff>165100</xdr:colOff>
      <xdr:row>37</xdr:row>
      <xdr:rowOff>89335</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9588500" y="633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80462</xdr:rowOff>
    </xdr:from>
    <xdr:ext cx="534377" cy="259045"/>
    <xdr:sp macro="" textlink="">
      <xdr:nvSpPr>
        <xdr:cNvPr id="292" name="テキスト ボックス 291">
          <a:extLst>
            <a:ext uri="{FF2B5EF4-FFF2-40B4-BE49-F238E27FC236}">
              <a16:creationId xmlns="" xmlns:a16="http://schemas.microsoft.com/office/drawing/2014/main" id="{00000000-0008-0000-0600-000024010000}"/>
            </a:ext>
          </a:extLst>
        </xdr:cNvPr>
        <xdr:cNvSpPr txBox="1"/>
      </xdr:nvSpPr>
      <xdr:spPr>
        <a:xfrm>
          <a:off x="9372111" y="642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167941</xdr:rowOff>
    </xdr:from>
    <xdr:to>
      <xdr:col>45</xdr:col>
      <xdr:colOff>177800</xdr:colOff>
      <xdr:row>37</xdr:row>
      <xdr:rowOff>3335</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7861300" y="6340141"/>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2037</xdr:rowOff>
    </xdr:from>
    <xdr:to>
      <xdr:col>46</xdr:col>
      <xdr:colOff>38100</xdr:colOff>
      <xdr:row>37</xdr:row>
      <xdr:rowOff>103637</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8699500" y="63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94764</xdr:rowOff>
    </xdr:from>
    <xdr:ext cx="534377"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8483111" y="64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141145</xdr:rowOff>
    </xdr:from>
    <xdr:to>
      <xdr:col>41</xdr:col>
      <xdr:colOff>50800</xdr:colOff>
      <xdr:row>37</xdr:row>
      <xdr:rowOff>3335</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6972300" y="6313345"/>
          <a:ext cx="889000" cy="3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14102</xdr:rowOff>
    </xdr:from>
    <xdr:to>
      <xdr:col>41</xdr:col>
      <xdr:colOff>101600</xdr:colOff>
      <xdr:row>37</xdr:row>
      <xdr:rowOff>115702</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7810500" y="63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106829</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7594111" y="64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26698</xdr:rowOff>
    </xdr:from>
    <xdr:to>
      <xdr:col>36</xdr:col>
      <xdr:colOff>165100</xdr:colOff>
      <xdr:row>37</xdr:row>
      <xdr:rowOff>128298</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6921500" y="637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119425</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6705111" y="64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47002</xdr:rowOff>
    </xdr:from>
    <xdr:to>
      <xdr:col>55</xdr:col>
      <xdr:colOff>50800</xdr:colOff>
      <xdr:row>33</xdr:row>
      <xdr:rowOff>148602</xdr:rowOff>
    </xdr:to>
    <xdr:sp macro="" textlink="">
      <xdr:nvSpPr>
        <xdr:cNvPr id="306" name="楕円 305">
          <a:extLst>
            <a:ext uri="{FF2B5EF4-FFF2-40B4-BE49-F238E27FC236}">
              <a16:creationId xmlns="" xmlns:a16="http://schemas.microsoft.com/office/drawing/2014/main" id="{00000000-0008-0000-0600-000032010000}"/>
            </a:ext>
          </a:extLst>
        </xdr:cNvPr>
        <xdr:cNvSpPr/>
      </xdr:nvSpPr>
      <xdr:spPr>
        <a:xfrm>
          <a:off x="10426700" y="57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69879</xdr:rowOff>
    </xdr:from>
    <xdr:ext cx="599010" cy="259045"/>
    <xdr:sp macro="" textlink="">
      <xdr:nvSpPr>
        <xdr:cNvPr id="307" name="補助費等該当値テキスト">
          <a:extLst>
            <a:ext uri="{FF2B5EF4-FFF2-40B4-BE49-F238E27FC236}">
              <a16:creationId xmlns="" xmlns:a16="http://schemas.microsoft.com/office/drawing/2014/main" id="{00000000-0008-0000-0600-000033010000}"/>
            </a:ext>
          </a:extLst>
        </xdr:cNvPr>
        <xdr:cNvSpPr txBox="1"/>
      </xdr:nvSpPr>
      <xdr:spPr>
        <a:xfrm>
          <a:off x="10528300" y="555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133481</xdr:rowOff>
    </xdr:from>
    <xdr:to>
      <xdr:col>50</xdr:col>
      <xdr:colOff>165100</xdr:colOff>
      <xdr:row>37</xdr:row>
      <xdr:rowOff>63631</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9588500" y="63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80158</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372111" y="608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117141</xdr:rowOff>
    </xdr:from>
    <xdr:to>
      <xdr:col>46</xdr:col>
      <xdr:colOff>38100</xdr:colOff>
      <xdr:row>37</xdr:row>
      <xdr:rowOff>47291</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8699500" y="62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63818</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8483111" y="60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123985</xdr:rowOff>
    </xdr:from>
    <xdr:to>
      <xdr:col>41</xdr:col>
      <xdr:colOff>101600</xdr:colOff>
      <xdr:row>37</xdr:row>
      <xdr:rowOff>54135</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7810500" y="62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70662</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594111" y="607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90345</xdr:rowOff>
    </xdr:from>
    <xdr:to>
      <xdr:col>36</xdr:col>
      <xdr:colOff>165100</xdr:colOff>
      <xdr:row>37</xdr:row>
      <xdr:rowOff>20495</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6921500" y="62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37022</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6705111" y="603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a:extLst>
            <a:ext uri="{FF2B5EF4-FFF2-40B4-BE49-F238E27FC236}">
              <a16:creationId xmlns="" xmlns:a16="http://schemas.microsoft.com/office/drawing/2014/main" id="{00000000-0008-0000-0600-000052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a:extLst>
            <a:ext uri="{FF2B5EF4-FFF2-40B4-BE49-F238E27FC236}">
              <a16:creationId xmlns="" xmlns:a16="http://schemas.microsoft.com/office/drawing/2014/main" id="{00000000-0008-0000-0600-000054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168627</xdr:rowOff>
    </xdr:from>
    <xdr:to>
      <xdr:col>55</xdr:col>
      <xdr:colOff>0</xdr:colOff>
      <xdr:row>56</xdr:row>
      <xdr:rowOff>99736</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9639300" y="9598377"/>
          <a:ext cx="838200" cy="10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24081</xdr:rowOff>
    </xdr:from>
    <xdr:ext cx="534377" cy="259045"/>
    <xdr:sp macro="" textlink="">
      <xdr:nvSpPr>
        <xdr:cNvPr id="343" name="普通建設事業費平均値テキスト">
          <a:extLst>
            <a:ext uri="{FF2B5EF4-FFF2-40B4-BE49-F238E27FC236}">
              <a16:creationId xmlns="" xmlns:a16="http://schemas.microsoft.com/office/drawing/2014/main" id="{00000000-0008-0000-0600-000057010000}"/>
            </a:ext>
          </a:extLst>
        </xdr:cNvPr>
        <xdr:cNvSpPr txBox="1"/>
      </xdr:nvSpPr>
      <xdr:spPr>
        <a:xfrm>
          <a:off x="10528300" y="962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a:extLst>
            <a:ext uri="{FF2B5EF4-FFF2-40B4-BE49-F238E27FC236}">
              <a16:creationId xmlns="" xmlns:a16="http://schemas.microsoft.com/office/drawing/2014/main" id="{00000000-0008-0000-0600-000058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128590</xdr:rowOff>
    </xdr:from>
    <xdr:to>
      <xdr:col>50</xdr:col>
      <xdr:colOff>114300</xdr:colOff>
      <xdr:row>56</xdr:row>
      <xdr:rowOff>99736</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8750300" y="9386890"/>
          <a:ext cx="889000" cy="3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161508</xdr:rowOff>
    </xdr:from>
    <xdr:to>
      <xdr:col>50</xdr:col>
      <xdr:colOff>165100</xdr:colOff>
      <xdr:row>57</xdr:row>
      <xdr:rowOff>91658</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9588500" y="976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82785</xdr:rowOff>
    </xdr:from>
    <xdr:ext cx="534377"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9372111" y="985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128590</xdr:rowOff>
    </xdr:from>
    <xdr:to>
      <xdr:col>45</xdr:col>
      <xdr:colOff>177800</xdr:colOff>
      <xdr:row>57</xdr:row>
      <xdr:rowOff>130739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7861300" y="9386890"/>
          <a:ext cx="889000" cy="51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14061</xdr:rowOff>
    </xdr:from>
    <xdr:to>
      <xdr:col>46</xdr:col>
      <xdr:colOff>38100</xdr:colOff>
      <xdr:row>57</xdr:row>
      <xdr:rowOff>115661</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8699500" y="978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106788</xdr:rowOff>
    </xdr:from>
    <xdr:ext cx="534377"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8483111" y="987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12681</xdr:rowOff>
    </xdr:from>
    <xdr:to>
      <xdr:col>41</xdr:col>
      <xdr:colOff>50800</xdr:colOff>
      <xdr:row>57</xdr:row>
      <xdr:rowOff>130739</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6972300" y="9613881"/>
          <a:ext cx="889000" cy="28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15039</xdr:rowOff>
    </xdr:from>
    <xdr:to>
      <xdr:col>41</xdr:col>
      <xdr:colOff>101600</xdr:colOff>
      <xdr:row>57</xdr:row>
      <xdr:rowOff>116639</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7810500" y="978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133166</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7594111" y="95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170638</xdr:rowOff>
    </xdr:from>
    <xdr:to>
      <xdr:col>36</xdr:col>
      <xdr:colOff>165100</xdr:colOff>
      <xdr:row>57</xdr:row>
      <xdr:rowOff>100788</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6921500" y="977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91915</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6705111" y="98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117827</xdr:rowOff>
    </xdr:from>
    <xdr:to>
      <xdr:col>55</xdr:col>
      <xdr:colOff>50800</xdr:colOff>
      <xdr:row>56</xdr:row>
      <xdr:rowOff>47977</xdr:rowOff>
    </xdr:to>
    <xdr:sp macro="" textlink="">
      <xdr:nvSpPr>
        <xdr:cNvPr id="361" name="楕円 360">
          <a:extLst>
            <a:ext uri="{FF2B5EF4-FFF2-40B4-BE49-F238E27FC236}">
              <a16:creationId xmlns="" xmlns:a16="http://schemas.microsoft.com/office/drawing/2014/main" id="{00000000-0008-0000-0600-000069010000}"/>
            </a:ext>
          </a:extLst>
        </xdr:cNvPr>
        <xdr:cNvSpPr/>
      </xdr:nvSpPr>
      <xdr:spPr>
        <a:xfrm>
          <a:off x="10426700" y="954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140704</xdr:rowOff>
    </xdr:from>
    <xdr:ext cx="599010" cy="259045"/>
    <xdr:sp macro="" textlink="">
      <xdr:nvSpPr>
        <xdr:cNvPr id="362" name="普通建設事業費該当値テキスト">
          <a:extLst>
            <a:ext uri="{FF2B5EF4-FFF2-40B4-BE49-F238E27FC236}">
              <a16:creationId xmlns="" xmlns:a16="http://schemas.microsoft.com/office/drawing/2014/main" id="{00000000-0008-0000-0600-00006A010000}"/>
            </a:ext>
          </a:extLst>
        </xdr:cNvPr>
        <xdr:cNvSpPr txBox="1"/>
      </xdr:nvSpPr>
      <xdr:spPr>
        <a:xfrm>
          <a:off x="10528300" y="939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48936</xdr:rowOff>
    </xdr:from>
    <xdr:to>
      <xdr:col>50</xdr:col>
      <xdr:colOff>165100</xdr:colOff>
      <xdr:row>56</xdr:row>
      <xdr:rowOff>150536</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9588500" y="96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167063</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372111" y="94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77790</xdr:rowOff>
    </xdr:from>
    <xdr:to>
      <xdr:col>46</xdr:col>
      <xdr:colOff>38100</xdr:colOff>
      <xdr:row>55</xdr:row>
      <xdr:rowOff>7940</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8699500" y="93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24467</xdr:rowOff>
    </xdr:from>
    <xdr:ext cx="59901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450795" y="911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79939</xdr:rowOff>
    </xdr:from>
    <xdr:to>
      <xdr:col>41</xdr:col>
      <xdr:colOff>101600</xdr:colOff>
      <xdr:row>58</xdr:row>
      <xdr:rowOff>10089</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7810500" y="98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1216</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594111" y="994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133331</xdr:rowOff>
    </xdr:from>
    <xdr:to>
      <xdr:col>36</xdr:col>
      <xdr:colOff>165100</xdr:colOff>
      <xdr:row>56</xdr:row>
      <xdr:rowOff>63481</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6921500" y="9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80008</xdr:rowOff>
    </xdr:from>
    <xdr:ext cx="59901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672795" y="933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89433</xdr:rowOff>
    </xdr:from>
    <xdr:to>
      <xdr:col>54</xdr:col>
      <xdr:colOff>189865</xdr:colOff>
      <xdr:row>79</xdr:row>
      <xdr:rowOff>44450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flipV="1">
          <a:off x="10475595" y="12605283"/>
          <a:ext cx="1270" cy="98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36110</xdr:rowOff>
    </xdr:from>
    <xdr:ext cx="534377" cy="259045"/>
    <xdr:sp macro="" textlink="">
      <xdr:nvSpPr>
        <xdr:cNvPr id="397" name="普通建設事業費 （ うち新規整備　）最大値テキスト">
          <a:extLst>
            <a:ext uri="{FF2B5EF4-FFF2-40B4-BE49-F238E27FC236}">
              <a16:creationId xmlns="" xmlns:a16="http://schemas.microsoft.com/office/drawing/2014/main" id="{00000000-0008-0000-0600-00008D010000}"/>
            </a:ext>
          </a:extLst>
        </xdr:cNvPr>
        <xdr:cNvSpPr txBox="1"/>
      </xdr:nvSpPr>
      <xdr:spPr>
        <a:xfrm>
          <a:off x="10528300" y="123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89433</xdr:rowOff>
    </xdr:from>
    <xdr:to>
      <xdr:col>55</xdr:col>
      <xdr:colOff>88900</xdr:colOff>
      <xdr:row>73</xdr:row>
      <xdr:rowOff>89433</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10388600" y="1260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21679</xdr:rowOff>
    </xdr:from>
    <xdr:to>
      <xdr:col>55</xdr:col>
      <xdr:colOff>0</xdr:colOff>
      <xdr:row>79</xdr:row>
      <xdr:rowOff>13436</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9639300" y="13223329"/>
          <a:ext cx="838200" cy="3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134917</xdr:rowOff>
    </xdr:from>
    <xdr:ext cx="534377" cy="259045"/>
    <xdr:sp macro="" textlink="">
      <xdr:nvSpPr>
        <xdr:cNvPr id="400" name="普通建設事業費 （ うち新規整備　）平均値テキスト">
          <a:extLst>
            <a:ext uri="{FF2B5EF4-FFF2-40B4-BE49-F238E27FC236}">
              <a16:creationId xmlns="" xmlns:a16="http://schemas.microsoft.com/office/drawing/2014/main" id="{00000000-0008-0000-0600-000090010000}"/>
            </a:ext>
          </a:extLst>
        </xdr:cNvPr>
        <xdr:cNvSpPr txBox="1"/>
      </xdr:nvSpPr>
      <xdr:spPr>
        <a:xfrm>
          <a:off x="10528300" y="13336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156490</xdr:rowOff>
    </xdr:from>
    <xdr:to>
      <xdr:col>55</xdr:col>
      <xdr:colOff>50800</xdr:colOff>
      <xdr:row>78</xdr:row>
      <xdr:rowOff>86640</xdr:rowOff>
    </xdr:to>
    <xdr:sp macro="" textlink="">
      <xdr:nvSpPr>
        <xdr:cNvPr id="401" name="フローチャート: 判断 400">
          <a:extLst>
            <a:ext uri="{FF2B5EF4-FFF2-40B4-BE49-F238E27FC236}">
              <a16:creationId xmlns="" xmlns:a16="http://schemas.microsoft.com/office/drawing/2014/main" id="{00000000-0008-0000-0600-000091010000}"/>
            </a:ext>
          </a:extLst>
        </xdr:cNvPr>
        <xdr:cNvSpPr/>
      </xdr:nvSpPr>
      <xdr:spPr>
        <a:xfrm>
          <a:off x="104267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153530</xdr:rowOff>
    </xdr:from>
    <xdr:to>
      <xdr:col>50</xdr:col>
      <xdr:colOff>114300</xdr:colOff>
      <xdr:row>79</xdr:row>
      <xdr:rowOff>13436</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8750300" y="12155030"/>
          <a:ext cx="889000" cy="140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3" name="フローチャート: 判断 402">
          <a:extLst>
            <a:ext uri="{FF2B5EF4-FFF2-40B4-BE49-F238E27FC236}">
              <a16:creationId xmlns="" xmlns:a16="http://schemas.microsoft.com/office/drawing/2014/main" id="{00000000-0008-0000-0600-000093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153530</xdr:rowOff>
    </xdr:from>
    <xdr:to>
      <xdr:col>45</xdr:col>
      <xdr:colOff>177800</xdr:colOff>
      <xdr:row>79</xdr:row>
      <xdr:rowOff>26784</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7861300" y="12155030"/>
          <a:ext cx="889000" cy="14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71759</xdr:rowOff>
    </xdr:from>
    <xdr:ext cx="534377" cy="259045"/>
    <xdr:sp macro="" textlink="">
      <xdr:nvSpPr>
        <xdr:cNvPr id="407" name="テキスト ボックス 406">
          <a:extLst>
            <a:ext uri="{FF2B5EF4-FFF2-40B4-BE49-F238E27FC236}">
              <a16:creationId xmlns="" xmlns:a16="http://schemas.microsoft.com/office/drawing/2014/main" id="{00000000-0008-0000-0600-000097010000}"/>
            </a:ext>
          </a:extLst>
        </xdr:cNvPr>
        <xdr:cNvSpPr txBox="1"/>
      </xdr:nvSpPr>
      <xdr:spPr>
        <a:xfrm>
          <a:off x="8483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17246</xdr:rowOff>
    </xdr:from>
    <xdr:to>
      <xdr:col>41</xdr:col>
      <xdr:colOff>50800</xdr:colOff>
      <xdr:row>79</xdr:row>
      <xdr:rowOff>26784</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6972300" y="12704546"/>
          <a:ext cx="889000" cy="8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142329</xdr:rowOff>
    </xdr:from>
    <xdr:to>
      <xdr:col>55</xdr:col>
      <xdr:colOff>50800</xdr:colOff>
      <xdr:row>77</xdr:row>
      <xdr:rowOff>72479</xdr:rowOff>
    </xdr:to>
    <xdr:sp macro="" textlink="">
      <xdr:nvSpPr>
        <xdr:cNvPr id="418" name="楕円 417">
          <a:extLst>
            <a:ext uri="{FF2B5EF4-FFF2-40B4-BE49-F238E27FC236}">
              <a16:creationId xmlns="" xmlns:a16="http://schemas.microsoft.com/office/drawing/2014/main" id="{00000000-0008-0000-0600-0000A2010000}"/>
            </a:ext>
          </a:extLst>
        </xdr:cNvPr>
        <xdr:cNvSpPr/>
      </xdr:nvSpPr>
      <xdr:spPr>
        <a:xfrm>
          <a:off x="10426700" y="131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165206</xdr:rowOff>
    </xdr:from>
    <xdr:ext cx="534377" cy="259045"/>
    <xdr:sp macro="" textlink="">
      <xdr:nvSpPr>
        <xdr:cNvPr id="419" name="普通建設事業費 （ うち新規整備　）該当値テキスト">
          <a:extLst>
            <a:ext uri="{FF2B5EF4-FFF2-40B4-BE49-F238E27FC236}">
              <a16:creationId xmlns="" xmlns:a16="http://schemas.microsoft.com/office/drawing/2014/main" id="{00000000-0008-0000-0600-0000A3010000}"/>
            </a:ext>
          </a:extLst>
        </xdr:cNvPr>
        <xdr:cNvSpPr txBox="1"/>
      </xdr:nvSpPr>
      <xdr:spPr>
        <a:xfrm>
          <a:off x="10528300" y="1302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134086</xdr:rowOff>
    </xdr:from>
    <xdr:to>
      <xdr:col>50</xdr:col>
      <xdr:colOff>165100</xdr:colOff>
      <xdr:row>79</xdr:row>
      <xdr:rowOff>64236</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9588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55363</xdr:rowOff>
    </xdr:from>
    <xdr:ext cx="469744"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04428" y="1359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102730</xdr:rowOff>
    </xdr:from>
    <xdr:to>
      <xdr:col>46</xdr:col>
      <xdr:colOff>38100</xdr:colOff>
      <xdr:row>71</xdr:row>
      <xdr:rowOff>32880</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8699500" y="121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49407</xdr:rowOff>
    </xdr:from>
    <xdr:ext cx="59901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450795" y="1187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147434</xdr:rowOff>
    </xdr:from>
    <xdr:to>
      <xdr:col>41</xdr:col>
      <xdr:colOff>101600</xdr:colOff>
      <xdr:row>79</xdr:row>
      <xdr:rowOff>77584</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7810500" y="135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68711</xdr:rowOff>
    </xdr:from>
    <xdr:ext cx="469744"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626428" y="1361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137896</xdr:rowOff>
    </xdr:from>
    <xdr:to>
      <xdr:col>36</xdr:col>
      <xdr:colOff>165100</xdr:colOff>
      <xdr:row>74</xdr:row>
      <xdr:rowOff>68046</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6921500" y="126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84573</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6705111" y="124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a:extLst>
            <a:ext uri="{FF2B5EF4-FFF2-40B4-BE49-F238E27FC236}">
              <a16:creationId xmlns="" xmlns:a16="http://schemas.microsoft.com/office/drawing/2014/main" id="{00000000-0008-0000-0600-0000C2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a:extLst>
            <a:ext uri="{FF2B5EF4-FFF2-40B4-BE49-F238E27FC236}">
              <a16:creationId xmlns="" xmlns:a16="http://schemas.microsoft.com/office/drawing/2014/main" id="{00000000-0008-0000-0600-0000C4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165688</xdr:rowOff>
    </xdr:from>
    <xdr:to>
      <xdr:col>55</xdr:col>
      <xdr:colOff>0</xdr:colOff>
      <xdr:row>97</xdr:row>
      <xdr:rowOff>112364</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9639300" y="16624888"/>
          <a:ext cx="838200" cy="11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5" name="普通建設事業費 （ うち更新整備　）平均値テキスト">
          <a:extLst>
            <a:ext uri="{FF2B5EF4-FFF2-40B4-BE49-F238E27FC236}">
              <a16:creationId xmlns="" xmlns:a16="http://schemas.microsoft.com/office/drawing/2014/main" id="{00000000-0008-0000-0600-0000C7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a:extLst>
            <a:ext uri="{FF2B5EF4-FFF2-40B4-BE49-F238E27FC236}">
              <a16:creationId xmlns="" xmlns:a16="http://schemas.microsoft.com/office/drawing/2014/main" id="{00000000-0008-0000-0600-0000C8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165688</xdr:rowOff>
    </xdr:from>
    <xdr:to>
      <xdr:col>50</xdr:col>
      <xdr:colOff>114300</xdr:colOff>
      <xdr:row>97</xdr:row>
      <xdr:rowOff>156361</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8750300" y="16624888"/>
          <a:ext cx="889000" cy="16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111728</xdr:rowOff>
    </xdr:from>
    <xdr:to>
      <xdr:col>50</xdr:col>
      <xdr:colOff>165100</xdr:colOff>
      <xdr:row>98</xdr:row>
      <xdr:rowOff>41878</xdr:rowOff>
    </xdr:to>
    <xdr:sp macro="" textlink="">
      <xdr:nvSpPr>
        <xdr:cNvPr id="458" name="フローチャート: 判断 457">
          <a:extLst>
            <a:ext uri="{FF2B5EF4-FFF2-40B4-BE49-F238E27FC236}">
              <a16:creationId xmlns="" xmlns:a16="http://schemas.microsoft.com/office/drawing/2014/main" id="{00000000-0008-0000-0600-0000CA010000}"/>
            </a:ext>
          </a:extLst>
        </xdr:cNvPr>
        <xdr:cNvSpPr/>
      </xdr:nvSpPr>
      <xdr:spPr>
        <a:xfrm>
          <a:off x="9588500" y="1674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33005</xdr:rowOff>
    </xdr:from>
    <xdr:ext cx="534377"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9372111" y="168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156361</xdr:rowOff>
    </xdr:from>
    <xdr:to>
      <xdr:col>45</xdr:col>
      <xdr:colOff>177800</xdr:colOff>
      <xdr:row>98</xdr:row>
      <xdr:rowOff>76606</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7861300" y="16787011"/>
          <a:ext cx="889000" cy="9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123199</xdr:rowOff>
    </xdr:from>
    <xdr:to>
      <xdr:col>46</xdr:col>
      <xdr:colOff>38100</xdr:colOff>
      <xdr:row>98</xdr:row>
      <xdr:rowOff>53349</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8699500" y="1675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44476</xdr:rowOff>
    </xdr:from>
    <xdr:ext cx="534377"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8483111" y="168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76606</xdr:rowOff>
    </xdr:from>
    <xdr:to>
      <xdr:col>41</xdr:col>
      <xdr:colOff>50800</xdr:colOff>
      <xdr:row>98</xdr:row>
      <xdr:rowOff>81635</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6972300" y="1687870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124223</xdr:rowOff>
    </xdr:from>
    <xdr:to>
      <xdr:col>41</xdr:col>
      <xdr:colOff>101600</xdr:colOff>
      <xdr:row>98</xdr:row>
      <xdr:rowOff>54373</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7810500" y="1675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70900</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7594111" y="1653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134223</xdr:rowOff>
    </xdr:from>
    <xdr:to>
      <xdr:col>36</xdr:col>
      <xdr:colOff>165100</xdr:colOff>
      <xdr:row>98</xdr:row>
      <xdr:rowOff>64373</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6921500" y="167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80900</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6705111" y="1654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61564</xdr:rowOff>
    </xdr:from>
    <xdr:to>
      <xdr:col>55</xdr:col>
      <xdr:colOff>50800</xdr:colOff>
      <xdr:row>97</xdr:row>
      <xdr:rowOff>163164</xdr:rowOff>
    </xdr:to>
    <xdr:sp macro="" textlink="">
      <xdr:nvSpPr>
        <xdr:cNvPr id="473" name="楕円 472">
          <a:extLst>
            <a:ext uri="{FF2B5EF4-FFF2-40B4-BE49-F238E27FC236}">
              <a16:creationId xmlns="" xmlns:a16="http://schemas.microsoft.com/office/drawing/2014/main" id="{00000000-0008-0000-0600-0000D9010000}"/>
            </a:ext>
          </a:extLst>
        </xdr:cNvPr>
        <xdr:cNvSpPr/>
      </xdr:nvSpPr>
      <xdr:spPr>
        <a:xfrm>
          <a:off x="10426700" y="166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39991</xdr:rowOff>
    </xdr:from>
    <xdr:ext cx="534377" cy="259045"/>
    <xdr:sp macro="" textlink="">
      <xdr:nvSpPr>
        <xdr:cNvPr id="474" name="普通建設事業費 （ うち更新整備　）該当値テキスト">
          <a:extLst>
            <a:ext uri="{FF2B5EF4-FFF2-40B4-BE49-F238E27FC236}">
              <a16:creationId xmlns="" xmlns:a16="http://schemas.microsoft.com/office/drawing/2014/main" id="{00000000-0008-0000-0600-0000DA010000}"/>
            </a:ext>
          </a:extLst>
        </xdr:cNvPr>
        <xdr:cNvSpPr txBox="1"/>
      </xdr:nvSpPr>
      <xdr:spPr>
        <a:xfrm>
          <a:off x="10528300" y="166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114888</xdr:rowOff>
    </xdr:from>
    <xdr:to>
      <xdr:col>50</xdr:col>
      <xdr:colOff>165100</xdr:colOff>
      <xdr:row>97</xdr:row>
      <xdr:rowOff>45038</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9588500" y="165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61565</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372111" y="1634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105561</xdr:rowOff>
    </xdr:from>
    <xdr:to>
      <xdr:col>46</xdr:col>
      <xdr:colOff>38100</xdr:colOff>
      <xdr:row>98</xdr:row>
      <xdr:rowOff>35711</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8699500" y="167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52238</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483111" y="1651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25806</xdr:rowOff>
    </xdr:from>
    <xdr:to>
      <xdr:col>41</xdr:col>
      <xdr:colOff>101600</xdr:colOff>
      <xdr:row>98</xdr:row>
      <xdr:rowOff>127406</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7810500" y="168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118533</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594111" y="169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30835</xdr:rowOff>
    </xdr:from>
    <xdr:to>
      <xdr:col>36</xdr:col>
      <xdr:colOff>165100</xdr:colOff>
      <xdr:row>98</xdr:row>
      <xdr:rowOff>132435</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6921500" y="168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123562</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6705111" y="1692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a:extLst>
            <a:ext uri="{FF2B5EF4-FFF2-40B4-BE49-F238E27FC236}">
              <a16:creationId xmlns="" xmlns:a16="http://schemas.microsoft.com/office/drawing/2014/main" id="{00000000-0008-0000-0600-0000FF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34691</xdr:rowOff>
    </xdr:from>
    <xdr:to>
      <xdr:col>85</xdr:col>
      <xdr:colOff>127000</xdr:colOff>
      <xdr:row>39</xdr:row>
      <xdr:rowOff>88053</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5481300" y="6721241"/>
          <a:ext cx="8382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4" name="災害復旧事業費平均値テキスト">
          <a:extLst>
            <a:ext uri="{FF2B5EF4-FFF2-40B4-BE49-F238E27FC236}">
              <a16:creationId xmlns="" xmlns:a16="http://schemas.microsoft.com/office/drawing/2014/main" id="{00000000-0008-0000-0600-000002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a:extLst>
            <a:ext uri="{FF2B5EF4-FFF2-40B4-BE49-F238E27FC236}">
              <a16:creationId xmlns="" xmlns:a16="http://schemas.microsoft.com/office/drawing/2014/main" id="{00000000-0008-0000-0600-000003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79137</xdr:rowOff>
    </xdr:from>
    <xdr:to>
      <xdr:col>81</xdr:col>
      <xdr:colOff>50800</xdr:colOff>
      <xdr:row>39</xdr:row>
      <xdr:rowOff>88053</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4592300" y="6765687"/>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160517</xdr:rowOff>
    </xdr:from>
    <xdr:to>
      <xdr:col>81</xdr:col>
      <xdr:colOff>101600</xdr:colOff>
      <xdr:row>39</xdr:row>
      <xdr:rowOff>90667</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5430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107194</xdr:rowOff>
    </xdr:from>
    <xdr:ext cx="469744"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5246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73439</xdr:rowOff>
    </xdr:from>
    <xdr:to>
      <xdr:col>76</xdr:col>
      <xdr:colOff>114300</xdr:colOff>
      <xdr:row>39</xdr:row>
      <xdr:rowOff>79137</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3703300" y="6759989"/>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10065</xdr:rowOff>
    </xdr:from>
    <xdr:to>
      <xdr:col>76</xdr:col>
      <xdr:colOff>165100</xdr:colOff>
      <xdr:row>39</xdr:row>
      <xdr:rowOff>111665</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4541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128192</xdr:rowOff>
    </xdr:from>
    <xdr:ext cx="469744"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4357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43852</xdr:rowOff>
    </xdr:from>
    <xdr:to>
      <xdr:col>71</xdr:col>
      <xdr:colOff>177800</xdr:colOff>
      <xdr:row>39</xdr:row>
      <xdr:rowOff>73439</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2814300" y="6730402"/>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19781</xdr:rowOff>
    </xdr:from>
    <xdr:to>
      <xdr:col>72</xdr:col>
      <xdr:colOff>38100</xdr:colOff>
      <xdr:row>39</xdr:row>
      <xdr:rowOff>121381</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3652500" y="67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137908</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3468428" y="648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26590</xdr:rowOff>
    </xdr:from>
    <xdr:to>
      <xdr:col>67</xdr:col>
      <xdr:colOff>101600</xdr:colOff>
      <xdr:row>39</xdr:row>
      <xdr:rowOff>128190</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2763500" y="671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119317</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2579428" y="680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155341</xdr:rowOff>
    </xdr:from>
    <xdr:to>
      <xdr:col>85</xdr:col>
      <xdr:colOff>177800</xdr:colOff>
      <xdr:row>39</xdr:row>
      <xdr:rowOff>85491</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6268700" y="66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81223</xdr:rowOff>
    </xdr:from>
    <xdr:ext cx="469744" cy="259045"/>
    <xdr:sp macro="" textlink="">
      <xdr:nvSpPr>
        <xdr:cNvPr id="533" name="災害復旧事業費該当値テキスト">
          <a:extLst>
            <a:ext uri="{FF2B5EF4-FFF2-40B4-BE49-F238E27FC236}">
              <a16:creationId xmlns="" xmlns:a16="http://schemas.microsoft.com/office/drawing/2014/main" id="{00000000-0008-0000-0600-000015020000}"/>
            </a:ext>
          </a:extLst>
        </xdr:cNvPr>
        <xdr:cNvSpPr txBox="1"/>
      </xdr:nvSpPr>
      <xdr:spPr>
        <a:xfrm>
          <a:off x="16370300" y="659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37253</xdr:rowOff>
    </xdr:from>
    <xdr:to>
      <xdr:col>81</xdr:col>
      <xdr:colOff>101600</xdr:colOff>
      <xdr:row>39</xdr:row>
      <xdr:rowOff>138853</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5430500" y="67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129980</xdr:rowOff>
    </xdr:from>
    <xdr:ext cx="378565"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292017" y="681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28337</xdr:rowOff>
    </xdr:from>
    <xdr:to>
      <xdr:col>76</xdr:col>
      <xdr:colOff>165100</xdr:colOff>
      <xdr:row>39</xdr:row>
      <xdr:rowOff>129937</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4541500" y="671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121064</xdr:rowOff>
    </xdr:from>
    <xdr:ext cx="469744"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4357428" y="680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22639</xdr:rowOff>
    </xdr:from>
    <xdr:to>
      <xdr:col>72</xdr:col>
      <xdr:colOff>38100</xdr:colOff>
      <xdr:row>39</xdr:row>
      <xdr:rowOff>124239</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3652500" y="67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115366</xdr:rowOff>
    </xdr:from>
    <xdr:ext cx="469744"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468428" y="680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164502</xdr:rowOff>
    </xdr:from>
    <xdr:to>
      <xdr:col>67</xdr:col>
      <xdr:colOff>101600</xdr:colOff>
      <xdr:row>39</xdr:row>
      <xdr:rowOff>94652</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2763500" y="66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111178</xdr:rowOff>
    </xdr:from>
    <xdr:ext cx="469744"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579428"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a:extLst>
            <a:ext uri="{FF2B5EF4-FFF2-40B4-BE49-F238E27FC236}">
              <a16:creationId xmlns="" xmlns:a16="http://schemas.microsoft.com/office/drawing/2014/main" id="{00000000-0008-0000-0600-000069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a:extLst>
            <a:ext uri="{FF2B5EF4-FFF2-40B4-BE49-F238E27FC236}">
              <a16:creationId xmlns="" xmlns:a16="http://schemas.microsoft.com/office/drawing/2014/main" id="{00000000-0008-0000-0600-00006B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127791</xdr:rowOff>
    </xdr:from>
    <xdr:to>
      <xdr:col>85</xdr:col>
      <xdr:colOff>127000</xdr:colOff>
      <xdr:row>75</xdr:row>
      <xdr:rowOff>146972</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5481300" y="12986541"/>
          <a:ext cx="838200" cy="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102684</xdr:rowOff>
    </xdr:from>
    <xdr:ext cx="534377" cy="259045"/>
    <xdr:sp macro="" textlink="">
      <xdr:nvSpPr>
        <xdr:cNvPr id="622" name="公債費平均値テキスト">
          <a:extLst>
            <a:ext uri="{FF2B5EF4-FFF2-40B4-BE49-F238E27FC236}">
              <a16:creationId xmlns="" xmlns:a16="http://schemas.microsoft.com/office/drawing/2014/main" id="{00000000-0008-0000-0600-00006E020000}"/>
            </a:ext>
          </a:extLst>
        </xdr:cNvPr>
        <xdr:cNvSpPr txBox="1"/>
      </xdr:nvSpPr>
      <xdr:spPr>
        <a:xfrm>
          <a:off x="16370300" y="1296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146972</xdr:rowOff>
    </xdr:from>
    <xdr:to>
      <xdr:col>81</xdr:col>
      <xdr:colOff>50800</xdr:colOff>
      <xdr:row>75</xdr:row>
      <xdr:rowOff>155778</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4592300" y="13005722"/>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10348</xdr:rowOff>
    </xdr:from>
    <xdr:to>
      <xdr:col>81</xdr:col>
      <xdr:colOff>101600</xdr:colOff>
      <xdr:row>77</xdr:row>
      <xdr:rowOff>111948</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5430500" y="1321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103075</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5214111" y="133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30593</xdr:rowOff>
    </xdr:from>
    <xdr:to>
      <xdr:col>76</xdr:col>
      <xdr:colOff>114300</xdr:colOff>
      <xdr:row>75</xdr:row>
      <xdr:rowOff>155778</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3703300" y="12889343"/>
          <a:ext cx="88900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6942</xdr:rowOff>
    </xdr:from>
    <xdr:to>
      <xdr:col>76</xdr:col>
      <xdr:colOff>165100</xdr:colOff>
      <xdr:row>77</xdr:row>
      <xdr:rowOff>108542</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4541500" y="1320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99669</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4325111" y="133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30593</xdr:rowOff>
    </xdr:from>
    <xdr:to>
      <xdr:col>71</xdr:col>
      <xdr:colOff>177800</xdr:colOff>
      <xdr:row>75</xdr:row>
      <xdr:rowOff>132461</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flipV="1">
          <a:off x="12814300" y="12889343"/>
          <a:ext cx="889000" cy="10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3359</xdr:rowOff>
    </xdr:from>
    <xdr:to>
      <xdr:col>72</xdr:col>
      <xdr:colOff>38100</xdr:colOff>
      <xdr:row>77</xdr:row>
      <xdr:rowOff>104959</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3652500" y="132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96086</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3436111" y="132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5809</xdr:rowOff>
    </xdr:from>
    <xdr:to>
      <xdr:col>67</xdr:col>
      <xdr:colOff>101600</xdr:colOff>
      <xdr:row>77</xdr:row>
      <xdr:rowOff>107409</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2763500" y="1320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98536</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2547111" y="133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76991</xdr:rowOff>
    </xdr:from>
    <xdr:to>
      <xdr:col>85</xdr:col>
      <xdr:colOff>177800</xdr:colOff>
      <xdr:row>76</xdr:row>
      <xdr:rowOff>7141</xdr:rowOff>
    </xdr:to>
    <xdr:sp macro="" textlink="">
      <xdr:nvSpPr>
        <xdr:cNvPr id="640" name="楕円 639">
          <a:extLst>
            <a:ext uri="{FF2B5EF4-FFF2-40B4-BE49-F238E27FC236}">
              <a16:creationId xmlns="" xmlns:a16="http://schemas.microsoft.com/office/drawing/2014/main" id="{00000000-0008-0000-0600-000080020000}"/>
            </a:ext>
          </a:extLst>
        </xdr:cNvPr>
        <xdr:cNvSpPr/>
      </xdr:nvSpPr>
      <xdr:spPr>
        <a:xfrm>
          <a:off x="16268700" y="1293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99868</xdr:rowOff>
    </xdr:from>
    <xdr:ext cx="534377" cy="259045"/>
    <xdr:sp macro="" textlink="">
      <xdr:nvSpPr>
        <xdr:cNvPr id="641" name="公債費該当値テキスト">
          <a:extLst>
            <a:ext uri="{FF2B5EF4-FFF2-40B4-BE49-F238E27FC236}">
              <a16:creationId xmlns="" xmlns:a16="http://schemas.microsoft.com/office/drawing/2014/main" id="{00000000-0008-0000-0600-000081020000}"/>
            </a:ext>
          </a:extLst>
        </xdr:cNvPr>
        <xdr:cNvSpPr txBox="1"/>
      </xdr:nvSpPr>
      <xdr:spPr>
        <a:xfrm>
          <a:off x="16370300" y="1278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96172</xdr:rowOff>
    </xdr:from>
    <xdr:to>
      <xdr:col>81</xdr:col>
      <xdr:colOff>101600</xdr:colOff>
      <xdr:row>76</xdr:row>
      <xdr:rowOff>26321</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5430500" y="129549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42849</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14111" y="1273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104978</xdr:rowOff>
    </xdr:from>
    <xdr:to>
      <xdr:col>76</xdr:col>
      <xdr:colOff>165100</xdr:colOff>
      <xdr:row>76</xdr:row>
      <xdr:rowOff>35128</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4541500" y="129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51655</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4325111" y="1273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151243</xdr:rowOff>
    </xdr:from>
    <xdr:to>
      <xdr:col>72</xdr:col>
      <xdr:colOff>38100</xdr:colOff>
      <xdr:row>75</xdr:row>
      <xdr:rowOff>81393</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3652500" y="1283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97920</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3436111" y="12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81661</xdr:rowOff>
    </xdr:from>
    <xdr:to>
      <xdr:col>67</xdr:col>
      <xdr:colOff>101600</xdr:colOff>
      <xdr:row>76</xdr:row>
      <xdr:rowOff>11810</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2763500" y="12940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28338</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547111" y="1271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a:extLst>
            <a:ext uri="{FF2B5EF4-FFF2-40B4-BE49-F238E27FC236}">
              <a16:creationId xmlns="" xmlns:a16="http://schemas.microsoft.com/office/drawing/2014/main" id="{00000000-0008-0000-0600-0000A4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a:extLst>
            <a:ext uri="{FF2B5EF4-FFF2-40B4-BE49-F238E27FC236}">
              <a16:creationId xmlns="" xmlns:a16="http://schemas.microsoft.com/office/drawing/2014/main" id="{00000000-0008-0000-0600-0000A6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97572</xdr:rowOff>
    </xdr:from>
    <xdr:to>
      <xdr:col>85</xdr:col>
      <xdr:colOff>127000</xdr:colOff>
      <xdr:row>94</xdr:row>
      <xdr:rowOff>157449</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5481300" y="16213872"/>
          <a:ext cx="838200" cy="5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58314</xdr:rowOff>
    </xdr:from>
    <xdr:ext cx="534377" cy="259045"/>
    <xdr:sp macro="" textlink="">
      <xdr:nvSpPr>
        <xdr:cNvPr id="681" name="積立金平均値テキスト">
          <a:extLst>
            <a:ext uri="{FF2B5EF4-FFF2-40B4-BE49-F238E27FC236}">
              <a16:creationId xmlns="" xmlns:a16="http://schemas.microsoft.com/office/drawing/2014/main" id="{00000000-0008-0000-0600-0000A9020000}"/>
            </a:ext>
          </a:extLst>
        </xdr:cNvPr>
        <xdr:cNvSpPr txBox="1"/>
      </xdr:nvSpPr>
      <xdr:spPr>
        <a:xfrm>
          <a:off x="16370300" y="16688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157449</xdr:rowOff>
    </xdr:from>
    <xdr:to>
      <xdr:col>81</xdr:col>
      <xdr:colOff>50800</xdr:colOff>
      <xdr:row>96</xdr:row>
      <xdr:rowOff>139178</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flipV="1">
          <a:off x="14592300" y="16273749"/>
          <a:ext cx="889000" cy="32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155129</xdr:rowOff>
    </xdr:from>
    <xdr:to>
      <xdr:col>81</xdr:col>
      <xdr:colOff>101600</xdr:colOff>
      <xdr:row>98</xdr:row>
      <xdr:rowOff>85279</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5430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76406</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5214111" y="168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37793</xdr:rowOff>
    </xdr:from>
    <xdr:to>
      <xdr:col>76</xdr:col>
      <xdr:colOff>114300</xdr:colOff>
      <xdr:row>96</xdr:row>
      <xdr:rowOff>139178</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3703300" y="16496993"/>
          <a:ext cx="889000" cy="1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97326</xdr:rowOff>
    </xdr:from>
    <xdr:to>
      <xdr:col>76</xdr:col>
      <xdr:colOff>165100</xdr:colOff>
      <xdr:row>98</xdr:row>
      <xdr:rowOff>27476</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4541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18603</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4325111" y="168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137333</xdr:rowOff>
    </xdr:from>
    <xdr:to>
      <xdr:col>71</xdr:col>
      <xdr:colOff>177800</xdr:colOff>
      <xdr:row>96</xdr:row>
      <xdr:rowOff>37793</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2814300" y="16425083"/>
          <a:ext cx="889000" cy="7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145266</xdr:rowOff>
    </xdr:from>
    <xdr:to>
      <xdr:col>72</xdr:col>
      <xdr:colOff>38100</xdr:colOff>
      <xdr:row>98</xdr:row>
      <xdr:rowOff>75416</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36525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66543</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3436111" y="1686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140449</xdr:rowOff>
    </xdr:from>
    <xdr:to>
      <xdr:col>67</xdr:col>
      <xdr:colOff>101600</xdr:colOff>
      <xdr:row>98</xdr:row>
      <xdr:rowOff>70599</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2763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61726</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547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46772</xdr:rowOff>
    </xdr:from>
    <xdr:to>
      <xdr:col>85</xdr:col>
      <xdr:colOff>177800</xdr:colOff>
      <xdr:row>94</xdr:row>
      <xdr:rowOff>148372</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6268700" y="161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69649</xdr:rowOff>
    </xdr:from>
    <xdr:ext cx="534377" cy="259045"/>
    <xdr:sp macro="" textlink="">
      <xdr:nvSpPr>
        <xdr:cNvPr id="700" name="積立金該当値テキスト">
          <a:extLst>
            <a:ext uri="{FF2B5EF4-FFF2-40B4-BE49-F238E27FC236}">
              <a16:creationId xmlns="" xmlns:a16="http://schemas.microsoft.com/office/drawing/2014/main" id="{00000000-0008-0000-0600-0000BC020000}"/>
            </a:ext>
          </a:extLst>
        </xdr:cNvPr>
        <xdr:cNvSpPr txBox="1"/>
      </xdr:nvSpPr>
      <xdr:spPr>
        <a:xfrm>
          <a:off x="16370300" y="1601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106649</xdr:rowOff>
    </xdr:from>
    <xdr:to>
      <xdr:col>81</xdr:col>
      <xdr:colOff>101600</xdr:colOff>
      <xdr:row>95</xdr:row>
      <xdr:rowOff>36799</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5430500" y="162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53326</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14111" y="1599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88378</xdr:rowOff>
    </xdr:from>
    <xdr:to>
      <xdr:col>76</xdr:col>
      <xdr:colOff>165100</xdr:colOff>
      <xdr:row>97</xdr:row>
      <xdr:rowOff>18528</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4541500" y="165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35055</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4325111" y="163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158443</xdr:rowOff>
    </xdr:from>
    <xdr:to>
      <xdr:col>72</xdr:col>
      <xdr:colOff>38100</xdr:colOff>
      <xdr:row>96</xdr:row>
      <xdr:rowOff>88593</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3652500" y="1644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105120</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3436111" y="1622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86533</xdr:rowOff>
    </xdr:from>
    <xdr:to>
      <xdr:col>67</xdr:col>
      <xdr:colOff>101600</xdr:colOff>
      <xdr:row>96</xdr:row>
      <xdr:rowOff>16683</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2763500" y="163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33210</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2547111" y="1614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a:extLst>
            <a:ext uri="{FF2B5EF4-FFF2-40B4-BE49-F238E27FC236}">
              <a16:creationId xmlns="" xmlns:a16="http://schemas.microsoft.com/office/drawing/2014/main" id="{00000000-0008-0000-0600-0000DD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60559</xdr:rowOff>
    </xdr:from>
    <xdr:to>
      <xdr:col>116</xdr:col>
      <xdr:colOff>63500</xdr:colOff>
      <xdr:row>38</xdr:row>
      <xdr:rowOff>16211</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flipV="1">
          <a:off x="21323300" y="6232759"/>
          <a:ext cx="838200" cy="2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54754</xdr:rowOff>
    </xdr:from>
    <xdr:ext cx="469744" cy="259045"/>
    <xdr:sp macro="" textlink="">
      <xdr:nvSpPr>
        <xdr:cNvPr id="736" name="投資及び出資金平均値テキスト">
          <a:extLst>
            <a:ext uri="{FF2B5EF4-FFF2-40B4-BE49-F238E27FC236}">
              <a16:creationId xmlns="" xmlns:a16="http://schemas.microsoft.com/office/drawing/2014/main" id="{00000000-0008-0000-0600-0000E0020000}"/>
            </a:ext>
          </a:extLst>
        </xdr:cNvPr>
        <xdr:cNvSpPr txBox="1"/>
      </xdr:nvSpPr>
      <xdr:spPr>
        <a:xfrm>
          <a:off x="22212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170378</xdr:rowOff>
    </xdr:from>
    <xdr:to>
      <xdr:col>111</xdr:col>
      <xdr:colOff>177800</xdr:colOff>
      <xdr:row>38</xdr:row>
      <xdr:rowOff>16211</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0434300" y="6514028"/>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29281</xdr:rowOff>
    </xdr:from>
    <xdr:to>
      <xdr:col>112</xdr:col>
      <xdr:colOff>38100</xdr:colOff>
      <xdr:row>38</xdr:row>
      <xdr:rowOff>130881</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1272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122008</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088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158674</xdr:rowOff>
    </xdr:from>
    <xdr:to>
      <xdr:col>107</xdr:col>
      <xdr:colOff>50800</xdr:colOff>
      <xdr:row>37</xdr:row>
      <xdr:rowOff>170378</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9545300" y="6502324"/>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40803</xdr:rowOff>
    </xdr:from>
    <xdr:to>
      <xdr:col>107</xdr:col>
      <xdr:colOff>101600</xdr:colOff>
      <xdr:row>38</xdr:row>
      <xdr:rowOff>142403</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0383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133530</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0199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157256</xdr:rowOff>
    </xdr:from>
    <xdr:to>
      <xdr:col>102</xdr:col>
      <xdr:colOff>114300</xdr:colOff>
      <xdr:row>37</xdr:row>
      <xdr:rowOff>158674</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8656300" y="6500906"/>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45695</xdr:rowOff>
    </xdr:from>
    <xdr:to>
      <xdr:col>102</xdr:col>
      <xdr:colOff>165100</xdr:colOff>
      <xdr:row>38</xdr:row>
      <xdr:rowOff>147295</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19494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138422</xdr:rowOff>
    </xdr:from>
    <xdr:ext cx="378565"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9356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45832</xdr:rowOff>
    </xdr:from>
    <xdr:to>
      <xdr:col>98</xdr:col>
      <xdr:colOff>38100</xdr:colOff>
      <xdr:row>38</xdr:row>
      <xdr:rowOff>147432</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18605500" y="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138559</xdr:rowOff>
    </xdr:from>
    <xdr:ext cx="378565"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7017" y="665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9759</xdr:rowOff>
    </xdr:from>
    <xdr:to>
      <xdr:col>116</xdr:col>
      <xdr:colOff>114300</xdr:colOff>
      <xdr:row>36</xdr:row>
      <xdr:rowOff>111359</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2110700" y="618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32636</xdr:rowOff>
    </xdr:from>
    <xdr:ext cx="469744" cy="259045"/>
    <xdr:sp macro="" textlink="">
      <xdr:nvSpPr>
        <xdr:cNvPr id="755" name="投資及び出資金該当値テキスト">
          <a:extLst>
            <a:ext uri="{FF2B5EF4-FFF2-40B4-BE49-F238E27FC236}">
              <a16:creationId xmlns="" xmlns:a16="http://schemas.microsoft.com/office/drawing/2014/main" id="{00000000-0008-0000-0600-0000F3020000}"/>
            </a:ext>
          </a:extLst>
        </xdr:cNvPr>
        <xdr:cNvSpPr txBox="1"/>
      </xdr:nvSpPr>
      <xdr:spPr>
        <a:xfrm>
          <a:off x="22212300" y="603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136860</xdr:rowOff>
    </xdr:from>
    <xdr:to>
      <xdr:col>112</xdr:col>
      <xdr:colOff>38100</xdr:colOff>
      <xdr:row>38</xdr:row>
      <xdr:rowOff>67010</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1272500" y="64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83537</xdr:rowOff>
    </xdr:from>
    <xdr:ext cx="469744"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088428" y="625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119578</xdr:rowOff>
    </xdr:from>
    <xdr:to>
      <xdr:col>107</xdr:col>
      <xdr:colOff>101600</xdr:colOff>
      <xdr:row>38</xdr:row>
      <xdr:rowOff>49728</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0383500" y="64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66255</xdr:rowOff>
    </xdr:from>
    <xdr:ext cx="469744"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0199428" y="623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107874</xdr:rowOff>
    </xdr:from>
    <xdr:to>
      <xdr:col>102</xdr:col>
      <xdr:colOff>165100</xdr:colOff>
      <xdr:row>38</xdr:row>
      <xdr:rowOff>38024</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194945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54551</xdr:rowOff>
    </xdr:from>
    <xdr:ext cx="469744"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310428" y="62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106456</xdr:rowOff>
    </xdr:from>
    <xdr:to>
      <xdr:col>98</xdr:col>
      <xdr:colOff>38100</xdr:colOff>
      <xdr:row>38</xdr:row>
      <xdr:rowOff>36606</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18605500" y="64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53133</xdr:rowOff>
    </xdr:from>
    <xdr:ext cx="469744"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8421428" y="622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a:extLst>
            <a:ext uri="{FF2B5EF4-FFF2-40B4-BE49-F238E27FC236}">
              <a16:creationId xmlns="" xmlns:a16="http://schemas.microsoft.com/office/drawing/2014/main" id="{00000000-0008-0000-0600-000014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24074</xdr:rowOff>
    </xdr:from>
    <xdr:to>
      <xdr:col>116</xdr:col>
      <xdr:colOff>63500</xdr:colOff>
      <xdr:row>58</xdr:row>
      <xdr:rowOff>26223</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1323300" y="9968174"/>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a:extLst>
            <a:ext uri="{FF2B5EF4-FFF2-40B4-BE49-F238E27FC236}">
              <a16:creationId xmlns="" xmlns:a16="http://schemas.microsoft.com/office/drawing/2014/main" id="{00000000-0008-0000-0600-000017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a:extLst>
            <a:ext uri="{FF2B5EF4-FFF2-40B4-BE49-F238E27FC236}">
              <a16:creationId xmlns="" xmlns:a16="http://schemas.microsoft.com/office/drawing/2014/main" id="{00000000-0008-0000-0600-000018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26223</xdr:rowOff>
    </xdr:from>
    <xdr:to>
      <xdr:col>111</xdr:col>
      <xdr:colOff>177800</xdr:colOff>
      <xdr:row>58</xdr:row>
      <xdr:rowOff>28143</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0434300" y="997032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162555</xdr:rowOff>
    </xdr:from>
    <xdr:to>
      <xdr:col>112</xdr:col>
      <xdr:colOff>38100</xdr:colOff>
      <xdr:row>58</xdr:row>
      <xdr:rowOff>92705</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1272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83832</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1088428" y="1002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150719</xdr:rowOff>
    </xdr:from>
    <xdr:to>
      <xdr:col>107</xdr:col>
      <xdr:colOff>50800</xdr:colOff>
      <xdr:row>58</xdr:row>
      <xdr:rowOff>28143</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19545300" y="9923369"/>
          <a:ext cx="8890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149296</xdr:rowOff>
    </xdr:from>
    <xdr:to>
      <xdr:col>107</xdr:col>
      <xdr:colOff>101600</xdr:colOff>
      <xdr:row>58</xdr:row>
      <xdr:rowOff>79446</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0383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70573</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0199428" y="100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150719</xdr:rowOff>
    </xdr:from>
    <xdr:to>
      <xdr:col>102</xdr:col>
      <xdr:colOff>114300</xdr:colOff>
      <xdr:row>58</xdr:row>
      <xdr:rowOff>31527</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flipV="1">
          <a:off x="18656300" y="9923369"/>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142027</xdr:rowOff>
    </xdr:from>
    <xdr:to>
      <xdr:col>102</xdr:col>
      <xdr:colOff>165100</xdr:colOff>
      <xdr:row>58</xdr:row>
      <xdr:rowOff>72177</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19494500" y="991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63304</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9310428" y="1000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136220</xdr:rowOff>
    </xdr:from>
    <xdr:to>
      <xdr:col>98</xdr:col>
      <xdr:colOff>38100</xdr:colOff>
      <xdr:row>58</xdr:row>
      <xdr:rowOff>66370</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8605500" y="99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82897</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21428" y="968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144724</xdr:rowOff>
    </xdr:from>
    <xdr:to>
      <xdr:col>116</xdr:col>
      <xdr:colOff>114300</xdr:colOff>
      <xdr:row>58</xdr:row>
      <xdr:rowOff>74874</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22110700" y="99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108429</xdr:rowOff>
    </xdr:from>
    <xdr:ext cx="469744" cy="259045"/>
    <xdr:sp macro="" textlink="">
      <xdr:nvSpPr>
        <xdr:cNvPr id="810" name="貸付金該当値テキスト">
          <a:extLst>
            <a:ext uri="{FF2B5EF4-FFF2-40B4-BE49-F238E27FC236}">
              <a16:creationId xmlns="" xmlns:a16="http://schemas.microsoft.com/office/drawing/2014/main" id="{00000000-0008-0000-0600-00002A030000}"/>
            </a:ext>
          </a:extLst>
        </xdr:cNvPr>
        <xdr:cNvSpPr txBox="1"/>
      </xdr:nvSpPr>
      <xdr:spPr>
        <a:xfrm>
          <a:off x="22212300" y="988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146873</xdr:rowOff>
    </xdr:from>
    <xdr:to>
      <xdr:col>112</xdr:col>
      <xdr:colOff>38100</xdr:colOff>
      <xdr:row>58</xdr:row>
      <xdr:rowOff>77023</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1272500" y="99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93550</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088428" y="969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148793</xdr:rowOff>
    </xdr:from>
    <xdr:to>
      <xdr:col>107</xdr:col>
      <xdr:colOff>101600</xdr:colOff>
      <xdr:row>58</xdr:row>
      <xdr:rowOff>78943</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03835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95470</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199428" y="969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99919</xdr:rowOff>
    </xdr:from>
    <xdr:to>
      <xdr:col>102</xdr:col>
      <xdr:colOff>165100</xdr:colOff>
      <xdr:row>58</xdr:row>
      <xdr:rowOff>30069</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19494500" y="98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46596</xdr:rowOff>
    </xdr:from>
    <xdr:ext cx="469744"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310428" y="964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152177</xdr:rowOff>
    </xdr:from>
    <xdr:to>
      <xdr:col>98</xdr:col>
      <xdr:colOff>38100</xdr:colOff>
      <xdr:row>58</xdr:row>
      <xdr:rowOff>82327</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8605500" y="99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73454</xdr:rowOff>
    </xdr:from>
    <xdr:ext cx="469744"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421428" y="1001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a:extLst>
            <a:ext uri="{FF2B5EF4-FFF2-40B4-BE49-F238E27FC236}">
              <a16:creationId xmlns="" xmlns:a16="http://schemas.microsoft.com/office/drawing/2014/main" id="{00000000-0008-0000-0600-00004C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a:extLst>
            <a:ext uri="{FF2B5EF4-FFF2-40B4-BE49-F238E27FC236}">
              <a16:creationId xmlns="" xmlns:a16="http://schemas.microsoft.com/office/drawing/2014/main" id="{00000000-0008-0000-0600-00004E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163475</xdr:rowOff>
    </xdr:from>
    <xdr:to>
      <xdr:col>116</xdr:col>
      <xdr:colOff>63500</xdr:colOff>
      <xdr:row>75</xdr:row>
      <xdr:rowOff>121069</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1323300" y="12679325"/>
          <a:ext cx="838200" cy="30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49" name="繰出金平均値テキスト">
          <a:extLst>
            <a:ext uri="{FF2B5EF4-FFF2-40B4-BE49-F238E27FC236}">
              <a16:creationId xmlns="" xmlns:a16="http://schemas.microsoft.com/office/drawing/2014/main" id="{00000000-0008-0000-0600-000051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163475</xdr:rowOff>
    </xdr:from>
    <xdr:to>
      <xdr:col>111</xdr:col>
      <xdr:colOff>177800</xdr:colOff>
      <xdr:row>73</xdr:row>
      <xdr:rowOff>168675</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0434300" y="12679325"/>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168675</xdr:rowOff>
    </xdr:from>
    <xdr:to>
      <xdr:col>107</xdr:col>
      <xdr:colOff>50800</xdr:colOff>
      <xdr:row>74</xdr:row>
      <xdr:rowOff>38812</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19545300" y="12684525"/>
          <a:ext cx="889000" cy="4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38812</xdr:rowOff>
    </xdr:from>
    <xdr:to>
      <xdr:col>102</xdr:col>
      <xdr:colOff>114300</xdr:colOff>
      <xdr:row>74</xdr:row>
      <xdr:rowOff>42926</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18656300" y="1272611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70269</xdr:rowOff>
    </xdr:from>
    <xdr:to>
      <xdr:col>116</xdr:col>
      <xdr:colOff>114300</xdr:colOff>
      <xdr:row>76</xdr:row>
      <xdr:rowOff>419</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2110700" y="129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48696</xdr:rowOff>
    </xdr:from>
    <xdr:ext cx="534377" cy="259045"/>
    <xdr:sp macro="" textlink="">
      <xdr:nvSpPr>
        <xdr:cNvPr id="868" name="繰出金該当値テキスト">
          <a:extLst>
            <a:ext uri="{FF2B5EF4-FFF2-40B4-BE49-F238E27FC236}">
              <a16:creationId xmlns="" xmlns:a16="http://schemas.microsoft.com/office/drawing/2014/main" id="{00000000-0008-0000-0600-000064030000}"/>
            </a:ext>
          </a:extLst>
        </xdr:cNvPr>
        <xdr:cNvSpPr txBox="1"/>
      </xdr:nvSpPr>
      <xdr:spPr>
        <a:xfrm>
          <a:off x="22212300" y="129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112675</xdr:rowOff>
    </xdr:from>
    <xdr:to>
      <xdr:col>112</xdr:col>
      <xdr:colOff>38100</xdr:colOff>
      <xdr:row>74</xdr:row>
      <xdr:rowOff>42825</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1272500" y="1262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59352</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056111" y="1240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117875</xdr:rowOff>
    </xdr:from>
    <xdr:to>
      <xdr:col>107</xdr:col>
      <xdr:colOff>101600</xdr:colOff>
      <xdr:row>74</xdr:row>
      <xdr:rowOff>48025</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0383500" y="126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64552</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167111" y="124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159462</xdr:rowOff>
    </xdr:from>
    <xdr:to>
      <xdr:col>102</xdr:col>
      <xdr:colOff>165100</xdr:colOff>
      <xdr:row>74</xdr:row>
      <xdr:rowOff>89612</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19494500" y="126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106139</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278111" y="1245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163576</xdr:rowOff>
    </xdr:from>
    <xdr:to>
      <xdr:col>98</xdr:col>
      <xdr:colOff>38100</xdr:colOff>
      <xdr:row>74</xdr:row>
      <xdr:rowOff>93726</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8605500" y="126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110253</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389111" y="1245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744,034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83,940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円上がったが、類似団体平均と比べて低い水準にある。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物件費が住民一人当たり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107,663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円増額となった。小中学校の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教育環境整備事業に係る経費の増が主な要因である。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また、普通建設事業費（うち新規整備）が住民一人当たり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28,793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26,351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円増額となった。今後についても、公共施設の統廃合による施設の解体及び老朽化に伴う大規模改修など見込まれるため、事務事業の見直しを行い経費の抑制に努める。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
19,725
276.33
15,150,629
14,711,792
405,519
7,270,916
11,614,916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57785</xdr:rowOff>
    </xdr:from>
    <xdr:to>
      <xdr:col>24</xdr:col>
      <xdr:colOff>63500</xdr:colOff>
      <xdr:row>37</xdr:row>
      <xdr:rowOff>69977</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40143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57785</xdr:rowOff>
    </xdr:from>
    <xdr:to>
      <xdr:col>19</xdr:col>
      <xdr:colOff>177800</xdr:colOff>
      <xdr:row>37</xdr:row>
      <xdr:rowOff>73025</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4014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134620</xdr:rowOff>
    </xdr:from>
    <xdr:to>
      <xdr:col>20</xdr:col>
      <xdr:colOff>38100</xdr:colOff>
      <xdr:row>39</xdr:row>
      <xdr:rowOff>64770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55897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116078</xdr:rowOff>
    </xdr:from>
    <xdr:to>
      <xdr:col>15</xdr:col>
      <xdr:colOff>50800</xdr:colOff>
      <xdr:row>37</xdr:row>
      <xdr:rowOff>73025</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288278"/>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100330</xdr:rowOff>
    </xdr:from>
    <xdr:to>
      <xdr:col>15</xdr:col>
      <xdr:colOff>101600</xdr:colOff>
      <xdr:row>39</xdr:row>
      <xdr:rowOff>30480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21607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77597</xdr:rowOff>
    </xdr:from>
    <xdr:to>
      <xdr:col>10</xdr:col>
      <xdr:colOff>114300</xdr:colOff>
      <xdr:row>36</xdr:row>
      <xdr:rowOff>116078</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249797"/>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118237</xdr:rowOff>
    </xdr:from>
    <xdr:to>
      <xdr:col>10</xdr:col>
      <xdr:colOff>165100</xdr:colOff>
      <xdr:row>39</xdr:row>
      <xdr:rowOff>48387</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39514</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7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127000</xdr:rowOff>
    </xdr:from>
    <xdr:to>
      <xdr:col>6</xdr:col>
      <xdr:colOff>38100</xdr:colOff>
      <xdr:row>39</xdr:row>
      <xdr:rowOff>57150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48277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19177</xdr:rowOff>
    </xdr:from>
    <xdr:to>
      <xdr:col>24</xdr:col>
      <xdr:colOff>114300</xdr:colOff>
      <xdr:row>37</xdr:row>
      <xdr:rowOff>120777</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169054</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3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6985</xdr:rowOff>
    </xdr:from>
    <xdr:to>
      <xdr:col>20</xdr:col>
      <xdr:colOff>38100</xdr:colOff>
      <xdr:row>37</xdr:row>
      <xdr:rowOff>108585</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125112</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12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22225</xdr:rowOff>
    </xdr:from>
    <xdr:to>
      <xdr:col>15</xdr:col>
      <xdr:colOff>101600</xdr:colOff>
      <xdr:row>37</xdr:row>
      <xdr:rowOff>123825</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140352</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14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65278</xdr:rowOff>
    </xdr:from>
    <xdr:to>
      <xdr:col>10</xdr:col>
      <xdr:colOff>165100</xdr:colOff>
      <xdr:row>36</xdr:row>
      <xdr:rowOff>166878</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11955</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01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26797</xdr:rowOff>
    </xdr:from>
    <xdr:to>
      <xdr:col>6</xdr:col>
      <xdr:colOff>38100</xdr:colOff>
      <xdr:row>36</xdr:row>
      <xdr:rowOff>128397</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1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144924</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100422</xdr:rowOff>
    </xdr:from>
    <xdr:to>
      <xdr:col>24</xdr:col>
      <xdr:colOff>63500</xdr:colOff>
      <xdr:row>55</xdr:row>
      <xdr:rowOff>76387</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3797300" y="9015822"/>
          <a:ext cx="838200" cy="49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31606</xdr:rowOff>
    </xdr:from>
    <xdr:ext cx="599010"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118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171201</xdr:rowOff>
    </xdr:from>
    <xdr:to>
      <xdr:col>19</xdr:col>
      <xdr:colOff>177800</xdr:colOff>
      <xdr:row>55</xdr:row>
      <xdr:rowOff>76387</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2908300" y="9086601"/>
          <a:ext cx="889000" cy="4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133372</xdr:rowOff>
    </xdr:from>
    <xdr:to>
      <xdr:col>20</xdr:col>
      <xdr:colOff>38100</xdr:colOff>
      <xdr:row>57</xdr:row>
      <xdr:rowOff>63522</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54649</xdr:rowOff>
    </xdr:from>
    <xdr:ext cx="534377"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530111" y="9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171201</xdr:rowOff>
    </xdr:from>
    <xdr:to>
      <xdr:col>15</xdr:col>
      <xdr:colOff>50800</xdr:colOff>
      <xdr:row>56</xdr:row>
      <xdr:rowOff>931</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086601"/>
          <a:ext cx="889000" cy="51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108043</xdr:rowOff>
    </xdr:from>
    <xdr:to>
      <xdr:col>15</xdr:col>
      <xdr:colOff>101600</xdr:colOff>
      <xdr:row>57</xdr:row>
      <xdr:rowOff>38193</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29320</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41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22977</xdr:rowOff>
    </xdr:from>
    <xdr:to>
      <xdr:col>10</xdr:col>
      <xdr:colOff>114300</xdr:colOff>
      <xdr:row>56</xdr:row>
      <xdr:rowOff>931</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1130300" y="9281277"/>
          <a:ext cx="889000" cy="3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148647</xdr:rowOff>
    </xdr:from>
    <xdr:to>
      <xdr:col>10</xdr:col>
      <xdr:colOff>165100</xdr:colOff>
      <xdr:row>57</xdr:row>
      <xdr:rowOff>78797</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69924</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52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136143</xdr:rowOff>
    </xdr:from>
    <xdr:to>
      <xdr:col>6</xdr:col>
      <xdr:colOff>38100</xdr:colOff>
      <xdr:row>57</xdr:row>
      <xdr:rowOff>66293</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57420</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49622</xdr:rowOff>
    </xdr:from>
    <xdr:to>
      <xdr:col>24</xdr:col>
      <xdr:colOff>114300</xdr:colOff>
      <xdr:row>52</xdr:row>
      <xdr:rowOff>151222</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89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72499</xdr:rowOff>
    </xdr:from>
    <xdr:ext cx="599010"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881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25587</xdr:rowOff>
    </xdr:from>
    <xdr:to>
      <xdr:col>20</xdr:col>
      <xdr:colOff>38100</xdr:colOff>
      <xdr:row>55</xdr:row>
      <xdr:rowOff>127187</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94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143714</xdr:rowOff>
    </xdr:from>
    <xdr:ext cx="59901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497795" y="923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120401</xdr:rowOff>
    </xdr:from>
    <xdr:to>
      <xdr:col>15</xdr:col>
      <xdr:colOff>101600</xdr:colOff>
      <xdr:row>53</xdr:row>
      <xdr:rowOff>50551</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90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67078</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08795" y="881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121581</xdr:rowOff>
    </xdr:from>
    <xdr:to>
      <xdr:col>10</xdr:col>
      <xdr:colOff>165100</xdr:colOff>
      <xdr:row>56</xdr:row>
      <xdr:rowOff>51731</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5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68258</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19795" y="93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143627</xdr:rowOff>
    </xdr:from>
    <xdr:to>
      <xdr:col>6</xdr:col>
      <xdr:colOff>38100</xdr:colOff>
      <xdr:row>54</xdr:row>
      <xdr:rowOff>73777</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2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90304</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30795" y="900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165140</xdr:rowOff>
    </xdr:from>
    <xdr:to>
      <xdr:col>24</xdr:col>
      <xdr:colOff>63500</xdr:colOff>
      <xdr:row>75</xdr:row>
      <xdr:rowOff>111256</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2680990"/>
          <a:ext cx="838200" cy="28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76884</xdr:rowOff>
    </xdr:from>
    <xdr:to>
      <xdr:col>19</xdr:col>
      <xdr:colOff>177800</xdr:colOff>
      <xdr:row>75</xdr:row>
      <xdr:rowOff>111256</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2908300" y="12935634"/>
          <a:ext cx="889000" cy="3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28339</xdr:rowOff>
    </xdr:from>
    <xdr:to>
      <xdr:col>15</xdr:col>
      <xdr:colOff>50800</xdr:colOff>
      <xdr:row>75</xdr:row>
      <xdr:rowOff>76884</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a:off x="2019300" y="12887089"/>
          <a:ext cx="889000" cy="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28339</xdr:rowOff>
    </xdr:from>
    <xdr:to>
      <xdr:col>10</xdr:col>
      <xdr:colOff>114300</xdr:colOff>
      <xdr:row>76</xdr:row>
      <xdr:rowOff>70712</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2887089"/>
          <a:ext cx="889000" cy="21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114340</xdr:rowOff>
    </xdr:from>
    <xdr:to>
      <xdr:col>24</xdr:col>
      <xdr:colOff>114300</xdr:colOff>
      <xdr:row>74</xdr:row>
      <xdr:rowOff>44490</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6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137217</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48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60456</xdr:rowOff>
    </xdr:from>
    <xdr:to>
      <xdr:col>20</xdr:col>
      <xdr:colOff>38100</xdr:colOff>
      <xdr:row>75</xdr:row>
      <xdr:rowOff>162055</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9192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7133</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69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26084</xdr:rowOff>
    </xdr:from>
    <xdr:to>
      <xdr:col>15</xdr:col>
      <xdr:colOff>101600</xdr:colOff>
      <xdr:row>75</xdr:row>
      <xdr:rowOff>127684</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288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144211</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66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148989</xdr:rowOff>
    </xdr:from>
    <xdr:to>
      <xdr:col>10</xdr:col>
      <xdr:colOff>165100</xdr:colOff>
      <xdr:row>75</xdr:row>
      <xdr:rowOff>79139</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283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95666</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61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19912</xdr:rowOff>
    </xdr:from>
    <xdr:to>
      <xdr:col>6</xdr:col>
      <xdr:colOff>38100</xdr:colOff>
      <xdr:row>76</xdr:row>
      <xdr:rowOff>121512</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0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112639</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14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a:extLst>
            <a:ext uri="{FF2B5EF4-FFF2-40B4-BE49-F238E27FC236}">
              <a16:creationId xmlns="" xmlns:a16="http://schemas.microsoft.com/office/drawing/2014/main" id="{00000000-0008-0000-0700-0000E5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a:extLst>
            <a:ext uri="{FF2B5EF4-FFF2-40B4-BE49-F238E27FC236}">
              <a16:creationId xmlns="" xmlns:a16="http://schemas.microsoft.com/office/drawing/2014/main" id="{00000000-0008-0000-0700-0000E7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115294</xdr:rowOff>
    </xdr:from>
    <xdr:to>
      <xdr:col>24</xdr:col>
      <xdr:colOff>63500</xdr:colOff>
      <xdr:row>97</xdr:row>
      <xdr:rowOff>159063</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3797300" y="16745944"/>
          <a:ext cx="838200" cy="4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4" name="衛生費平均値テキスト">
          <a:extLst>
            <a:ext uri="{FF2B5EF4-FFF2-40B4-BE49-F238E27FC236}">
              <a16:creationId xmlns="" xmlns:a16="http://schemas.microsoft.com/office/drawing/2014/main" id="{00000000-0008-0000-0700-0000EA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159063</xdr:rowOff>
    </xdr:from>
    <xdr:to>
      <xdr:col>19</xdr:col>
      <xdr:colOff>177800</xdr:colOff>
      <xdr:row>97</xdr:row>
      <xdr:rowOff>164526</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2908300" y="16789713"/>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53459</xdr:rowOff>
    </xdr:from>
    <xdr:to>
      <xdr:col>20</xdr:col>
      <xdr:colOff>38100</xdr:colOff>
      <xdr:row>97</xdr:row>
      <xdr:rowOff>155059</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3746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3530111" y="164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164526</xdr:rowOff>
    </xdr:from>
    <xdr:to>
      <xdr:col>15</xdr:col>
      <xdr:colOff>50800</xdr:colOff>
      <xdr:row>97</xdr:row>
      <xdr:rowOff>165120</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019300" y="1679517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67320</xdr:rowOff>
    </xdr:from>
    <xdr:to>
      <xdr:col>15</xdr:col>
      <xdr:colOff>101600</xdr:colOff>
      <xdr:row>97</xdr:row>
      <xdr:rowOff>168920</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2857500" y="166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13997</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2641111" y="164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157111</xdr:rowOff>
    </xdr:from>
    <xdr:to>
      <xdr:col>10</xdr:col>
      <xdr:colOff>114300</xdr:colOff>
      <xdr:row>97</xdr:row>
      <xdr:rowOff>165120</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a:off x="1130300" y="16787761"/>
          <a:ext cx="8890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64395</xdr:rowOff>
    </xdr:from>
    <xdr:to>
      <xdr:col>10</xdr:col>
      <xdr:colOff>165100</xdr:colOff>
      <xdr:row>97</xdr:row>
      <xdr:rowOff>165995</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968500" y="1669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11072</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752111" y="164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62717</xdr:rowOff>
    </xdr:from>
    <xdr:to>
      <xdr:col>6</xdr:col>
      <xdr:colOff>38100</xdr:colOff>
      <xdr:row>97</xdr:row>
      <xdr:rowOff>164317</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079500" y="1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9394</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863111" y="1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64494</xdr:rowOff>
    </xdr:from>
    <xdr:to>
      <xdr:col>24</xdr:col>
      <xdr:colOff>114300</xdr:colOff>
      <xdr:row>97</xdr:row>
      <xdr:rowOff>166094</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4584700" y="1669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42921</xdr:rowOff>
    </xdr:from>
    <xdr:ext cx="534377" cy="259045"/>
    <xdr:sp macro="" textlink="">
      <xdr:nvSpPr>
        <xdr:cNvPr id="253" name="衛生費該当値テキスト">
          <a:extLst>
            <a:ext uri="{FF2B5EF4-FFF2-40B4-BE49-F238E27FC236}">
              <a16:creationId xmlns="" xmlns:a16="http://schemas.microsoft.com/office/drawing/2014/main" id="{00000000-0008-0000-0700-0000FD000000}"/>
            </a:ext>
          </a:extLst>
        </xdr:cNvPr>
        <xdr:cNvSpPr txBox="1"/>
      </xdr:nvSpPr>
      <xdr:spPr>
        <a:xfrm>
          <a:off x="4686300" y="1667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108263</xdr:rowOff>
    </xdr:from>
    <xdr:to>
      <xdr:col>20</xdr:col>
      <xdr:colOff>38100</xdr:colOff>
      <xdr:row>98</xdr:row>
      <xdr:rowOff>38413</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3746500" y="167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29540</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530111" y="168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113726</xdr:rowOff>
    </xdr:from>
    <xdr:to>
      <xdr:col>15</xdr:col>
      <xdr:colOff>101600</xdr:colOff>
      <xdr:row>98</xdr:row>
      <xdr:rowOff>43876</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2857500" y="1674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35003</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641111" y="168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114320</xdr:rowOff>
    </xdr:from>
    <xdr:to>
      <xdr:col>10</xdr:col>
      <xdr:colOff>165100</xdr:colOff>
      <xdr:row>98</xdr:row>
      <xdr:rowOff>44470</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968500" y="1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35597</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1752111" y="168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106311</xdr:rowOff>
    </xdr:from>
    <xdr:to>
      <xdr:col>6</xdr:col>
      <xdr:colOff>38100</xdr:colOff>
      <xdr:row>98</xdr:row>
      <xdr:rowOff>36461</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0795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27588</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863111"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a:extLst>
            <a:ext uri="{FF2B5EF4-FFF2-40B4-BE49-F238E27FC236}">
              <a16:creationId xmlns="" xmlns:a16="http://schemas.microsoft.com/office/drawing/2014/main" id="{00000000-0008-0000-0700-00001E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34544</xdr:rowOff>
    </xdr:from>
    <xdr:to>
      <xdr:col>55</xdr:col>
      <xdr:colOff>0</xdr:colOff>
      <xdr:row>37</xdr:row>
      <xdr:rowOff>65176</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9639300" y="6378194"/>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576</xdr:rowOff>
    </xdr:from>
    <xdr:ext cx="378565" cy="259045"/>
    <xdr:sp macro="" textlink="">
      <xdr:nvSpPr>
        <xdr:cNvPr id="289" name="労働費平均値テキスト">
          <a:extLst>
            <a:ext uri="{FF2B5EF4-FFF2-40B4-BE49-F238E27FC236}">
              <a16:creationId xmlns="" xmlns:a16="http://schemas.microsoft.com/office/drawing/2014/main" id="{00000000-0008-0000-0700-000021010000}"/>
            </a:ext>
          </a:extLst>
        </xdr:cNvPr>
        <xdr:cNvSpPr txBox="1"/>
      </xdr:nvSpPr>
      <xdr:spPr>
        <a:xfrm>
          <a:off x="10528300" y="6344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24028</xdr:rowOff>
    </xdr:from>
    <xdr:to>
      <xdr:col>50</xdr:col>
      <xdr:colOff>114300</xdr:colOff>
      <xdr:row>37</xdr:row>
      <xdr:rowOff>34544</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8750300" y="636767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68326</xdr:rowOff>
    </xdr:from>
    <xdr:to>
      <xdr:col>50</xdr:col>
      <xdr:colOff>165100</xdr:colOff>
      <xdr:row>36</xdr:row>
      <xdr:rowOff>169926</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9588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15003</xdr:rowOff>
    </xdr:from>
    <xdr:ext cx="378565" cy="259045"/>
    <xdr:sp macro="" textlink="">
      <xdr:nvSpPr>
        <xdr:cNvPr id="293" name="テキスト ボックス 292">
          <a:extLst>
            <a:ext uri="{FF2B5EF4-FFF2-40B4-BE49-F238E27FC236}">
              <a16:creationId xmlns="" xmlns:a16="http://schemas.microsoft.com/office/drawing/2014/main" id="{00000000-0008-0000-0700-000025010000}"/>
            </a:ext>
          </a:extLst>
        </xdr:cNvPr>
        <xdr:cNvSpPr txBox="1"/>
      </xdr:nvSpPr>
      <xdr:spPr>
        <a:xfrm>
          <a:off x="9450017" y="601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24028</xdr:rowOff>
    </xdr:from>
    <xdr:to>
      <xdr:col>45</xdr:col>
      <xdr:colOff>177800</xdr:colOff>
      <xdr:row>37</xdr:row>
      <xdr:rowOff>45060</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7861300" y="6367678"/>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91186</xdr:rowOff>
    </xdr:from>
    <xdr:to>
      <xdr:col>46</xdr:col>
      <xdr:colOff>38100</xdr:colOff>
      <xdr:row>37</xdr:row>
      <xdr:rowOff>21336</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8699500" y="626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37863</xdr:rowOff>
    </xdr:from>
    <xdr:ext cx="378565"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8561017" y="6038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45060</xdr:rowOff>
    </xdr:from>
    <xdr:to>
      <xdr:col>41</xdr:col>
      <xdr:colOff>50800</xdr:colOff>
      <xdr:row>38</xdr:row>
      <xdr:rowOff>115468</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6972300" y="6388710"/>
          <a:ext cx="889000" cy="24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62382</xdr:rowOff>
    </xdr:from>
    <xdr:to>
      <xdr:col>41</xdr:col>
      <xdr:colOff>101600</xdr:colOff>
      <xdr:row>36</xdr:row>
      <xdr:rowOff>163982</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7810500" y="623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9059</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7672017" y="60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148505</xdr:rowOff>
    </xdr:from>
    <xdr:ext cx="378565"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6783017" y="5977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14376</xdr:rowOff>
    </xdr:from>
    <xdr:to>
      <xdr:col>55</xdr:col>
      <xdr:colOff>50800</xdr:colOff>
      <xdr:row>37</xdr:row>
      <xdr:rowOff>115976</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104267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37253</xdr:rowOff>
    </xdr:from>
    <xdr:ext cx="378565" cy="259045"/>
    <xdr:sp macro="" textlink="">
      <xdr:nvSpPr>
        <xdr:cNvPr id="308" name="労働費該当値テキスト">
          <a:extLst>
            <a:ext uri="{FF2B5EF4-FFF2-40B4-BE49-F238E27FC236}">
              <a16:creationId xmlns="" xmlns:a16="http://schemas.microsoft.com/office/drawing/2014/main" id="{00000000-0008-0000-0700-000034010000}"/>
            </a:ext>
          </a:extLst>
        </xdr:cNvPr>
        <xdr:cNvSpPr txBox="1"/>
      </xdr:nvSpPr>
      <xdr:spPr>
        <a:xfrm>
          <a:off x="10528300" y="6209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155194</xdr:rowOff>
    </xdr:from>
    <xdr:to>
      <xdr:col>50</xdr:col>
      <xdr:colOff>165100</xdr:colOff>
      <xdr:row>37</xdr:row>
      <xdr:rowOff>85344</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9588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76471</xdr:rowOff>
    </xdr:from>
    <xdr:ext cx="378565"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50017" y="64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144678</xdr:rowOff>
    </xdr:from>
    <xdr:to>
      <xdr:col>46</xdr:col>
      <xdr:colOff>38100</xdr:colOff>
      <xdr:row>37</xdr:row>
      <xdr:rowOff>74828</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8699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65955</xdr:rowOff>
    </xdr:from>
    <xdr:ext cx="378565"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8561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165710</xdr:rowOff>
    </xdr:from>
    <xdr:to>
      <xdr:col>41</xdr:col>
      <xdr:colOff>101600</xdr:colOff>
      <xdr:row>37</xdr:row>
      <xdr:rowOff>95860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7810500" y="63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86987</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7672017" y="64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64668</xdr:rowOff>
    </xdr:from>
    <xdr:to>
      <xdr:col>36</xdr:col>
      <xdr:colOff>165100</xdr:colOff>
      <xdr:row>38</xdr:row>
      <xdr:rowOff>166268</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6921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157395</xdr:rowOff>
    </xdr:from>
    <xdr:ext cx="313932"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6815333" y="66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31490</xdr:rowOff>
    </xdr:from>
    <xdr:to>
      <xdr:col>55</xdr:col>
      <xdr:colOff>0</xdr:colOff>
      <xdr:row>56</xdr:row>
      <xdr:rowOff>140141</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9639300" y="9461240"/>
          <a:ext cx="838200" cy="28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130094</xdr:rowOff>
    </xdr:from>
    <xdr:ext cx="534377"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559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51558</xdr:rowOff>
    </xdr:from>
    <xdr:to>
      <xdr:col>50</xdr:col>
      <xdr:colOff>114300</xdr:colOff>
      <xdr:row>56</xdr:row>
      <xdr:rowOff>140141</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8750300" y="9652758"/>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66285</xdr:rowOff>
    </xdr:from>
    <xdr:to>
      <xdr:col>50</xdr:col>
      <xdr:colOff>165100</xdr:colOff>
      <xdr:row>57</xdr:row>
      <xdr:rowOff>167885</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159012</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72111" y="99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51558</xdr:rowOff>
    </xdr:from>
    <xdr:to>
      <xdr:col>45</xdr:col>
      <xdr:colOff>177800</xdr:colOff>
      <xdr:row>56</xdr:row>
      <xdr:rowOff>71593</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7861300" y="9652758"/>
          <a:ext cx="889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70073</xdr:rowOff>
    </xdr:from>
    <xdr:to>
      <xdr:col>46</xdr:col>
      <xdr:colOff>38100</xdr:colOff>
      <xdr:row>58</xdr:row>
      <xdr:rowOff>223</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162800</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83111" y="99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92707</xdr:rowOff>
    </xdr:from>
    <xdr:to>
      <xdr:col>41</xdr:col>
      <xdr:colOff>50800</xdr:colOff>
      <xdr:row>56</xdr:row>
      <xdr:rowOff>71593</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6972300" y="9522457"/>
          <a:ext cx="889000" cy="15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62056</xdr:rowOff>
    </xdr:from>
    <xdr:to>
      <xdr:col>41</xdr:col>
      <xdr:colOff>101600</xdr:colOff>
      <xdr:row>57</xdr:row>
      <xdr:rowOff>163656</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154783</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94111" y="992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67460</xdr:rowOff>
    </xdr:from>
    <xdr:to>
      <xdr:col>36</xdr:col>
      <xdr:colOff>165100</xdr:colOff>
      <xdr:row>57</xdr:row>
      <xdr:rowOff>169060</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84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160187</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05111" y="99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152140</xdr:rowOff>
    </xdr:from>
    <xdr:to>
      <xdr:col>55</xdr:col>
      <xdr:colOff>50800</xdr:colOff>
      <xdr:row>55</xdr:row>
      <xdr:rowOff>82290</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94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3567</xdr:rowOff>
    </xdr:from>
    <xdr:ext cx="534377"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26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89341</xdr:rowOff>
    </xdr:from>
    <xdr:to>
      <xdr:col>50</xdr:col>
      <xdr:colOff>165100</xdr:colOff>
      <xdr:row>57</xdr:row>
      <xdr:rowOff>19491</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9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36018</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72111" y="946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758</xdr:rowOff>
    </xdr:from>
    <xdr:to>
      <xdr:col>46</xdr:col>
      <xdr:colOff>38100</xdr:colOff>
      <xdr:row>56</xdr:row>
      <xdr:rowOff>102358</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9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118885</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83111" y="93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20793</xdr:rowOff>
    </xdr:from>
    <xdr:to>
      <xdr:col>41</xdr:col>
      <xdr:colOff>101600</xdr:colOff>
      <xdr:row>56</xdr:row>
      <xdr:rowOff>122393</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96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138920</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94111" y="93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41907</xdr:rowOff>
    </xdr:from>
    <xdr:to>
      <xdr:col>36</xdr:col>
      <xdr:colOff>165100</xdr:colOff>
      <xdr:row>55</xdr:row>
      <xdr:rowOff>143507</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94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160034</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05111" y="92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142411</xdr:rowOff>
    </xdr:from>
    <xdr:to>
      <xdr:col>55</xdr:col>
      <xdr:colOff>0</xdr:colOff>
      <xdr:row>76</xdr:row>
      <xdr:rowOff>91074</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3001161"/>
          <a:ext cx="838200" cy="12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91074</xdr:rowOff>
    </xdr:from>
    <xdr:to>
      <xdr:col>50</xdr:col>
      <xdr:colOff>114300</xdr:colOff>
      <xdr:row>76</xdr:row>
      <xdr:rowOff>151718</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8750300" y="13121274"/>
          <a:ext cx="889000" cy="6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151718</xdr:rowOff>
    </xdr:from>
    <xdr:to>
      <xdr:col>45</xdr:col>
      <xdr:colOff>177800</xdr:colOff>
      <xdr:row>77</xdr:row>
      <xdr:rowOff>13709</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7861300" y="13181918"/>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47281</xdr:rowOff>
    </xdr:from>
    <xdr:to>
      <xdr:col>41</xdr:col>
      <xdr:colOff>50800</xdr:colOff>
      <xdr:row>77</xdr:row>
      <xdr:rowOff>13709</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6972300" y="13077481"/>
          <a:ext cx="889000" cy="13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91611</xdr:rowOff>
    </xdr:from>
    <xdr:to>
      <xdr:col>55</xdr:col>
      <xdr:colOff>50800</xdr:colOff>
      <xdr:row>76</xdr:row>
      <xdr:rowOff>21760</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2950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70038</xdr:rowOff>
    </xdr:from>
    <xdr:ext cx="534377"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29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40274</xdr:rowOff>
    </xdr:from>
    <xdr:to>
      <xdr:col>50</xdr:col>
      <xdr:colOff>165100</xdr:colOff>
      <xdr:row>76</xdr:row>
      <xdr:rowOff>141874</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0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158401</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372111" y="12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100918</xdr:rowOff>
    </xdr:from>
    <xdr:to>
      <xdr:col>46</xdr:col>
      <xdr:colOff>38100</xdr:colOff>
      <xdr:row>77</xdr:row>
      <xdr:rowOff>31068</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1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47595</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483111" y="1290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134359</xdr:rowOff>
    </xdr:from>
    <xdr:to>
      <xdr:col>41</xdr:col>
      <xdr:colOff>101600</xdr:colOff>
      <xdr:row>77</xdr:row>
      <xdr:rowOff>64509</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1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81035</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594111" y="1293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167931</xdr:rowOff>
    </xdr:from>
    <xdr:to>
      <xdr:col>36</xdr:col>
      <xdr:colOff>165100</xdr:colOff>
      <xdr:row>76</xdr:row>
      <xdr:rowOff>98081</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0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114607</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05111" y="1280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a:extLst>
            <a:ext uri="{FF2B5EF4-FFF2-40B4-BE49-F238E27FC236}">
              <a16:creationId xmlns="" xmlns:a16="http://schemas.microsoft.com/office/drawing/2014/main" id="{00000000-0008-0000-0700-0000CE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a:extLst>
            <a:ext uri="{FF2B5EF4-FFF2-40B4-BE49-F238E27FC236}">
              <a16:creationId xmlns="" xmlns:a16="http://schemas.microsoft.com/office/drawing/2014/main" id="{00000000-0008-0000-0700-0000D0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25090</xdr:rowOff>
    </xdr:from>
    <xdr:to>
      <xdr:col>55</xdr:col>
      <xdr:colOff>0</xdr:colOff>
      <xdr:row>96</xdr:row>
      <xdr:rowOff>162789</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flipV="1">
          <a:off x="9639300" y="16484290"/>
          <a:ext cx="838200" cy="1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7" name="土木費平均値テキスト">
          <a:extLst>
            <a:ext uri="{FF2B5EF4-FFF2-40B4-BE49-F238E27FC236}">
              <a16:creationId xmlns="" xmlns:a16="http://schemas.microsoft.com/office/drawing/2014/main" id="{00000000-0008-0000-0700-0000D3010000}"/>
            </a:ext>
          </a:extLst>
        </xdr:cNvPr>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162789</xdr:rowOff>
    </xdr:from>
    <xdr:to>
      <xdr:col>50</xdr:col>
      <xdr:colOff>114300</xdr:colOff>
      <xdr:row>97</xdr:row>
      <xdr:rowOff>62923</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8750300" y="16621989"/>
          <a:ext cx="889000" cy="7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25268</xdr:rowOff>
    </xdr:from>
    <xdr:to>
      <xdr:col>50</xdr:col>
      <xdr:colOff>165100</xdr:colOff>
      <xdr:row>97</xdr:row>
      <xdr:rowOff>126868</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9588500" y="166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117995</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9372111" y="167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62923</xdr:rowOff>
    </xdr:from>
    <xdr:to>
      <xdr:col>45</xdr:col>
      <xdr:colOff>177800</xdr:colOff>
      <xdr:row>97</xdr:row>
      <xdr:rowOff>113770</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flipV="1">
          <a:off x="7861300" y="16693573"/>
          <a:ext cx="889000" cy="5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56145</xdr:rowOff>
    </xdr:from>
    <xdr:to>
      <xdr:col>46</xdr:col>
      <xdr:colOff>38100</xdr:colOff>
      <xdr:row>97</xdr:row>
      <xdr:rowOff>157745</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8699500" y="166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148872</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8483111" y="167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113770</xdr:rowOff>
    </xdr:from>
    <xdr:to>
      <xdr:col>41</xdr:col>
      <xdr:colOff>50800</xdr:colOff>
      <xdr:row>97</xdr:row>
      <xdr:rowOff>153008</xdr:rowOff>
    </xdr:to>
    <xdr:cxnSp macro="">
      <xdr:nvCxnSpPr>
        <xdr:cNvPr id="475" name="直線コネクタ 474">
          <a:extLst>
            <a:ext uri="{FF2B5EF4-FFF2-40B4-BE49-F238E27FC236}">
              <a16:creationId xmlns="" xmlns:a16="http://schemas.microsoft.com/office/drawing/2014/main" id="{00000000-0008-0000-0700-0000DB010000}"/>
            </a:ext>
          </a:extLst>
        </xdr:cNvPr>
        <xdr:cNvCxnSpPr/>
      </xdr:nvCxnSpPr>
      <xdr:spPr>
        <a:xfrm flipV="1">
          <a:off x="6972300" y="16744420"/>
          <a:ext cx="889000" cy="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20320</xdr:rowOff>
    </xdr:from>
    <xdr:to>
      <xdr:col>41</xdr:col>
      <xdr:colOff>101600</xdr:colOff>
      <xdr:row>97</xdr:row>
      <xdr:rowOff>121920</xdr:rowOff>
    </xdr:to>
    <xdr:sp macro="" textlink="">
      <xdr:nvSpPr>
        <xdr:cNvPr id="476" name="フローチャート: 判断 475">
          <a:extLst>
            <a:ext uri="{FF2B5EF4-FFF2-40B4-BE49-F238E27FC236}">
              <a16:creationId xmlns="" xmlns:a16="http://schemas.microsoft.com/office/drawing/2014/main" id="{00000000-0008-0000-0700-0000DC010000}"/>
            </a:ext>
          </a:extLst>
        </xdr:cNvPr>
        <xdr:cNvSpPr/>
      </xdr:nvSpPr>
      <xdr:spPr>
        <a:xfrm>
          <a:off x="7810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138447</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7594111" y="164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84165</xdr:rowOff>
    </xdr:from>
    <xdr:to>
      <xdr:col>36</xdr:col>
      <xdr:colOff>165100</xdr:colOff>
      <xdr:row>98</xdr:row>
      <xdr:rowOff>14315</xdr:rowOff>
    </xdr:to>
    <xdr:sp macro="" textlink="">
      <xdr:nvSpPr>
        <xdr:cNvPr id="478" name="フローチャート: 判断 477">
          <a:extLst>
            <a:ext uri="{FF2B5EF4-FFF2-40B4-BE49-F238E27FC236}">
              <a16:creationId xmlns="" xmlns:a16="http://schemas.microsoft.com/office/drawing/2014/main" id="{00000000-0008-0000-0700-0000DE010000}"/>
            </a:ext>
          </a:extLst>
        </xdr:cNvPr>
        <xdr:cNvSpPr/>
      </xdr:nvSpPr>
      <xdr:spPr>
        <a:xfrm>
          <a:off x="6921500" y="1671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30842</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705111" y="1649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145740</xdr:rowOff>
    </xdr:from>
    <xdr:to>
      <xdr:col>55</xdr:col>
      <xdr:colOff>50800</xdr:colOff>
      <xdr:row>96</xdr:row>
      <xdr:rowOff>75890</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10426700" y="164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124167</xdr:rowOff>
    </xdr:from>
    <xdr:ext cx="534377" cy="259045"/>
    <xdr:sp macro="" textlink="">
      <xdr:nvSpPr>
        <xdr:cNvPr id="486" name="土木費該当値テキスト">
          <a:extLst>
            <a:ext uri="{FF2B5EF4-FFF2-40B4-BE49-F238E27FC236}">
              <a16:creationId xmlns="" xmlns:a16="http://schemas.microsoft.com/office/drawing/2014/main" id="{00000000-0008-0000-0700-0000E6010000}"/>
            </a:ext>
          </a:extLst>
        </xdr:cNvPr>
        <xdr:cNvSpPr txBox="1"/>
      </xdr:nvSpPr>
      <xdr:spPr>
        <a:xfrm>
          <a:off x="10528300" y="164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111989</xdr:rowOff>
    </xdr:from>
    <xdr:to>
      <xdr:col>50</xdr:col>
      <xdr:colOff>165100</xdr:colOff>
      <xdr:row>97</xdr:row>
      <xdr:rowOff>42139</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9588500" y="165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58666</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9372111" y="163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12123</xdr:rowOff>
    </xdr:from>
    <xdr:to>
      <xdr:col>46</xdr:col>
      <xdr:colOff>38100</xdr:colOff>
      <xdr:row>97</xdr:row>
      <xdr:rowOff>113723</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8699500" y="166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130250</xdr:rowOff>
    </xdr:from>
    <xdr:ext cx="534377"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8483111" y="1641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62970</xdr:rowOff>
    </xdr:from>
    <xdr:to>
      <xdr:col>41</xdr:col>
      <xdr:colOff>101600</xdr:colOff>
      <xdr:row>97</xdr:row>
      <xdr:rowOff>164570</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7810500" y="166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155697</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7594111" y="167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102208</xdr:rowOff>
    </xdr:from>
    <xdr:to>
      <xdr:col>36</xdr:col>
      <xdr:colOff>165100</xdr:colOff>
      <xdr:row>98</xdr:row>
      <xdr:rowOff>32358</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6921500" y="1673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23485</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6705111" y="1682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a:extLst>
            <a:ext uri="{FF2B5EF4-FFF2-40B4-BE49-F238E27FC236}">
              <a16:creationId xmlns="" xmlns:a16="http://schemas.microsoft.com/office/drawing/2014/main" id="{00000000-0008-0000-0700-000005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a:extLst>
            <a:ext uri="{FF2B5EF4-FFF2-40B4-BE49-F238E27FC236}">
              <a16:creationId xmlns="" xmlns:a16="http://schemas.microsoft.com/office/drawing/2014/main" id="{00000000-0008-0000-0700-000007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166081</xdr:rowOff>
    </xdr:from>
    <xdr:to>
      <xdr:col>85</xdr:col>
      <xdr:colOff>127000</xdr:colOff>
      <xdr:row>38</xdr:row>
      <xdr:rowOff>10884</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5481300" y="6509731"/>
          <a:ext cx="8382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2" name="消防費平均値テキスト">
          <a:extLst>
            <a:ext uri="{FF2B5EF4-FFF2-40B4-BE49-F238E27FC236}">
              <a16:creationId xmlns="" xmlns:a16="http://schemas.microsoft.com/office/drawing/2014/main" id="{00000000-0008-0000-0700-00000A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166081</xdr:rowOff>
    </xdr:from>
    <xdr:to>
      <xdr:col>81</xdr:col>
      <xdr:colOff>50800</xdr:colOff>
      <xdr:row>38</xdr:row>
      <xdr:rowOff>643</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4592300" y="650973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1703</xdr:rowOff>
    </xdr:from>
    <xdr:to>
      <xdr:col>81</xdr:col>
      <xdr:colOff>101600</xdr:colOff>
      <xdr:row>38</xdr:row>
      <xdr:rowOff>103303</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5430500" y="65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94430</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5214111" y="66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643</xdr:rowOff>
    </xdr:from>
    <xdr:to>
      <xdr:col>76</xdr:col>
      <xdr:colOff>114300</xdr:colOff>
      <xdr:row>38</xdr:row>
      <xdr:rowOff>23095</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3703300" y="6515743"/>
          <a:ext cx="889000" cy="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487</xdr:rowOff>
    </xdr:from>
    <xdr:to>
      <xdr:col>76</xdr:col>
      <xdr:colOff>165100</xdr:colOff>
      <xdr:row>38</xdr:row>
      <xdr:rowOff>102087</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4541500" y="6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93214</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4325111" y="66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23095</xdr:rowOff>
    </xdr:from>
    <xdr:to>
      <xdr:col>71</xdr:col>
      <xdr:colOff>177800</xdr:colOff>
      <xdr:row>38</xdr:row>
      <xdr:rowOff>24188</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flipV="1">
          <a:off x="12814300" y="6538195"/>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4729</xdr:rowOff>
    </xdr:from>
    <xdr:to>
      <xdr:col>72</xdr:col>
      <xdr:colOff>38100</xdr:colOff>
      <xdr:row>38</xdr:row>
      <xdr:rowOff>106329</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3652500" y="651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97456</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3436111" y="661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168914</xdr:rowOff>
    </xdr:from>
    <xdr:to>
      <xdr:col>67</xdr:col>
      <xdr:colOff>101600</xdr:colOff>
      <xdr:row>38</xdr:row>
      <xdr:rowOff>99064</xdr:rowOff>
    </xdr:to>
    <xdr:sp macro=""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2763500" y="651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90191</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2547111" y="660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131534</xdr:rowOff>
    </xdr:from>
    <xdr:to>
      <xdr:col>85</xdr:col>
      <xdr:colOff>177800</xdr:colOff>
      <xdr:row>38</xdr:row>
      <xdr:rowOff>61684</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6268700" y="64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41" name="消防費該当値テキスト">
          <a:extLst>
            <a:ext uri="{FF2B5EF4-FFF2-40B4-BE49-F238E27FC236}">
              <a16:creationId xmlns="" xmlns:a16="http://schemas.microsoft.com/office/drawing/2014/main" id="{00000000-0008-0000-0700-00001D020000}"/>
            </a:ext>
          </a:extLst>
        </xdr:cNvPr>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115281</xdr:rowOff>
    </xdr:from>
    <xdr:to>
      <xdr:col>81</xdr:col>
      <xdr:colOff>101600</xdr:colOff>
      <xdr:row>38</xdr:row>
      <xdr:rowOff>45431</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5430500" y="645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61958</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5214111" y="62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121293</xdr:rowOff>
    </xdr:from>
    <xdr:to>
      <xdr:col>76</xdr:col>
      <xdr:colOff>165100</xdr:colOff>
      <xdr:row>38</xdr:row>
      <xdr:rowOff>51443</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4541500" y="64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67970</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4325111" y="624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143746</xdr:rowOff>
    </xdr:from>
    <xdr:to>
      <xdr:col>72</xdr:col>
      <xdr:colOff>38100</xdr:colOff>
      <xdr:row>38</xdr:row>
      <xdr:rowOff>73896</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3652500" y="64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90423</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3436111" y="626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144838</xdr:rowOff>
    </xdr:from>
    <xdr:to>
      <xdr:col>67</xdr:col>
      <xdr:colOff>101600</xdr:colOff>
      <xdr:row>38</xdr:row>
      <xdr:rowOff>74988</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2763500" y="6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91515</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547111" y="62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3226</xdr:rowOff>
    </xdr:from>
    <xdr:to>
      <xdr:col>85</xdr:col>
      <xdr:colOff>127000</xdr:colOff>
      <xdr:row>53</xdr:row>
      <xdr:rowOff>147148</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5481300" y="9090076"/>
          <a:ext cx="838200" cy="14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136555</xdr:rowOff>
    </xdr:from>
    <xdr:ext cx="534377"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56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147148</xdr:rowOff>
    </xdr:from>
    <xdr:to>
      <xdr:col>81</xdr:col>
      <xdr:colOff>50800</xdr:colOff>
      <xdr:row>56</xdr:row>
      <xdr:rowOff>120364</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4592300" y="9233998"/>
          <a:ext cx="889000" cy="48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87929</xdr:rowOff>
    </xdr:from>
    <xdr:to>
      <xdr:col>81</xdr:col>
      <xdr:colOff>101600</xdr:colOff>
      <xdr:row>58</xdr:row>
      <xdr:rowOff>18079</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5430500" y="986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9206</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14111" y="99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120364</xdr:rowOff>
    </xdr:from>
    <xdr:to>
      <xdr:col>76</xdr:col>
      <xdr:colOff>114300</xdr:colOff>
      <xdr:row>58</xdr:row>
      <xdr:rowOff>22237</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3703300" y="9721564"/>
          <a:ext cx="889000" cy="2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137458</xdr:rowOff>
    </xdr:from>
    <xdr:to>
      <xdr:col>76</xdr:col>
      <xdr:colOff>165100</xdr:colOff>
      <xdr:row>58</xdr:row>
      <xdr:rowOff>67608</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4541500" y="99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58735</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325111" y="100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142519</xdr:rowOff>
    </xdr:from>
    <xdr:to>
      <xdr:col>71</xdr:col>
      <xdr:colOff>177800</xdr:colOff>
      <xdr:row>58</xdr:row>
      <xdr:rowOff>22237</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a:off x="12814300" y="9915169"/>
          <a:ext cx="8890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148641</xdr:rowOff>
    </xdr:from>
    <xdr:to>
      <xdr:col>72</xdr:col>
      <xdr:colOff>38100</xdr:colOff>
      <xdr:row>58</xdr:row>
      <xdr:rowOff>78791</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3652500" y="99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69918</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36111" y="100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150603</xdr:rowOff>
    </xdr:from>
    <xdr:to>
      <xdr:col>67</xdr:col>
      <xdr:colOff>101600</xdr:colOff>
      <xdr:row>58</xdr:row>
      <xdr:rowOff>80753</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2763500" y="992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71880</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47111" y="1001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123876</xdr:rowOff>
    </xdr:from>
    <xdr:to>
      <xdr:col>85</xdr:col>
      <xdr:colOff>177800</xdr:colOff>
      <xdr:row>53</xdr:row>
      <xdr:rowOff>54026</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6268700" y="90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146753</xdr:rowOff>
    </xdr:from>
    <xdr:ext cx="534377"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88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96348</xdr:rowOff>
    </xdr:from>
    <xdr:to>
      <xdr:col>81</xdr:col>
      <xdr:colOff>101600</xdr:colOff>
      <xdr:row>54</xdr:row>
      <xdr:rowOff>26498</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5430500" y="91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43025</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214111" y="895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69564</xdr:rowOff>
    </xdr:from>
    <xdr:to>
      <xdr:col>76</xdr:col>
      <xdr:colOff>165100</xdr:colOff>
      <xdr:row>56</xdr:row>
      <xdr:rowOff>171164</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4541500" y="96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16241</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325111" y="94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142887</xdr:rowOff>
    </xdr:from>
    <xdr:to>
      <xdr:col>72</xdr:col>
      <xdr:colOff>38100</xdr:colOff>
      <xdr:row>58</xdr:row>
      <xdr:rowOff>73037</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3652500" y="99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89564</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36111" y="969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91719</xdr:rowOff>
    </xdr:from>
    <xdr:to>
      <xdr:col>67</xdr:col>
      <xdr:colOff>101600</xdr:colOff>
      <xdr:row>58</xdr:row>
      <xdr:rowOff>21869</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2763500" y="98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38396</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96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a:extLst>
            <a:ext uri="{FF2B5EF4-FFF2-40B4-BE49-F238E27FC236}">
              <a16:creationId xmlns="" xmlns:a16="http://schemas.microsoft.com/office/drawing/2014/main" id="{00000000-0008-0000-0700-00007C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34691</xdr:rowOff>
    </xdr:from>
    <xdr:to>
      <xdr:col>85</xdr:col>
      <xdr:colOff>127000</xdr:colOff>
      <xdr:row>79</xdr:row>
      <xdr:rowOff>88052</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5481300" y="13579241"/>
          <a:ext cx="838200" cy="5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9" name="災害復旧費平均値テキスト">
          <a:extLst>
            <a:ext uri="{FF2B5EF4-FFF2-40B4-BE49-F238E27FC236}">
              <a16:creationId xmlns="" xmlns:a16="http://schemas.microsoft.com/office/drawing/2014/main" id="{00000000-0008-0000-0700-00007F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79138</xdr:rowOff>
    </xdr:from>
    <xdr:to>
      <xdr:col>81</xdr:col>
      <xdr:colOff>50800</xdr:colOff>
      <xdr:row>79</xdr:row>
      <xdr:rowOff>88052</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a:off x="14592300" y="13623688"/>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160517</xdr:rowOff>
    </xdr:from>
    <xdr:to>
      <xdr:col>81</xdr:col>
      <xdr:colOff>101600</xdr:colOff>
      <xdr:row>79</xdr:row>
      <xdr:rowOff>90667</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5430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107194</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5246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73439</xdr:rowOff>
    </xdr:from>
    <xdr:to>
      <xdr:col>76</xdr:col>
      <xdr:colOff>114300</xdr:colOff>
      <xdr:row>79</xdr:row>
      <xdr:rowOff>79138</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3703300" y="13617989"/>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10066</xdr:rowOff>
    </xdr:from>
    <xdr:to>
      <xdr:col>76</xdr:col>
      <xdr:colOff>165100</xdr:colOff>
      <xdr:row>79</xdr:row>
      <xdr:rowOff>111666</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4541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128193</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357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43852</xdr:rowOff>
    </xdr:from>
    <xdr:to>
      <xdr:col>71</xdr:col>
      <xdr:colOff>177800</xdr:colOff>
      <xdr:row>79</xdr:row>
      <xdr:rowOff>73439</xdr:rowOff>
    </xdr:to>
    <xdr:cxnSp macro="">
      <xdr:nvCxnSpPr>
        <xdr:cNvPr id="647" name="直線コネクタ 646">
          <a:extLst>
            <a:ext uri="{FF2B5EF4-FFF2-40B4-BE49-F238E27FC236}">
              <a16:creationId xmlns="" xmlns:a16="http://schemas.microsoft.com/office/drawing/2014/main" id="{00000000-0008-0000-0700-000087020000}"/>
            </a:ext>
          </a:extLst>
        </xdr:cNvPr>
        <xdr:cNvCxnSpPr/>
      </xdr:nvCxnSpPr>
      <xdr:spPr>
        <a:xfrm>
          <a:off x="12814300" y="13588402"/>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19782</xdr:rowOff>
    </xdr:from>
    <xdr:to>
      <xdr:col>72</xdr:col>
      <xdr:colOff>38100</xdr:colOff>
      <xdr:row>79</xdr:row>
      <xdr:rowOff>121382</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3652500" y="135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137909</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3468428" y="1333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26591</xdr:rowOff>
    </xdr:from>
    <xdr:to>
      <xdr:col>67</xdr:col>
      <xdr:colOff>101600</xdr:colOff>
      <xdr:row>79</xdr:row>
      <xdr:rowOff>128191</xdr:rowOff>
    </xdr:to>
    <xdr:sp macro="" textlink="">
      <xdr:nvSpPr>
        <xdr:cNvPr id="650" name="フローチャート: 判断 649">
          <a:extLst>
            <a:ext uri="{FF2B5EF4-FFF2-40B4-BE49-F238E27FC236}">
              <a16:creationId xmlns="" xmlns:a16="http://schemas.microsoft.com/office/drawing/2014/main" id="{00000000-0008-0000-0700-00008A020000}"/>
            </a:ext>
          </a:extLst>
        </xdr:cNvPr>
        <xdr:cNvSpPr/>
      </xdr:nvSpPr>
      <xdr:spPr>
        <a:xfrm>
          <a:off x="12763500" y="1357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119318</xdr:rowOff>
    </xdr:from>
    <xdr:ext cx="469744"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2579428" y="1366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155341</xdr:rowOff>
    </xdr:from>
    <xdr:to>
      <xdr:col>85</xdr:col>
      <xdr:colOff>177800</xdr:colOff>
      <xdr:row>79</xdr:row>
      <xdr:rowOff>85491</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6268700" y="135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81223</xdr:rowOff>
    </xdr:from>
    <xdr:ext cx="469744" cy="259045"/>
    <xdr:sp macro="" textlink="">
      <xdr:nvSpPr>
        <xdr:cNvPr id="658" name="災害復旧費該当値テキスト">
          <a:extLst>
            <a:ext uri="{FF2B5EF4-FFF2-40B4-BE49-F238E27FC236}">
              <a16:creationId xmlns="" xmlns:a16="http://schemas.microsoft.com/office/drawing/2014/main" id="{00000000-0008-0000-0700-000092020000}"/>
            </a:ext>
          </a:extLst>
        </xdr:cNvPr>
        <xdr:cNvSpPr txBox="1"/>
      </xdr:nvSpPr>
      <xdr:spPr>
        <a:xfrm>
          <a:off x="16370300" y="1345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37252</xdr:rowOff>
    </xdr:from>
    <xdr:to>
      <xdr:col>81</xdr:col>
      <xdr:colOff>101600</xdr:colOff>
      <xdr:row>79</xdr:row>
      <xdr:rowOff>138852</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5430500" y="135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129979</xdr:rowOff>
    </xdr:from>
    <xdr:ext cx="378565"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5292017" y="13674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28338</xdr:rowOff>
    </xdr:from>
    <xdr:to>
      <xdr:col>76</xdr:col>
      <xdr:colOff>165100</xdr:colOff>
      <xdr:row>79</xdr:row>
      <xdr:rowOff>129938</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4541500" y="135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121065</xdr:rowOff>
    </xdr:from>
    <xdr:ext cx="469744"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4357428" y="1366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22639</xdr:rowOff>
    </xdr:from>
    <xdr:to>
      <xdr:col>72</xdr:col>
      <xdr:colOff>38100</xdr:colOff>
      <xdr:row>79</xdr:row>
      <xdr:rowOff>124239</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3652500" y="135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115366</xdr:rowOff>
    </xdr:from>
    <xdr:ext cx="469744"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3468428" y="1365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164502</xdr:rowOff>
    </xdr:from>
    <xdr:to>
      <xdr:col>67</xdr:col>
      <xdr:colOff>101600</xdr:colOff>
      <xdr:row>79</xdr:row>
      <xdr:rowOff>94652</xdr:rowOff>
    </xdr:to>
    <xdr:sp macro="" textlink="">
      <xdr:nvSpPr>
        <xdr:cNvPr id="665" name="楕円 664">
          <a:extLst>
            <a:ext uri="{FF2B5EF4-FFF2-40B4-BE49-F238E27FC236}">
              <a16:creationId xmlns="" xmlns:a16="http://schemas.microsoft.com/office/drawing/2014/main" id="{00000000-0008-0000-0700-000099020000}"/>
            </a:ext>
          </a:extLst>
        </xdr:cNvPr>
        <xdr:cNvSpPr/>
      </xdr:nvSpPr>
      <xdr:spPr>
        <a:xfrm>
          <a:off x="12763500" y="135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111179</xdr:rowOff>
    </xdr:from>
    <xdr:ext cx="469744"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579428" y="1331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a:extLst>
            <a:ext uri="{FF2B5EF4-FFF2-40B4-BE49-F238E27FC236}">
              <a16:creationId xmlns="" xmlns:a16="http://schemas.microsoft.com/office/drawing/2014/main" id="{00000000-0008-0000-0700-0000B5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a:extLst>
            <a:ext uri="{FF2B5EF4-FFF2-40B4-BE49-F238E27FC236}">
              <a16:creationId xmlns="" xmlns:a16="http://schemas.microsoft.com/office/drawing/2014/main" id="{00000000-0008-0000-0700-0000B7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127791</xdr:rowOff>
    </xdr:from>
    <xdr:to>
      <xdr:col>85</xdr:col>
      <xdr:colOff>127000</xdr:colOff>
      <xdr:row>95</xdr:row>
      <xdr:rowOff>146972</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5481300" y="16415541"/>
          <a:ext cx="838200" cy="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102674</xdr:rowOff>
    </xdr:from>
    <xdr:ext cx="534377" cy="259045"/>
    <xdr:sp macro="" textlink="">
      <xdr:nvSpPr>
        <xdr:cNvPr id="698" name="公債費平均値テキスト">
          <a:extLst>
            <a:ext uri="{FF2B5EF4-FFF2-40B4-BE49-F238E27FC236}">
              <a16:creationId xmlns="" xmlns:a16="http://schemas.microsoft.com/office/drawing/2014/main" id="{00000000-0008-0000-0700-0000BA020000}"/>
            </a:ext>
          </a:extLst>
        </xdr:cNvPr>
        <xdr:cNvSpPr txBox="1"/>
      </xdr:nvSpPr>
      <xdr:spPr>
        <a:xfrm>
          <a:off x="16370300" y="1639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146972</xdr:rowOff>
    </xdr:from>
    <xdr:to>
      <xdr:col>81</xdr:col>
      <xdr:colOff>50800</xdr:colOff>
      <xdr:row>95</xdr:row>
      <xdr:rowOff>155778</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4592300" y="16434722"/>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10337</xdr:rowOff>
    </xdr:from>
    <xdr:to>
      <xdr:col>81</xdr:col>
      <xdr:colOff>101600</xdr:colOff>
      <xdr:row>97</xdr:row>
      <xdr:rowOff>111937</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5430500" y="1664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103064</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5214111" y="1673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30592</xdr:rowOff>
    </xdr:from>
    <xdr:to>
      <xdr:col>76</xdr:col>
      <xdr:colOff>114300</xdr:colOff>
      <xdr:row>95</xdr:row>
      <xdr:rowOff>155778</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a:off x="13703300" y="16318342"/>
          <a:ext cx="88900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6942</xdr:rowOff>
    </xdr:from>
    <xdr:to>
      <xdr:col>76</xdr:col>
      <xdr:colOff>165100</xdr:colOff>
      <xdr:row>97</xdr:row>
      <xdr:rowOff>108542</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4541500" y="1663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99669</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325111" y="1673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30592</xdr:rowOff>
    </xdr:from>
    <xdr:to>
      <xdr:col>71</xdr:col>
      <xdr:colOff>177800</xdr:colOff>
      <xdr:row>95</xdr:row>
      <xdr:rowOff>132462</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flipV="1">
          <a:off x="12814300" y="16318342"/>
          <a:ext cx="889000" cy="10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3359</xdr:rowOff>
    </xdr:from>
    <xdr:to>
      <xdr:col>72</xdr:col>
      <xdr:colOff>38100</xdr:colOff>
      <xdr:row>97</xdr:row>
      <xdr:rowOff>104959</xdr:rowOff>
    </xdr:to>
    <xdr:sp macro="" textlink="">
      <xdr:nvSpPr>
        <xdr:cNvPr id="707" name="フローチャート: 判断 706">
          <a:extLst>
            <a:ext uri="{FF2B5EF4-FFF2-40B4-BE49-F238E27FC236}">
              <a16:creationId xmlns="" xmlns:a16="http://schemas.microsoft.com/office/drawing/2014/main" id="{00000000-0008-0000-0700-0000C3020000}"/>
            </a:ext>
          </a:extLst>
        </xdr:cNvPr>
        <xdr:cNvSpPr/>
      </xdr:nvSpPr>
      <xdr:spPr>
        <a:xfrm>
          <a:off x="13652500" y="1663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96086</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436111" y="167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5809</xdr:rowOff>
    </xdr:from>
    <xdr:to>
      <xdr:col>67</xdr:col>
      <xdr:colOff>101600</xdr:colOff>
      <xdr:row>97</xdr:row>
      <xdr:rowOff>107409</xdr:rowOff>
    </xdr:to>
    <xdr:sp macro=""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2763500" y="1663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98536</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2547111" y="167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76991</xdr:rowOff>
    </xdr:from>
    <xdr:to>
      <xdr:col>85</xdr:col>
      <xdr:colOff>177800</xdr:colOff>
      <xdr:row>96</xdr:row>
      <xdr:rowOff>7141</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6268700" y="163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99868</xdr:rowOff>
    </xdr:from>
    <xdr:ext cx="534377" cy="259045"/>
    <xdr:sp macro="" textlink="">
      <xdr:nvSpPr>
        <xdr:cNvPr id="717" name="公債費該当値テキスト">
          <a:extLst>
            <a:ext uri="{FF2B5EF4-FFF2-40B4-BE49-F238E27FC236}">
              <a16:creationId xmlns="" xmlns:a16="http://schemas.microsoft.com/office/drawing/2014/main" id="{00000000-0008-0000-0700-0000CD020000}"/>
            </a:ext>
          </a:extLst>
        </xdr:cNvPr>
        <xdr:cNvSpPr txBox="1"/>
      </xdr:nvSpPr>
      <xdr:spPr>
        <a:xfrm>
          <a:off x="16370300" y="1621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96172</xdr:rowOff>
    </xdr:from>
    <xdr:to>
      <xdr:col>81</xdr:col>
      <xdr:colOff>101600</xdr:colOff>
      <xdr:row>96</xdr:row>
      <xdr:rowOff>26322</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5430500" y="163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42849</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5214111" y="1615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104978</xdr:rowOff>
    </xdr:from>
    <xdr:to>
      <xdr:col>76</xdr:col>
      <xdr:colOff>165100</xdr:colOff>
      <xdr:row>96</xdr:row>
      <xdr:rowOff>35128</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4541500" y="163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51655</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4325111" y="161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151242</xdr:rowOff>
    </xdr:from>
    <xdr:to>
      <xdr:col>72</xdr:col>
      <xdr:colOff>38100</xdr:colOff>
      <xdr:row>95</xdr:row>
      <xdr:rowOff>81392</xdr:rowOff>
    </xdr:to>
    <xdr:sp macro="" textlink="">
      <xdr:nvSpPr>
        <xdr:cNvPr id="722" name="楕円 721">
          <a:extLst>
            <a:ext uri="{FF2B5EF4-FFF2-40B4-BE49-F238E27FC236}">
              <a16:creationId xmlns="" xmlns:a16="http://schemas.microsoft.com/office/drawing/2014/main" id="{00000000-0008-0000-0700-0000D2020000}"/>
            </a:ext>
          </a:extLst>
        </xdr:cNvPr>
        <xdr:cNvSpPr/>
      </xdr:nvSpPr>
      <xdr:spPr>
        <a:xfrm>
          <a:off x="13652500" y="162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97919</xdr:rowOff>
    </xdr:from>
    <xdr:ext cx="534377"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3436111" y="1604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81662</xdr:rowOff>
    </xdr:from>
    <xdr:to>
      <xdr:col>67</xdr:col>
      <xdr:colOff>101600</xdr:colOff>
      <xdr:row>96</xdr:row>
      <xdr:rowOff>11812</xdr:rowOff>
    </xdr:to>
    <xdr:sp macro="" textlink="">
      <xdr:nvSpPr>
        <xdr:cNvPr id="724" name="楕円 723">
          <a:extLst>
            <a:ext uri="{FF2B5EF4-FFF2-40B4-BE49-F238E27FC236}">
              <a16:creationId xmlns="" xmlns:a16="http://schemas.microsoft.com/office/drawing/2014/main" id="{00000000-0008-0000-0700-0000D4020000}"/>
            </a:ext>
          </a:extLst>
        </xdr:cNvPr>
        <xdr:cNvSpPr/>
      </xdr:nvSpPr>
      <xdr:spPr>
        <a:xfrm>
          <a:off x="12763500" y="163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28339</xdr:rowOff>
    </xdr:from>
    <xdr:ext cx="534377"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2547111" y="161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a:extLst>
            <a:ext uri="{FF2B5EF4-FFF2-40B4-BE49-F238E27FC236}">
              <a16:creationId xmlns="" xmlns:a16="http://schemas.microsoft.com/office/drawing/2014/main" id="{00000000-0008-0000-0700-0000EE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a:extLst>
            <a:ext uri="{FF2B5EF4-FFF2-40B4-BE49-F238E27FC236}">
              <a16:creationId xmlns="" xmlns:a16="http://schemas.microsoft.com/office/drawing/2014/main" id="{00000000-0008-0000-0700-0000F0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a:extLst>
            <a:ext uri="{FF2B5EF4-FFF2-40B4-BE49-F238E27FC236}">
              <a16:creationId xmlns="" xmlns:a16="http://schemas.microsoft.com/office/drawing/2014/main" id="{00000000-0008-0000-0700-0000F3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150241</xdr:rowOff>
    </xdr:from>
    <xdr:to>
      <xdr:col>112</xdr:col>
      <xdr:colOff>38100</xdr:colOff>
      <xdr:row>39</xdr:row>
      <xdr:rowOff>80391</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21272500" y="666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96918</xdr:rowOff>
    </xdr:from>
    <xdr:ext cx="313932"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166333" y="6440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164719</xdr:rowOff>
    </xdr:from>
    <xdr:to>
      <xdr:col>107</xdr:col>
      <xdr:colOff>101600</xdr:colOff>
      <xdr:row>39</xdr:row>
      <xdr:rowOff>94869</xdr:rowOff>
    </xdr:to>
    <xdr:sp macro=""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20383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111396</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309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157861</xdr:rowOff>
    </xdr:from>
    <xdr:to>
      <xdr:col>102</xdr:col>
      <xdr:colOff>165100</xdr:colOff>
      <xdr:row>39</xdr:row>
      <xdr:rowOff>88011</xdr:rowOff>
    </xdr:to>
    <xdr:sp macro="" textlink="">
      <xdr:nvSpPr>
        <xdr:cNvPr id="764" name="フローチャート: 判断 763">
          <a:extLst>
            <a:ext uri="{FF2B5EF4-FFF2-40B4-BE49-F238E27FC236}">
              <a16:creationId xmlns="" xmlns:a16="http://schemas.microsoft.com/office/drawing/2014/main" id="{00000000-0008-0000-0700-0000FC020000}"/>
            </a:ext>
          </a:extLst>
        </xdr:cNvPr>
        <xdr:cNvSpPr/>
      </xdr:nvSpPr>
      <xdr:spPr>
        <a:xfrm>
          <a:off x="19494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104538</xdr:rowOff>
    </xdr:from>
    <xdr:ext cx="313932"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9388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6" name="フローチャート: 判断 765">
          <a:extLst>
            <a:ext uri="{FF2B5EF4-FFF2-40B4-BE49-F238E27FC236}">
              <a16:creationId xmlns="" xmlns:a16="http://schemas.microsoft.com/office/drawing/2014/main" id="{00000000-0008-0000-0700-0000FE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86631</xdr:rowOff>
    </xdr:from>
    <xdr:ext cx="313932"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8499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a:extLst>
            <a:ext uri="{FF2B5EF4-FFF2-40B4-BE49-F238E27FC236}">
              <a16:creationId xmlns="" xmlns:a16="http://schemas.microsoft.com/office/drawing/2014/main" id="{00000000-0008-0000-0700-000006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教育費の住民一人当たりコストが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96,164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倍となっている。これについては、小中学校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教育環境整備事業や学校給食センター改築事業などの大規模事業が増加したことが主な要因である。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また、その他の目的別においても類似団体の平均を上回っているものがあり、事務事業の見直しを行い経費の抑制に努める。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財政調整基金残高の増は、普通交付税の激変緩和措置期間及び一本算定に対応するため、決算剰余金などを積立てしてきたことによるものである。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また、実質収支、実質単年度収支ともに継続的に黒字を確保している。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今後も、行財政改革への取組みを通じて更なる事務の効率化と経費の削減に努めていく。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全ての会計において黒字決算となっている。</a:t>
          </a:r>
        </a:p>
        <a:p>
          <a:r>
            <a:rPr kumimoji="1" lang="ja-JP" altLang="en-US" sz="1400">
              <a:solidFill>
                <a:sysClr val="windowText" lastClr="000000"/>
              </a:solidFill>
              <a:latin typeface="ＭＳ ゴシック" pitchFamily="49" charset="-128"/>
              <a:ea typeface="ＭＳ ゴシック" pitchFamily="49" charset="-128"/>
            </a:rPr>
            <a:t>　一般会計においては、実質収支が前年度と比較して</a:t>
          </a:r>
          <a:r>
            <a:rPr kumimoji="1" lang="en-US" altLang="ja-JP" sz="1400">
              <a:solidFill>
                <a:sysClr val="windowText" lastClr="000000"/>
              </a:solidFill>
              <a:latin typeface="ＭＳ ゴシック" pitchFamily="49" charset="-128"/>
              <a:ea typeface="ＭＳ ゴシック" pitchFamily="49" charset="-128"/>
            </a:rPr>
            <a:t>55,543</a:t>
          </a:r>
          <a:r>
            <a:rPr kumimoji="1" lang="ja-JP" altLang="en-US" sz="1400">
              <a:solidFill>
                <a:sysClr val="windowText" lastClr="000000"/>
              </a:solidFill>
              <a:latin typeface="ＭＳ ゴシック" pitchFamily="49" charset="-128"/>
              <a:ea typeface="ＭＳ ゴシック" pitchFamily="49" charset="-128"/>
            </a:rPr>
            <a:t>千円増の</a:t>
          </a:r>
          <a:r>
            <a:rPr kumimoji="1" lang="en-US" altLang="ja-JP" sz="1400">
              <a:solidFill>
                <a:sysClr val="windowText" lastClr="000000"/>
              </a:solidFill>
              <a:latin typeface="ＭＳ ゴシック" pitchFamily="49" charset="-128"/>
              <a:ea typeface="ＭＳ ゴシック" pitchFamily="49" charset="-128"/>
            </a:rPr>
            <a:t>405,519</a:t>
          </a:r>
          <a:r>
            <a:rPr kumimoji="1" lang="ja-JP" altLang="en-US" sz="1400">
              <a:solidFill>
                <a:sysClr val="windowText" lastClr="000000"/>
              </a:solidFill>
              <a:latin typeface="ＭＳ ゴシック" pitchFamily="49" charset="-128"/>
              <a:ea typeface="ＭＳ ゴシック" pitchFamily="49" charset="-128"/>
            </a:rPr>
            <a:t>千円となり、標準財政規模比が前年度比</a:t>
          </a:r>
          <a:r>
            <a:rPr kumimoji="1" lang="en-US" altLang="ja-JP" sz="1400">
              <a:solidFill>
                <a:sysClr val="windowText" lastClr="000000"/>
              </a:solidFill>
              <a:latin typeface="ＭＳ ゴシック" pitchFamily="49" charset="-128"/>
              <a:ea typeface="ＭＳ ゴシック" pitchFamily="49" charset="-128"/>
            </a:rPr>
            <a:t>0.63</a:t>
          </a:r>
          <a:r>
            <a:rPr kumimoji="1" lang="ja-JP" altLang="en-US" sz="1400">
              <a:solidFill>
                <a:sysClr val="windowText" lastClr="000000"/>
              </a:solidFill>
              <a:latin typeface="ＭＳ ゴシック" pitchFamily="49" charset="-128"/>
              <a:ea typeface="ＭＳ ゴシック" pitchFamily="49" charset="-128"/>
            </a:rPr>
            <a:t>ポイント高い</a:t>
          </a:r>
          <a:r>
            <a:rPr kumimoji="1" lang="en-US" altLang="ja-JP" sz="1400">
              <a:solidFill>
                <a:sysClr val="windowText" lastClr="000000"/>
              </a:solidFill>
              <a:latin typeface="ＭＳ ゴシック" pitchFamily="49" charset="-128"/>
              <a:ea typeface="ＭＳ ゴシック" pitchFamily="49" charset="-128"/>
            </a:rPr>
            <a:t>5.57</a:t>
          </a:r>
          <a:r>
            <a:rPr kumimoji="1" lang="ja-JP" altLang="en-US" sz="1400">
              <a:solidFill>
                <a:sysClr val="windowText" lastClr="000000"/>
              </a:solidFill>
              <a:latin typeface="ＭＳ ゴシック" pitchFamily="49" charset="-128"/>
              <a:ea typeface="ＭＳ ゴシック" pitchFamily="49" charset="-128"/>
            </a:rPr>
            <a:t>％となっている。</a:t>
          </a:r>
        </a:p>
        <a:p>
          <a:r>
            <a:rPr kumimoji="1" lang="ja-JP" altLang="en-US" sz="1400">
              <a:solidFill>
                <a:sysClr val="windowText" lastClr="000000"/>
              </a:solidFill>
              <a:latin typeface="ＭＳ ゴシック" pitchFamily="49" charset="-128"/>
              <a:ea typeface="ＭＳ ゴシック" pitchFamily="49" charset="-128"/>
            </a:rPr>
            <a:t>　今後は、一般会計において普通交付税の一本算定による減額に対応するため、自主財源の確保及び、事務事業の見直し等も含め経費の抑制に努める。</a:t>
          </a:r>
        </a:p>
        <a:p>
          <a:r>
            <a:rPr kumimoji="1" lang="ja-JP" altLang="en-US" sz="1400">
              <a:solidFill>
                <a:sysClr val="windowText" lastClr="000000"/>
              </a:solidFill>
              <a:latin typeface="ＭＳ ゴシック" pitchFamily="49" charset="-128"/>
              <a:ea typeface="ＭＳ ゴシック" pitchFamily="49" charset="-128"/>
            </a:rPr>
            <a:t>　また、各会計においても経営の合理化・健全化のため財源確保及び経費の抑制に努める。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15150629</v>
      </c>
      <c r="BO4" s="433"/>
      <c r="BP4" s="433"/>
      <c r="BQ4" s="433"/>
      <c r="BR4" s="433"/>
      <c r="BS4" s="433"/>
      <c r="BT4" s="433"/>
      <c r="BU4" s="434"/>
      <c r="BV4" s="432">
        <v>11982948</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5.6</v>
      </c>
      <c r="CU4" s="439"/>
      <c r="CV4" s="439"/>
      <c r="CW4" s="439"/>
      <c r="CX4" s="439"/>
      <c r="CY4" s="439"/>
      <c r="CZ4" s="439"/>
      <c r="DA4" s="440"/>
      <c r="DB4" s="438">
        <v>4.9000000000000004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14711792</v>
      </c>
      <c r="BO5" s="470"/>
      <c r="BP5" s="470"/>
      <c r="BQ5" s="470"/>
      <c r="BR5" s="470"/>
      <c r="BS5" s="470"/>
      <c r="BT5" s="470"/>
      <c r="BU5" s="471"/>
      <c r="BV5" s="469">
        <v>11587553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89.1</v>
      </c>
      <c r="CU5" s="467"/>
      <c r="CV5" s="467"/>
      <c r="CW5" s="467"/>
      <c r="CX5" s="467"/>
      <c r="CY5" s="467"/>
      <c r="CZ5" s="467"/>
      <c r="DA5" s="468"/>
      <c r="DB5" s="466">
        <v>91.1</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438837</v>
      </c>
      <c r="BO6" s="470"/>
      <c r="BP6" s="470"/>
      <c r="BQ6" s="470"/>
      <c r="BR6" s="470"/>
      <c r="BS6" s="470"/>
      <c r="BT6" s="470"/>
      <c r="BU6" s="471"/>
      <c r="BV6" s="469">
        <v>395395</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91</v>
      </c>
      <c r="CU6" s="507"/>
      <c r="CV6" s="507"/>
      <c r="CW6" s="507"/>
      <c r="CX6" s="507"/>
      <c r="CY6" s="507"/>
      <c r="CZ6" s="507"/>
      <c r="DA6" s="508"/>
      <c r="DB6" s="506">
        <v>93.8</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33318</v>
      </c>
      <c r="BO7" s="470"/>
      <c r="BP7" s="470"/>
      <c r="BQ7" s="470"/>
      <c r="BR7" s="470"/>
      <c r="BS7" s="470"/>
      <c r="BT7" s="470"/>
      <c r="BU7" s="471"/>
      <c r="BV7" s="469">
        <v>45419</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7270916</v>
      </c>
      <c r="CU7" s="470"/>
      <c r="CV7" s="470"/>
      <c r="CW7" s="470"/>
      <c r="CX7" s="470"/>
      <c r="CY7" s="470"/>
      <c r="CZ7" s="470"/>
      <c r="DA7" s="471"/>
      <c r="DB7" s="469">
        <v>7072923</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93</v>
      </c>
      <c r="AV8" s="502"/>
      <c r="AW8" s="502"/>
      <c r="AX8" s="502"/>
      <c r="AY8" s="503" t="s">
        <v>107</v>
      </c>
      <c r="AZ8" s="504"/>
      <c r="BA8" s="504"/>
      <c r="BB8" s="504"/>
      <c r="BC8" s="504"/>
      <c r="BD8" s="504"/>
      <c r="BE8" s="504"/>
      <c r="BF8" s="504"/>
      <c r="BG8" s="504"/>
      <c r="BH8" s="504"/>
      <c r="BI8" s="504"/>
      <c r="BJ8" s="504"/>
      <c r="BK8" s="504"/>
      <c r="BL8" s="504"/>
      <c r="BM8" s="505"/>
      <c r="BN8" s="469">
        <v>405519</v>
      </c>
      <c r="BO8" s="470"/>
      <c r="BP8" s="470"/>
      <c r="BQ8" s="470"/>
      <c r="BR8" s="470"/>
      <c r="BS8" s="470"/>
      <c r="BT8" s="470"/>
      <c r="BU8" s="471"/>
      <c r="BV8" s="469">
        <v>349976</v>
      </c>
      <c r="BW8" s="470"/>
      <c r="BX8" s="470"/>
      <c r="BY8" s="470"/>
      <c r="BZ8" s="470"/>
      <c r="CA8" s="470"/>
      <c r="CB8" s="470"/>
      <c r="CC8" s="471"/>
      <c r="CD8" s="472" t="s">
        <v>108</v>
      </c>
      <c r="CE8" s="473"/>
      <c r="CF8" s="473"/>
      <c r="CG8" s="473"/>
      <c r="CH8" s="473"/>
      <c r="CI8" s="473"/>
      <c r="CJ8" s="473"/>
      <c r="CK8" s="473"/>
      <c r="CL8" s="473"/>
      <c r="CM8" s="473"/>
      <c r="CN8" s="473"/>
      <c r="CO8" s="473"/>
      <c r="CP8" s="473"/>
      <c r="CQ8" s="473"/>
      <c r="CR8" s="473"/>
      <c r="CS8" s="474"/>
      <c r="CT8" s="509">
        <v>0.28000000000000003</v>
      </c>
      <c r="CU8" s="510"/>
      <c r="CV8" s="510"/>
      <c r="CW8" s="510"/>
      <c r="CX8" s="510"/>
      <c r="CY8" s="510"/>
      <c r="CZ8" s="510"/>
      <c r="DA8" s="511"/>
      <c r="DB8" s="509">
        <v>0.28000000000000003</v>
      </c>
      <c r="DC8" s="510"/>
      <c r="DD8" s="510"/>
      <c r="DE8" s="510"/>
      <c r="DF8" s="510"/>
      <c r="DG8" s="510"/>
      <c r="DH8" s="510"/>
      <c r="DI8" s="511"/>
      <c r="DJ8" s="186"/>
      <c r="DK8" s="186"/>
      <c r="DL8" s="186"/>
      <c r="DM8" s="186"/>
      <c r="DN8" s="186"/>
      <c r="DO8" s="186"/>
    </row>
    <row r="9" spans="1:119" ht="18.75" customHeight="1" thickBot="1">
      <c r="A9" s="187"/>
      <c r="B9" s="463" t="s">
        <v>109</v>
      </c>
      <c r="C9" s="464"/>
      <c r="D9" s="464"/>
      <c r="E9" s="464"/>
      <c r="F9" s="464"/>
      <c r="G9" s="464"/>
      <c r="H9" s="464"/>
      <c r="I9" s="464"/>
      <c r="J9" s="464"/>
      <c r="K9" s="512"/>
      <c r="L9" s="513" t="s">
        <v>110</v>
      </c>
      <c r="M9" s="514"/>
      <c r="N9" s="514"/>
      <c r="O9" s="514"/>
      <c r="P9" s="514"/>
      <c r="Q9" s="515"/>
      <c r="R9" s="516">
        <v>19014</v>
      </c>
      <c r="S9" s="517"/>
      <c r="T9" s="517"/>
      <c r="U9" s="517"/>
      <c r="V9" s="518"/>
      <c r="W9" s="426" t="s">
        <v>111</v>
      </c>
      <c r="X9" s="427"/>
      <c r="Y9" s="427"/>
      <c r="Z9" s="427"/>
      <c r="AA9" s="427"/>
      <c r="AB9" s="427"/>
      <c r="AC9" s="427"/>
      <c r="AD9" s="427"/>
      <c r="AE9" s="427"/>
      <c r="AF9" s="427"/>
      <c r="AG9" s="427"/>
      <c r="AH9" s="427"/>
      <c r="AI9" s="427"/>
      <c r="AJ9" s="427"/>
      <c r="AK9" s="427"/>
      <c r="AL9" s="428"/>
      <c r="AM9" s="498" t="s">
        <v>112</v>
      </c>
      <c r="AN9" s="499"/>
      <c r="AO9" s="499"/>
      <c r="AP9" s="499"/>
      <c r="AQ9" s="499"/>
      <c r="AR9" s="499"/>
      <c r="AS9" s="499"/>
      <c r="AT9" s="500"/>
      <c r="AU9" s="501" t="s">
        <v>93</v>
      </c>
      <c r="AV9" s="502"/>
      <c r="AW9" s="502"/>
      <c r="AX9" s="502"/>
      <c r="AY9" s="503" t="s">
        <v>113</v>
      </c>
      <c r="AZ9" s="504"/>
      <c r="BA9" s="504"/>
      <c r="BB9" s="504"/>
      <c r="BC9" s="504"/>
      <c r="BD9" s="504"/>
      <c r="BE9" s="504"/>
      <c r="BF9" s="504"/>
      <c r="BG9" s="504"/>
      <c r="BH9" s="504"/>
      <c r="BI9" s="504"/>
      <c r="BJ9" s="504"/>
      <c r="BK9" s="504"/>
      <c r="BL9" s="504"/>
      <c r="BM9" s="505"/>
      <c r="BN9" s="469">
        <v>55543</v>
      </c>
      <c r="BO9" s="470"/>
      <c r="BP9" s="470"/>
      <c r="BQ9" s="470"/>
      <c r="BR9" s="470"/>
      <c r="BS9" s="470"/>
      <c r="BT9" s="470"/>
      <c r="BU9" s="471"/>
      <c r="BV9" s="469">
        <v>88058</v>
      </c>
      <c r="BW9" s="470"/>
      <c r="BX9" s="470"/>
      <c r="BY9" s="470"/>
      <c r="BZ9" s="470"/>
      <c r="CA9" s="470"/>
      <c r="CB9" s="470"/>
      <c r="CC9" s="471"/>
      <c r="CD9" s="472" t="s">
        <v>114</v>
      </c>
      <c r="CE9" s="473"/>
      <c r="CF9" s="473"/>
      <c r="CG9" s="473"/>
      <c r="CH9" s="473"/>
      <c r="CI9" s="473"/>
      <c r="CJ9" s="473"/>
      <c r="CK9" s="473"/>
      <c r="CL9" s="473"/>
      <c r="CM9" s="473"/>
      <c r="CN9" s="473"/>
      <c r="CO9" s="473"/>
      <c r="CP9" s="473"/>
      <c r="CQ9" s="473"/>
      <c r="CR9" s="473"/>
      <c r="CS9" s="474"/>
      <c r="CT9" s="466">
        <v>12.6</v>
      </c>
      <c r="CU9" s="467"/>
      <c r="CV9" s="467"/>
      <c r="CW9" s="467"/>
      <c r="CX9" s="467"/>
      <c r="CY9" s="467"/>
      <c r="CZ9" s="467"/>
      <c r="DA9" s="468"/>
      <c r="DB9" s="466">
        <v>13.3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115</v>
      </c>
      <c r="M10" s="499"/>
      <c r="N10" s="499"/>
      <c r="O10" s="499"/>
      <c r="P10" s="499"/>
      <c r="Q10" s="500"/>
      <c r="R10" s="520">
        <v>20913</v>
      </c>
      <c r="S10" s="521"/>
      <c r="T10" s="521"/>
      <c r="U10" s="521"/>
      <c r="V10" s="522"/>
      <c r="W10" s="457"/>
      <c r="X10" s="458"/>
      <c r="Y10" s="458"/>
      <c r="Z10" s="458"/>
      <c r="AA10" s="458"/>
      <c r="AB10" s="458"/>
      <c r="AC10" s="458"/>
      <c r="AD10" s="458"/>
      <c r="AE10" s="458"/>
      <c r="AF10" s="458"/>
      <c r="AG10" s="458"/>
      <c r="AH10" s="458"/>
      <c r="AI10" s="458"/>
      <c r="AJ10" s="458"/>
      <c r="AK10" s="458"/>
      <c r="AL10" s="461"/>
      <c r="AM10" s="498" t="s">
        <v>116</v>
      </c>
      <c r="AN10" s="499"/>
      <c r="AO10" s="499"/>
      <c r="AP10" s="499"/>
      <c r="AQ10" s="499"/>
      <c r="AR10" s="499"/>
      <c r="AS10" s="499"/>
      <c r="AT10" s="500"/>
      <c r="AU10" s="501" t="s">
        <v>117</v>
      </c>
      <c r="AV10" s="502"/>
      <c r="AW10" s="502"/>
      <c r="AX10" s="502"/>
      <c r="AY10" s="503" t="s">
        <v>118</v>
      </c>
      <c r="AZ10" s="504"/>
      <c r="BA10" s="504"/>
      <c r="BB10" s="504"/>
      <c r="BC10" s="504"/>
      <c r="BD10" s="504"/>
      <c r="BE10" s="504"/>
      <c r="BF10" s="504"/>
      <c r="BG10" s="504"/>
      <c r="BH10" s="504"/>
      <c r="BI10" s="504"/>
      <c r="BJ10" s="504"/>
      <c r="BK10" s="504"/>
      <c r="BL10" s="504"/>
      <c r="BM10" s="505"/>
      <c r="BN10" s="469">
        <v>695204</v>
      </c>
      <c r="BO10" s="470"/>
      <c r="BP10" s="470"/>
      <c r="BQ10" s="470"/>
      <c r="BR10" s="470"/>
      <c r="BS10" s="470"/>
      <c r="BT10" s="470"/>
      <c r="BU10" s="471"/>
      <c r="BV10" s="469">
        <v>708841</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117</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125</v>
      </c>
      <c r="DC11" s="510"/>
      <c r="DD11" s="510"/>
      <c r="DE11" s="510"/>
      <c r="DF11" s="510"/>
      <c r="DG11" s="510"/>
      <c r="DH11" s="510"/>
      <c r="DI11" s="511"/>
      <c r="DJ11" s="186"/>
      <c r="DK11" s="186"/>
      <c r="DL11" s="186"/>
      <c r="DM11" s="186"/>
      <c r="DN11" s="186"/>
      <c r="DO11" s="186"/>
    </row>
    <row r="12" spans="1:119" ht="18.75" customHeight="1">
      <c r="A12" s="187"/>
      <c r="B12" s="529" t="s">
        <v>126</v>
      </c>
      <c r="C12" s="530"/>
      <c r="D12" s="530"/>
      <c r="E12" s="530"/>
      <c r="F12" s="530"/>
      <c r="G12" s="530"/>
      <c r="H12" s="530"/>
      <c r="I12" s="530"/>
      <c r="J12" s="530"/>
      <c r="K12" s="531"/>
      <c r="L12" s="538" t="s">
        <v>127</v>
      </c>
      <c r="M12" s="539"/>
      <c r="N12" s="539"/>
      <c r="O12" s="539"/>
      <c r="P12" s="539"/>
      <c r="Q12" s="540"/>
      <c r="R12" s="541">
        <v>19773</v>
      </c>
      <c r="S12" s="542"/>
      <c r="T12" s="542"/>
      <c r="U12" s="542"/>
      <c r="V12" s="543"/>
      <c r="W12" s="544" t="s">
        <v>1</v>
      </c>
      <c r="X12" s="502"/>
      <c r="Y12" s="502"/>
      <c r="Z12" s="502"/>
      <c r="AA12" s="502"/>
      <c r="AB12" s="545"/>
      <c r="AC12" s="546" t="s">
        <v>128</v>
      </c>
      <c r="AD12" s="547"/>
      <c r="AE12" s="547"/>
      <c r="AF12" s="547"/>
      <c r="AG12" s="548"/>
      <c r="AH12" s="546" t="s">
        <v>129</v>
      </c>
      <c r="AI12" s="547"/>
      <c r="AJ12" s="547"/>
      <c r="AK12" s="547"/>
      <c r="AL12" s="549"/>
      <c r="AM12" s="498" t="s">
        <v>130</v>
      </c>
      <c r="AN12" s="499"/>
      <c r="AO12" s="499"/>
      <c r="AP12" s="499"/>
      <c r="AQ12" s="499"/>
      <c r="AR12" s="499"/>
      <c r="AS12" s="499"/>
      <c r="AT12" s="500"/>
      <c r="AU12" s="501" t="s">
        <v>131</v>
      </c>
      <c r="AV12" s="502"/>
      <c r="AW12" s="502"/>
      <c r="AX12" s="502"/>
      <c r="AY12" s="503" t="s">
        <v>132</v>
      </c>
      <c r="AZ12" s="504"/>
      <c r="BA12" s="504"/>
      <c r="BB12" s="504"/>
      <c r="BC12" s="504"/>
      <c r="BD12" s="504"/>
      <c r="BE12" s="504"/>
      <c r="BF12" s="504"/>
      <c r="BG12" s="504"/>
      <c r="BH12" s="504"/>
      <c r="BI12" s="504"/>
      <c r="BJ12" s="504"/>
      <c r="BK12" s="504"/>
      <c r="BL12" s="504"/>
      <c r="BM12" s="505"/>
      <c r="BN12" s="469">
        <v>131600</v>
      </c>
      <c r="BO12" s="470"/>
      <c r="BP12" s="470"/>
      <c r="BQ12" s="470"/>
      <c r="BR12" s="470"/>
      <c r="BS12" s="470"/>
      <c r="BT12" s="470"/>
      <c r="BU12" s="471"/>
      <c r="BV12" s="469">
        <v>528414</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125</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134</v>
      </c>
      <c r="N13" s="561"/>
      <c r="O13" s="561"/>
      <c r="P13" s="561"/>
      <c r="Q13" s="562"/>
      <c r="R13" s="553">
        <v>19725</v>
      </c>
      <c r="S13" s="554"/>
      <c r="T13" s="554"/>
      <c r="U13" s="554"/>
      <c r="V13" s="555"/>
      <c r="W13" s="485" t="s">
        <v>135</v>
      </c>
      <c r="X13" s="486"/>
      <c r="Y13" s="486"/>
      <c r="Z13" s="486"/>
      <c r="AA13" s="486"/>
      <c r="AB13" s="476"/>
      <c r="AC13" s="520">
        <v>1775</v>
      </c>
      <c r="AD13" s="521"/>
      <c r="AE13" s="521"/>
      <c r="AF13" s="521"/>
      <c r="AG13" s="563"/>
      <c r="AH13" s="520">
        <v>1976</v>
      </c>
      <c r="AI13" s="521"/>
      <c r="AJ13" s="521"/>
      <c r="AK13" s="521"/>
      <c r="AL13" s="522"/>
      <c r="AM13" s="498" t="s">
        <v>136</v>
      </c>
      <c r="AN13" s="499"/>
      <c r="AO13" s="499"/>
      <c r="AP13" s="499"/>
      <c r="AQ13" s="499"/>
      <c r="AR13" s="499"/>
      <c r="AS13" s="499"/>
      <c r="AT13" s="500"/>
      <c r="AU13" s="501" t="s">
        <v>117</v>
      </c>
      <c r="AV13" s="502"/>
      <c r="AW13" s="502"/>
      <c r="AX13" s="502"/>
      <c r="AY13" s="503" t="s">
        <v>137</v>
      </c>
      <c r="AZ13" s="504"/>
      <c r="BA13" s="504"/>
      <c r="BB13" s="504"/>
      <c r="BC13" s="504"/>
      <c r="BD13" s="504"/>
      <c r="BE13" s="504"/>
      <c r="BF13" s="504"/>
      <c r="BG13" s="504"/>
      <c r="BH13" s="504"/>
      <c r="BI13" s="504"/>
      <c r="BJ13" s="504"/>
      <c r="BK13" s="504"/>
      <c r="BL13" s="504"/>
      <c r="BM13" s="505"/>
      <c r="BN13" s="469">
        <v>619147</v>
      </c>
      <c r="BO13" s="470"/>
      <c r="BP13" s="470"/>
      <c r="BQ13" s="470"/>
      <c r="BR13" s="470"/>
      <c r="BS13" s="470"/>
      <c r="BT13" s="470"/>
      <c r="BU13" s="471"/>
      <c r="BV13" s="469">
        <v>268485</v>
      </c>
      <c r="BW13" s="470"/>
      <c r="BX13" s="470"/>
      <c r="BY13" s="470"/>
      <c r="BZ13" s="470"/>
      <c r="CA13" s="470"/>
      <c r="CB13" s="470"/>
      <c r="CC13" s="471"/>
      <c r="CD13" s="472" t="s">
        <v>138</v>
      </c>
      <c r="CE13" s="473"/>
      <c r="CF13" s="473"/>
      <c r="CG13" s="473"/>
      <c r="CH13" s="473"/>
      <c r="CI13" s="473"/>
      <c r="CJ13" s="473"/>
      <c r="CK13" s="473"/>
      <c r="CL13" s="473"/>
      <c r="CM13" s="473"/>
      <c r="CN13" s="473"/>
      <c r="CO13" s="473"/>
      <c r="CP13" s="473"/>
      <c r="CQ13" s="473"/>
      <c r="CR13" s="473"/>
      <c r="CS13" s="474"/>
      <c r="CT13" s="466">
        <v>5.2</v>
      </c>
      <c r="CU13" s="467"/>
      <c r="CV13" s="467"/>
      <c r="CW13" s="467"/>
      <c r="CX13" s="467"/>
      <c r="CY13" s="467"/>
      <c r="CZ13" s="467"/>
      <c r="DA13" s="468"/>
      <c r="DB13" s="466">
        <v>5.5</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139</v>
      </c>
      <c r="M14" s="551"/>
      <c r="N14" s="551"/>
      <c r="O14" s="551"/>
      <c r="P14" s="551"/>
      <c r="Q14" s="552"/>
      <c r="R14" s="553">
        <v>20147</v>
      </c>
      <c r="S14" s="554"/>
      <c r="T14" s="554"/>
      <c r="U14" s="554"/>
      <c r="V14" s="555"/>
      <c r="W14" s="459"/>
      <c r="X14" s="460"/>
      <c r="Y14" s="460"/>
      <c r="Z14" s="460"/>
      <c r="AA14" s="460"/>
      <c r="AB14" s="449"/>
      <c r="AC14" s="556">
        <v>16.899999999999999</v>
      </c>
      <c r="AD14" s="557"/>
      <c r="AE14" s="557"/>
      <c r="AF14" s="557"/>
      <c r="AG14" s="558"/>
      <c r="AH14" s="556">
        <v>18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140</v>
      </c>
      <c r="CE14" s="565"/>
      <c r="CF14" s="565"/>
      <c r="CG14" s="565"/>
      <c r="CH14" s="565"/>
      <c r="CI14" s="565"/>
      <c r="CJ14" s="565"/>
      <c r="CK14" s="565"/>
      <c r="CL14" s="565"/>
      <c r="CM14" s="565"/>
      <c r="CN14" s="565"/>
      <c r="CO14" s="565"/>
      <c r="CP14" s="565"/>
      <c r="CQ14" s="565"/>
      <c r="CR14" s="565"/>
      <c r="CS14" s="566"/>
      <c r="CT14" s="567" t="s">
        <v>125</v>
      </c>
      <c r="CU14" s="568"/>
      <c r="CV14" s="568"/>
      <c r="CW14" s="568"/>
      <c r="CX14" s="568"/>
      <c r="CY14" s="568"/>
      <c r="CZ14" s="568"/>
      <c r="DA14" s="569"/>
      <c r="DB14" s="567" t="s">
        <v>125</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141</v>
      </c>
      <c r="N15" s="561"/>
      <c r="O15" s="561"/>
      <c r="P15" s="561"/>
      <c r="Q15" s="562"/>
      <c r="R15" s="553">
        <v>20103</v>
      </c>
      <c r="S15" s="554"/>
      <c r="T15" s="554"/>
      <c r="U15" s="554"/>
      <c r="V15" s="555"/>
      <c r="W15" s="485" t="s">
        <v>142</v>
      </c>
      <c r="X15" s="486"/>
      <c r="Y15" s="486"/>
      <c r="Z15" s="486"/>
      <c r="AA15" s="486"/>
      <c r="AB15" s="476"/>
      <c r="AC15" s="520">
        <v>2771</v>
      </c>
      <c r="AD15" s="521"/>
      <c r="AE15" s="521"/>
      <c r="AF15" s="521"/>
      <c r="AG15" s="563"/>
      <c r="AH15" s="520">
        <v>2859</v>
      </c>
      <c r="AI15" s="521"/>
      <c r="AJ15" s="521"/>
      <c r="AK15" s="521"/>
      <c r="AL15" s="522"/>
      <c r="AM15" s="498"/>
      <c r="AN15" s="499"/>
      <c r="AO15" s="499"/>
      <c r="AP15" s="499"/>
      <c r="AQ15" s="499"/>
      <c r="AR15" s="499"/>
      <c r="AS15" s="499"/>
      <c r="AT15" s="500"/>
      <c r="AU15" s="501"/>
      <c r="AV15" s="502"/>
      <c r="AW15" s="502"/>
      <c r="AX15" s="502"/>
      <c r="AY15" s="429" t="s">
        <v>143</v>
      </c>
      <c r="AZ15" s="430"/>
      <c r="BA15" s="430"/>
      <c r="BB15" s="430"/>
      <c r="BC15" s="430"/>
      <c r="BD15" s="430"/>
      <c r="BE15" s="430"/>
      <c r="BF15" s="430"/>
      <c r="BG15" s="430"/>
      <c r="BH15" s="430"/>
      <c r="BI15" s="430"/>
      <c r="BJ15" s="430"/>
      <c r="BK15" s="430"/>
      <c r="BL15" s="430"/>
      <c r="BM15" s="431"/>
      <c r="BN15" s="432">
        <v>1849043</v>
      </c>
      <c r="BO15" s="433"/>
      <c r="BP15" s="433"/>
      <c r="BQ15" s="433"/>
      <c r="BR15" s="433"/>
      <c r="BS15" s="433"/>
      <c r="BT15" s="433"/>
      <c r="BU15" s="434"/>
      <c r="BV15" s="432">
        <v>1738057</v>
      </c>
      <c r="BW15" s="433"/>
      <c r="BX15" s="433"/>
      <c r="BY15" s="433"/>
      <c r="BZ15" s="433"/>
      <c r="CA15" s="433"/>
      <c r="CB15" s="433"/>
      <c r="CC15" s="434"/>
      <c r="CD15" s="570" t="s">
        <v>144</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145</v>
      </c>
      <c r="M16" s="581"/>
      <c r="N16" s="581"/>
      <c r="O16" s="581"/>
      <c r="P16" s="581"/>
      <c r="Q16" s="582"/>
      <c r="R16" s="573" t="s">
        <v>146</v>
      </c>
      <c r="S16" s="574"/>
      <c r="T16" s="574"/>
      <c r="U16" s="574"/>
      <c r="V16" s="575"/>
      <c r="W16" s="459"/>
      <c r="X16" s="460"/>
      <c r="Y16" s="460"/>
      <c r="Z16" s="460"/>
      <c r="AA16" s="460"/>
      <c r="AB16" s="449"/>
      <c r="AC16" s="556">
        <v>26.3</v>
      </c>
      <c r="AD16" s="557"/>
      <c r="AE16" s="557"/>
      <c r="AF16" s="557"/>
      <c r="AG16" s="558"/>
      <c r="AH16" s="556">
        <v>26.1</v>
      </c>
      <c r="AI16" s="557"/>
      <c r="AJ16" s="557"/>
      <c r="AK16" s="557"/>
      <c r="AL16" s="559"/>
      <c r="AM16" s="498"/>
      <c r="AN16" s="499"/>
      <c r="AO16" s="499"/>
      <c r="AP16" s="499"/>
      <c r="AQ16" s="499"/>
      <c r="AR16" s="499"/>
      <c r="AS16" s="499"/>
      <c r="AT16" s="500"/>
      <c r="AU16" s="501"/>
      <c r="AV16" s="502"/>
      <c r="AW16" s="502"/>
      <c r="AX16" s="502"/>
      <c r="AY16" s="503" t="s">
        <v>147</v>
      </c>
      <c r="AZ16" s="504"/>
      <c r="BA16" s="504"/>
      <c r="BB16" s="504"/>
      <c r="BC16" s="504"/>
      <c r="BD16" s="504"/>
      <c r="BE16" s="504"/>
      <c r="BF16" s="504"/>
      <c r="BG16" s="504"/>
      <c r="BH16" s="504"/>
      <c r="BI16" s="504"/>
      <c r="BJ16" s="504"/>
      <c r="BK16" s="504"/>
      <c r="BL16" s="504"/>
      <c r="BM16" s="505"/>
      <c r="BN16" s="469">
        <v>6544234</v>
      </c>
      <c r="BO16" s="470"/>
      <c r="BP16" s="470"/>
      <c r="BQ16" s="470"/>
      <c r="BR16" s="470"/>
      <c r="BS16" s="470"/>
      <c r="BT16" s="470"/>
      <c r="BU16" s="471"/>
      <c r="BV16" s="469">
        <v>6268037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148</v>
      </c>
      <c r="N17" s="577"/>
      <c r="O17" s="577"/>
      <c r="P17" s="577"/>
      <c r="Q17" s="578"/>
      <c r="R17" s="573" t="s">
        <v>146</v>
      </c>
      <c r="S17" s="574"/>
      <c r="T17" s="574"/>
      <c r="U17" s="574"/>
      <c r="V17" s="575"/>
      <c r="W17" s="485" t="s">
        <v>149</v>
      </c>
      <c r="X17" s="486"/>
      <c r="Y17" s="486"/>
      <c r="Z17" s="486"/>
      <c r="AA17" s="486"/>
      <c r="AB17" s="476"/>
      <c r="AC17" s="520">
        <v>5988</v>
      </c>
      <c r="AD17" s="521"/>
      <c r="AE17" s="521"/>
      <c r="AF17" s="521"/>
      <c r="AG17" s="563"/>
      <c r="AH17" s="520">
        <v>6114</v>
      </c>
      <c r="AI17" s="521"/>
      <c r="AJ17" s="521"/>
      <c r="AK17" s="521"/>
      <c r="AL17" s="522"/>
      <c r="AM17" s="498"/>
      <c r="AN17" s="499"/>
      <c r="AO17" s="499"/>
      <c r="AP17" s="499"/>
      <c r="AQ17" s="499"/>
      <c r="AR17" s="499"/>
      <c r="AS17" s="499"/>
      <c r="AT17" s="500"/>
      <c r="AU17" s="501"/>
      <c r="AV17" s="502"/>
      <c r="AW17" s="502"/>
      <c r="AX17" s="502"/>
      <c r="AY17" s="503" t="s">
        <v>150</v>
      </c>
      <c r="AZ17" s="504"/>
      <c r="BA17" s="504"/>
      <c r="BB17" s="504"/>
      <c r="BC17" s="504"/>
      <c r="BD17" s="504"/>
      <c r="BE17" s="504"/>
      <c r="BF17" s="504"/>
      <c r="BG17" s="504"/>
      <c r="BH17" s="504"/>
      <c r="BI17" s="504"/>
      <c r="BJ17" s="504"/>
      <c r="BK17" s="504"/>
      <c r="BL17" s="504"/>
      <c r="BM17" s="505"/>
      <c r="BN17" s="469">
        <v>2270010</v>
      </c>
      <c r="BO17" s="470"/>
      <c r="BP17" s="470"/>
      <c r="BQ17" s="470"/>
      <c r="BR17" s="470"/>
      <c r="BS17" s="470"/>
      <c r="BT17" s="470"/>
      <c r="BU17" s="471"/>
      <c r="BV17" s="469">
        <v>2156449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151</v>
      </c>
      <c r="C18" s="512"/>
      <c r="D18" s="512"/>
      <c r="E18" s="584"/>
      <c r="F18" s="584"/>
      <c r="G18" s="584"/>
      <c r="H18" s="584"/>
      <c r="I18" s="584"/>
      <c r="J18" s="584"/>
      <c r="K18" s="584"/>
      <c r="L18" s="585">
        <v>276.33</v>
      </c>
      <c r="M18" s="585"/>
      <c r="N18" s="585"/>
      <c r="O18" s="585"/>
      <c r="P18" s="585"/>
      <c r="Q18" s="585"/>
      <c r="R18" s="586"/>
      <c r="S18" s="586"/>
      <c r="T18" s="586"/>
      <c r="U18" s="586"/>
      <c r="V18" s="587"/>
      <c r="W18" s="487"/>
      <c r="X18" s="488"/>
      <c r="Y18" s="488"/>
      <c r="Z18" s="488"/>
      <c r="AA18" s="488"/>
      <c r="AB18" s="479"/>
      <c r="AC18" s="588">
        <v>56.8</v>
      </c>
      <c r="AD18" s="589"/>
      <c r="AE18" s="589"/>
      <c r="AF18" s="589"/>
      <c r="AG18" s="590"/>
      <c r="AH18" s="588">
        <v>55.8</v>
      </c>
      <c r="AI18" s="589"/>
      <c r="AJ18" s="589"/>
      <c r="AK18" s="589"/>
      <c r="AL18" s="591"/>
      <c r="AM18" s="498"/>
      <c r="AN18" s="499"/>
      <c r="AO18" s="499"/>
      <c r="AP18" s="499"/>
      <c r="AQ18" s="499"/>
      <c r="AR18" s="499"/>
      <c r="AS18" s="499"/>
      <c r="AT18" s="500"/>
      <c r="AU18" s="501"/>
      <c r="AV18" s="502"/>
      <c r="AW18" s="502"/>
      <c r="AX18" s="502"/>
      <c r="AY18" s="503" t="s">
        <v>152</v>
      </c>
      <c r="AZ18" s="504"/>
      <c r="BA18" s="504"/>
      <c r="BB18" s="504"/>
      <c r="BC18" s="504"/>
      <c r="BD18" s="504"/>
      <c r="BE18" s="504"/>
      <c r="BF18" s="504"/>
      <c r="BG18" s="504"/>
      <c r="BH18" s="504"/>
      <c r="BI18" s="504"/>
      <c r="BJ18" s="504"/>
      <c r="BK18" s="504"/>
      <c r="BL18" s="504"/>
      <c r="BM18" s="505"/>
      <c r="BN18" s="469">
        <v>6464724</v>
      </c>
      <c r="BO18" s="470"/>
      <c r="BP18" s="470"/>
      <c r="BQ18" s="470"/>
      <c r="BR18" s="470"/>
      <c r="BS18" s="470"/>
      <c r="BT18" s="470"/>
      <c r="BU18" s="471"/>
      <c r="BV18" s="469">
        <v>6450882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153</v>
      </c>
      <c r="C19" s="512"/>
      <c r="D19" s="512"/>
      <c r="E19" s="584"/>
      <c r="F19" s="584"/>
      <c r="G19" s="584"/>
      <c r="H19" s="584"/>
      <c r="I19" s="584"/>
      <c r="J19" s="584"/>
      <c r="K19" s="584"/>
      <c r="L19" s="592">
        <v>69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154</v>
      </c>
      <c r="AZ19" s="504"/>
      <c r="BA19" s="504"/>
      <c r="BB19" s="504"/>
      <c r="BC19" s="504"/>
      <c r="BD19" s="504"/>
      <c r="BE19" s="504"/>
      <c r="BF19" s="504"/>
      <c r="BG19" s="504"/>
      <c r="BH19" s="504"/>
      <c r="BI19" s="504"/>
      <c r="BJ19" s="504"/>
      <c r="BK19" s="504"/>
      <c r="BL19" s="504"/>
      <c r="BM19" s="505"/>
      <c r="BN19" s="469">
        <v>9176357</v>
      </c>
      <c r="BO19" s="470"/>
      <c r="BP19" s="470"/>
      <c r="BQ19" s="470"/>
      <c r="BR19" s="470"/>
      <c r="BS19" s="470"/>
      <c r="BT19" s="470"/>
      <c r="BU19" s="471"/>
      <c r="BV19" s="469">
        <v>8566537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155</v>
      </c>
      <c r="C20" s="512"/>
      <c r="D20" s="512"/>
      <c r="E20" s="584"/>
      <c r="F20" s="584"/>
      <c r="G20" s="584"/>
      <c r="H20" s="584"/>
      <c r="I20" s="584"/>
      <c r="J20" s="584"/>
      <c r="K20" s="584"/>
      <c r="L20" s="592">
        <v>6465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156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157</v>
      </c>
      <c r="C22" s="607"/>
      <c r="D22" s="608"/>
      <c r="E22" s="481" t="s">
        <v>1</v>
      </c>
      <c r="F22" s="486"/>
      <c r="G22" s="486"/>
      <c r="H22" s="486"/>
      <c r="I22" s="486"/>
      <c r="J22" s="486"/>
      <c r="K22" s="476"/>
      <c r="L22" s="481" t="s">
        <v>158</v>
      </c>
      <c r="M22" s="486"/>
      <c r="N22" s="486"/>
      <c r="O22" s="486"/>
      <c r="P22" s="476"/>
      <c r="Q22" s="615" t="s">
        <v>159</v>
      </c>
      <c r="R22" s="616"/>
      <c r="S22" s="616"/>
      <c r="T22" s="616"/>
      <c r="U22" s="616"/>
      <c r="V22" s="617"/>
      <c r="W22" s="621" t="s">
        <v>160</v>
      </c>
      <c r="X22" s="607"/>
      <c r="Y22" s="608"/>
      <c r="Z22" s="481" t="s">
        <v>1</v>
      </c>
      <c r="AA22" s="486"/>
      <c r="AB22" s="486"/>
      <c r="AC22" s="486"/>
      <c r="AD22" s="486"/>
      <c r="AE22" s="486"/>
      <c r="AF22" s="486"/>
      <c r="AG22" s="476"/>
      <c r="AH22" s="634" t="s">
        <v>161</v>
      </c>
      <c r="AI22" s="486"/>
      <c r="AJ22" s="486"/>
      <c r="AK22" s="486"/>
      <c r="AL22" s="476"/>
      <c r="AM22" s="634" t="s">
        <v>162</v>
      </c>
      <c r="AN22" s="635"/>
      <c r="AO22" s="635"/>
      <c r="AP22" s="635"/>
      <c r="AQ22" s="635"/>
      <c r="AR22" s="636"/>
      <c r="AS22" s="615" t="s">
        <v>159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163</v>
      </c>
      <c r="AZ23" s="430"/>
      <c r="BA23" s="430"/>
      <c r="BB23" s="430"/>
      <c r="BC23" s="430"/>
      <c r="BD23" s="430"/>
      <c r="BE23" s="430"/>
      <c r="BF23" s="430"/>
      <c r="BG23" s="430"/>
      <c r="BH23" s="430"/>
      <c r="BI23" s="430"/>
      <c r="BJ23" s="430"/>
      <c r="BK23" s="430"/>
      <c r="BL23" s="430"/>
      <c r="BM23" s="431"/>
      <c r="BN23" s="469">
        <v>11614916</v>
      </c>
      <c r="BO23" s="470"/>
      <c r="BP23" s="470"/>
      <c r="BQ23" s="470"/>
      <c r="BR23" s="470"/>
      <c r="BS23" s="470"/>
      <c r="BT23" s="470"/>
      <c r="BU23" s="471"/>
      <c r="BV23" s="469">
        <v>11418293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164</v>
      </c>
      <c r="F24" s="499"/>
      <c r="G24" s="499"/>
      <c r="H24" s="499"/>
      <c r="I24" s="499"/>
      <c r="J24" s="499"/>
      <c r="K24" s="500"/>
      <c r="L24" s="520">
        <v>1</v>
      </c>
      <c r="M24" s="521"/>
      <c r="N24" s="521"/>
      <c r="O24" s="521"/>
      <c r="P24" s="563"/>
      <c r="Q24" s="520">
        <v>7960</v>
      </c>
      <c r="R24" s="521"/>
      <c r="S24" s="521"/>
      <c r="T24" s="521"/>
      <c r="U24" s="521"/>
      <c r="V24" s="563"/>
      <c r="W24" s="622"/>
      <c r="X24" s="610"/>
      <c r="Y24" s="611"/>
      <c r="Z24" s="519" t="s">
        <v>165</v>
      </c>
      <c r="AA24" s="499"/>
      <c r="AB24" s="499"/>
      <c r="AC24" s="499"/>
      <c r="AD24" s="499"/>
      <c r="AE24" s="499"/>
      <c r="AF24" s="499"/>
      <c r="AG24" s="500"/>
      <c r="AH24" s="520">
        <v>171</v>
      </c>
      <c r="AI24" s="521"/>
      <c r="AJ24" s="521"/>
      <c r="AK24" s="521"/>
      <c r="AL24" s="563"/>
      <c r="AM24" s="520">
        <v>532323</v>
      </c>
      <c r="AN24" s="521"/>
      <c r="AO24" s="521"/>
      <c r="AP24" s="521"/>
      <c r="AQ24" s="521"/>
      <c r="AR24" s="563"/>
      <c r="AS24" s="520">
        <v>3113</v>
      </c>
      <c r="AT24" s="521"/>
      <c r="AU24" s="521"/>
      <c r="AV24" s="521"/>
      <c r="AW24" s="521"/>
      <c r="AX24" s="522"/>
      <c r="AY24" s="642" t="s">
        <v>166</v>
      </c>
      <c r="AZ24" s="643"/>
      <c r="BA24" s="643"/>
      <c r="BB24" s="643"/>
      <c r="BC24" s="643"/>
      <c r="BD24" s="643"/>
      <c r="BE24" s="643"/>
      <c r="BF24" s="643"/>
      <c r="BG24" s="643"/>
      <c r="BH24" s="643"/>
      <c r="BI24" s="643"/>
      <c r="BJ24" s="643"/>
      <c r="BK24" s="643"/>
      <c r="BL24" s="643"/>
      <c r="BM24" s="644"/>
      <c r="BN24" s="469">
        <v>2898157</v>
      </c>
      <c r="BO24" s="470"/>
      <c r="BP24" s="470"/>
      <c r="BQ24" s="470"/>
      <c r="BR24" s="470"/>
      <c r="BS24" s="470"/>
      <c r="BT24" s="470"/>
      <c r="BU24" s="471"/>
      <c r="BV24" s="469">
        <v>3139042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167</v>
      </c>
      <c r="F25" s="499"/>
      <c r="G25" s="499"/>
      <c r="H25" s="499"/>
      <c r="I25" s="499"/>
      <c r="J25" s="499"/>
      <c r="K25" s="500"/>
      <c r="L25" s="520">
        <v>1</v>
      </c>
      <c r="M25" s="521"/>
      <c r="N25" s="521"/>
      <c r="O25" s="521"/>
      <c r="P25" s="563"/>
      <c r="Q25" s="520">
        <v>6400</v>
      </c>
      <c r="R25" s="521"/>
      <c r="S25" s="521"/>
      <c r="T25" s="521"/>
      <c r="U25" s="521"/>
      <c r="V25" s="563"/>
      <c r="W25" s="622"/>
      <c r="X25" s="610"/>
      <c r="Y25" s="611"/>
      <c r="Z25" s="519" t="s">
        <v>168</v>
      </c>
      <c r="AA25" s="499"/>
      <c r="AB25" s="499"/>
      <c r="AC25" s="499"/>
      <c r="AD25" s="499"/>
      <c r="AE25" s="499"/>
      <c r="AF25" s="499"/>
      <c r="AG25" s="500"/>
      <c r="AH25" s="520" t="s">
        <v>169</v>
      </c>
      <c r="AI25" s="521"/>
      <c r="AJ25" s="521"/>
      <c r="AK25" s="521"/>
      <c r="AL25" s="563"/>
      <c r="AM25" s="520" t="s">
        <v>125</v>
      </c>
      <c r="AN25" s="521"/>
      <c r="AO25" s="521"/>
      <c r="AP25" s="521"/>
      <c r="AQ25" s="521"/>
      <c r="AR25" s="563"/>
      <c r="AS25" s="520" t="s">
        <v>169</v>
      </c>
      <c r="AT25" s="521"/>
      <c r="AU25" s="521"/>
      <c r="AV25" s="521"/>
      <c r="AW25" s="521"/>
      <c r="AX25" s="522"/>
      <c r="AY25" s="429" t="s">
        <v>170</v>
      </c>
      <c r="AZ25" s="430"/>
      <c r="BA25" s="430"/>
      <c r="BB25" s="430"/>
      <c r="BC25" s="430"/>
      <c r="BD25" s="430"/>
      <c r="BE25" s="430"/>
      <c r="BF25" s="430"/>
      <c r="BG25" s="430"/>
      <c r="BH25" s="430"/>
      <c r="BI25" s="430"/>
      <c r="BJ25" s="430"/>
      <c r="BK25" s="430"/>
      <c r="BL25" s="430"/>
      <c r="BM25" s="431"/>
      <c r="BN25" s="432">
        <v>1011244</v>
      </c>
      <c r="BO25" s="433"/>
      <c r="BP25" s="433"/>
      <c r="BQ25" s="433"/>
      <c r="BR25" s="433"/>
      <c r="BS25" s="433"/>
      <c r="BT25" s="433"/>
      <c r="BU25" s="434"/>
      <c r="BV25" s="432">
        <v>1250505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171</v>
      </c>
      <c r="F26" s="499"/>
      <c r="G26" s="499"/>
      <c r="H26" s="499"/>
      <c r="I26" s="499"/>
      <c r="J26" s="499"/>
      <c r="K26" s="500"/>
      <c r="L26" s="520">
        <v>1</v>
      </c>
      <c r="M26" s="521"/>
      <c r="N26" s="521"/>
      <c r="O26" s="521"/>
      <c r="P26" s="563"/>
      <c r="Q26" s="520">
        <v>5990</v>
      </c>
      <c r="R26" s="521"/>
      <c r="S26" s="521"/>
      <c r="T26" s="521"/>
      <c r="U26" s="521"/>
      <c r="V26" s="563"/>
      <c r="W26" s="622"/>
      <c r="X26" s="610"/>
      <c r="Y26" s="611"/>
      <c r="Z26" s="519" t="s">
        <v>172</v>
      </c>
      <c r="AA26" s="632"/>
      <c r="AB26" s="632"/>
      <c r="AC26" s="632"/>
      <c r="AD26" s="632"/>
      <c r="AE26" s="632"/>
      <c r="AF26" s="632"/>
      <c r="AG26" s="633"/>
      <c r="AH26" s="520">
        <v>9</v>
      </c>
      <c r="AI26" s="521"/>
      <c r="AJ26" s="521"/>
      <c r="AK26" s="521"/>
      <c r="AL26" s="563"/>
      <c r="AM26" s="520">
        <v>27135</v>
      </c>
      <c r="AN26" s="521"/>
      <c r="AO26" s="521"/>
      <c r="AP26" s="521"/>
      <c r="AQ26" s="521"/>
      <c r="AR26" s="563"/>
      <c r="AS26" s="520">
        <v>3015</v>
      </c>
      <c r="AT26" s="521"/>
      <c r="AU26" s="521"/>
      <c r="AV26" s="521"/>
      <c r="AW26" s="521"/>
      <c r="AX26" s="522"/>
      <c r="AY26" s="472" t="s">
        <v>173</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175</v>
      </c>
      <c r="F27" s="499"/>
      <c r="G27" s="499"/>
      <c r="H27" s="499"/>
      <c r="I27" s="499"/>
      <c r="J27" s="499"/>
      <c r="K27" s="500"/>
      <c r="L27" s="520">
        <v>1</v>
      </c>
      <c r="M27" s="521"/>
      <c r="N27" s="521"/>
      <c r="O27" s="521"/>
      <c r="P27" s="563"/>
      <c r="Q27" s="520">
        <v>2990</v>
      </c>
      <c r="R27" s="521"/>
      <c r="S27" s="521"/>
      <c r="T27" s="521"/>
      <c r="U27" s="521"/>
      <c r="V27" s="563"/>
      <c r="W27" s="622"/>
      <c r="X27" s="610"/>
      <c r="Y27" s="611"/>
      <c r="Z27" s="519" t="s">
        <v>176</v>
      </c>
      <c r="AA27" s="499"/>
      <c r="AB27" s="499"/>
      <c r="AC27" s="499"/>
      <c r="AD27" s="499"/>
      <c r="AE27" s="499"/>
      <c r="AF27" s="499"/>
      <c r="AG27" s="500"/>
      <c r="AH27" s="520">
        <v>18</v>
      </c>
      <c r="AI27" s="521"/>
      <c r="AJ27" s="521"/>
      <c r="AK27" s="521"/>
      <c r="AL27" s="563"/>
      <c r="AM27" s="520">
        <v>46782</v>
      </c>
      <c r="AN27" s="521"/>
      <c r="AO27" s="521"/>
      <c r="AP27" s="521"/>
      <c r="AQ27" s="521"/>
      <c r="AR27" s="563"/>
      <c r="AS27" s="520">
        <v>2599</v>
      </c>
      <c r="AT27" s="521"/>
      <c r="AU27" s="521"/>
      <c r="AV27" s="521"/>
      <c r="AW27" s="521"/>
      <c r="AX27" s="522"/>
      <c r="AY27" s="564" t="s">
        <v>177</v>
      </c>
      <c r="AZ27" s="565"/>
      <c r="BA27" s="565"/>
      <c r="BB27" s="565"/>
      <c r="BC27" s="565"/>
      <c r="BD27" s="565"/>
      <c r="BE27" s="565"/>
      <c r="BF27" s="565"/>
      <c r="BG27" s="565"/>
      <c r="BH27" s="565"/>
      <c r="BI27" s="565"/>
      <c r="BJ27" s="565"/>
      <c r="BK27" s="565"/>
      <c r="BL27" s="565"/>
      <c r="BM27" s="566"/>
      <c r="BN27" s="645" t="s">
        <v>174</v>
      </c>
      <c r="BO27" s="646"/>
      <c r="BP27" s="646"/>
      <c r="BQ27" s="646"/>
      <c r="BR27" s="646"/>
      <c r="BS27" s="646"/>
      <c r="BT27" s="646"/>
      <c r="BU27" s="647"/>
      <c r="BV27" s="645" t="s">
        <v>125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178</v>
      </c>
      <c r="F28" s="499"/>
      <c r="G28" s="499"/>
      <c r="H28" s="499"/>
      <c r="I28" s="499"/>
      <c r="J28" s="499"/>
      <c r="K28" s="500"/>
      <c r="L28" s="520">
        <v>1</v>
      </c>
      <c r="M28" s="521"/>
      <c r="N28" s="521"/>
      <c r="O28" s="521"/>
      <c r="P28" s="563"/>
      <c r="Q28" s="520">
        <v>2420</v>
      </c>
      <c r="R28" s="521"/>
      <c r="S28" s="521"/>
      <c r="T28" s="521"/>
      <c r="U28" s="521"/>
      <c r="V28" s="563"/>
      <c r="W28" s="622"/>
      <c r="X28" s="610"/>
      <c r="Y28" s="611"/>
      <c r="Z28" s="519" t="s">
        <v>179</v>
      </c>
      <c r="AA28" s="499"/>
      <c r="AB28" s="499"/>
      <c r="AC28" s="499"/>
      <c r="AD28" s="499"/>
      <c r="AE28" s="499"/>
      <c r="AF28" s="499"/>
      <c r="AG28" s="500"/>
      <c r="AH28" s="520" t="s">
        <v>125</v>
      </c>
      <c r="AI28" s="521"/>
      <c r="AJ28" s="521"/>
      <c r="AK28" s="521"/>
      <c r="AL28" s="563"/>
      <c r="AM28" s="520" t="s">
        <v>174</v>
      </c>
      <c r="AN28" s="521"/>
      <c r="AO28" s="521"/>
      <c r="AP28" s="521"/>
      <c r="AQ28" s="521"/>
      <c r="AR28" s="563"/>
      <c r="AS28" s="520" t="s">
        <v>125</v>
      </c>
      <c r="AT28" s="521"/>
      <c r="AU28" s="521"/>
      <c r="AV28" s="521"/>
      <c r="AW28" s="521"/>
      <c r="AX28" s="522"/>
      <c r="AY28" s="648" t="s">
        <v>180</v>
      </c>
      <c r="AZ28" s="649"/>
      <c r="BA28" s="649"/>
      <c r="BB28" s="650"/>
      <c r="BC28" s="429" t="s">
        <v>47</v>
      </c>
      <c r="BD28" s="430"/>
      <c r="BE28" s="430"/>
      <c r="BF28" s="430"/>
      <c r="BG28" s="430"/>
      <c r="BH28" s="430"/>
      <c r="BI28" s="430"/>
      <c r="BJ28" s="430"/>
      <c r="BK28" s="430"/>
      <c r="BL28" s="430"/>
      <c r="BM28" s="431"/>
      <c r="BN28" s="432">
        <v>4313692</v>
      </c>
      <c r="BO28" s="433"/>
      <c r="BP28" s="433"/>
      <c r="BQ28" s="433"/>
      <c r="BR28" s="433"/>
      <c r="BS28" s="433"/>
      <c r="BT28" s="433"/>
      <c r="BU28" s="434"/>
      <c r="BV28" s="432">
        <v>3750088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181</v>
      </c>
      <c r="F29" s="499"/>
      <c r="G29" s="499"/>
      <c r="H29" s="499"/>
      <c r="I29" s="499"/>
      <c r="J29" s="499"/>
      <c r="K29" s="500"/>
      <c r="L29" s="520">
        <v>14</v>
      </c>
      <c r="M29" s="521"/>
      <c r="N29" s="521"/>
      <c r="O29" s="521"/>
      <c r="P29" s="563"/>
      <c r="Q29" s="520">
        <v>2210</v>
      </c>
      <c r="R29" s="521"/>
      <c r="S29" s="521"/>
      <c r="T29" s="521"/>
      <c r="U29" s="521"/>
      <c r="V29" s="563"/>
      <c r="W29" s="623"/>
      <c r="X29" s="624"/>
      <c r="Y29" s="625"/>
      <c r="Z29" s="519" t="s">
        <v>182</v>
      </c>
      <c r="AA29" s="499"/>
      <c r="AB29" s="499"/>
      <c r="AC29" s="499"/>
      <c r="AD29" s="499"/>
      <c r="AE29" s="499"/>
      <c r="AF29" s="499"/>
      <c r="AG29" s="500"/>
      <c r="AH29" s="520">
        <v>189</v>
      </c>
      <c r="AI29" s="521"/>
      <c r="AJ29" s="521"/>
      <c r="AK29" s="521"/>
      <c r="AL29" s="563"/>
      <c r="AM29" s="520">
        <v>579105</v>
      </c>
      <c r="AN29" s="521"/>
      <c r="AO29" s="521"/>
      <c r="AP29" s="521"/>
      <c r="AQ29" s="521"/>
      <c r="AR29" s="563"/>
      <c r="AS29" s="520">
        <v>3064</v>
      </c>
      <c r="AT29" s="521"/>
      <c r="AU29" s="521"/>
      <c r="AV29" s="521"/>
      <c r="AW29" s="521"/>
      <c r="AX29" s="522"/>
      <c r="AY29" s="651"/>
      <c r="AZ29" s="652"/>
      <c r="BA29" s="652"/>
      <c r="BB29" s="653"/>
      <c r="BC29" s="503" t="s">
        <v>183</v>
      </c>
      <c r="BD29" s="504"/>
      <c r="BE29" s="504"/>
      <c r="BF29" s="504"/>
      <c r="BG29" s="504"/>
      <c r="BH29" s="504"/>
      <c r="BI29" s="504"/>
      <c r="BJ29" s="504"/>
      <c r="BK29" s="504"/>
      <c r="BL29" s="504"/>
      <c r="BM29" s="505"/>
      <c r="BN29" s="469">
        <v>625342</v>
      </c>
      <c r="BO29" s="470"/>
      <c r="BP29" s="470"/>
      <c r="BQ29" s="470"/>
      <c r="BR29" s="470"/>
      <c r="BS29" s="470"/>
      <c r="BT29" s="470"/>
      <c r="BU29" s="471"/>
      <c r="BV29" s="469">
        <v>625249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184</v>
      </c>
      <c r="X30" s="630"/>
      <c r="Y30" s="630"/>
      <c r="Z30" s="630"/>
      <c r="AA30" s="630"/>
      <c r="AB30" s="630"/>
      <c r="AC30" s="630"/>
      <c r="AD30" s="630"/>
      <c r="AE30" s="630"/>
      <c r="AF30" s="630"/>
      <c r="AG30" s="631"/>
      <c r="AH30" s="588">
        <v>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4022509</v>
      </c>
      <c r="BO30" s="646"/>
      <c r="BP30" s="646"/>
      <c r="BQ30" s="646"/>
      <c r="BR30" s="646"/>
      <c r="BS30" s="646"/>
      <c r="BT30" s="646"/>
      <c r="BU30" s="647"/>
      <c r="BV30" s="645">
        <v>4218392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191</v>
      </c>
      <c r="D33" s="493"/>
      <c r="E33" s="458" t="s">
        <v>192</v>
      </c>
      <c r="F33" s="458"/>
      <c r="G33" s="458"/>
      <c r="H33" s="458"/>
      <c r="I33" s="458"/>
      <c r="J33" s="458"/>
      <c r="K33" s="458"/>
      <c r="L33" s="458"/>
      <c r="M33" s="458"/>
      <c r="N33" s="458"/>
      <c r="O33" s="458"/>
      <c r="P33" s="458"/>
      <c r="Q33" s="458"/>
      <c r="R33" s="458"/>
      <c r="S33" s="458"/>
      <c r="T33" s="216"/>
      <c r="U33" s="493" t="s">
        <v>191</v>
      </c>
      <c r="V33" s="493"/>
      <c r="W33" s="458" t="s">
        <v>193</v>
      </c>
      <c r="X33" s="458"/>
      <c r="Y33" s="458"/>
      <c r="Z33" s="458"/>
      <c r="AA33" s="458"/>
      <c r="AB33" s="458"/>
      <c r="AC33" s="458"/>
      <c r="AD33" s="458"/>
      <c r="AE33" s="458"/>
      <c r="AF33" s="458"/>
      <c r="AG33" s="458"/>
      <c r="AH33" s="458"/>
      <c r="AI33" s="458"/>
      <c r="AJ33" s="458"/>
      <c r="AK33" s="458"/>
      <c r="AL33" s="216"/>
      <c r="AM33" s="493" t="s">
        <v>194</v>
      </c>
      <c r="AN33" s="493"/>
      <c r="AO33" s="458" t="s">
        <v>192</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198</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住宅用地造成事業特別会計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会津若松地方広域市町村圏整備組合　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会津若松地方土地開発公社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工業団地造成事業特別会計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会津若松地方広域市町村圏整備組合　水道用水供給事業会計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会津美里振興公社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福島県市町村総合事務組合　一般会計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米夢の郷</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福島県市町村総合事務組合　消防補償等特別会計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福島県市町村総合事務組合　消防賞じゅつ金特別会計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福島県市町村総合事務組合　非常勤職員公務災害補償特別会計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福島県市町村総合事務組合　自治会館管理特別会計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福島県後期高齢者医療広域連合　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福島県後期高齢者医療広域連合　　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RpFB31DKZi1jCt4snQlvXPTcNylMz3KCcG8/4iZOZB1hygUi5+aQTmcmllUt5DhKteHZR0O8CkWKqUx4sHLsyQ==" saltValue="jKsuItLOQ47GMOX1jEJ/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50" t="s">
        <v>548</v>
      </c>
      <c r="D34" s="1250"/>
      <c r="E34" s="1251"/>
      <c r="F34" s="32">
        <v>3.25</v>
      </c>
      <c r="G34" s="33">
        <v>0.15</v>
      </c>
      <c r="H34" s="33">
        <v>3.64</v>
      </c>
      <c r="I34" s="33">
        <v>4.9400000000000004</v>
      </c>
      <c r="J34" s="34">
        <v>5.57</v>
      </c>
      <c r="K34" s="22"/>
      <c r="L34" s="22"/>
      <c r="M34" s="22"/>
      <c r="N34" s="22"/>
      <c r="O34" s="22"/>
      <c r="P34" s="22"/>
    </row>
    <row r="35" spans="1:16" ht="39" customHeight="1">
      <c r="A35" s="22"/>
      <c r="B35" s="35"/>
      <c r="C35" s="1244" t="s">
        <v>549</v>
      </c>
      <c r="D35" s="1245"/>
      <c r="E35" s="1246"/>
      <c r="F35" s="36">
        <v>2.57</v>
      </c>
      <c r="G35" s="37">
        <v>3.29</v>
      </c>
      <c r="H35" s="37">
        <v>3.79</v>
      </c>
      <c r="I35" s="37">
        <v>4.78</v>
      </c>
      <c r="J35" s="38">
        <v>5.51</v>
      </c>
      <c r="K35" s="22"/>
      <c r="L35" s="22"/>
      <c r="M35" s="22"/>
      <c r="N35" s="22"/>
      <c r="O35" s="22"/>
      <c r="P35" s="22"/>
    </row>
    <row r="36" spans="1:16" ht="39" customHeight="1">
      <c r="A36" s="22"/>
      <c r="B36" s="35"/>
      <c r="C36" s="1244" t="s">
        <v>550</v>
      </c>
      <c r="D36" s="1245"/>
      <c r="E36" s="1246"/>
      <c r="F36" s="36">
        <v>1.56</v>
      </c>
      <c r="G36" s="37">
        <v>1.45</v>
      </c>
      <c r="H36" s="37">
        <v>3.04</v>
      </c>
      <c r="I36" s="37">
        <v>2.34</v>
      </c>
      <c r="J36" s="38">
        <v>2.72</v>
      </c>
      <c r="K36" s="22"/>
      <c r="L36" s="22"/>
      <c r="M36" s="22"/>
      <c r="N36" s="22"/>
      <c r="O36" s="22"/>
      <c r="P36" s="22"/>
    </row>
    <row r="37" spans="1:16" ht="39" customHeight="1">
      <c r="A37" s="22"/>
      <c r="B37" s="35"/>
      <c r="C37" s="1244" t="s">
        <v>551</v>
      </c>
      <c r="D37" s="1245"/>
      <c r="E37" s="1246"/>
      <c r="F37" s="36">
        <v>3.74</v>
      </c>
      <c r="G37" s="37">
        <v>4.4400000000000004</v>
      </c>
      <c r="H37" s="37">
        <v>2.38</v>
      </c>
      <c r="I37" s="37">
        <v>2.48</v>
      </c>
      <c r="J37" s="38">
        <v>2.69</v>
      </c>
      <c r="K37" s="22"/>
      <c r="L37" s="22"/>
      <c r="M37" s="22"/>
      <c r="N37" s="22"/>
      <c r="O37" s="22"/>
      <c r="P37" s="22"/>
    </row>
    <row r="38" spans="1:16" ht="39" customHeight="1">
      <c r="A38" s="22"/>
      <c r="B38" s="35"/>
      <c r="C38" s="1244" t="s">
        <v>552</v>
      </c>
      <c r="D38" s="1245"/>
      <c r="E38" s="1246"/>
      <c r="F38" s="36" t="s">
        <v>501</v>
      </c>
      <c r="G38" s="37" t="s">
        <v>501</v>
      </c>
      <c r="H38" s="37" t="s">
        <v>501</v>
      </c>
      <c r="I38" s="37" t="s">
        <v>501</v>
      </c>
      <c r="J38" s="38">
        <v>0.55000000000000004</v>
      </c>
      <c r="K38" s="22"/>
      <c r="L38" s="22"/>
      <c r="M38" s="22"/>
      <c r="N38" s="22"/>
      <c r="O38" s="22"/>
      <c r="P38" s="22"/>
    </row>
    <row r="39" spans="1:16" ht="39" customHeight="1">
      <c r="A39" s="22"/>
      <c r="B39" s="35"/>
      <c r="C39" s="1244" t="s">
        <v>553</v>
      </c>
      <c r="D39" s="1245"/>
      <c r="E39" s="1246"/>
      <c r="F39" s="36">
        <v>0.7</v>
      </c>
      <c r="G39" s="37">
        <v>0.66</v>
      </c>
      <c r="H39" s="37">
        <v>0.68</v>
      </c>
      <c r="I39" s="37">
        <v>0.56999999999999995</v>
      </c>
      <c r="J39" s="38">
        <v>0.14000000000000001</v>
      </c>
      <c r="K39" s="22"/>
      <c r="L39" s="22"/>
      <c r="M39" s="22"/>
      <c r="N39" s="22"/>
      <c r="O39" s="22"/>
      <c r="P39" s="22"/>
    </row>
    <row r="40" spans="1:16" ht="39" customHeight="1">
      <c r="A40" s="22"/>
      <c r="B40" s="35"/>
      <c r="C40" s="1244" t="s">
        <v>554</v>
      </c>
      <c r="D40" s="1245"/>
      <c r="E40" s="1246"/>
      <c r="F40" s="36">
        <v>0.14000000000000001</v>
      </c>
      <c r="G40" s="37">
        <v>0.22</v>
      </c>
      <c r="H40" s="37">
        <v>0.18</v>
      </c>
      <c r="I40" s="37">
        <v>0.15</v>
      </c>
      <c r="J40" s="38">
        <v>0.14000000000000001</v>
      </c>
      <c r="K40" s="22"/>
      <c r="L40" s="22"/>
      <c r="M40" s="22"/>
      <c r="N40" s="22"/>
      <c r="O40" s="22"/>
      <c r="P40" s="22"/>
    </row>
    <row r="41" spans="1:16" ht="39" customHeight="1">
      <c r="A41" s="22"/>
      <c r="B41" s="35"/>
      <c r="C41" s="1244" t="s">
        <v>555</v>
      </c>
      <c r="D41" s="1245"/>
      <c r="E41" s="1246"/>
      <c r="F41" s="36">
        <v>0.01</v>
      </c>
      <c r="G41" s="37">
        <v>0.01</v>
      </c>
      <c r="H41" s="37">
        <v>0.01</v>
      </c>
      <c r="I41" s="37">
        <v>0</v>
      </c>
      <c r="J41" s="38">
        <v>0</v>
      </c>
      <c r="K41" s="22"/>
      <c r="L41" s="22"/>
      <c r="M41" s="22"/>
      <c r="N41" s="22"/>
      <c r="O41" s="22"/>
      <c r="P41" s="22"/>
    </row>
    <row r="42" spans="1:16" ht="39" customHeight="1">
      <c r="A42" s="22"/>
      <c r="B42" s="39"/>
      <c r="C42" s="1244" t="s">
        <v>556</v>
      </c>
      <c r="D42" s="1245"/>
      <c r="E42" s="1246"/>
      <c r="F42" s="36" t="s">
        <v>501</v>
      </c>
      <c r="G42" s="37" t="s">
        <v>501</v>
      </c>
      <c r="H42" s="37" t="s">
        <v>501</v>
      </c>
      <c r="I42" s="37" t="s">
        <v>501</v>
      </c>
      <c r="J42" s="38" t="s">
        <v>501</v>
      </c>
      <c r="K42" s="22"/>
      <c r="L42" s="22"/>
      <c r="M42" s="22"/>
      <c r="N42" s="22"/>
      <c r="O42" s="22"/>
      <c r="P42" s="22"/>
    </row>
    <row r="43" spans="1:16" ht="39" customHeight="1" thickBot="1">
      <c r="A43" s="22"/>
      <c r="B43" s="40"/>
      <c r="C43" s="1247" t="s">
        <v>557</v>
      </c>
      <c r="D43" s="1248"/>
      <c r="E43" s="1249"/>
      <c r="F43" s="41">
        <v>0.26</v>
      </c>
      <c r="G43" s="42">
        <v>0.24</v>
      </c>
      <c r="H43" s="42">
        <v>0.2</v>
      </c>
      <c r="I43" s="42">
        <v>0.51</v>
      </c>
      <c r="J43" s="43" t="s">
        <v>501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aT9mZzSWA5DVI36UMShAgvPJwHz/1ICVPGTMdjACgev6ZkgwTtLCEiZT5OmIsGcHfxStLws/s9LiEAbLM2SuA==" saltValue="wX0/2B94d6HCojW97eTc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52" t="s">
        <v>10</v>
      </c>
      <c r="C45" s="1253"/>
      <c r="D45" s="58"/>
      <c r="E45" s="1258" t="s">
        <v>11</v>
      </c>
      <c r="F45" s="1258"/>
      <c r="G45" s="1258"/>
      <c r="H45" s="1258"/>
      <c r="I45" s="1258"/>
      <c r="J45" s="1259"/>
      <c r="K45" s="59">
        <v>1266</v>
      </c>
      <c r="L45" s="60">
        <v>1255</v>
      </c>
      <c r="M45" s="60">
        <v>1184</v>
      </c>
      <c r="N45" s="60">
        <v>1180</v>
      </c>
      <c r="O45" s="61">
        <v>1193</v>
      </c>
      <c r="P45" s="48"/>
      <c r="Q45" s="48"/>
      <c r="R45" s="48"/>
      <c r="S45" s="48"/>
      <c r="T45" s="48"/>
      <c r="U45" s="48"/>
    </row>
    <row r="46" spans="1:21" ht="30.75" customHeight="1">
      <c r="A46" s="48"/>
      <c r="B46" s="1254"/>
      <c r="C46" s="1255"/>
      <c r="D46" s="62"/>
      <c r="E46" s="1260" t="s">
        <v>12</v>
      </c>
      <c r="F46" s="1260"/>
      <c r="G46" s="1260"/>
      <c r="H46" s="1260"/>
      <c r="I46" s="1260"/>
      <c r="J46" s="1261"/>
      <c r="K46" s="63" t="s">
        <v>501</v>
      </c>
      <c r="L46" s="64" t="s">
        <v>501</v>
      </c>
      <c r="M46" s="64" t="s">
        <v>501</v>
      </c>
      <c r="N46" s="64" t="s">
        <v>501</v>
      </c>
      <c r="O46" s="65" t="s">
        <v>501</v>
      </c>
      <c r="P46" s="48"/>
      <c r="Q46" s="48"/>
      <c r="R46" s="48"/>
      <c r="S46" s="48"/>
      <c r="T46" s="48"/>
      <c r="U46" s="48"/>
    </row>
    <row r="47" spans="1:21" ht="30.75" customHeight="1">
      <c r="A47" s="48"/>
      <c r="B47" s="1254"/>
      <c r="C47" s="1255"/>
      <c r="D47" s="62"/>
      <c r="E47" s="1260" t="s">
        <v>13</v>
      </c>
      <c r="F47" s="1260"/>
      <c r="G47" s="1260"/>
      <c r="H47" s="1260"/>
      <c r="I47" s="1260"/>
      <c r="J47" s="1261"/>
      <c r="K47" s="63" t="s">
        <v>501</v>
      </c>
      <c r="L47" s="64" t="s">
        <v>501</v>
      </c>
      <c r="M47" s="64" t="s">
        <v>501</v>
      </c>
      <c r="N47" s="64" t="s">
        <v>501</v>
      </c>
      <c r="O47" s="65" t="s">
        <v>501</v>
      </c>
      <c r="P47" s="48"/>
      <c r="Q47" s="48"/>
      <c r="R47" s="48"/>
      <c r="S47" s="48"/>
      <c r="T47" s="48"/>
      <c r="U47" s="48"/>
    </row>
    <row r="48" spans="1:21" ht="30.75" customHeight="1">
      <c r="A48" s="48"/>
      <c r="B48" s="1254"/>
      <c r="C48" s="1255"/>
      <c r="D48" s="62"/>
      <c r="E48" s="1260" t="s">
        <v>14</v>
      </c>
      <c r="F48" s="1260"/>
      <c r="G48" s="1260"/>
      <c r="H48" s="1260"/>
      <c r="I48" s="1260"/>
      <c r="J48" s="1261"/>
      <c r="K48" s="63">
        <v>282</v>
      </c>
      <c r="L48" s="64">
        <v>310</v>
      </c>
      <c r="M48" s="64">
        <v>292</v>
      </c>
      <c r="N48" s="64">
        <v>275</v>
      </c>
      <c r="O48" s="65">
        <v>245</v>
      </c>
      <c r="P48" s="48"/>
      <c r="Q48" s="48"/>
      <c r="R48" s="48"/>
      <c r="S48" s="48"/>
      <c r="T48" s="48"/>
      <c r="U48" s="48"/>
    </row>
    <row r="49" spans="1:21" ht="30.75" customHeight="1">
      <c r="A49" s="48"/>
      <c r="B49" s="1254"/>
      <c r="C49" s="1255"/>
      <c r="D49" s="62"/>
      <c r="E49" s="1260" t="s">
        <v>15</v>
      </c>
      <c r="F49" s="1260"/>
      <c r="G49" s="1260"/>
      <c r="H49" s="1260"/>
      <c r="I49" s="1260"/>
      <c r="J49" s="1261"/>
      <c r="K49" s="63">
        <v>26</v>
      </c>
      <c r="L49" s="64">
        <v>16</v>
      </c>
      <c r="M49" s="64">
        <v>15</v>
      </c>
      <c r="N49" s="64">
        <v>13</v>
      </c>
      <c r="O49" s="65">
        <v>11</v>
      </c>
      <c r="P49" s="48"/>
      <c r="Q49" s="48"/>
      <c r="R49" s="48"/>
      <c r="S49" s="48"/>
      <c r="T49" s="48"/>
      <c r="U49" s="48"/>
    </row>
    <row r="50" spans="1:21" ht="30.75" customHeight="1">
      <c r="A50" s="48"/>
      <c r="B50" s="1254"/>
      <c r="C50" s="1255"/>
      <c r="D50" s="62"/>
      <c r="E50" s="1260" t="s">
        <v>16</v>
      </c>
      <c r="F50" s="1260"/>
      <c r="G50" s="1260"/>
      <c r="H50" s="1260"/>
      <c r="I50" s="1260"/>
      <c r="J50" s="1261"/>
      <c r="K50" s="63">
        <v>23</v>
      </c>
      <c r="L50" s="64">
        <v>20</v>
      </c>
      <c r="M50" s="64">
        <v>9</v>
      </c>
      <c r="N50" s="64">
        <v>5</v>
      </c>
      <c r="O50" s="65">
        <v>4</v>
      </c>
      <c r="P50" s="48"/>
      <c r="Q50" s="48"/>
      <c r="R50" s="48"/>
      <c r="S50" s="48"/>
      <c r="T50" s="48"/>
      <c r="U50" s="48"/>
    </row>
    <row r="51" spans="1:21" ht="30.75" customHeight="1">
      <c r="A51" s="48"/>
      <c r="B51" s="1256"/>
      <c r="C51" s="1257"/>
      <c r="D51" s="66"/>
      <c r="E51" s="1260" t="s">
        <v>17</v>
      </c>
      <c r="F51" s="1260"/>
      <c r="G51" s="1260"/>
      <c r="H51" s="1260"/>
      <c r="I51" s="1260"/>
      <c r="J51" s="1261"/>
      <c r="K51" s="63" t="s">
        <v>501</v>
      </c>
      <c r="L51" s="64" t="s">
        <v>501</v>
      </c>
      <c r="M51" s="64">
        <v>0</v>
      </c>
      <c r="N51" s="64">
        <v>0</v>
      </c>
      <c r="O51" s="65">
        <v>0</v>
      </c>
      <c r="P51" s="48"/>
      <c r="Q51" s="48"/>
      <c r="R51" s="48"/>
      <c r="S51" s="48"/>
      <c r="T51" s="48"/>
      <c r="U51" s="48"/>
    </row>
    <row r="52" spans="1:21" ht="30.75" customHeight="1">
      <c r="A52" s="48"/>
      <c r="B52" s="1262" t="s">
        <v>18</v>
      </c>
      <c r="C52" s="1263"/>
      <c r="D52" s="66"/>
      <c r="E52" s="1260" t="s">
        <v>19</v>
      </c>
      <c r="F52" s="1260"/>
      <c r="G52" s="1260"/>
      <c r="H52" s="1260"/>
      <c r="I52" s="1260"/>
      <c r="J52" s="1261"/>
      <c r="K52" s="63">
        <v>1244</v>
      </c>
      <c r="L52" s="64">
        <v>1234</v>
      </c>
      <c r="M52" s="64">
        <v>1170</v>
      </c>
      <c r="N52" s="64">
        <v>1152</v>
      </c>
      <c r="O52" s="65">
        <v>1146</v>
      </c>
      <c r="P52" s="48"/>
      <c r="Q52" s="48"/>
      <c r="R52" s="48"/>
      <c r="S52" s="48"/>
      <c r="T52" s="48"/>
      <c r="U52" s="48"/>
    </row>
    <row r="53" spans="1:21" ht="30.75" customHeight="1" thickBot="1">
      <c r="A53" s="48"/>
      <c r="B53" s="1264" t="s">
        <v>20</v>
      </c>
      <c r="C53" s="1265"/>
      <c r="D53" s="67"/>
      <c r="E53" s="1266" t="s">
        <v>21</v>
      </c>
      <c r="F53" s="1266"/>
      <c r="G53" s="1266"/>
      <c r="H53" s="1266"/>
      <c r="I53" s="1266"/>
      <c r="J53" s="1267"/>
      <c r="K53" s="68">
        <v>353</v>
      </c>
      <c r="L53" s="69">
        <v>367</v>
      </c>
      <c r="M53" s="69">
        <v>330</v>
      </c>
      <c r="N53" s="69">
        <v>321</v>
      </c>
      <c r="O53" s="70">
        <v>307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558</v>
      </c>
      <c r="P55" s="48"/>
      <c r="Q55" s="48"/>
      <c r="R55" s="48"/>
      <c r="S55" s="48"/>
      <c r="T55" s="48"/>
      <c r="U55" s="48"/>
    </row>
    <row r="56" spans="1:21" ht="31.5" customHeight="1" thickBot="1">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c r="B57" s="1268" t="s">
        <v>24</v>
      </c>
      <c r="C57" s="1269"/>
      <c r="D57" s="1272" t="s">
        <v>25</v>
      </c>
      <c r="E57" s="1273"/>
      <c r="F57" s="1273"/>
      <c r="G57" s="1273"/>
      <c r="H57" s="1273"/>
      <c r="I57" s="1273"/>
      <c r="J57" s="1274"/>
      <c r="K57" s="83"/>
      <c r="L57" s="84"/>
      <c r="M57" s="84"/>
      <c r="N57" s="84"/>
      <c r="O57" s="85"/>
    </row>
    <row r="58" spans="1:21" ht="31.5" customHeight="1" thickBot="1">
      <c r="B58" s="1270"/>
      <c r="C58" s="1271"/>
      <c r="D58" s="1275" t="s">
        <v>26</v>
      </c>
      <c r="E58" s="1276"/>
      <c r="F58" s="1276"/>
      <c r="G58" s="1276"/>
      <c r="H58" s="1276"/>
      <c r="I58" s="1276"/>
      <c r="J58" s="127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a94DOr2biyPy1YbBIYJVYKwXMYibYsYX0DySsYGSMhjYCN0j6llmg1Sr3WIT5WOi80LF2oFmEaJ7ZWKXLc8sQ==" saltValue="VXpyWLO7fY2hK7Fil4sA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543</v>
      </c>
      <c r="J40" s="100" t="s">
        <v>544</v>
      </c>
      <c r="K40" s="100" t="s">
        <v>545</v>
      </c>
      <c r="L40" s="100" t="s">
        <v>546</v>
      </c>
      <c r="M40" s="101" t="s">
        <v>547</v>
      </c>
    </row>
    <row r="41" spans="2:13" ht="27.75" customHeight="1">
      <c r="B41" s="1278" t="s">
        <v>29</v>
      </c>
      <c r="C41" s="1279"/>
      <c r="D41" s="102"/>
      <c r="E41" s="1284" t="s">
        <v>30</v>
      </c>
      <c r="F41" s="1284"/>
      <c r="G41" s="1284"/>
      <c r="H41" s="1285"/>
      <c r="I41" s="103">
        <v>10456</v>
      </c>
      <c r="J41" s="104">
        <v>9828</v>
      </c>
      <c r="K41" s="104">
        <v>11469</v>
      </c>
      <c r="L41" s="104">
        <v>11418</v>
      </c>
      <c r="M41" s="105">
        <v>11615</v>
      </c>
    </row>
    <row r="42" spans="2:13" ht="27.75" customHeight="1">
      <c r="B42" s="1280"/>
      <c r="C42" s="1281"/>
      <c r="D42" s="106"/>
      <c r="E42" s="1286" t="s">
        <v>31</v>
      </c>
      <c r="F42" s="1286"/>
      <c r="G42" s="1286"/>
      <c r="H42" s="1287"/>
      <c r="I42" s="107">
        <v>392</v>
      </c>
      <c r="J42" s="108">
        <v>309</v>
      </c>
      <c r="K42" s="108">
        <v>232</v>
      </c>
      <c r="L42" s="108">
        <v>170</v>
      </c>
      <c r="M42" s="109">
        <v>8</v>
      </c>
    </row>
    <row r="43" spans="2:13" ht="27.75" customHeight="1">
      <c r="B43" s="1280"/>
      <c r="C43" s="1281"/>
      <c r="D43" s="106"/>
      <c r="E43" s="1286" t="s">
        <v>32</v>
      </c>
      <c r="F43" s="1286"/>
      <c r="G43" s="1286"/>
      <c r="H43" s="1287"/>
      <c r="I43" s="107">
        <v>4086</v>
      </c>
      <c r="J43" s="108">
        <v>3938</v>
      </c>
      <c r="K43" s="108">
        <v>3790</v>
      </c>
      <c r="L43" s="108">
        <v>3687</v>
      </c>
      <c r="M43" s="109">
        <v>2644</v>
      </c>
    </row>
    <row r="44" spans="2:13" ht="27.75" customHeight="1">
      <c r="B44" s="1280"/>
      <c r="C44" s="1281"/>
      <c r="D44" s="106"/>
      <c r="E44" s="1286" t="s">
        <v>33</v>
      </c>
      <c r="F44" s="1286"/>
      <c r="G44" s="1286"/>
      <c r="H44" s="1287"/>
      <c r="I44" s="107">
        <v>50</v>
      </c>
      <c r="J44" s="108">
        <v>36</v>
      </c>
      <c r="K44" s="108">
        <v>44</v>
      </c>
      <c r="L44" s="108">
        <v>39</v>
      </c>
      <c r="M44" s="109">
        <v>39</v>
      </c>
    </row>
    <row r="45" spans="2:13" ht="27.75" customHeight="1">
      <c r="B45" s="1280"/>
      <c r="C45" s="1281"/>
      <c r="D45" s="106"/>
      <c r="E45" s="1286" t="s">
        <v>34</v>
      </c>
      <c r="F45" s="1286"/>
      <c r="G45" s="1286"/>
      <c r="H45" s="1287"/>
      <c r="I45" s="107">
        <v>2022</v>
      </c>
      <c r="J45" s="108">
        <v>1715</v>
      </c>
      <c r="K45" s="108">
        <v>1742</v>
      </c>
      <c r="L45" s="108">
        <v>1713</v>
      </c>
      <c r="M45" s="109">
        <v>1630</v>
      </c>
    </row>
    <row r="46" spans="2:13" ht="27.75" customHeight="1">
      <c r="B46" s="1280"/>
      <c r="C46" s="1281"/>
      <c r="D46" s="110"/>
      <c r="E46" s="1286" t="s">
        <v>35</v>
      </c>
      <c r="F46" s="1286"/>
      <c r="G46" s="1286"/>
      <c r="H46" s="1287"/>
      <c r="I46" s="107" t="s">
        <v>501</v>
      </c>
      <c r="J46" s="108" t="s">
        <v>501</v>
      </c>
      <c r="K46" s="108" t="s">
        <v>501</v>
      </c>
      <c r="L46" s="108" t="s">
        <v>501</v>
      </c>
      <c r="M46" s="109" t="s">
        <v>501</v>
      </c>
    </row>
    <row r="47" spans="2:13" ht="27.75" customHeight="1">
      <c r="B47" s="1280"/>
      <c r="C47" s="1281"/>
      <c r="D47" s="111"/>
      <c r="E47" s="1288" t="s">
        <v>36</v>
      </c>
      <c r="F47" s="1289"/>
      <c r="G47" s="1289"/>
      <c r="H47" s="1290"/>
      <c r="I47" s="107" t="s">
        <v>501</v>
      </c>
      <c r="J47" s="108" t="s">
        <v>501</v>
      </c>
      <c r="K47" s="108" t="s">
        <v>501</v>
      </c>
      <c r="L47" s="108" t="s">
        <v>501</v>
      </c>
      <c r="M47" s="109" t="s">
        <v>501</v>
      </c>
    </row>
    <row r="48" spans="2:13" ht="27.75" customHeight="1">
      <c r="B48" s="1280"/>
      <c r="C48" s="1281"/>
      <c r="D48" s="106"/>
      <c r="E48" s="1286" t="s">
        <v>37</v>
      </c>
      <c r="F48" s="1286"/>
      <c r="G48" s="1286"/>
      <c r="H48" s="1287"/>
      <c r="I48" s="107" t="s">
        <v>501</v>
      </c>
      <c r="J48" s="108" t="s">
        <v>501</v>
      </c>
      <c r="K48" s="108" t="s">
        <v>501</v>
      </c>
      <c r="L48" s="108" t="s">
        <v>501</v>
      </c>
      <c r="M48" s="109" t="s">
        <v>501</v>
      </c>
    </row>
    <row r="49" spans="2:13" ht="27.75" customHeight="1">
      <c r="B49" s="1282"/>
      <c r="C49" s="1283"/>
      <c r="D49" s="106"/>
      <c r="E49" s="1286" t="s">
        <v>38</v>
      </c>
      <c r="F49" s="1286"/>
      <c r="G49" s="1286"/>
      <c r="H49" s="1287"/>
      <c r="I49" s="107" t="s">
        <v>501</v>
      </c>
      <c r="J49" s="108" t="s">
        <v>501</v>
      </c>
      <c r="K49" s="108" t="s">
        <v>501</v>
      </c>
      <c r="L49" s="108" t="s">
        <v>501</v>
      </c>
      <c r="M49" s="109" t="s">
        <v>501</v>
      </c>
    </row>
    <row r="50" spans="2:13" ht="27.75" customHeight="1">
      <c r="B50" s="1291" t="s">
        <v>39</v>
      </c>
      <c r="C50" s="1292"/>
      <c r="D50" s="112"/>
      <c r="E50" s="1286" t="s">
        <v>40</v>
      </c>
      <c r="F50" s="1286"/>
      <c r="G50" s="1286"/>
      <c r="H50" s="1287"/>
      <c r="I50" s="107">
        <v>8520</v>
      </c>
      <c r="J50" s="108">
        <v>8897</v>
      </c>
      <c r="K50" s="108">
        <v>9028</v>
      </c>
      <c r="L50" s="108">
        <v>8998</v>
      </c>
      <c r="M50" s="109">
        <v>9370</v>
      </c>
    </row>
    <row r="51" spans="2:13" ht="27.75" customHeight="1">
      <c r="B51" s="1280"/>
      <c r="C51" s="1281"/>
      <c r="D51" s="106"/>
      <c r="E51" s="1286" t="s">
        <v>41</v>
      </c>
      <c r="F51" s="1286"/>
      <c r="G51" s="1286"/>
      <c r="H51" s="1287"/>
      <c r="I51" s="107">
        <v>294</v>
      </c>
      <c r="J51" s="108">
        <v>248</v>
      </c>
      <c r="K51" s="108">
        <v>236</v>
      </c>
      <c r="L51" s="108">
        <v>197</v>
      </c>
      <c r="M51" s="109">
        <v>162</v>
      </c>
    </row>
    <row r="52" spans="2:13" ht="27.75" customHeight="1">
      <c r="B52" s="1282"/>
      <c r="C52" s="1283"/>
      <c r="D52" s="106"/>
      <c r="E52" s="1286" t="s">
        <v>42</v>
      </c>
      <c r="F52" s="1286"/>
      <c r="G52" s="1286"/>
      <c r="H52" s="1287"/>
      <c r="I52" s="107">
        <v>10636</v>
      </c>
      <c r="J52" s="108">
        <v>10310</v>
      </c>
      <c r="K52" s="108">
        <v>11595</v>
      </c>
      <c r="L52" s="108">
        <v>11379</v>
      </c>
      <c r="M52" s="109">
        <v>11362</v>
      </c>
    </row>
    <row r="53" spans="2:13" ht="27.75" customHeight="1" thickBot="1">
      <c r="B53" s="1293" t="s">
        <v>43</v>
      </c>
      <c r="C53" s="1294"/>
      <c r="D53" s="113"/>
      <c r="E53" s="1295" t="s">
        <v>44</v>
      </c>
      <c r="F53" s="1295"/>
      <c r="G53" s="1295"/>
      <c r="H53" s="1296"/>
      <c r="I53" s="114">
        <v>-2445</v>
      </c>
      <c r="J53" s="115">
        <v>-3630</v>
      </c>
      <c r="K53" s="115">
        <v>-3582</v>
      </c>
      <c r="L53" s="115">
        <v>-3548</v>
      </c>
      <c r="M53" s="116">
        <v>-4957</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5N+y1TVOcTzLgWOAiLvBMGcGeoi6ylV7kjQ61CgHxJVCjBwrVk2PfisHmSE5+4aSHISWrVf80RCU83vBPvf6w==" saltValue="7lp3zNZf6jWE50edjh7i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545</v>
      </c>
      <c r="G54" s="125" t="s">
        <v>546</v>
      </c>
      <c r="H54" s="126" t="s">
        <v>547</v>
      </c>
    </row>
    <row r="55" spans="2:8" ht="52.5" customHeight="1">
      <c r="B55" s="127"/>
      <c r="C55" s="1305" t="s">
        <v>47</v>
      </c>
      <c r="D55" s="1305"/>
      <c r="E55" s="1306"/>
      <c r="F55" s="128">
        <v>3570</v>
      </c>
      <c r="G55" s="128">
        <v>3750</v>
      </c>
      <c r="H55" s="129">
        <v>4314</v>
      </c>
    </row>
    <row r="56" spans="2:8" ht="52.5" customHeight="1">
      <c r="B56" s="130"/>
      <c r="C56" s="1307" t="s">
        <v>48</v>
      </c>
      <c r="D56" s="1307"/>
      <c r="E56" s="1308"/>
      <c r="F56" s="131">
        <v>625</v>
      </c>
      <c r="G56" s="131">
        <v>625</v>
      </c>
      <c r="H56" s="132">
        <v>625</v>
      </c>
    </row>
    <row r="57" spans="2:8" ht="53.25" customHeight="1">
      <c r="B57" s="130"/>
      <c r="C57" s="1309" t="s">
        <v>49</v>
      </c>
      <c r="D57" s="1309"/>
      <c r="E57" s="1310"/>
      <c r="F57" s="133">
        <v>4539</v>
      </c>
      <c r="G57" s="133">
        <v>4218</v>
      </c>
      <c r="H57" s="134">
        <v>4023</v>
      </c>
    </row>
    <row r="58" spans="2:8" ht="45.75" customHeight="1">
      <c r="B58" s="135"/>
      <c r="C58" s="1297" t="s">
        <v>576</v>
      </c>
      <c r="D58" s="1298"/>
      <c r="E58" s="1299"/>
      <c r="F58" s="136">
        <v>3217</v>
      </c>
      <c r="G58" s="136">
        <v>2949</v>
      </c>
      <c r="H58" s="137">
        <v>2917</v>
      </c>
    </row>
    <row r="59" spans="2:8" ht="45.75" customHeight="1">
      <c r="B59" s="135"/>
      <c r="C59" s="1297" t="s">
        <v>577</v>
      </c>
      <c r="D59" s="1298"/>
      <c r="E59" s="1299"/>
      <c r="F59" s="136">
        <v>732</v>
      </c>
      <c r="G59" s="136">
        <v>675</v>
      </c>
      <c r="H59" s="137">
        <v>478</v>
      </c>
    </row>
    <row r="60" spans="2:8" ht="45.75" customHeight="1">
      <c r="B60" s="135"/>
      <c r="C60" s="1297" t="s">
        <v>578</v>
      </c>
      <c r="D60" s="1298"/>
      <c r="E60" s="1299"/>
      <c r="F60" s="136">
        <v>249</v>
      </c>
      <c r="G60" s="136">
        <v>249</v>
      </c>
      <c r="H60" s="137">
        <v>250</v>
      </c>
    </row>
    <row r="61" spans="2:8" ht="45.75" customHeight="1">
      <c r="B61" s="135"/>
      <c r="C61" s="1297" t="s">
        <v>579</v>
      </c>
      <c r="D61" s="1298"/>
      <c r="E61" s="1299"/>
      <c r="F61" s="136">
        <v>210</v>
      </c>
      <c r="G61" s="136">
        <v>209</v>
      </c>
      <c r="H61" s="137">
        <v>206</v>
      </c>
    </row>
    <row r="62" spans="2:8" ht="45.75" customHeight="1" thickBot="1">
      <c r="B62" s="138"/>
      <c r="C62" s="1300" t="s">
        <v>580</v>
      </c>
      <c r="D62" s="1301"/>
      <c r="E62" s="1302"/>
      <c r="F62" s="139">
        <v>79</v>
      </c>
      <c r="G62" s="139">
        <v>82</v>
      </c>
      <c r="H62" s="140">
        <v>85</v>
      </c>
    </row>
    <row r="63" spans="2:8" ht="52.5" customHeight="1" thickBot="1">
      <c r="B63" s="141"/>
      <c r="C63" s="1303" t="s">
        <v>50</v>
      </c>
      <c r="D63" s="1303"/>
      <c r="E63" s="1304"/>
      <c r="F63" s="142">
        <v>8734</v>
      </c>
      <c r="G63" s="142">
        <v>8594</v>
      </c>
      <c r="H63" s="143">
        <v>8962</v>
      </c>
    </row>
    <row r="64" spans="2:8" ht="15" customHeight="1"/>
  </sheetData>
  <sheetProtection algorithmName="SHA-512" hashValue="JTEozC585h7xGKHw71P//RFmYht/gPQsmnWj6IYAgIDbx2duQHx4KeL+uqjF4yNWpUcEZu10e9zBV9PqOj7SxA==" saltValue="NrmhRWLleSPy3ELQUjbx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0" zoomScaleNormal="100" zoomScaleSheetLayoutView="55" workbookViewId="0">
      <selection activeCell="AN70" sqref="AN70"/>
    </sheetView>
  </sheetViews>
  <sheetFormatPr defaultColWidth="0" defaultRowHeight="13.5" customHeight="1" zeroHeight="1"/>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581</v>
      </c>
    </row>
    <row r="11" spans="1:143" s="292" customFormat="1" ht="13.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581</v>
      </c>
    </row>
    <row r="13" spans="1:143" s="292" customFormat="1" ht="13.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c r="DD19" s="390"/>
      <c r="DE19" s="390"/>
    </row>
    <row r="20" spans="1:351" ht="13.2">
      <c r="DD20" s="390"/>
      <c r="DE20" s="390"/>
    </row>
    <row r="21" spans="1:351" ht="16.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c r="B22" s="397"/>
      <c r="MM22" s="396"/>
    </row>
    <row r="23" spans="1:351" ht="13.2">
      <c r="B23" s="397"/>
    </row>
    <row r="24" spans="1:351" ht="13.2">
      <c r="B24" s="397"/>
    </row>
    <row r="25" spans="1:351" ht="13.2">
      <c r="B25" s="397"/>
    </row>
    <row r="26" spans="1:351" ht="13.2">
      <c r="B26" s="397"/>
    </row>
    <row r="27" spans="1:351" ht="13.2">
      <c r="B27" s="397"/>
    </row>
    <row r="28" spans="1:351" ht="13.2">
      <c r="B28" s="397"/>
    </row>
    <row r="29" spans="1:351" ht="13.2">
      <c r="B29" s="397"/>
    </row>
    <row r="30" spans="1:351" ht="13.2">
      <c r="B30" s="397"/>
    </row>
    <row r="31" spans="1:351" ht="13.2">
      <c r="B31" s="397"/>
    </row>
    <row r="32" spans="1:351" ht="13.2">
      <c r="B32" s="397"/>
    </row>
    <row r="33" spans="2:109" ht="13.2">
      <c r="B33" s="397"/>
    </row>
    <row r="34" spans="2:109" ht="13.2">
      <c r="B34" s="397"/>
    </row>
    <row r="35" spans="2:109" ht="13.2">
      <c r="B35" s="397"/>
    </row>
    <row r="36" spans="2:109" ht="13.2">
      <c r="B36" s="397"/>
    </row>
    <row r="37" spans="2:109" ht="13.2">
      <c r="B37" s="397"/>
    </row>
    <row r="38" spans="2:109" ht="13.2">
      <c r="B38" s="397"/>
    </row>
    <row r="39" spans="2:109" ht="13.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c r="B40" s="402"/>
      <c r="DD40" s="402"/>
      <c r="DE40" s="390"/>
    </row>
    <row r="41" spans="2:109" ht="16.2">
      <c r="B41" s="403" t="s">
        <v>582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c r="B42" s="397"/>
      <c r="G42" s="404"/>
      <c r="I42" s="405"/>
      <c r="J42" s="405"/>
      <c r="K42" s="405"/>
      <c r="AM42" s="404"/>
      <c r="AN42" s="404" t="s">
        <v>583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584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c r="B49" s="397"/>
      <c r="AN49" s="390" t="s">
        <v>585</v>
      </c>
    </row>
    <row r="50" spans="1:109" ht="13.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543</v>
      </c>
      <c r="BQ50" s="1316"/>
      <c r="BR50" s="1316"/>
      <c r="BS50" s="1316"/>
      <c r="BT50" s="1316"/>
      <c r="BU50" s="1316"/>
      <c r="BV50" s="1316"/>
      <c r="BW50" s="1316"/>
      <c r="BX50" s="1316" t="s">
        <v>544</v>
      </c>
      <c r="BY50" s="1316"/>
      <c r="BZ50" s="1316"/>
      <c r="CA50" s="1316"/>
      <c r="CB50" s="1316"/>
      <c r="CC50" s="1316"/>
      <c r="CD50" s="1316"/>
      <c r="CE50" s="1316"/>
      <c r="CF50" s="1316" t="s">
        <v>545</v>
      </c>
      <c r="CG50" s="1316"/>
      <c r="CH50" s="1316"/>
      <c r="CI50" s="1316"/>
      <c r="CJ50" s="1316"/>
      <c r="CK50" s="1316"/>
      <c r="CL50" s="1316"/>
      <c r="CM50" s="1316"/>
      <c r="CN50" s="1316" t="s">
        <v>546</v>
      </c>
      <c r="CO50" s="1316"/>
      <c r="CP50" s="1316"/>
      <c r="CQ50" s="1316"/>
      <c r="CR50" s="1316"/>
      <c r="CS50" s="1316"/>
      <c r="CT50" s="1316"/>
      <c r="CU50" s="1316"/>
      <c r="CV50" s="1316" t="s">
        <v>547</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586</v>
      </c>
      <c r="AO51" s="1314"/>
      <c r="AP51" s="1314"/>
      <c r="AQ51" s="1314"/>
      <c r="AR51" s="1314"/>
      <c r="AS51" s="1314"/>
      <c r="AT51" s="1314"/>
      <c r="AU51" s="1314"/>
      <c r="AV51" s="1314"/>
      <c r="AW51" s="1314"/>
      <c r="AX51" s="1314"/>
      <c r="AY51" s="1314"/>
      <c r="AZ51" s="1314"/>
      <c r="BA51" s="1314"/>
      <c r="BB51" s="1314" t="s">
        <v>587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588</v>
      </c>
      <c r="BC53" s="1314"/>
      <c r="BD53" s="1314"/>
      <c r="BE53" s="1314"/>
      <c r="BF53" s="1314"/>
      <c r="BG53" s="1314"/>
      <c r="BH53" s="1314"/>
      <c r="BI53" s="1314"/>
      <c r="BJ53" s="1314"/>
      <c r="BK53" s="1314"/>
      <c r="BL53" s="1314"/>
      <c r="BM53" s="1314"/>
      <c r="BN53" s="1314"/>
      <c r="BO53" s="1314"/>
      <c r="BP53" s="1311">
        <v>49.3</v>
      </c>
      <c r="BQ53" s="1311"/>
      <c r="BR53" s="1311"/>
      <c r="BS53" s="1311"/>
      <c r="BT53" s="1311"/>
      <c r="BU53" s="1311"/>
      <c r="BV53" s="1311"/>
      <c r="BW53" s="1311"/>
      <c r="BX53" s="1311">
        <v>51.1</v>
      </c>
      <c r="BY53" s="1311"/>
      <c r="BZ53" s="1311"/>
      <c r="CA53" s="1311"/>
      <c r="CB53" s="1311"/>
      <c r="CC53" s="1311"/>
      <c r="CD53" s="1311"/>
      <c r="CE53" s="1311"/>
      <c r="CF53" s="1311">
        <v>49.6</v>
      </c>
      <c r="CG53" s="1311"/>
      <c r="CH53" s="1311"/>
      <c r="CI53" s="1311"/>
      <c r="CJ53" s="1311"/>
      <c r="CK53" s="1311"/>
      <c r="CL53" s="1311"/>
      <c r="CM53" s="1311"/>
      <c r="CN53" s="1311">
        <v>50.7</v>
      </c>
      <c r="CO53" s="1311"/>
      <c r="CP53" s="1311"/>
      <c r="CQ53" s="1311"/>
      <c r="CR53" s="1311"/>
      <c r="CS53" s="1311"/>
      <c r="CT53" s="1311"/>
      <c r="CU53" s="1311"/>
      <c r="CV53" s="1311">
        <v>51.8</v>
      </c>
      <c r="CW53" s="1311"/>
      <c r="CX53" s="1311"/>
      <c r="CY53" s="1311"/>
      <c r="CZ53" s="1311"/>
      <c r="DA53" s="1311"/>
      <c r="DB53" s="1311"/>
      <c r="DC53" s="1311"/>
    </row>
    <row r="54" spans="1:109" ht="13.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c r="A55" s="405"/>
      <c r="B55" s="397"/>
      <c r="G55" s="1317"/>
      <c r="H55" s="1317"/>
      <c r="I55" s="1317"/>
      <c r="J55" s="1317"/>
      <c r="K55" s="1318"/>
      <c r="L55" s="1318"/>
      <c r="M55" s="1318"/>
      <c r="N55" s="1318"/>
      <c r="AN55" s="1316" t="s">
        <v>589</v>
      </c>
      <c r="AO55" s="1316"/>
      <c r="AP55" s="1316"/>
      <c r="AQ55" s="1316"/>
      <c r="AR55" s="1316"/>
      <c r="AS55" s="1316"/>
      <c r="AT55" s="1316"/>
      <c r="AU55" s="1316"/>
      <c r="AV55" s="1316"/>
      <c r="AW55" s="1316"/>
      <c r="AX55" s="1316"/>
      <c r="AY55" s="1316"/>
      <c r="AZ55" s="1316"/>
      <c r="BA55" s="1316"/>
      <c r="BB55" s="1314" t="s">
        <v>587</v>
      </c>
      <c r="BC55" s="1314"/>
      <c r="BD55" s="1314"/>
      <c r="BE55" s="1314"/>
      <c r="BF55" s="1314"/>
      <c r="BG55" s="1314"/>
      <c r="BH55" s="1314"/>
      <c r="BI55" s="1314"/>
      <c r="BJ55" s="1314"/>
      <c r="BK55" s="1314"/>
      <c r="BL55" s="1314"/>
      <c r="BM55" s="1314"/>
      <c r="BN55" s="1314"/>
      <c r="BO55" s="1314"/>
      <c r="BP55" s="1311">
        <v>15.5</v>
      </c>
      <c r="BQ55" s="1311"/>
      <c r="BR55" s="1311"/>
      <c r="BS55" s="1311"/>
      <c r="BT55" s="1311"/>
      <c r="BU55" s="1311"/>
      <c r="BV55" s="1311"/>
      <c r="BW55" s="1311"/>
      <c r="BX55" s="1311">
        <v>14</v>
      </c>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11">
        <v>13.5</v>
      </c>
      <c r="CW55" s="1311"/>
      <c r="CX55" s="1311"/>
      <c r="CY55" s="1311"/>
      <c r="CZ55" s="1311"/>
      <c r="DA55" s="1311"/>
      <c r="DB55" s="1311"/>
      <c r="DC55" s="1311"/>
    </row>
    <row r="56" spans="1:109" ht="13.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588</v>
      </c>
      <c r="BC57" s="1314"/>
      <c r="BD57" s="1314"/>
      <c r="BE57" s="1314"/>
      <c r="BF57" s="1314"/>
      <c r="BG57" s="1314"/>
      <c r="BH57" s="1314"/>
      <c r="BI57" s="1314"/>
      <c r="BJ57" s="1314"/>
      <c r="BK57" s="1314"/>
      <c r="BL57" s="1314"/>
      <c r="BM57" s="1314"/>
      <c r="BN57" s="1314"/>
      <c r="BO57" s="1314"/>
      <c r="BP57" s="1311">
        <v>57.7</v>
      </c>
      <c r="BQ57" s="1311"/>
      <c r="BR57" s="1311"/>
      <c r="BS57" s="1311"/>
      <c r="BT57" s="1311"/>
      <c r="BU57" s="1311"/>
      <c r="BV57" s="1311"/>
      <c r="BW57" s="1311"/>
      <c r="BX57" s="1311">
        <v>58</v>
      </c>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11">
        <v>65.3</v>
      </c>
      <c r="CW57" s="1311"/>
      <c r="CX57" s="1311"/>
      <c r="CY57" s="1311"/>
      <c r="CZ57" s="1311"/>
      <c r="DA57" s="1311"/>
      <c r="DB57" s="1311"/>
      <c r="DC57" s="1311"/>
      <c r="DD57" s="410"/>
      <c r="DE57" s="409"/>
    </row>
    <row r="58" spans="1:109" s="405" customFormat="1" ht="13.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c r="B63" s="416" t="s">
        <v>590</v>
      </c>
    </row>
    <row r="64" spans="1:109" ht="13.2">
      <c r="B64" s="397"/>
      <c r="G64" s="404"/>
      <c r="I64" s="417"/>
      <c r="J64" s="417"/>
      <c r="K64" s="417"/>
      <c r="L64" s="417"/>
      <c r="M64" s="417"/>
      <c r="N64" s="418"/>
      <c r="AM64" s="404"/>
      <c r="AN64" s="404" t="s">
        <v>583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c r="B65" s="397"/>
      <c r="AN65" s="1323" t="s">
        <v>591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c r="B71" s="397"/>
      <c r="G71" s="422"/>
      <c r="I71" s="423"/>
      <c r="J71" s="420"/>
      <c r="K71" s="420"/>
      <c r="L71" s="421"/>
      <c r="M71" s="420"/>
      <c r="N71" s="421"/>
      <c r="AM71" s="422"/>
      <c r="AN71" s="390" t="s">
        <v>585</v>
      </c>
    </row>
    <row r="72" spans="2:107" ht="13.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543</v>
      </c>
      <c r="BQ72" s="1316"/>
      <c r="BR72" s="1316"/>
      <c r="BS72" s="1316"/>
      <c r="BT72" s="1316"/>
      <c r="BU72" s="1316"/>
      <c r="BV72" s="1316"/>
      <c r="BW72" s="1316"/>
      <c r="BX72" s="1316" t="s">
        <v>544</v>
      </c>
      <c r="BY72" s="1316"/>
      <c r="BZ72" s="1316"/>
      <c r="CA72" s="1316"/>
      <c r="CB72" s="1316"/>
      <c r="CC72" s="1316"/>
      <c r="CD72" s="1316"/>
      <c r="CE72" s="1316"/>
      <c r="CF72" s="1316" t="s">
        <v>545</v>
      </c>
      <c r="CG72" s="1316"/>
      <c r="CH72" s="1316"/>
      <c r="CI72" s="1316"/>
      <c r="CJ72" s="1316"/>
      <c r="CK72" s="1316"/>
      <c r="CL72" s="1316"/>
      <c r="CM72" s="1316"/>
      <c r="CN72" s="1316" t="s">
        <v>546</v>
      </c>
      <c r="CO72" s="1316"/>
      <c r="CP72" s="1316"/>
      <c r="CQ72" s="1316"/>
      <c r="CR72" s="1316"/>
      <c r="CS72" s="1316"/>
      <c r="CT72" s="1316"/>
      <c r="CU72" s="1316"/>
      <c r="CV72" s="1316" t="s">
        <v>547</v>
      </c>
      <c r="CW72" s="1316"/>
      <c r="CX72" s="1316"/>
      <c r="CY72" s="1316"/>
      <c r="CZ72" s="1316"/>
      <c r="DA72" s="1316"/>
      <c r="DB72" s="1316"/>
      <c r="DC72" s="1316"/>
    </row>
    <row r="73" spans="2:107" ht="13.2">
      <c r="B73" s="397"/>
      <c r="G73" s="1319"/>
      <c r="H73" s="1319"/>
      <c r="I73" s="1319"/>
      <c r="J73" s="1319"/>
      <c r="K73" s="1315"/>
      <c r="L73" s="1315"/>
      <c r="M73" s="1315"/>
      <c r="N73" s="1315"/>
      <c r="AM73" s="406"/>
      <c r="AN73" s="1314" t="s">
        <v>586</v>
      </c>
      <c r="AO73" s="1314"/>
      <c r="AP73" s="1314"/>
      <c r="AQ73" s="1314"/>
      <c r="AR73" s="1314"/>
      <c r="AS73" s="1314"/>
      <c r="AT73" s="1314"/>
      <c r="AU73" s="1314"/>
      <c r="AV73" s="1314"/>
      <c r="AW73" s="1314"/>
      <c r="AX73" s="1314"/>
      <c r="AY73" s="1314"/>
      <c r="AZ73" s="1314"/>
      <c r="BA73" s="1314"/>
      <c r="BB73" s="1314" t="s">
        <v>587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592</v>
      </c>
      <c r="BC75" s="1314"/>
      <c r="BD75" s="1314"/>
      <c r="BE75" s="1314"/>
      <c r="BF75" s="1314"/>
      <c r="BG75" s="1314"/>
      <c r="BH75" s="1314"/>
      <c r="BI75" s="1314"/>
      <c r="BJ75" s="1314"/>
      <c r="BK75" s="1314"/>
      <c r="BL75" s="1314"/>
      <c r="BM75" s="1314"/>
      <c r="BN75" s="1314"/>
      <c r="BO75" s="1314"/>
      <c r="BP75" s="1311">
        <v>5.9</v>
      </c>
      <c r="BQ75" s="1311"/>
      <c r="BR75" s="1311"/>
      <c r="BS75" s="1311"/>
      <c r="BT75" s="1311"/>
      <c r="BU75" s="1311"/>
      <c r="BV75" s="1311"/>
      <c r="BW75" s="1311"/>
      <c r="BX75" s="1311">
        <v>5.6</v>
      </c>
      <c r="BY75" s="1311"/>
      <c r="BZ75" s="1311"/>
      <c r="CA75" s="1311"/>
      <c r="CB75" s="1311"/>
      <c r="CC75" s="1311"/>
      <c r="CD75" s="1311"/>
      <c r="CE75" s="1311"/>
      <c r="CF75" s="1311">
        <v>5.6</v>
      </c>
      <c r="CG75" s="1311"/>
      <c r="CH75" s="1311"/>
      <c r="CI75" s="1311"/>
      <c r="CJ75" s="1311"/>
      <c r="CK75" s="1311"/>
      <c r="CL75" s="1311"/>
      <c r="CM75" s="1311"/>
      <c r="CN75" s="1311">
        <v>5.5</v>
      </c>
      <c r="CO75" s="1311"/>
      <c r="CP75" s="1311"/>
      <c r="CQ75" s="1311"/>
      <c r="CR75" s="1311"/>
      <c r="CS75" s="1311"/>
      <c r="CT75" s="1311"/>
      <c r="CU75" s="1311"/>
      <c r="CV75" s="1311">
        <v>5.2</v>
      </c>
      <c r="CW75" s="1311"/>
      <c r="CX75" s="1311"/>
      <c r="CY75" s="1311"/>
      <c r="CZ75" s="1311"/>
      <c r="DA75" s="1311"/>
      <c r="DB75" s="1311"/>
      <c r="DC75" s="1311"/>
    </row>
    <row r="76" spans="2:107" ht="13.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c r="B77" s="397"/>
      <c r="G77" s="1317"/>
      <c r="H77" s="1317"/>
      <c r="I77" s="1317"/>
      <c r="J77" s="1317"/>
      <c r="K77" s="1315"/>
      <c r="L77" s="1315"/>
      <c r="M77" s="1315"/>
      <c r="N77" s="1315"/>
      <c r="AN77" s="1316" t="s">
        <v>589</v>
      </c>
      <c r="AO77" s="1316"/>
      <c r="AP77" s="1316"/>
      <c r="AQ77" s="1316"/>
      <c r="AR77" s="1316"/>
      <c r="AS77" s="1316"/>
      <c r="AT77" s="1316"/>
      <c r="AU77" s="1316"/>
      <c r="AV77" s="1316"/>
      <c r="AW77" s="1316"/>
      <c r="AX77" s="1316"/>
      <c r="AY77" s="1316"/>
      <c r="AZ77" s="1316"/>
      <c r="BA77" s="1316"/>
      <c r="BB77" s="1314" t="s">
        <v>587</v>
      </c>
      <c r="BC77" s="1314"/>
      <c r="BD77" s="1314"/>
      <c r="BE77" s="1314"/>
      <c r="BF77" s="1314"/>
      <c r="BG77" s="1314"/>
      <c r="BH77" s="1314"/>
      <c r="BI77" s="1314"/>
      <c r="BJ77" s="1314"/>
      <c r="BK77" s="1314"/>
      <c r="BL77" s="1314"/>
      <c r="BM77" s="1314"/>
      <c r="BN77" s="1314"/>
      <c r="BO77" s="1314"/>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13.5</v>
      </c>
      <c r="CW77" s="1311"/>
      <c r="CX77" s="1311"/>
      <c r="CY77" s="1311"/>
      <c r="CZ77" s="1311"/>
      <c r="DA77" s="1311"/>
      <c r="DB77" s="1311"/>
      <c r="DC77" s="1311"/>
    </row>
    <row r="78" spans="2:107" ht="13.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592</v>
      </c>
      <c r="BC79" s="1314"/>
      <c r="BD79" s="1314"/>
      <c r="BE79" s="1314"/>
      <c r="BF79" s="1314"/>
      <c r="BG79" s="1314"/>
      <c r="BH79" s="1314"/>
      <c r="BI79" s="1314"/>
      <c r="BJ79" s="1314"/>
      <c r="BK79" s="1314"/>
      <c r="BL79" s="1314"/>
      <c r="BM79" s="1314"/>
      <c r="BN79" s="1314"/>
      <c r="BO79" s="1314"/>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8.3000000000000007</v>
      </c>
      <c r="CW79" s="1311"/>
      <c r="CX79" s="1311"/>
      <c r="CY79" s="1311"/>
      <c r="CZ79" s="1311"/>
      <c r="DA79" s="1311"/>
      <c r="DB79" s="1311"/>
      <c r="DC79" s="1311"/>
    </row>
    <row r="80" spans="2:107" ht="13.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c r="B81" s="397"/>
    </row>
    <row r="82" spans="2:109" ht="16.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c r="DD84" s="390"/>
      <c r="DE84" s="390"/>
    </row>
    <row r="85" spans="2:109" ht="13.2">
      <c r="DD85" s="390"/>
      <c r="DE85" s="390"/>
    </row>
    <row r="86" spans="2:109" ht="13.2" hidden="1">
      <c r="DD86" s="390"/>
      <c r="DE86" s="390"/>
    </row>
    <row r="87" spans="2:109" ht="13.2" hidden="1">
      <c r="K87" s="425"/>
      <c r="AQ87" s="425"/>
      <c r="BC87" s="425"/>
      <c r="BO87" s="425"/>
      <c r="CA87" s="425"/>
      <c r="CM87" s="425"/>
      <c r="CY87" s="425"/>
      <c r="DD87" s="390"/>
      <c r="DE87" s="390"/>
    </row>
    <row r="88" spans="2:109" ht="13.2" hidden="1">
      <c r="DD88" s="390"/>
      <c r="DE88" s="390"/>
    </row>
    <row r="89" spans="2:109" ht="13.2" hidden="1">
      <c r="DD89" s="390"/>
      <c r="DE89" s="390"/>
    </row>
    <row r="90" spans="2:109" ht="13.2" hidden="1">
      <c r="DD90" s="390"/>
      <c r="DE90" s="390"/>
    </row>
    <row r="91" spans="2:109" ht="13.2"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tNefU+dvoxOvboi1UvY5U2Nay7HKsv8Do0QzyIXlBzV9vqbRC0fLPFz0edCG0U3Gezy1Iip87s/sVnno2IaUiw==" saltValue="GuxTv+RcuE/x6CeU1opvl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0" zoomScaleNormal="100" zoomScaleSheetLayoutView="70" workbookViewId="0">
      <selection activeCell="AN70" sqref="AN70"/>
    </sheetView>
  </sheetViews>
  <sheetFormatPr defaultColWidth="0" defaultRowHeight="13.5" customHeight="1" zeroHeight="1"/>
  <cols>
    <col min="1" max="34" width="2.44140625" style="293" customWidth="1"/>
    <col min="35" max="122" width="2.44140625" style="292" customWidth="1"/>
    <col min="123" max="16384" width="2.441406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c r="S2" s="292"/>
      <c r="AH2" s="292"/>
    </row>
    <row r="3" spans="1: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row r="5" spans="1:34" ht="13.2"/>
    <row r="6" spans="1:34" ht="13.2"/>
    <row r="7" spans="1:34" ht="13.2"/>
    <row r="8" spans="1:34" ht="13.2"/>
    <row r="9" spans="1:34" ht="13.2">
      <c r="AH9" s="292"/>
    </row>
    <row r="10" spans="1:34" ht="13.2"/>
    <row r="11" spans="1:34" ht="13.2"/>
    <row r="12" spans="1:34" ht="13.2"/>
    <row r="13" spans="1:34" ht="13.2"/>
    <row r="14" spans="1:34" ht="13.2"/>
    <row r="15" spans="1:34" ht="13.2"/>
    <row r="16" spans="1: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593</v>
      </c>
    </row>
  </sheetData>
  <sheetProtection algorithmName="SHA-512" hashValue="OiADUWbZQpXDGMegmMi99kMktik51cybNo7GGISDzqMqsGcv4iPeCfMy4f4Y0q04fp1fyCWTN86ZOTC0J0YJmQ==" saltValue="m4b61a4GRlFzEwX7pmcg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election activeCell="AN70" sqref="AN70"/>
    </sheetView>
  </sheetViews>
  <sheetFormatPr defaultColWidth="0" defaultRowHeight="13.5" customHeight="1" zeroHeight="1"/>
  <cols>
    <col min="1" max="34" width="2.44140625" style="293" customWidth="1"/>
    <col min="35" max="122" width="2.44140625" style="292" customWidth="1"/>
    <col min="123" max="16384" width="2.441406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c r="S2" s="292"/>
      <c r="AH2" s="292"/>
    </row>
    <row r="3" spans="2: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row r="5" spans="2:34" ht="13.2"/>
    <row r="6" spans="2:34" ht="13.2"/>
    <row r="7" spans="2:34" ht="13.2"/>
    <row r="8" spans="2:34" ht="13.2"/>
    <row r="9" spans="2:34" ht="13.2">
      <c r="AH9" s="292"/>
    </row>
    <row r="10" spans="2:34" ht="13.2"/>
    <row r="11" spans="2:34" ht="13.2"/>
    <row r="12" spans="2:34" ht="13.2"/>
    <row r="13" spans="2:34" ht="13.2"/>
    <row r="14" spans="2:34" ht="13.2"/>
    <row r="15" spans="2:34" ht="13.2"/>
    <row r="16" spans="2: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c r="AG59" s="292"/>
      <c r="AH59" s="292"/>
    </row>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594</v>
      </c>
    </row>
  </sheetData>
  <sheetProtection algorithmName="SHA-512" hashValue="fXw3p0jm0LzEdBVRSf0916ErvzUCqMSHNatGx0FN6/ezZe0KfYV8im1mhT9SaLsm8ycZv8kZ5Qk55sjHRel+hA==" saltValue="zUVC1jphmp7PH5vXjEus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50" customWidth="1"/>
    <col min="2" max="8" width="13.33203125" style="150" customWidth="1"/>
    <col min="9" max="16384" width="11.109375" style="150"/>
  </cols>
  <sheetData>
    <row r="1" spans="1:8">
      <c r="A1" s="144"/>
      <c r="B1" s="145"/>
      <c r="C1" s="146"/>
      <c r="D1" s="147"/>
      <c r="E1" s="148"/>
      <c r="F1" s="148"/>
      <c r="G1" s="148"/>
      <c r="H1" s="149"/>
    </row>
    <row r="2" spans="1:8">
      <c r="A2" s="151"/>
      <c r="B2" s="152"/>
      <c r="C2" s="153"/>
      <c r="D2" s="154" t="s">
        <v>51</v>
      </c>
      <c r="E2" s="155"/>
      <c r="F2" s="156" t="s">
        <v>540</v>
      </c>
      <c r="G2" s="157"/>
      <c r="H2" s="158"/>
    </row>
    <row r="3" spans="1:8">
      <c r="A3" s="154" t="s">
        <v>533</v>
      </c>
      <c r="B3" s="159"/>
      <c r="C3" s="160"/>
      <c r="D3" s="161">
        <v>102782</v>
      </c>
      <c r="E3" s="162"/>
      <c r="F3" s="163">
        <v>57122</v>
      </c>
      <c r="G3" s="164"/>
      <c r="H3" s="165"/>
    </row>
    <row r="4" spans="1:8">
      <c r="A4" s="166"/>
      <c r="B4" s="167"/>
      <c r="C4" s="168"/>
      <c r="D4" s="169">
        <v>82235</v>
      </c>
      <c r="E4" s="170"/>
      <c r="F4" s="171">
        <v>36191</v>
      </c>
      <c r="G4" s="172"/>
      <c r="H4" s="173"/>
    </row>
    <row r="5" spans="1:8">
      <c r="A5" s="154" t="s">
        <v>535</v>
      </c>
      <c r="B5" s="159"/>
      <c r="C5" s="160"/>
      <c r="D5" s="161">
        <v>39460</v>
      </c>
      <c r="E5" s="162"/>
      <c r="F5" s="163">
        <v>53655</v>
      </c>
      <c r="G5" s="164"/>
      <c r="H5" s="165"/>
    </row>
    <row r="6" spans="1:8">
      <c r="A6" s="166"/>
      <c r="B6" s="167"/>
      <c r="C6" s="168"/>
      <c r="D6" s="169">
        <v>23828</v>
      </c>
      <c r="E6" s="170"/>
      <c r="F6" s="171">
        <v>32719</v>
      </c>
      <c r="G6" s="172"/>
      <c r="H6" s="173"/>
    </row>
    <row r="7" spans="1:8">
      <c r="A7" s="154" t="s">
        <v>536</v>
      </c>
      <c r="B7" s="159"/>
      <c r="C7" s="160"/>
      <c r="D7" s="161">
        <v>152430</v>
      </c>
      <c r="E7" s="162"/>
      <c r="F7" s="163">
        <v>53869</v>
      </c>
      <c r="G7" s="164"/>
      <c r="H7" s="165"/>
    </row>
    <row r="8" spans="1:8">
      <c r="A8" s="166"/>
      <c r="B8" s="167"/>
      <c r="C8" s="168"/>
      <c r="D8" s="169">
        <v>126264</v>
      </c>
      <c r="E8" s="170"/>
      <c r="F8" s="171">
        <v>35046</v>
      </c>
      <c r="G8" s="172"/>
      <c r="H8" s="173"/>
    </row>
    <row r="9" spans="1:8">
      <c r="A9" s="154" t="s">
        <v>537</v>
      </c>
      <c r="B9" s="159"/>
      <c r="C9" s="160"/>
      <c r="D9" s="161">
        <v>83741</v>
      </c>
      <c r="E9" s="162"/>
      <c r="F9" s="163">
        <v>59119</v>
      </c>
      <c r="G9" s="164"/>
      <c r="H9" s="165"/>
    </row>
    <row r="10" spans="1:8">
      <c r="A10" s="166"/>
      <c r="B10" s="167"/>
      <c r="C10" s="168"/>
      <c r="D10" s="169">
        <v>35370</v>
      </c>
      <c r="E10" s="170"/>
      <c r="F10" s="171">
        <v>29900</v>
      </c>
      <c r="G10" s="172"/>
      <c r="H10" s="173"/>
    </row>
    <row r="11" spans="1:8">
      <c r="A11" s="154" t="s">
        <v>538</v>
      </c>
      <c r="B11" s="159"/>
      <c r="C11" s="160"/>
      <c r="D11" s="161">
        <v>106173</v>
      </c>
      <c r="E11" s="162"/>
      <c r="F11" s="163">
        <v>84459</v>
      </c>
      <c r="G11" s="164"/>
      <c r="H11" s="165"/>
    </row>
    <row r="12" spans="1:8">
      <c r="A12" s="166"/>
      <c r="B12" s="167"/>
      <c r="C12" s="174"/>
      <c r="D12" s="169">
        <v>28540</v>
      </c>
      <c r="E12" s="170"/>
      <c r="F12" s="171">
        <v>47314</v>
      </c>
      <c r="G12" s="172"/>
      <c r="H12" s="173"/>
    </row>
    <row r="13" spans="1:8">
      <c r="A13" s="154"/>
      <c r="B13" s="159"/>
      <c r="C13" s="175"/>
      <c r="D13" s="176">
        <v>96917</v>
      </c>
      <c r="E13" s="177"/>
      <c r="F13" s="178">
        <v>61645</v>
      </c>
      <c r="G13" s="179"/>
      <c r="H13" s="165"/>
    </row>
    <row r="14" spans="1:8">
      <c r="A14" s="166"/>
      <c r="B14" s="167"/>
      <c r="C14" s="168"/>
      <c r="D14" s="169">
        <v>59247</v>
      </c>
      <c r="E14" s="170"/>
      <c r="F14" s="171">
        <v>36234</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3.37</v>
      </c>
      <c r="C19" s="180">
        <f>ROUND(VALUE(SUBSTITUTE(実質収支比率等に係る経年分析!G$48,"▲","-")),2)</f>
        <v>3</v>
      </c>
      <c r="D19" s="180">
        <f>ROUND(VALUE(SUBSTITUTE(実質収支比率等に係る経年分析!H$48,"▲","-")),2)</f>
        <v>3.65</v>
      </c>
      <c r="E19" s="180">
        <f>ROUND(VALUE(SUBSTITUTE(実質収支比率等に係る経年分析!I$48,"▲","-")),2)</f>
        <v>4.95</v>
      </c>
      <c r="F19" s="180">
        <f>ROUND(VALUE(SUBSTITUTE(実質収支比率等に係る経年分析!J$48,"▲","-")),2)</f>
        <v>5.58</v>
      </c>
    </row>
    <row r="20" spans="1:11">
      <c r="A20" s="180" t="s">
        <v>54</v>
      </c>
      <c r="B20" s="180">
        <f>ROUND(VALUE(SUBSTITUTE(実質収支比率等に係る経年分析!F$47,"▲","-")),2)</f>
        <v>43.43</v>
      </c>
      <c r="C20" s="180">
        <f>ROUND(VALUE(SUBSTITUTE(実質収支比率等に係る経年分析!G$47,"▲","-")),2)</f>
        <v>44.94</v>
      </c>
      <c r="D20" s="180">
        <f>ROUND(VALUE(SUBSTITUTE(実質収支比率等に係る経年分析!H$47,"▲","-")),2)</f>
        <v>49.73</v>
      </c>
      <c r="E20" s="180">
        <f>ROUND(VALUE(SUBSTITUTE(実質収支比率等に係る経年分析!I$47,"▲","-")),2)</f>
        <v>53.02</v>
      </c>
      <c r="F20" s="180">
        <f>ROUND(VALUE(SUBSTITUTE(実質収支比率等に係る経年分析!J$47,"▲","-")),2)</f>
        <v>59.33</v>
      </c>
    </row>
    <row r="21" spans="1:11">
      <c r="A21" s="180" t="s">
        <v>55</v>
      </c>
      <c r="B21" s="180">
        <f>IF(ISNUMBER(VALUE(SUBSTITUTE(実質収支比率等に係る経年分析!F$49,"▲","-"))),ROUND(VALUE(SUBSTITUTE(実質収支比率等に係る経年分析!F$49,"▲","-")),2),NA())</f>
        <v>2.89</v>
      </c>
      <c r="C21" s="180">
        <f>IF(ISNUMBER(VALUE(SUBSTITUTE(実質収支比率等に係る経年分析!G$49,"▲","-"))),ROUND(VALUE(SUBSTITUTE(実質収支比率等に係る経年分析!G$49,"▲","-")),2),NA())</f>
        <v>2.4900000000000002</v>
      </c>
      <c r="D21" s="180">
        <f>IF(ISNUMBER(VALUE(SUBSTITUTE(実質収支比率等に係る経年分析!H$49,"▲","-"))),ROUND(VALUE(SUBSTITUTE(実質収支比率等に係る経年分析!H$49,"▲","-")),2),NA())</f>
        <v>3.73</v>
      </c>
      <c r="E21" s="180">
        <f>IF(ISNUMBER(VALUE(SUBSTITUTE(実質収支比率等に係る経年分析!I$49,"▲","-"))),ROUND(VALUE(SUBSTITUTE(実質収支比率等に係る経年分析!I$49,"▲","-")),2),NA())</f>
        <v>3.8</v>
      </c>
      <c r="F21" s="180">
        <f>IF(ISNUMBER(VALUE(SUBSTITUTE(実質収支比率等に係る経年分析!J$49,"▲","-"))),ROUND(VALUE(SUBSTITUTE(実質収支比率等に係る経年分析!J$49,"▲","-")),2),NA())</f>
        <v>8.52</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住宅用地造成事業特別会計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c r="A31" s="181" t="str">
        <f>IF(連結実質赤字比率に係る赤字・黒字の構成分析!C$39="",NA(),連結実質赤字比率に係る赤字・黒字の構成分析!C$39)</f>
        <v>工業団地造成事業特別会計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0.56999999999999995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4.4400000000000004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2.69</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2.72</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4.9400000000000004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5.57</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1244</v>
      </c>
      <c r="E42" s="182"/>
      <c r="F42" s="182"/>
      <c r="G42" s="182">
        <f>'実質公債費比率（分子）の構造'!L$52</f>
        <v>1234</v>
      </c>
      <c r="H42" s="182"/>
      <c r="I42" s="182"/>
      <c r="J42" s="182">
        <f>'実質公債費比率（分子）の構造'!M$52</f>
        <v>1170</v>
      </c>
      <c r="K42" s="182"/>
      <c r="L42" s="182"/>
      <c r="M42" s="182">
        <f>'実質公債費比率（分子）の構造'!N$52</f>
        <v>1152</v>
      </c>
      <c r="N42" s="182"/>
      <c r="O42" s="182"/>
      <c r="P42" s="182">
        <f>'実質公債費比率（分子）の構造'!O$52</f>
        <v>1146</v>
      </c>
    </row>
    <row r="43" spans="1:16">
      <c r="A43" s="182" t="s">
        <v>63</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23</v>
      </c>
      <c r="C44" s="182"/>
      <c r="D44" s="182"/>
      <c r="E44" s="182">
        <f>'実質公債費比率（分子）の構造'!L$50</f>
        <v>20</v>
      </c>
      <c r="F44" s="182"/>
      <c r="G44" s="182"/>
      <c r="H44" s="182">
        <f>'実質公債費比率（分子）の構造'!M$50</f>
        <v>9</v>
      </c>
      <c r="I44" s="182"/>
      <c r="J44" s="182"/>
      <c r="K44" s="182">
        <f>'実質公債費比率（分子）の構造'!N$50</f>
        <v>5</v>
      </c>
      <c r="L44" s="182"/>
      <c r="M44" s="182"/>
      <c r="N44" s="182">
        <f>'実質公債費比率（分子）の構造'!O$50</f>
        <v>4</v>
      </c>
      <c r="O44" s="182"/>
      <c r="P44" s="182"/>
    </row>
    <row r="45" spans="1:16">
      <c r="A45" s="182" t="s">
        <v>65</v>
      </c>
      <c r="B45" s="182">
        <f>'実質公債費比率（分子）の構造'!K$49</f>
        <v>26</v>
      </c>
      <c r="C45" s="182"/>
      <c r="D45" s="182"/>
      <c r="E45" s="182">
        <f>'実質公債費比率（分子）の構造'!L$49</f>
        <v>16</v>
      </c>
      <c r="F45" s="182"/>
      <c r="G45" s="182"/>
      <c r="H45" s="182">
        <f>'実質公債費比率（分子）の構造'!M$49</f>
        <v>15</v>
      </c>
      <c r="I45" s="182"/>
      <c r="J45" s="182"/>
      <c r="K45" s="182">
        <f>'実質公債費比率（分子）の構造'!N$49</f>
        <v>13</v>
      </c>
      <c r="L45" s="182"/>
      <c r="M45" s="182"/>
      <c r="N45" s="182">
        <f>'実質公債費比率（分子）の構造'!O$49</f>
        <v>11</v>
      </c>
      <c r="O45" s="182"/>
      <c r="P45" s="182"/>
    </row>
    <row r="46" spans="1:16">
      <c r="A46" s="182" t="s">
        <v>66</v>
      </c>
      <c r="B46" s="182">
        <f>'実質公債費比率（分子）の構造'!K$48</f>
        <v>282</v>
      </c>
      <c r="C46" s="182"/>
      <c r="D46" s="182"/>
      <c r="E46" s="182">
        <f>'実質公債費比率（分子）の構造'!L$48</f>
        <v>310</v>
      </c>
      <c r="F46" s="182"/>
      <c r="G46" s="182"/>
      <c r="H46" s="182">
        <f>'実質公債費比率（分子）の構造'!M$48</f>
        <v>292</v>
      </c>
      <c r="I46" s="182"/>
      <c r="J46" s="182"/>
      <c r="K46" s="182">
        <f>'実質公債費比率（分子）の構造'!N$48</f>
        <v>275</v>
      </c>
      <c r="L46" s="182"/>
      <c r="M46" s="182"/>
      <c r="N46" s="182">
        <f>'実質公債費比率（分子）の構造'!O$48</f>
        <v>245</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1266</v>
      </c>
      <c r="C49" s="182"/>
      <c r="D49" s="182"/>
      <c r="E49" s="182">
        <f>'実質公債費比率（分子）の構造'!L$45</f>
        <v>1255</v>
      </c>
      <c r="F49" s="182"/>
      <c r="G49" s="182"/>
      <c r="H49" s="182">
        <f>'実質公債費比率（分子）の構造'!M$45</f>
        <v>1184</v>
      </c>
      <c r="I49" s="182"/>
      <c r="J49" s="182"/>
      <c r="K49" s="182">
        <f>'実質公債費比率（分子）の構造'!N$45</f>
        <v>1180</v>
      </c>
      <c r="L49" s="182"/>
      <c r="M49" s="182"/>
      <c r="N49" s="182">
        <f>'実質公債費比率（分子）の構造'!O$45</f>
        <v>1193</v>
      </c>
      <c r="O49" s="182"/>
      <c r="P49" s="182"/>
    </row>
    <row r="50" spans="1:16">
      <c r="A50" s="182" t="s">
        <v>70</v>
      </c>
      <c r="B50" s="182" t="e">
        <f>NA()</f>
        <v>#N/A</v>
      </c>
      <c r="C50" s="182">
        <f>IF(ISNUMBER('実質公債費比率（分子）の構造'!K$53),'実質公債費比率（分子）の構造'!K$53,NA())</f>
        <v>353</v>
      </c>
      <c r="D50" s="182" t="e">
        <f>NA()</f>
        <v>#N/A</v>
      </c>
      <c r="E50" s="182" t="e">
        <f>NA()</f>
        <v>#N/A</v>
      </c>
      <c r="F50" s="182">
        <f>IF(ISNUMBER('実質公債費比率（分子）の構造'!L$53),'実質公債費比率（分子）の構造'!L$53,NA())</f>
        <v>367</v>
      </c>
      <c r="G50" s="182" t="e">
        <f>NA()</f>
        <v>#N/A</v>
      </c>
      <c r="H50" s="182" t="e">
        <f>NA()</f>
        <v>#N/A</v>
      </c>
      <c r="I50" s="182">
        <f>IF(ISNUMBER('実質公債費比率（分子）の構造'!M$53),'実質公債費比率（分子）の構造'!M$53,NA())</f>
        <v>330</v>
      </c>
      <c r="J50" s="182" t="e">
        <f>NA()</f>
        <v>#N/A</v>
      </c>
      <c r="K50" s="182" t="e">
        <f>NA()</f>
        <v>#N/A</v>
      </c>
      <c r="L50" s="182">
        <f>IF(ISNUMBER('実質公債費比率（分子）の構造'!N$53),'実質公債費比率（分子）の構造'!N$53,NA())</f>
        <v>321</v>
      </c>
      <c r="M50" s="182" t="e">
        <f>NA()</f>
        <v>#N/A</v>
      </c>
      <c r="N50" s="182" t="e">
        <f>NA()</f>
        <v>#N/A</v>
      </c>
      <c r="O50" s="182">
        <f>IF(ISNUMBER('実質公債費比率（分子）の構造'!O$53),'実質公債費比率（分子）の構造'!O$53,NA())</f>
        <v>307</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10636</v>
      </c>
      <c r="E56" s="181"/>
      <c r="F56" s="181"/>
      <c r="G56" s="181">
        <f>'将来負担比率（分子）の構造'!J$52</f>
        <v>10310</v>
      </c>
      <c r="H56" s="181"/>
      <c r="I56" s="181"/>
      <c r="J56" s="181">
        <f>'将来負担比率（分子）の構造'!K$52</f>
        <v>11595</v>
      </c>
      <c r="K56" s="181"/>
      <c r="L56" s="181"/>
      <c r="M56" s="181">
        <f>'将来負担比率（分子）の構造'!L$52</f>
        <v>11379</v>
      </c>
      <c r="N56" s="181"/>
      <c r="O56" s="181"/>
      <c r="P56" s="181">
        <f>'将来負担比率（分子）の構造'!M$52</f>
        <v>11362</v>
      </c>
    </row>
    <row r="57" spans="1:16">
      <c r="A57" s="181" t="s">
        <v>41</v>
      </c>
      <c r="B57" s="181"/>
      <c r="C57" s="181"/>
      <c r="D57" s="181">
        <f>'将来負担比率（分子）の構造'!I$51</f>
        <v>294</v>
      </c>
      <c r="E57" s="181"/>
      <c r="F57" s="181"/>
      <c r="G57" s="181">
        <f>'将来負担比率（分子）の構造'!J$51</f>
        <v>248</v>
      </c>
      <c r="H57" s="181"/>
      <c r="I57" s="181"/>
      <c r="J57" s="181">
        <f>'将来負担比率（分子）の構造'!K$51</f>
        <v>236</v>
      </c>
      <c r="K57" s="181"/>
      <c r="L57" s="181"/>
      <c r="M57" s="181">
        <f>'将来負担比率（分子）の構造'!L$51</f>
        <v>197</v>
      </c>
      <c r="N57" s="181"/>
      <c r="O57" s="181"/>
      <c r="P57" s="181">
        <f>'将来負担比率（分子）の構造'!M$51</f>
        <v>162</v>
      </c>
    </row>
    <row r="58" spans="1:16">
      <c r="A58" s="181" t="s">
        <v>40</v>
      </c>
      <c r="B58" s="181"/>
      <c r="C58" s="181"/>
      <c r="D58" s="181">
        <f>'将来負担比率（分子）の構造'!I$50</f>
        <v>8520</v>
      </c>
      <c r="E58" s="181"/>
      <c r="F58" s="181"/>
      <c r="G58" s="181">
        <f>'将来負担比率（分子）の構造'!J$50</f>
        <v>8897</v>
      </c>
      <c r="H58" s="181"/>
      <c r="I58" s="181"/>
      <c r="J58" s="181">
        <f>'将来負担比率（分子）の構造'!K$50</f>
        <v>9028</v>
      </c>
      <c r="K58" s="181"/>
      <c r="L58" s="181"/>
      <c r="M58" s="181">
        <f>'将来負担比率（分子）の構造'!L$50</f>
        <v>8998</v>
      </c>
      <c r="N58" s="181"/>
      <c r="O58" s="181"/>
      <c r="P58" s="181">
        <f>'将来負担比率（分子）の構造'!M$50</f>
        <v>9370</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2022</v>
      </c>
      <c r="C62" s="181"/>
      <c r="D62" s="181"/>
      <c r="E62" s="181">
        <f>'将来負担比率（分子）の構造'!J$45</f>
        <v>1715</v>
      </c>
      <c r="F62" s="181"/>
      <c r="G62" s="181"/>
      <c r="H62" s="181">
        <f>'将来負担比率（分子）の構造'!K$45</f>
        <v>1742</v>
      </c>
      <c r="I62" s="181"/>
      <c r="J62" s="181"/>
      <c r="K62" s="181">
        <f>'将来負担比率（分子）の構造'!L$45</f>
        <v>1713</v>
      </c>
      <c r="L62" s="181"/>
      <c r="M62" s="181"/>
      <c r="N62" s="181">
        <f>'将来負担比率（分子）の構造'!M$45</f>
        <v>1630</v>
      </c>
      <c r="O62" s="181"/>
      <c r="P62" s="181"/>
    </row>
    <row r="63" spans="1:16">
      <c r="A63" s="181" t="s">
        <v>33</v>
      </c>
      <c r="B63" s="181">
        <f>'将来負担比率（分子）の構造'!I$44</f>
        <v>50</v>
      </c>
      <c r="C63" s="181"/>
      <c r="D63" s="181"/>
      <c r="E63" s="181">
        <f>'将来負担比率（分子）の構造'!J$44</f>
        <v>36</v>
      </c>
      <c r="F63" s="181"/>
      <c r="G63" s="181"/>
      <c r="H63" s="181">
        <f>'将来負担比率（分子）の構造'!K$44</f>
        <v>44</v>
      </c>
      <c r="I63" s="181"/>
      <c r="J63" s="181"/>
      <c r="K63" s="181">
        <f>'将来負担比率（分子）の構造'!L$44</f>
        <v>39</v>
      </c>
      <c r="L63" s="181"/>
      <c r="M63" s="181"/>
      <c r="N63" s="181">
        <f>'将来負担比率（分子）の構造'!M$44</f>
        <v>39</v>
      </c>
      <c r="O63" s="181"/>
      <c r="P63" s="181"/>
    </row>
    <row r="64" spans="1:16">
      <c r="A64" s="181" t="s">
        <v>32</v>
      </c>
      <c r="B64" s="181">
        <f>'将来負担比率（分子）の構造'!I$43</f>
        <v>4086</v>
      </c>
      <c r="C64" s="181"/>
      <c r="D64" s="181"/>
      <c r="E64" s="181">
        <f>'将来負担比率（分子）の構造'!J$43</f>
        <v>3938</v>
      </c>
      <c r="F64" s="181"/>
      <c r="G64" s="181"/>
      <c r="H64" s="181">
        <f>'将来負担比率（分子）の構造'!K$43</f>
        <v>3790</v>
      </c>
      <c r="I64" s="181"/>
      <c r="J64" s="181"/>
      <c r="K64" s="181">
        <f>'将来負担比率（分子）の構造'!L$43</f>
        <v>3687</v>
      </c>
      <c r="L64" s="181"/>
      <c r="M64" s="181"/>
      <c r="N64" s="181">
        <f>'将来負担比率（分子）の構造'!M$43</f>
        <v>2644</v>
      </c>
      <c r="O64" s="181"/>
      <c r="P64" s="181"/>
    </row>
    <row r="65" spans="1:16">
      <c r="A65" s="181" t="s">
        <v>31</v>
      </c>
      <c r="B65" s="181">
        <f>'将来負担比率（分子）の構造'!I$42</f>
        <v>392</v>
      </c>
      <c r="C65" s="181"/>
      <c r="D65" s="181"/>
      <c r="E65" s="181">
        <f>'将来負担比率（分子）の構造'!J$42</f>
        <v>309</v>
      </c>
      <c r="F65" s="181"/>
      <c r="G65" s="181"/>
      <c r="H65" s="181">
        <f>'将来負担比率（分子）の構造'!K$42</f>
        <v>232</v>
      </c>
      <c r="I65" s="181"/>
      <c r="J65" s="181"/>
      <c r="K65" s="181">
        <f>'将来負担比率（分子）の構造'!L$42</f>
        <v>170</v>
      </c>
      <c r="L65" s="181"/>
      <c r="M65" s="181"/>
      <c r="N65" s="181">
        <f>'将来負担比率（分子）の構造'!M$42</f>
        <v>8</v>
      </c>
      <c r="O65" s="181"/>
      <c r="P65" s="181"/>
    </row>
    <row r="66" spans="1:16">
      <c r="A66" s="181" t="s">
        <v>30</v>
      </c>
      <c r="B66" s="181">
        <f>'将来負担比率（分子）の構造'!I$41</f>
        <v>10456</v>
      </c>
      <c r="C66" s="181"/>
      <c r="D66" s="181"/>
      <c r="E66" s="181">
        <f>'将来負担比率（分子）の構造'!J$41</f>
        <v>9828</v>
      </c>
      <c r="F66" s="181"/>
      <c r="G66" s="181"/>
      <c r="H66" s="181">
        <f>'将来負担比率（分子）の構造'!K$41</f>
        <v>11469</v>
      </c>
      <c r="I66" s="181"/>
      <c r="J66" s="181"/>
      <c r="K66" s="181">
        <f>'将来負担比率（分子）の構造'!L$41</f>
        <v>11418</v>
      </c>
      <c r="L66" s="181"/>
      <c r="M66" s="181"/>
      <c r="N66" s="181">
        <f>'将来負担比率（分子）の構造'!M$41</f>
        <v>11615</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3570</v>
      </c>
      <c r="C72" s="185">
        <f>基金残高に係る経年分析!G55</f>
        <v>3750</v>
      </c>
      <c r="D72" s="185">
        <f>基金残高に係る経年分析!H55</f>
        <v>4314</v>
      </c>
    </row>
    <row r="73" spans="1:16">
      <c r="A73" s="184" t="s">
        <v>77</v>
      </c>
      <c r="B73" s="185">
        <f>基金残高に係る経年分析!F56</f>
        <v>625</v>
      </c>
      <c r="C73" s="185">
        <f>基金残高に係る経年分析!G56</f>
        <v>625</v>
      </c>
      <c r="D73" s="185">
        <f>基金残高に係る経年分析!H56</f>
        <v>625</v>
      </c>
    </row>
    <row r="74" spans="1:16">
      <c r="A74" s="184" t="s">
        <v>78</v>
      </c>
      <c r="B74" s="185">
        <f>基金残高に係る経年分析!F57</f>
        <v>4539</v>
      </c>
      <c r="C74" s="185">
        <f>基金残高に係る経年分析!G57</f>
        <v>4218</v>
      </c>
      <c r="D74" s="185">
        <f>基金残高に係る経年分析!H57</f>
        <v>4023</v>
      </c>
    </row>
  </sheetData>
  <sheetProtection algorithmName="SHA-512" hashValue="Ixh9/0Em07kuVrANRmiBOF48jJJIA3hl/iQBr408HFTI1j3IUtlNuZpgGh90Ghtk56drte4p+rXl+LNFc0ER/g==" saltValue="kOMcyatdozX1cZ8oePk+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640625" style="226" customWidth="1"/>
    <col min="96" max="133" width="1.6640625" style="243" customWidth="1"/>
    <col min="134" max="143" width="1.6640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222</v>
      </c>
      <c r="C5" s="672"/>
      <c r="D5" s="672"/>
      <c r="E5" s="672"/>
      <c r="F5" s="672"/>
      <c r="G5" s="672"/>
      <c r="H5" s="672"/>
      <c r="I5" s="672"/>
      <c r="J5" s="672"/>
      <c r="K5" s="672"/>
      <c r="L5" s="672"/>
      <c r="M5" s="672"/>
      <c r="N5" s="672"/>
      <c r="O5" s="672"/>
      <c r="P5" s="672"/>
      <c r="Q5" s="673"/>
      <c r="R5" s="674">
        <v>1704148</v>
      </c>
      <c r="S5" s="675"/>
      <c r="T5" s="675"/>
      <c r="U5" s="675"/>
      <c r="V5" s="675"/>
      <c r="W5" s="675"/>
      <c r="X5" s="675"/>
      <c r="Y5" s="676"/>
      <c r="Z5" s="677">
        <v>11.2</v>
      </c>
      <c r="AA5" s="677"/>
      <c r="AB5" s="677"/>
      <c r="AC5" s="677"/>
      <c r="AD5" s="678">
        <v>1704148</v>
      </c>
      <c r="AE5" s="678"/>
      <c r="AF5" s="678"/>
      <c r="AG5" s="678"/>
      <c r="AH5" s="678"/>
      <c r="AI5" s="678"/>
      <c r="AJ5" s="678"/>
      <c r="AK5" s="678"/>
      <c r="AL5" s="679">
        <v>24</v>
      </c>
      <c r="AM5" s="680"/>
      <c r="AN5" s="680"/>
      <c r="AO5" s="681"/>
      <c r="AP5" s="671" t="s">
        <v>223</v>
      </c>
      <c r="AQ5" s="672"/>
      <c r="AR5" s="672"/>
      <c r="AS5" s="672"/>
      <c r="AT5" s="672"/>
      <c r="AU5" s="672"/>
      <c r="AV5" s="672"/>
      <c r="AW5" s="672"/>
      <c r="AX5" s="672"/>
      <c r="AY5" s="672"/>
      <c r="AZ5" s="672"/>
      <c r="BA5" s="672"/>
      <c r="BB5" s="672"/>
      <c r="BC5" s="672"/>
      <c r="BD5" s="672"/>
      <c r="BE5" s="672"/>
      <c r="BF5" s="673"/>
      <c r="BG5" s="685">
        <v>1703623</v>
      </c>
      <c r="BH5" s="686"/>
      <c r="BI5" s="686"/>
      <c r="BJ5" s="686"/>
      <c r="BK5" s="686"/>
      <c r="BL5" s="686"/>
      <c r="BM5" s="686"/>
      <c r="BN5" s="687"/>
      <c r="BO5" s="688">
        <v>100</v>
      </c>
      <c r="BP5" s="688"/>
      <c r="BQ5" s="688"/>
      <c r="BR5" s="688"/>
      <c r="BS5" s="689" t="s">
        <v>125</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c r="B6" s="682" t="s">
        <v>227</v>
      </c>
      <c r="C6" s="683"/>
      <c r="D6" s="683"/>
      <c r="E6" s="683"/>
      <c r="F6" s="683"/>
      <c r="G6" s="683"/>
      <c r="H6" s="683"/>
      <c r="I6" s="683"/>
      <c r="J6" s="683"/>
      <c r="K6" s="683"/>
      <c r="L6" s="683"/>
      <c r="M6" s="683"/>
      <c r="N6" s="683"/>
      <c r="O6" s="683"/>
      <c r="P6" s="683"/>
      <c r="Q6" s="684"/>
      <c r="R6" s="685">
        <v>136160</v>
      </c>
      <c r="S6" s="686"/>
      <c r="T6" s="686"/>
      <c r="U6" s="686"/>
      <c r="V6" s="686"/>
      <c r="W6" s="686"/>
      <c r="X6" s="686"/>
      <c r="Y6" s="687"/>
      <c r="Z6" s="688">
        <v>0.9</v>
      </c>
      <c r="AA6" s="688"/>
      <c r="AB6" s="688"/>
      <c r="AC6" s="688"/>
      <c r="AD6" s="689">
        <v>136160</v>
      </c>
      <c r="AE6" s="689"/>
      <c r="AF6" s="689"/>
      <c r="AG6" s="689"/>
      <c r="AH6" s="689"/>
      <c r="AI6" s="689"/>
      <c r="AJ6" s="689"/>
      <c r="AK6" s="689"/>
      <c r="AL6" s="690">
        <v>1.9</v>
      </c>
      <c r="AM6" s="691"/>
      <c r="AN6" s="691"/>
      <c r="AO6" s="692"/>
      <c r="AP6" s="682" t="s">
        <v>228</v>
      </c>
      <c r="AQ6" s="683"/>
      <c r="AR6" s="683"/>
      <c r="AS6" s="683"/>
      <c r="AT6" s="683"/>
      <c r="AU6" s="683"/>
      <c r="AV6" s="683"/>
      <c r="AW6" s="683"/>
      <c r="AX6" s="683"/>
      <c r="AY6" s="683"/>
      <c r="AZ6" s="683"/>
      <c r="BA6" s="683"/>
      <c r="BB6" s="683"/>
      <c r="BC6" s="683"/>
      <c r="BD6" s="683"/>
      <c r="BE6" s="683"/>
      <c r="BF6" s="684"/>
      <c r="BG6" s="685">
        <v>1703623</v>
      </c>
      <c r="BH6" s="686"/>
      <c r="BI6" s="686"/>
      <c r="BJ6" s="686"/>
      <c r="BK6" s="686"/>
      <c r="BL6" s="686"/>
      <c r="BM6" s="686"/>
      <c r="BN6" s="687"/>
      <c r="BO6" s="688">
        <v>100</v>
      </c>
      <c r="BP6" s="688"/>
      <c r="BQ6" s="688"/>
      <c r="BR6" s="688"/>
      <c r="BS6" s="689" t="s">
        <v>174</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95559</v>
      </c>
      <c r="CS6" s="686"/>
      <c r="CT6" s="686"/>
      <c r="CU6" s="686"/>
      <c r="CV6" s="686"/>
      <c r="CW6" s="686"/>
      <c r="CX6" s="686"/>
      <c r="CY6" s="687"/>
      <c r="CZ6" s="679">
        <v>0.6</v>
      </c>
      <c r="DA6" s="680"/>
      <c r="DB6" s="680"/>
      <c r="DC6" s="699"/>
      <c r="DD6" s="694" t="s">
        <v>125</v>
      </c>
      <c r="DE6" s="686"/>
      <c r="DF6" s="686"/>
      <c r="DG6" s="686"/>
      <c r="DH6" s="686"/>
      <c r="DI6" s="686"/>
      <c r="DJ6" s="686"/>
      <c r="DK6" s="686"/>
      <c r="DL6" s="686"/>
      <c r="DM6" s="686"/>
      <c r="DN6" s="686"/>
      <c r="DO6" s="686"/>
      <c r="DP6" s="687"/>
      <c r="DQ6" s="694">
        <v>95559</v>
      </c>
      <c r="DR6" s="686"/>
      <c r="DS6" s="686"/>
      <c r="DT6" s="686"/>
      <c r="DU6" s="686"/>
      <c r="DV6" s="686"/>
      <c r="DW6" s="686"/>
      <c r="DX6" s="686"/>
      <c r="DY6" s="686"/>
      <c r="DZ6" s="686"/>
      <c r="EA6" s="686"/>
      <c r="EB6" s="686"/>
      <c r="EC6" s="695"/>
    </row>
    <row r="7" spans="2:143" ht="11.25" customHeight="1">
      <c r="B7" s="682" t="s">
        <v>230</v>
      </c>
      <c r="C7" s="683"/>
      <c r="D7" s="683"/>
      <c r="E7" s="683"/>
      <c r="F7" s="683"/>
      <c r="G7" s="683"/>
      <c r="H7" s="683"/>
      <c r="I7" s="683"/>
      <c r="J7" s="683"/>
      <c r="K7" s="683"/>
      <c r="L7" s="683"/>
      <c r="M7" s="683"/>
      <c r="N7" s="683"/>
      <c r="O7" s="683"/>
      <c r="P7" s="683"/>
      <c r="Q7" s="684"/>
      <c r="R7" s="685">
        <v>1424</v>
      </c>
      <c r="S7" s="686"/>
      <c r="T7" s="686"/>
      <c r="U7" s="686"/>
      <c r="V7" s="686"/>
      <c r="W7" s="686"/>
      <c r="X7" s="686"/>
      <c r="Y7" s="687"/>
      <c r="Z7" s="688">
        <v>0</v>
      </c>
      <c r="AA7" s="688"/>
      <c r="AB7" s="688"/>
      <c r="AC7" s="688"/>
      <c r="AD7" s="689">
        <v>1424</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807584</v>
      </c>
      <c r="BH7" s="686"/>
      <c r="BI7" s="686"/>
      <c r="BJ7" s="686"/>
      <c r="BK7" s="686"/>
      <c r="BL7" s="686"/>
      <c r="BM7" s="686"/>
      <c r="BN7" s="687"/>
      <c r="BO7" s="688">
        <v>47.4</v>
      </c>
      <c r="BP7" s="688"/>
      <c r="BQ7" s="688"/>
      <c r="BR7" s="688"/>
      <c r="BS7" s="689" t="s">
        <v>125</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4618793</v>
      </c>
      <c r="CS7" s="686"/>
      <c r="CT7" s="686"/>
      <c r="CU7" s="686"/>
      <c r="CV7" s="686"/>
      <c r="CW7" s="686"/>
      <c r="CX7" s="686"/>
      <c r="CY7" s="687"/>
      <c r="CZ7" s="688">
        <v>31.4</v>
      </c>
      <c r="DA7" s="688"/>
      <c r="DB7" s="688"/>
      <c r="DC7" s="688"/>
      <c r="DD7" s="694">
        <v>148691</v>
      </c>
      <c r="DE7" s="686"/>
      <c r="DF7" s="686"/>
      <c r="DG7" s="686"/>
      <c r="DH7" s="686"/>
      <c r="DI7" s="686"/>
      <c r="DJ7" s="686"/>
      <c r="DK7" s="686"/>
      <c r="DL7" s="686"/>
      <c r="DM7" s="686"/>
      <c r="DN7" s="686"/>
      <c r="DO7" s="686"/>
      <c r="DP7" s="687"/>
      <c r="DQ7" s="694">
        <v>2258937</v>
      </c>
      <c r="DR7" s="686"/>
      <c r="DS7" s="686"/>
      <c r="DT7" s="686"/>
      <c r="DU7" s="686"/>
      <c r="DV7" s="686"/>
      <c r="DW7" s="686"/>
      <c r="DX7" s="686"/>
      <c r="DY7" s="686"/>
      <c r="DZ7" s="686"/>
      <c r="EA7" s="686"/>
      <c r="EB7" s="686"/>
      <c r="EC7" s="695"/>
    </row>
    <row r="8" spans="2:143" ht="11.25" customHeight="1">
      <c r="B8" s="682" t="s">
        <v>233</v>
      </c>
      <c r="C8" s="683"/>
      <c r="D8" s="683"/>
      <c r="E8" s="683"/>
      <c r="F8" s="683"/>
      <c r="G8" s="683"/>
      <c r="H8" s="683"/>
      <c r="I8" s="683"/>
      <c r="J8" s="683"/>
      <c r="K8" s="683"/>
      <c r="L8" s="683"/>
      <c r="M8" s="683"/>
      <c r="N8" s="683"/>
      <c r="O8" s="683"/>
      <c r="P8" s="683"/>
      <c r="Q8" s="684"/>
      <c r="R8" s="685">
        <v>4817</v>
      </c>
      <c r="S8" s="686"/>
      <c r="T8" s="686"/>
      <c r="U8" s="686"/>
      <c r="V8" s="686"/>
      <c r="W8" s="686"/>
      <c r="X8" s="686"/>
      <c r="Y8" s="687"/>
      <c r="Z8" s="688">
        <v>0</v>
      </c>
      <c r="AA8" s="688"/>
      <c r="AB8" s="688"/>
      <c r="AC8" s="688"/>
      <c r="AD8" s="689">
        <v>4817</v>
      </c>
      <c r="AE8" s="689"/>
      <c r="AF8" s="689"/>
      <c r="AG8" s="689"/>
      <c r="AH8" s="689"/>
      <c r="AI8" s="689"/>
      <c r="AJ8" s="689"/>
      <c r="AK8" s="689"/>
      <c r="AL8" s="690">
        <v>0.1</v>
      </c>
      <c r="AM8" s="691"/>
      <c r="AN8" s="691"/>
      <c r="AO8" s="692"/>
      <c r="AP8" s="682" t="s">
        <v>234</v>
      </c>
      <c r="AQ8" s="683"/>
      <c r="AR8" s="683"/>
      <c r="AS8" s="683"/>
      <c r="AT8" s="683"/>
      <c r="AU8" s="683"/>
      <c r="AV8" s="683"/>
      <c r="AW8" s="683"/>
      <c r="AX8" s="683"/>
      <c r="AY8" s="683"/>
      <c r="AZ8" s="683"/>
      <c r="BA8" s="683"/>
      <c r="BB8" s="683"/>
      <c r="BC8" s="683"/>
      <c r="BD8" s="683"/>
      <c r="BE8" s="683"/>
      <c r="BF8" s="684"/>
      <c r="BG8" s="685">
        <v>34427</v>
      </c>
      <c r="BH8" s="686"/>
      <c r="BI8" s="686"/>
      <c r="BJ8" s="686"/>
      <c r="BK8" s="686"/>
      <c r="BL8" s="686"/>
      <c r="BM8" s="686"/>
      <c r="BN8" s="687"/>
      <c r="BO8" s="688">
        <v>2</v>
      </c>
      <c r="BP8" s="688"/>
      <c r="BQ8" s="688"/>
      <c r="BR8" s="688"/>
      <c r="BS8" s="694" t="s">
        <v>174</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3142758</v>
      </c>
      <c r="CS8" s="686"/>
      <c r="CT8" s="686"/>
      <c r="CU8" s="686"/>
      <c r="CV8" s="686"/>
      <c r="CW8" s="686"/>
      <c r="CX8" s="686"/>
      <c r="CY8" s="687"/>
      <c r="CZ8" s="688">
        <v>21.4</v>
      </c>
      <c r="DA8" s="688"/>
      <c r="DB8" s="688"/>
      <c r="DC8" s="688"/>
      <c r="DD8" s="694">
        <v>286826</v>
      </c>
      <c r="DE8" s="686"/>
      <c r="DF8" s="686"/>
      <c r="DG8" s="686"/>
      <c r="DH8" s="686"/>
      <c r="DI8" s="686"/>
      <c r="DJ8" s="686"/>
      <c r="DK8" s="686"/>
      <c r="DL8" s="686"/>
      <c r="DM8" s="686"/>
      <c r="DN8" s="686"/>
      <c r="DO8" s="686"/>
      <c r="DP8" s="687"/>
      <c r="DQ8" s="694">
        <v>1792503</v>
      </c>
      <c r="DR8" s="686"/>
      <c r="DS8" s="686"/>
      <c r="DT8" s="686"/>
      <c r="DU8" s="686"/>
      <c r="DV8" s="686"/>
      <c r="DW8" s="686"/>
      <c r="DX8" s="686"/>
      <c r="DY8" s="686"/>
      <c r="DZ8" s="686"/>
      <c r="EA8" s="686"/>
      <c r="EB8" s="686"/>
      <c r="EC8" s="695"/>
    </row>
    <row r="9" spans="2:143" ht="11.25" customHeight="1">
      <c r="B9" s="682" t="s">
        <v>236</v>
      </c>
      <c r="C9" s="683"/>
      <c r="D9" s="683"/>
      <c r="E9" s="683"/>
      <c r="F9" s="683"/>
      <c r="G9" s="683"/>
      <c r="H9" s="683"/>
      <c r="I9" s="683"/>
      <c r="J9" s="683"/>
      <c r="K9" s="683"/>
      <c r="L9" s="683"/>
      <c r="M9" s="683"/>
      <c r="N9" s="683"/>
      <c r="O9" s="683"/>
      <c r="P9" s="683"/>
      <c r="Q9" s="684"/>
      <c r="R9" s="685">
        <v>5422</v>
      </c>
      <c r="S9" s="686"/>
      <c r="T9" s="686"/>
      <c r="U9" s="686"/>
      <c r="V9" s="686"/>
      <c r="W9" s="686"/>
      <c r="X9" s="686"/>
      <c r="Y9" s="687"/>
      <c r="Z9" s="688">
        <v>0</v>
      </c>
      <c r="AA9" s="688"/>
      <c r="AB9" s="688"/>
      <c r="AC9" s="688"/>
      <c r="AD9" s="689">
        <v>5422</v>
      </c>
      <c r="AE9" s="689"/>
      <c r="AF9" s="689"/>
      <c r="AG9" s="689"/>
      <c r="AH9" s="689"/>
      <c r="AI9" s="689"/>
      <c r="AJ9" s="689"/>
      <c r="AK9" s="689"/>
      <c r="AL9" s="690">
        <v>0.1</v>
      </c>
      <c r="AM9" s="691"/>
      <c r="AN9" s="691"/>
      <c r="AO9" s="692"/>
      <c r="AP9" s="682" t="s">
        <v>237</v>
      </c>
      <c r="AQ9" s="683"/>
      <c r="AR9" s="683"/>
      <c r="AS9" s="683"/>
      <c r="AT9" s="683"/>
      <c r="AU9" s="683"/>
      <c r="AV9" s="683"/>
      <c r="AW9" s="683"/>
      <c r="AX9" s="683"/>
      <c r="AY9" s="683"/>
      <c r="AZ9" s="683"/>
      <c r="BA9" s="683"/>
      <c r="BB9" s="683"/>
      <c r="BC9" s="683"/>
      <c r="BD9" s="683"/>
      <c r="BE9" s="683"/>
      <c r="BF9" s="684"/>
      <c r="BG9" s="685">
        <v>664913</v>
      </c>
      <c r="BH9" s="686"/>
      <c r="BI9" s="686"/>
      <c r="BJ9" s="686"/>
      <c r="BK9" s="686"/>
      <c r="BL9" s="686"/>
      <c r="BM9" s="686"/>
      <c r="BN9" s="687"/>
      <c r="BO9" s="688">
        <v>39</v>
      </c>
      <c r="BP9" s="688"/>
      <c r="BQ9" s="688"/>
      <c r="BR9" s="688"/>
      <c r="BS9" s="694" t="s">
        <v>125</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705964</v>
      </c>
      <c r="CS9" s="686"/>
      <c r="CT9" s="686"/>
      <c r="CU9" s="686"/>
      <c r="CV9" s="686"/>
      <c r="CW9" s="686"/>
      <c r="CX9" s="686"/>
      <c r="CY9" s="687"/>
      <c r="CZ9" s="688">
        <v>4.8</v>
      </c>
      <c r="DA9" s="688"/>
      <c r="DB9" s="688"/>
      <c r="DC9" s="688"/>
      <c r="DD9" s="694">
        <v>35647</v>
      </c>
      <c r="DE9" s="686"/>
      <c r="DF9" s="686"/>
      <c r="DG9" s="686"/>
      <c r="DH9" s="686"/>
      <c r="DI9" s="686"/>
      <c r="DJ9" s="686"/>
      <c r="DK9" s="686"/>
      <c r="DL9" s="686"/>
      <c r="DM9" s="686"/>
      <c r="DN9" s="686"/>
      <c r="DO9" s="686"/>
      <c r="DP9" s="687"/>
      <c r="DQ9" s="694">
        <v>660541</v>
      </c>
      <c r="DR9" s="686"/>
      <c r="DS9" s="686"/>
      <c r="DT9" s="686"/>
      <c r="DU9" s="686"/>
      <c r="DV9" s="686"/>
      <c r="DW9" s="686"/>
      <c r="DX9" s="686"/>
      <c r="DY9" s="686"/>
      <c r="DZ9" s="686"/>
      <c r="EA9" s="686"/>
      <c r="EB9" s="686"/>
      <c r="EC9" s="695"/>
    </row>
    <row r="10" spans="2:143" ht="11.25" customHeight="1">
      <c r="B10" s="682" t="s">
        <v>239</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125</v>
      </c>
      <c r="AA10" s="688"/>
      <c r="AB10" s="688"/>
      <c r="AC10" s="688"/>
      <c r="AD10" s="689" t="s">
        <v>174</v>
      </c>
      <c r="AE10" s="689"/>
      <c r="AF10" s="689"/>
      <c r="AG10" s="689"/>
      <c r="AH10" s="689"/>
      <c r="AI10" s="689"/>
      <c r="AJ10" s="689"/>
      <c r="AK10" s="689"/>
      <c r="AL10" s="690" t="s">
        <v>174</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v>34590</v>
      </c>
      <c r="BH10" s="686"/>
      <c r="BI10" s="686"/>
      <c r="BJ10" s="686"/>
      <c r="BK10" s="686"/>
      <c r="BL10" s="686"/>
      <c r="BM10" s="686"/>
      <c r="BN10" s="687"/>
      <c r="BO10" s="688">
        <v>2</v>
      </c>
      <c r="BP10" s="688"/>
      <c r="BQ10" s="688"/>
      <c r="BR10" s="688"/>
      <c r="BS10" s="694" t="s">
        <v>174</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v>10641</v>
      </c>
      <c r="CS10" s="686"/>
      <c r="CT10" s="686"/>
      <c r="CU10" s="686"/>
      <c r="CV10" s="686"/>
      <c r="CW10" s="686"/>
      <c r="CX10" s="686"/>
      <c r="CY10" s="687"/>
      <c r="CZ10" s="688">
        <v>0.1</v>
      </c>
      <c r="DA10" s="688"/>
      <c r="DB10" s="688"/>
      <c r="DC10" s="688"/>
      <c r="DD10" s="694" t="s">
        <v>174</v>
      </c>
      <c r="DE10" s="686"/>
      <c r="DF10" s="686"/>
      <c r="DG10" s="686"/>
      <c r="DH10" s="686"/>
      <c r="DI10" s="686"/>
      <c r="DJ10" s="686"/>
      <c r="DK10" s="686"/>
      <c r="DL10" s="686"/>
      <c r="DM10" s="686"/>
      <c r="DN10" s="686"/>
      <c r="DO10" s="686"/>
      <c r="DP10" s="687"/>
      <c r="DQ10" s="694" t="s">
        <v>174</v>
      </c>
      <c r="DR10" s="686"/>
      <c r="DS10" s="686"/>
      <c r="DT10" s="686"/>
      <c r="DU10" s="686"/>
      <c r="DV10" s="686"/>
      <c r="DW10" s="686"/>
      <c r="DX10" s="686"/>
      <c r="DY10" s="686"/>
      <c r="DZ10" s="686"/>
      <c r="EA10" s="686"/>
      <c r="EB10" s="686"/>
      <c r="EC10" s="695"/>
    </row>
    <row r="11" spans="2:143" ht="11.25" customHeight="1">
      <c r="B11" s="682" t="s">
        <v>242</v>
      </c>
      <c r="C11" s="683"/>
      <c r="D11" s="683"/>
      <c r="E11" s="683"/>
      <c r="F11" s="683"/>
      <c r="G11" s="683"/>
      <c r="H11" s="683"/>
      <c r="I11" s="683"/>
      <c r="J11" s="683"/>
      <c r="K11" s="683"/>
      <c r="L11" s="683"/>
      <c r="M11" s="683"/>
      <c r="N11" s="683"/>
      <c r="O11" s="683"/>
      <c r="P11" s="683"/>
      <c r="Q11" s="684"/>
      <c r="R11" s="685">
        <v>424586</v>
      </c>
      <c r="S11" s="686"/>
      <c r="T11" s="686"/>
      <c r="U11" s="686"/>
      <c r="V11" s="686"/>
      <c r="W11" s="686"/>
      <c r="X11" s="686"/>
      <c r="Y11" s="687"/>
      <c r="Z11" s="690">
        <v>2.8</v>
      </c>
      <c r="AA11" s="691"/>
      <c r="AB11" s="691"/>
      <c r="AC11" s="703"/>
      <c r="AD11" s="694">
        <v>424586</v>
      </c>
      <c r="AE11" s="686"/>
      <c r="AF11" s="686"/>
      <c r="AG11" s="686"/>
      <c r="AH11" s="686"/>
      <c r="AI11" s="686"/>
      <c r="AJ11" s="686"/>
      <c r="AK11" s="687"/>
      <c r="AL11" s="690">
        <v>6</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v>73654</v>
      </c>
      <c r="BH11" s="686"/>
      <c r="BI11" s="686"/>
      <c r="BJ11" s="686"/>
      <c r="BK11" s="686"/>
      <c r="BL11" s="686"/>
      <c r="BM11" s="686"/>
      <c r="BN11" s="687"/>
      <c r="BO11" s="688">
        <v>4.3</v>
      </c>
      <c r="BP11" s="688"/>
      <c r="BQ11" s="688"/>
      <c r="BR11" s="688"/>
      <c r="BS11" s="694" t="s">
        <v>174</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912078</v>
      </c>
      <c r="CS11" s="686"/>
      <c r="CT11" s="686"/>
      <c r="CU11" s="686"/>
      <c r="CV11" s="686"/>
      <c r="CW11" s="686"/>
      <c r="CX11" s="686"/>
      <c r="CY11" s="687"/>
      <c r="CZ11" s="688">
        <v>6.2</v>
      </c>
      <c r="DA11" s="688"/>
      <c r="DB11" s="688"/>
      <c r="DC11" s="688"/>
      <c r="DD11" s="694">
        <v>331880</v>
      </c>
      <c r="DE11" s="686"/>
      <c r="DF11" s="686"/>
      <c r="DG11" s="686"/>
      <c r="DH11" s="686"/>
      <c r="DI11" s="686"/>
      <c r="DJ11" s="686"/>
      <c r="DK11" s="686"/>
      <c r="DL11" s="686"/>
      <c r="DM11" s="686"/>
      <c r="DN11" s="686"/>
      <c r="DO11" s="686"/>
      <c r="DP11" s="687"/>
      <c r="DQ11" s="694">
        <v>289324</v>
      </c>
      <c r="DR11" s="686"/>
      <c r="DS11" s="686"/>
      <c r="DT11" s="686"/>
      <c r="DU11" s="686"/>
      <c r="DV11" s="686"/>
      <c r="DW11" s="686"/>
      <c r="DX11" s="686"/>
      <c r="DY11" s="686"/>
      <c r="DZ11" s="686"/>
      <c r="EA11" s="686"/>
      <c r="EB11" s="686"/>
      <c r="EC11" s="695"/>
    </row>
    <row r="12" spans="2:143" ht="11.25" customHeight="1">
      <c r="B12" s="682" t="s">
        <v>245</v>
      </c>
      <c r="C12" s="683"/>
      <c r="D12" s="683"/>
      <c r="E12" s="683"/>
      <c r="F12" s="683"/>
      <c r="G12" s="683"/>
      <c r="H12" s="683"/>
      <c r="I12" s="683"/>
      <c r="J12" s="683"/>
      <c r="K12" s="683"/>
      <c r="L12" s="683"/>
      <c r="M12" s="683"/>
      <c r="N12" s="683"/>
      <c r="O12" s="683"/>
      <c r="P12" s="683"/>
      <c r="Q12" s="684"/>
      <c r="R12" s="685" t="s">
        <v>174</v>
      </c>
      <c r="S12" s="686"/>
      <c r="T12" s="686"/>
      <c r="U12" s="686"/>
      <c r="V12" s="686"/>
      <c r="W12" s="686"/>
      <c r="X12" s="686"/>
      <c r="Y12" s="687"/>
      <c r="Z12" s="688" t="s">
        <v>174</v>
      </c>
      <c r="AA12" s="688"/>
      <c r="AB12" s="688"/>
      <c r="AC12" s="688"/>
      <c r="AD12" s="689" t="s">
        <v>174</v>
      </c>
      <c r="AE12" s="689"/>
      <c r="AF12" s="689"/>
      <c r="AG12" s="689"/>
      <c r="AH12" s="689"/>
      <c r="AI12" s="689"/>
      <c r="AJ12" s="689"/>
      <c r="AK12" s="689"/>
      <c r="AL12" s="690" t="s">
        <v>174</v>
      </c>
      <c r="AM12" s="691"/>
      <c r="AN12" s="691"/>
      <c r="AO12" s="692"/>
      <c r="AP12" s="682" t="s">
        <v>246</v>
      </c>
      <c r="AQ12" s="683"/>
      <c r="AR12" s="683"/>
      <c r="AS12" s="683"/>
      <c r="AT12" s="683"/>
      <c r="AU12" s="683"/>
      <c r="AV12" s="683"/>
      <c r="AW12" s="683"/>
      <c r="AX12" s="683"/>
      <c r="AY12" s="683"/>
      <c r="AZ12" s="683"/>
      <c r="BA12" s="683"/>
      <c r="BB12" s="683"/>
      <c r="BC12" s="683"/>
      <c r="BD12" s="683"/>
      <c r="BE12" s="683"/>
      <c r="BF12" s="684"/>
      <c r="BG12" s="685">
        <v>732492</v>
      </c>
      <c r="BH12" s="686"/>
      <c r="BI12" s="686"/>
      <c r="BJ12" s="686"/>
      <c r="BK12" s="686"/>
      <c r="BL12" s="686"/>
      <c r="BM12" s="686"/>
      <c r="BN12" s="687"/>
      <c r="BO12" s="688">
        <v>43</v>
      </c>
      <c r="BP12" s="688"/>
      <c r="BQ12" s="688"/>
      <c r="BR12" s="688"/>
      <c r="BS12" s="694" t="s">
        <v>174</v>
      </c>
      <c r="BT12" s="686"/>
      <c r="BU12" s="686"/>
      <c r="BV12" s="686"/>
      <c r="BW12" s="686"/>
      <c r="BX12" s="686"/>
      <c r="BY12" s="686"/>
      <c r="BZ12" s="686"/>
      <c r="CA12" s="686"/>
      <c r="CB12" s="695"/>
      <c r="CD12" s="700" t="s">
        <v>247</v>
      </c>
      <c r="CE12" s="701"/>
      <c r="CF12" s="701"/>
      <c r="CG12" s="701"/>
      <c r="CH12" s="701"/>
      <c r="CI12" s="701"/>
      <c r="CJ12" s="701"/>
      <c r="CK12" s="701"/>
      <c r="CL12" s="701"/>
      <c r="CM12" s="701"/>
      <c r="CN12" s="701"/>
      <c r="CO12" s="701"/>
      <c r="CP12" s="701"/>
      <c r="CQ12" s="702"/>
      <c r="CR12" s="685">
        <v>388879</v>
      </c>
      <c r="CS12" s="686"/>
      <c r="CT12" s="686"/>
      <c r="CU12" s="686"/>
      <c r="CV12" s="686"/>
      <c r="CW12" s="686"/>
      <c r="CX12" s="686"/>
      <c r="CY12" s="687"/>
      <c r="CZ12" s="688">
        <v>2.6</v>
      </c>
      <c r="DA12" s="688"/>
      <c r="DB12" s="688"/>
      <c r="DC12" s="688"/>
      <c r="DD12" s="694">
        <v>14230</v>
      </c>
      <c r="DE12" s="686"/>
      <c r="DF12" s="686"/>
      <c r="DG12" s="686"/>
      <c r="DH12" s="686"/>
      <c r="DI12" s="686"/>
      <c r="DJ12" s="686"/>
      <c r="DK12" s="686"/>
      <c r="DL12" s="686"/>
      <c r="DM12" s="686"/>
      <c r="DN12" s="686"/>
      <c r="DO12" s="686"/>
      <c r="DP12" s="687"/>
      <c r="DQ12" s="694">
        <v>304470</v>
      </c>
      <c r="DR12" s="686"/>
      <c r="DS12" s="686"/>
      <c r="DT12" s="686"/>
      <c r="DU12" s="686"/>
      <c r="DV12" s="686"/>
      <c r="DW12" s="686"/>
      <c r="DX12" s="686"/>
      <c r="DY12" s="686"/>
      <c r="DZ12" s="686"/>
      <c r="EA12" s="686"/>
      <c r="EB12" s="686"/>
      <c r="EC12" s="695"/>
    </row>
    <row r="13" spans="2:143" ht="11.25" customHeight="1">
      <c r="B13" s="682" t="s">
        <v>248</v>
      </c>
      <c r="C13" s="683"/>
      <c r="D13" s="683"/>
      <c r="E13" s="683"/>
      <c r="F13" s="683"/>
      <c r="G13" s="683"/>
      <c r="H13" s="683"/>
      <c r="I13" s="683"/>
      <c r="J13" s="683"/>
      <c r="K13" s="683"/>
      <c r="L13" s="683"/>
      <c r="M13" s="683"/>
      <c r="N13" s="683"/>
      <c r="O13" s="683"/>
      <c r="P13" s="683"/>
      <c r="Q13" s="684"/>
      <c r="R13" s="685" t="s">
        <v>249</v>
      </c>
      <c r="S13" s="686"/>
      <c r="T13" s="686"/>
      <c r="U13" s="686"/>
      <c r="V13" s="686"/>
      <c r="W13" s="686"/>
      <c r="X13" s="686"/>
      <c r="Y13" s="687"/>
      <c r="Z13" s="688" t="s">
        <v>174</v>
      </c>
      <c r="AA13" s="688"/>
      <c r="AB13" s="688"/>
      <c r="AC13" s="688"/>
      <c r="AD13" s="689" t="s">
        <v>174</v>
      </c>
      <c r="AE13" s="689"/>
      <c r="AF13" s="689"/>
      <c r="AG13" s="689"/>
      <c r="AH13" s="689"/>
      <c r="AI13" s="689"/>
      <c r="AJ13" s="689"/>
      <c r="AK13" s="689"/>
      <c r="AL13" s="690" t="s">
        <v>125</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729465</v>
      </c>
      <c r="BH13" s="686"/>
      <c r="BI13" s="686"/>
      <c r="BJ13" s="686"/>
      <c r="BK13" s="686"/>
      <c r="BL13" s="686"/>
      <c r="BM13" s="686"/>
      <c r="BN13" s="687"/>
      <c r="BO13" s="688">
        <v>42.8</v>
      </c>
      <c r="BP13" s="688"/>
      <c r="BQ13" s="688"/>
      <c r="BR13" s="688"/>
      <c r="BS13" s="694" t="s">
        <v>174</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1107658</v>
      </c>
      <c r="CS13" s="686"/>
      <c r="CT13" s="686"/>
      <c r="CU13" s="686"/>
      <c r="CV13" s="686"/>
      <c r="CW13" s="686"/>
      <c r="CX13" s="686"/>
      <c r="CY13" s="687"/>
      <c r="CZ13" s="688">
        <v>7.5</v>
      </c>
      <c r="DA13" s="688"/>
      <c r="DB13" s="688"/>
      <c r="DC13" s="688"/>
      <c r="DD13" s="694">
        <v>387402</v>
      </c>
      <c r="DE13" s="686"/>
      <c r="DF13" s="686"/>
      <c r="DG13" s="686"/>
      <c r="DH13" s="686"/>
      <c r="DI13" s="686"/>
      <c r="DJ13" s="686"/>
      <c r="DK13" s="686"/>
      <c r="DL13" s="686"/>
      <c r="DM13" s="686"/>
      <c r="DN13" s="686"/>
      <c r="DO13" s="686"/>
      <c r="DP13" s="687"/>
      <c r="DQ13" s="694">
        <v>746529</v>
      </c>
      <c r="DR13" s="686"/>
      <c r="DS13" s="686"/>
      <c r="DT13" s="686"/>
      <c r="DU13" s="686"/>
      <c r="DV13" s="686"/>
      <c r="DW13" s="686"/>
      <c r="DX13" s="686"/>
      <c r="DY13" s="686"/>
      <c r="DZ13" s="686"/>
      <c r="EA13" s="686"/>
      <c r="EB13" s="686"/>
      <c r="EC13" s="695"/>
    </row>
    <row r="14" spans="2:143" ht="11.25" customHeight="1">
      <c r="B14" s="682" t="s">
        <v>252</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76613</v>
      </c>
      <c r="BH14" s="686"/>
      <c r="BI14" s="686"/>
      <c r="BJ14" s="686"/>
      <c r="BK14" s="686"/>
      <c r="BL14" s="686"/>
      <c r="BM14" s="686"/>
      <c r="BN14" s="687"/>
      <c r="BO14" s="688">
        <v>4.5</v>
      </c>
      <c r="BP14" s="688"/>
      <c r="BQ14" s="688"/>
      <c r="BR14" s="688"/>
      <c r="BS14" s="694" t="s">
        <v>125</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557095</v>
      </c>
      <c r="CS14" s="686"/>
      <c r="CT14" s="686"/>
      <c r="CU14" s="686"/>
      <c r="CV14" s="686"/>
      <c r="CW14" s="686"/>
      <c r="CX14" s="686"/>
      <c r="CY14" s="687"/>
      <c r="CZ14" s="688">
        <v>3.8</v>
      </c>
      <c r="DA14" s="688"/>
      <c r="DB14" s="688"/>
      <c r="DC14" s="688"/>
      <c r="DD14" s="694">
        <v>22531</v>
      </c>
      <c r="DE14" s="686"/>
      <c r="DF14" s="686"/>
      <c r="DG14" s="686"/>
      <c r="DH14" s="686"/>
      <c r="DI14" s="686"/>
      <c r="DJ14" s="686"/>
      <c r="DK14" s="686"/>
      <c r="DL14" s="686"/>
      <c r="DM14" s="686"/>
      <c r="DN14" s="686"/>
      <c r="DO14" s="686"/>
      <c r="DP14" s="687"/>
      <c r="DQ14" s="694">
        <v>515884</v>
      </c>
      <c r="DR14" s="686"/>
      <c r="DS14" s="686"/>
      <c r="DT14" s="686"/>
      <c r="DU14" s="686"/>
      <c r="DV14" s="686"/>
      <c r="DW14" s="686"/>
      <c r="DX14" s="686"/>
      <c r="DY14" s="686"/>
      <c r="DZ14" s="686"/>
      <c r="EA14" s="686"/>
      <c r="EB14" s="686"/>
      <c r="EC14" s="695"/>
    </row>
    <row r="15" spans="2:143" ht="11.25" customHeight="1">
      <c r="B15" s="682" t="s">
        <v>255</v>
      </c>
      <c r="C15" s="683"/>
      <c r="D15" s="683"/>
      <c r="E15" s="683"/>
      <c r="F15" s="683"/>
      <c r="G15" s="683"/>
      <c r="H15" s="683"/>
      <c r="I15" s="683"/>
      <c r="J15" s="683"/>
      <c r="K15" s="683"/>
      <c r="L15" s="683"/>
      <c r="M15" s="683"/>
      <c r="N15" s="683"/>
      <c r="O15" s="683"/>
      <c r="P15" s="683"/>
      <c r="Q15" s="684"/>
      <c r="R15" s="685" t="s">
        <v>249</v>
      </c>
      <c r="S15" s="686"/>
      <c r="T15" s="686"/>
      <c r="U15" s="686"/>
      <c r="V15" s="686"/>
      <c r="W15" s="686"/>
      <c r="X15" s="686"/>
      <c r="Y15" s="687"/>
      <c r="Z15" s="688" t="s">
        <v>174</v>
      </c>
      <c r="AA15" s="688"/>
      <c r="AB15" s="688"/>
      <c r="AC15" s="688"/>
      <c r="AD15" s="689" t="s">
        <v>174</v>
      </c>
      <c r="AE15" s="689"/>
      <c r="AF15" s="689"/>
      <c r="AG15" s="689"/>
      <c r="AH15" s="689"/>
      <c r="AI15" s="689"/>
      <c r="AJ15" s="689"/>
      <c r="AK15" s="689"/>
      <c r="AL15" s="690" t="s">
        <v>125</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86934</v>
      </c>
      <c r="BH15" s="686"/>
      <c r="BI15" s="686"/>
      <c r="BJ15" s="686"/>
      <c r="BK15" s="686"/>
      <c r="BL15" s="686"/>
      <c r="BM15" s="686"/>
      <c r="BN15" s="687"/>
      <c r="BO15" s="688">
        <v>5.0999999999999996</v>
      </c>
      <c r="BP15" s="688"/>
      <c r="BQ15" s="688"/>
      <c r="BR15" s="688"/>
      <c r="BS15" s="694" t="s">
        <v>174</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1901456</v>
      </c>
      <c r="CS15" s="686"/>
      <c r="CT15" s="686"/>
      <c r="CU15" s="686"/>
      <c r="CV15" s="686"/>
      <c r="CW15" s="686"/>
      <c r="CX15" s="686"/>
      <c r="CY15" s="687"/>
      <c r="CZ15" s="688">
        <v>12.9</v>
      </c>
      <c r="DA15" s="688"/>
      <c r="DB15" s="688"/>
      <c r="DC15" s="688"/>
      <c r="DD15" s="694">
        <v>872143</v>
      </c>
      <c r="DE15" s="686"/>
      <c r="DF15" s="686"/>
      <c r="DG15" s="686"/>
      <c r="DH15" s="686"/>
      <c r="DI15" s="686"/>
      <c r="DJ15" s="686"/>
      <c r="DK15" s="686"/>
      <c r="DL15" s="686"/>
      <c r="DM15" s="686"/>
      <c r="DN15" s="686"/>
      <c r="DO15" s="686"/>
      <c r="DP15" s="687"/>
      <c r="DQ15" s="694">
        <v>911415</v>
      </c>
      <c r="DR15" s="686"/>
      <c r="DS15" s="686"/>
      <c r="DT15" s="686"/>
      <c r="DU15" s="686"/>
      <c r="DV15" s="686"/>
      <c r="DW15" s="686"/>
      <c r="DX15" s="686"/>
      <c r="DY15" s="686"/>
      <c r="DZ15" s="686"/>
      <c r="EA15" s="686"/>
      <c r="EB15" s="686"/>
      <c r="EC15" s="695"/>
    </row>
    <row r="16" spans="2:143" ht="11.25" customHeight="1">
      <c r="B16" s="682" t="s">
        <v>258</v>
      </c>
      <c r="C16" s="683"/>
      <c r="D16" s="683"/>
      <c r="E16" s="683"/>
      <c r="F16" s="683"/>
      <c r="G16" s="683"/>
      <c r="H16" s="683"/>
      <c r="I16" s="683"/>
      <c r="J16" s="683"/>
      <c r="K16" s="683"/>
      <c r="L16" s="683"/>
      <c r="M16" s="683"/>
      <c r="N16" s="683"/>
      <c r="O16" s="683"/>
      <c r="P16" s="683"/>
      <c r="Q16" s="684"/>
      <c r="R16" s="685">
        <v>7655</v>
      </c>
      <c r="S16" s="686"/>
      <c r="T16" s="686"/>
      <c r="U16" s="686"/>
      <c r="V16" s="686"/>
      <c r="W16" s="686"/>
      <c r="X16" s="686"/>
      <c r="Y16" s="687"/>
      <c r="Z16" s="688">
        <v>0.1</v>
      </c>
      <c r="AA16" s="688"/>
      <c r="AB16" s="688"/>
      <c r="AC16" s="688"/>
      <c r="AD16" s="689">
        <v>7655</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174</v>
      </c>
      <c r="BH16" s="686"/>
      <c r="BI16" s="686"/>
      <c r="BJ16" s="686"/>
      <c r="BK16" s="686"/>
      <c r="BL16" s="686"/>
      <c r="BM16" s="686"/>
      <c r="BN16" s="687"/>
      <c r="BO16" s="688" t="s">
        <v>174</v>
      </c>
      <c r="BP16" s="688"/>
      <c r="BQ16" s="688"/>
      <c r="BR16" s="688"/>
      <c r="BS16" s="694" t="s">
        <v>174</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77733</v>
      </c>
      <c r="CS16" s="686"/>
      <c r="CT16" s="686"/>
      <c r="CU16" s="686"/>
      <c r="CV16" s="686"/>
      <c r="CW16" s="686"/>
      <c r="CX16" s="686"/>
      <c r="CY16" s="687"/>
      <c r="CZ16" s="688">
        <v>0.5</v>
      </c>
      <c r="DA16" s="688"/>
      <c r="DB16" s="688"/>
      <c r="DC16" s="688"/>
      <c r="DD16" s="694" t="s">
        <v>174</v>
      </c>
      <c r="DE16" s="686"/>
      <c r="DF16" s="686"/>
      <c r="DG16" s="686"/>
      <c r="DH16" s="686"/>
      <c r="DI16" s="686"/>
      <c r="DJ16" s="686"/>
      <c r="DK16" s="686"/>
      <c r="DL16" s="686"/>
      <c r="DM16" s="686"/>
      <c r="DN16" s="686"/>
      <c r="DO16" s="686"/>
      <c r="DP16" s="687"/>
      <c r="DQ16" s="694">
        <v>8756</v>
      </c>
      <c r="DR16" s="686"/>
      <c r="DS16" s="686"/>
      <c r="DT16" s="686"/>
      <c r="DU16" s="686"/>
      <c r="DV16" s="686"/>
      <c r="DW16" s="686"/>
      <c r="DX16" s="686"/>
      <c r="DY16" s="686"/>
      <c r="DZ16" s="686"/>
      <c r="EA16" s="686"/>
      <c r="EB16" s="686"/>
      <c r="EC16" s="695"/>
    </row>
    <row r="17" spans="2:133" ht="11.25" customHeight="1">
      <c r="B17" s="682" t="s">
        <v>261</v>
      </c>
      <c r="C17" s="683"/>
      <c r="D17" s="683"/>
      <c r="E17" s="683"/>
      <c r="F17" s="683"/>
      <c r="G17" s="683"/>
      <c r="H17" s="683"/>
      <c r="I17" s="683"/>
      <c r="J17" s="683"/>
      <c r="K17" s="683"/>
      <c r="L17" s="683"/>
      <c r="M17" s="683"/>
      <c r="N17" s="683"/>
      <c r="O17" s="683"/>
      <c r="P17" s="683"/>
      <c r="Q17" s="684"/>
      <c r="R17" s="685">
        <v>5538</v>
      </c>
      <c r="S17" s="686"/>
      <c r="T17" s="686"/>
      <c r="U17" s="686"/>
      <c r="V17" s="686"/>
      <c r="W17" s="686"/>
      <c r="X17" s="686"/>
      <c r="Y17" s="687"/>
      <c r="Z17" s="688">
        <v>0</v>
      </c>
      <c r="AA17" s="688"/>
      <c r="AB17" s="688"/>
      <c r="AC17" s="688"/>
      <c r="AD17" s="689">
        <v>5538</v>
      </c>
      <c r="AE17" s="689"/>
      <c r="AF17" s="689"/>
      <c r="AG17" s="689"/>
      <c r="AH17" s="689"/>
      <c r="AI17" s="689"/>
      <c r="AJ17" s="689"/>
      <c r="AK17" s="689"/>
      <c r="AL17" s="690">
        <v>0.1</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125</v>
      </c>
      <c r="BH17" s="686"/>
      <c r="BI17" s="686"/>
      <c r="BJ17" s="686"/>
      <c r="BK17" s="686"/>
      <c r="BL17" s="686"/>
      <c r="BM17" s="686"/>
      <c r="BN17" s="687"/>
      <c r="BO17" s="688" t="s">
        <v>125</v>
      </c>
      <c r="BP17" s="688"/>
      <c r="BQ17" s="688"/>
      <c r="BR17" s="688"/>
      <c r="BS17" s="694" t="s">
        <v>174</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1193178</v>
      </c>
      <c r="CS17" s="686"/>
      <c r="CT17" s="686"/>
      <c r="CU17" s="686"/>
      <c r="CV17" s="686"/>
      <c r="CW17" s="686"/>
      <c r="CX17" s="686"/>
      <c r="CY17" s="687"/>
      <c r="CZ17" s="688">
        <v>8.1</v>
      </c>
      <c r="DA17" s="688"/>
      <c r="DB17" s="688"/>
      <c r="DC17" s="688"/>
      <c r="DD17" s="694" t="s">
        <v>125</v>
      </c>
      <c r="DE17" s="686"/>
      <c r="DF17" s="686"/>
      <c r="DG17" s="686"/>
      <c r="DH17" s="686"/>
      <c r="DI17" s="686"/>
      <c r="DJ17" s="686"/>
      <c r="DK17" s="686"/>
      <c r="DL17" s="686"/>
      <c r="DM17" s="686"/>
      <c r="DN17" s="686"/>
      <c r="DO17" s="686"/>
      <c r="DP17" s="687"/>
      <c r="DQ17" s="694">
        <v>1153602</v>
      </c>
      <c r="DR17" s="686"/>
      <c r="DS17" s="686"/>
      <c r="DT17" s="686"/>
      <c r="DU17" s="686"/>
      <c r="DV17" s="686"/>
      <c r="DW17" s="686"/>
      <c r="DX17" s="686"/>
      <c r="DY17" s="686"/>
      <c r="DZ17" s="686"/>
      <c r="EA17" s="686"/>
      <c r="EB17" s="686"/>
      <c r="EC17" s="695"/>
    </row>
    <row r="18" spans="2:133" ht="11.25" customHeight="1">
      <c r="B18" s="682" t="s">
        <v>264</v>
      </c>
      <c r="C18" s="683"/>
      <c r="D18" s="683"/>
      <c r="E18" s="683"/>
      <c r="F18" s="683"/>
      <c r="G18" s="683"/>
      <c r="H18" s="683"/>
      <c r="I18" s="683"/>
      <c r="J18" s="683"/>
      <c r="K18" s="683"/>
      <c r="L18" s="683"/>
      <c r="M18" s="683"/>
      <c r="N18" s="683"/>
      <c r="O18" s="683"/>
      <c r="P18" s="683"/>
      <c r="Q18" s="684"/>
      <c r="R18" s="685">
        <v>16768</v>
      </c>
      <c r="S18" s="686"/>
      <c r="T18" s="686"/>
      <c r="U18" s="686"/>
      <c r="V18" s="686"/>
      <c r="W18" s="686"/>
      <c r="X18" s="686"/>
      <c r="Y18" s="687"/>
      <c r="Z18" s="688">
        <v>0.1</v>
      </c>
      <c r="AA18" s="688"/>
      <c r="AB18" s="688"/>
      <c r="AC18" s="688"/>
      <c r="AD18" s="689">
        <v>16768</v>
      </c>
      <c r="AE18" s="689"/>
      <c r="AF18" s="689"/>
      <c r="AG18" s="689"/>
      <c r="AH18" s="689"/>
      <c r="AI18" s="689"/>
      <c r="AJ18" s="689"/>
      <c r="AK18" s="689"/>
      <c r="AL18" s="690">
        <v>0.2</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174</v>
      </c>
      <c r="BH18" s="686"/>
      <c r="BI18" s="686"/>
      <c r="BJ18" s="686"/>
      <c r="BK18" s="686"/>
      <c r="BL18" s="686"/>
      <c r="BM18" s="686"/>
      <c r="BN18" s="687"/>
      <c r="BO18" s="688" t="s">
        <v>174</v>
      </c>
      <c r="BP18" s="688"/>
      <c r="BQ18" s="688"/>
      <c r="BR18" s="688"/>
      <c r="BS18" s="694" t="s">
        <v>174</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174</v>
      </c>
      <c r="CS18" s="686"/>
      <c r="CT18" s="686"/>
      <c r="CU18" s="686"/>
      <c r="CV18" s="686"/>
      <c r="CW18" s="686"/>
      <c r="CX18" s="686"/>
      <c r="CY18" s="687"/>
      <c r="CZ18" s="688" t="s">
        <v>174</v>
      </c>
      <c r="DA18" s="688"/>
      <c r="DB18" s="688"/>
      <c r="DC18" s="688"/>
      <c r="DD18" s="694" t="s">
        <v>174</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c r="B19" s="682" t="s">
        <v>267</v>
      </c>
      <c r="C19" s="683"/>
      <c r="D19" s="683"/>
      <c r="E19" s="683"/>
      <c r="F19" s="683"/>
      <c r="G19" s="683"/>
      <c r="H19" s="683"/>
      <c r="I19" s="683"/>
      <c r="J19" s="683"/>
      <c r="K19" s="683"/>
      <c r="L19" s="683"/>
      <c r="M19" s="683"/>
      <c r="N19" s="683"/>
      <c r="O19" s="683"/>
      <c r="P19" s="683"/>
      <c r="Q19" s="684"/>
      <c r="R19" s="685">
        <v>11463</v>
      </c>
      <c r="S19" s="686"/>
      <c r="T19" s="686"/>
      <c r="U19" s="686"/>
      <c r="V19" s="686"/>
      <c r="W19" s="686"/>
      <c r="X19" s="686"/>
      <c r="Y19" s="687"/>
      <c r="Z19" s="688">
        <v>0.1</v>
      </c>
      <c r="AA19" s="688"/>
      <c r="AB19" s="688"/>
      <c r="AC19" s="688"/>
      <c r="AD19" s="689">
        <v>11463</v>
      </c>
      <c r="AE19" s="689"/>
      <c r="AF19" s="689"/>
      <c r="AG19" s="689"/>
      <c r="AH19" s="689"/>
      <c r="AI19" s="689"/>
      <c r="AJ19" s="689"/>
      <c r="AK19" s="689"/>
      <c r="AL19" s="690">
        <v>0.2</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525</v>
      </c>
      <c r="BH19" s="686"/>
      <c r="BI19" s="686"/>
      <c r="BJ19" s="686"/>
      <c r="BK19" s="686"/>
      <c r="BL19" s="686"/>
      <c r="BM19" s="686"/>
      <c r="BN19" s="687"/>
      <c r="BO19" s="688">
        <v>0</v>
      </c>
      <c r="BP19" s="688"/>
      <c r="BQ19" s="688"/>
      <c r="BR19" s="688"/>
      <c r="BS19" s="694" t="s">
        <v>174</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125</v>
      </c>
      <c r="CS19" s="686"/>
      <c r="CT19" s="686"/>
      <c r="CU19" s="686"/>
      <c r="CV19" s="686"/>
      <c r="CW19" s="686"/>
      <c r="CX19" s="686"/>
      <c r="CY19" s="687"/>
      <c r="CZ19" s="688" t="s">
        <v>174</v>
      </c>
      <c r="DA19" s="688"/>
      <c r="DB19" s="688"/>
      <c r="DC19" s="688"/>
      <c r="DD19" s="694" t="s">
        <v>174</v>
      </c>
      <c r="DE19" s="686"/>
      <c r="DF19" s="686"/>
      <c r="DG19" s="686"/>
      <c r="DH19" s="686"/>
      <c r="DI19" s="686"/>
      <c r="DJ19" s="686"/>
      <c r="DK19" s="686"/>
      <c r="DL19" s="686"/>
      <c r="DM19" s="686"/>
      <c r="DN19" s="686"/>
      <c r="DO19" s="686"/>
      <c r="DP19" s="687"/>
      <c r="DQ19" s="694" t="s">
        <v>125</v>
      </c>
      <c r="DR19" s="686"/>
      <c r="DS19" s="686"/>
      <c r="DT19" s="686"/>
      <c r="DU19" s="686"/>
      <c r="DV19" s="686"/>
      <c r="DW19" s="686"/>
      <c r="DX19" s="686"/>
      <c r="DY19" s="686"/>
      <c r="DZ19" s="686"/>
      <c r="EA19" s="686"/>
      <c r="EB19" s="686"/>
      <c r="EC19" s="695"/>
    </row>
    <row r="20" spans="2:133" ht="11.25" customHeight="1">
      <c r="B20" s="682" t="s">
        <v>270</v>
      </c>
      <c r="C20" s="683"/>
      <c r="D20" s="683"/>
      <c r="E20" s="683"/>
      <c r="F20" s="683"/>
      <c r="G20" s="683"/>
      <c r="H20" s="683"/>
      <c r="I20" s="683"/>
      <c r="J20" s="683"/>
      <c r="K20" s="683"/>
      <c r="L20" s="683"/>
      <c r="M20" s="683"/>
      <c r="N20" s="683"/>
      <c r="O20" s="683"/>
      <c r="P20" s="683"/>
      <c r="Q20" s="684"/>
      <c r="R20" s="685">
        <v>3555</v>
      </c>
      <c r="S20" s="686"/>
      <c r="T20" s="686"/>
      <c r="U20" s="686"/>
      <c r="V20" s="686"/>
      <c r="W20" s="686"/>
      <c r="X20" s="686"/>
      <c r="Y20" s="687"/>
      <c r="Z20" s="688">
        <v>0</v>
      </c>
      <c r="AA20" s="688"/>
      <c r="AB20" s="688"/>
      <c r="AC20" s="688"/>
      <c r="AD20" s="689">
        <v>3555</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525</v>
      </c>
      <c r="BH20" s="686"/>
      <c r="BI20" s="686"/>
      <c r="BJ20" s="686"/>
      <c r="BK20" s="686"/>
      <c r="BL20" s="686"/>
      <c r="BM20" s="686"/>
      <c r="BN20" s="687"/>
      <c r="BO20" s="688">
        <v>0</v>
      </c>
      <c r="BP20" s="688"/>
      <c r="BQ20" s="688"/>
      <c r="BR20" s="688"/>
      <c r="BS20" s="694" t="s">
        <v>174</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14711792</v>
      </c>
      <c r="CS20" s="686"/>
      <c r="CT20" s="686"/>
      <c r="CU20" s="686"/>
      <c r="CV20" s="686"/>
      <c r="CW20" s="686"/>
      <c r="CX20" s="686"/>
      <c r="CY20" s="687"/>
      <c r="CZ20" s="688">
        <v>100</v>
      </c>
      <c r="DA20" s="688"/>
      <c r="DB20" s="688"/>
      <c r="DC20" s="688"/>
      <c r="DD20" s="694">
        <v>2099350</v>
      </c>
      <c r="DE20" s="686"/>
      <c r="DF20" s="686"/>
      <c r="DG20" s="686"/>
      <c r="DH20" s="686"/>
      <c r="DI20" s="686"/>
      <c r="DJ20" s="686"/>
      <c r="DK20" s="686"/>
      <c r="DL20" s="686"/>
      <c r="DM20" s="686"/>
      <c r="DN20" s="686"/>
      <c r="DO20" s="686"/>
      <c r="DP20" s="687"/>
      <c r="DQ20" s="694">
        <v>8737520</v>
      </c>
      <c r="DR20" s="686"/>
      <c r="DS20" s="686"/>
      <c r="DT20" s="686"/>
      <c r="DU20" s="686"/>
      <c r="DV20" s="686"/>
      <c r="DW20" s="686"/>
      <c r="DX20" s="686"/>
      <c r="DY20" s="686"/>
      <c r="DZ20" s="686"/>
      <c r="EA20" s="686"/>
      <c r="EB20" s="686"/>
      <c r="EC20" s="695"/>
    </row>
    <row r="21" spans="2:133" ht="11.25" customHeight="1">
      <c r="B21" s="682" t="s">
        <v>273</v>
      </c>
      <c r="C21" s="683"/>
      <c r="D21" s="683"/>
      <c r="E21" s="683"/>
      <c r="F21" s="683"/>
      <c r="G21" s="683"/>
      <c r="H21" s="683"/>
      <c r="I21" s="683"/>
      <c r="J21" s="683"/>
      <c r="K21" s="683"/>
      <c r="L21" s="683"/>
      <c r="M21" s="683"/>
      <c r="N21" s="683"/>
      <c r="O21" s="683"/>
      <c r="P21" s="683"/>
      <c r="Q21" s="684"/>
      <c r="R21" s="685">
        <v>1750</v>
      </c>
      <c r="S21" s="686"/>
      <c r="T21" s="686"/>
      <c r="U21" s="686"/>
      <c r="V21" s="686"/>
      <c r="W21" s="686"/>
      <c r="X21" s="686"/>
      <c r="Y21" s="687"/>
      <c r="Z21" s="688">
        <v>0</v>
      </c>
      <c r="AA21" s="688"/>
      <c r="AB21" s="688"/>
      <c r="AC21" s="688"/>
      <c r="AD21" s="689">
        <v>1750</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525</v>
      </c>
      <c r="BH21" s="686"/>
      <c r="BI21" s="686"/>
      <c r="BJ21" s="686"/>
      <c r="BK21" s="686"/>
      <c r="BL21" s="686"/>
      <c r="BM21" s="686"/>
      <c r="BN21" s="687"/>
      <c r="BO21" s="688">
        <v>0</v>
      </c>
      <c r="BP21" s="688"/>
      <c r="BQ21" s="688"/>
      <c r="BR21" s="688"/>
      <c r="BS21" s="694" t="s">
        <v>174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275</v>
      </c>
      <c r="C22" s="683"/>
      <c r="D22" s="683"/>
      <c r="E22" s="683"/>
      <c r="F22" s="683"/>
      <c r="G22" s="683"/>
      <c r="H22" s="683"/>
      <c r="I22" s="683"/>
      <c r="J22" s="683"/>
      <c r="K22" s="683"/>
      <c r="L22" s="683"/>
      <c r="M22" s="683"/>
      <c r="N22" s="683"/>
      <c r="O22" s="683"/>
      <c r="P22" s="683"/>
      <c r="Q22" s="684"/>
      <c r="R22" s="685">
        <v>5178922</v>
      </c>
      <c r="S22" s="686"/>
      <c r="T22" s="686"/>
      <c r="U22" s="686"/>
      <c r="V22" s="686"/>
      <c r="W22" s="686"/>
      <c r="X22" s="686"/>
      <c r="Y22" s="687"/>
      <c r="Z22" s="688">
        <v>34.200000000000003</v>
      </c>
      <c r="AA22" s="688"/>
      <c r="AB22" s="688"/>
      <c r="AC22" s="688"/>
      <c r="AD22" s="689">
        <v>4792055</v>
      </c>
      <c r="AE22" s="689"/>
      <c r="AF22" s="689"/>
      <c r="AG22" s="689"/>
      <c r="AH22" s="689"/>
      <c r="AI22" s="689"/>
      <c r="AJ22" s="689"/>
      <c r="AK22" s="689"/>
      <c r="AL22" s="690">
        <v>67.400000000000006</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174</v>
      </c>
      <c r="BH22" s="686"/>
      <c r="BI22" s="686"/>
      <c r="BJ22" s="686"/>
      <c r="BK22" s="686"/>
      <c r="BL22" s="686"/>
      <c r="BM22" s="686"/>
      <c r="BN22" s="687"/>
      <c r="BO22" s="688" t="s">
        <v>174</v>
      </c>
      <c r="BP22" s="688"/>
      <c r="BQ22" s="688"/>
      <c r="BR22" s="688"/>
      <c r="BS22" s="694" t="s">
        <v>174</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278</v>
      </c>
      <c r="C23" s="683"/>
      <c r="D23" s="683"/>
      <c r="E23" s="683"/>
      <c r="F23" s="683"/>
      <c r="G23" s="683"/>
      <c r="H23" s="683"/>
      <c r="I23" s="683"/>
      <c r="J23" s="683"/>
      <c r="K23" s="683"/>
      <c r="L23" s="683"/>
      <c r="M23" s="683"/>
      <c r="N23" s="683"/>
      <c r="O23" s="683"/>
      <c r="P23" s="683"/>
      <c r="Q23" s="684"/>
      <c r="R23" s="685">
        <v>4792055</v>
      </c>
      <c r="S23" s="686"/>
      <c r="T23" s="686"/>
      <c r="U23" s="686"/>
      <c r="V23" s="686"/>
      <c r="W23" s="686"/>
      <c r="X23" s="686"/>
      <c r="Y23" s="687"/>
      <c r="Z23" s="688">
        <v>31.6</v>
      </c>
      <c r="AA23" s="688"/>
      <c r="AB23" s="688"/>
      <c r="AC23" s="688"/>
      <c r="AD23" s="689">
        <v>4792055</v>
      </c>
      <c r="AE23" s="689"/>
      <c r="AF23" s="689"/>
      <c r="AG23" s="689"/>
      <c r="AH23" s="689"/>
      <c r="AI23" s="689"/>
      <c r="AJ23" s="689"/>
      <c r="AK23" s="689"/>
      <c r="AL23" s="690">
        <v>67.400000000000006</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125</v>
      </c>
      <c r="BH23" s="686"/>
      <c r="BI23" s="686"/>
      <c r="BJ23" s="686"/>
      <c r="BK23" s="686"/>
      <c r="BL23" s="686"/>
      <c r="BM23" s="686"/>
      <c r="BN23" s="687"/>
      <c r="BO23" s="688" t="s">
        <v>174</v>
      </c>
      <c r="BP23" s="688"/>
      <c r="BQ23" s="688"/>
      <c r="BR23" s="688"/>
      <c r="BS23" s="694" t="s">
        <v>174</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c r="B24" s="682" t="s">
        <v>285</v>
      </c>
      <c r="C24" s="683"/>
      <c r="D24" s="683"/>
      <c r="E24" s="683"/>
      <c r="F24" s="683"/>
      <c r="G24" s="683"/>
      <c r="H24" s="683"/>
      <c r="I24" s="683"/>
      <c r="J24" s="683"/>
      <c r="K24" s="683"/>
      <c r="L24" s="683"/>
      <c r="M24" s="683"/>
      <c r="N24" s="683"/>
      <c r="O24" s="683"/>
      <c r="P24" s="683"/>
      <c r="Q24" s="684"/>
      <c r="R24" s="685">
        <v>317197</v>
      </c>
      <c r="S24" s="686"/>
      <c r="T24" s="686"/>
      <c r="U24" s="686"/>
      <c r="V24" s="686"/>
      <c r="W24" s="686"/>
      <c r="X24" s="686"/>
      <c r="Y24" s="687"/>
      <c r="Z24" s="688">
        <v>2.1</v>
      </c>
      <c r="AA24" s="688"/>
      <c r="AB24" s="688"/>
      <c r="AC24" s="688"/>
      <c r="AD24" s="689" t="s">
        <v>174</v>
      </c>
      <c r="AE24" s="689"/>
      <c r="AF24" s="689"/>
      <c r="AG24" s="689"/>
      <c r="AH24" s="689"/>
      <c r="AI24" s="689"/>
      <c r="AJ24" s="689"/>
      <c r="AK24" s="689"/>
      <c r="AL24" s="690" t="s">
        <v>174</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174</v>
      </c>
      <c r="BH24" s="686"/>
      <c r="BI24" s="686"/>
      <c r="BJ24" s="686"/>
      <c r="BK24" s="686"/>
      <c r="BL24" s="686"/>
      <c r="BM24" s="686"/>
      <c r="BN24" s="687"/>
      <c r="BO24" s="688" t="s">
        <v>174</v>
      </c>
      <c r="BP24" s="688"/>
      <c r="BQ24" s="688"/>
      <c r="BR24" s="688"/>
      <c r="BS24" s="694" t="s">
        <v>174</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3986442</v>
      </c>
      <c r="CS24" s="675"/>
      <c r="CT24" s="675"/>
      <c r="CU24" s="675"/>
      <c r="CV24" s="675"/>
      <c r="CW24" s="675"/>
      <c r="CX24" s="675"/>
      <c r="CY24" s="676"/>
      <c r="CZ24" s="679">
        <v>27.1</v>
      </c>
      <c r="DA24" s="680"/>
      <c r="DB24" s="680"/>
      <c r="DC24" s="699"/>
      <c r="DD24" s="719">
        <v>3042843</v>
      </c>
      <c r="DE24" s="675"/>
      <c r="DF24" s="675"/>
      <c r="DG24" s="675"/>
      <c r="DH24" s="675"/>
      <c r="DI24" s="675"/>
      <c r="DJ24" s="675"/>
      <c r="DK24" s="676"/>
      <c r="DL24" s="719">
        <v>3030856</v>
      </c>
      <c r="DM24" s="675"/>
      <c r="DN24" s="675"/>
      <c r="DO24" s="675"/>
      <c r="DP24" s="675"/>
      <c r="DQ24" s="675"/>
      <c r="DR24" s="675"/>
      <c r="DS24" s="675"/>
      <c r="DT24" s="675"/>
      <c r="DU24" s="675"/>
      <c r="DV24" s="676"/>
      <c r="DW24" s="679">
        <v>41.8</v>
      </c>
      <c r="DX24" s="680"/>
      <c r="DY24" s="680"/>
      <c r="DZ24" s="680"/>
      <c r="EA24" s="680"/>
      <c r="EB24" s="680"/>
      <c r="EC24" s="681"/>
    </row>
    <row r="25" spans="2:133" ht="11.25" customHeight="1">
      <c r="B25" s="682" t="s">
        <v>288</v>
      </c>
      <c r="C25" s="683"/>
      <c r="D25" s="683"/>
      <c r="E25" s="683"/>
      <c r="F25" s="683"/>
      <c r="G25" s="683"/>
      <c r="H25" s="683"/>
      <c r="I25" s="683"/>
      <c r="J25" s="683"/>
      <c r="K25" s="683"/>
      <c r="L25" s="683"/>
      <c r="M25" s="683"/>
      <c r="N25" s="683"/>
      <c r="O25" s="683"/>
      <c r="P25" s="683"/>
      <c r="Q25" s="684"/>
      <c r="R25" s="685">
        <v>69670</v>
      </c>
      <c r="S25" s="686"/>
      <c r="T25" s="686"/>
      <c r="U25" s="686"/>
      <c r="V25" s="686"/>
      <c r="W25" s="686"/>
      <c r="X25" s="686"/>
      <c r="Y25" s="687"/>
      <c r="Z25" s="688">
        <v>0.5</v>
      </c>
      <c r="AA25" s="688"/>
      <c r="AB25" s="688"/>
      <c r="AC25" s="688"/>
      <c r="AD25" s="689" t="s">
        <v>174</v>
      </c>
      <c r="AE25" s="689"/>
      <c r="AF25" s="689"/>
      <c r="AG25" s="689"/>
      <c r="AH25" s="689"/>
      <c r="AI25" s="689"/>
      <c r="AJ25" s="689"/>
      <c r="AK25" s="689"/>
      <c r="AL25" s="690" t="s">
        <v>174</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125</v>
      </c>
      <c r="BH25" s="686"/>
      <c r="BI25" s="686"/>
      <c r="BJ25" s="686"/>
      <c r="BK25" s="686"/>
      <c r="BL25" s="686"/>
      <c r="BM25" s="686"/>
      <c r="BN25" s="687"/>
      <c r="BO25" s="688" t="s">
        <v>174</v>
      </c>
      <c r="BP25" s="688"/>
      <c r="BQ25" s="688"/>
      <c r="BR25" s="688"/>
      <c r="BS25" s="694" t="s">
        <v>249</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1659740</v>
      </c>
      <c r="CS25" s="722"/>
      <c r="CT25" s="722"/>
      <c r="CU25" s="722"/>
      <c r="CV25" s="722"/>
      <c r="CW25" s="722"/>
      <c r="CX25" s="722"/>
      <c r="CY25" s="723"/>
      <c r="CZ25" s="690">
        <v>11.3</v>
      </c>
      <c r="DA25" s="720"/>
      <c r="DB25" s="720"/>
      <c r="DC25" s="724"/>
      <c r="DD25" s="694">
        <v>1563571</v>
      </c>
      <c r="DE25" s="722"/>
      <c r="DF25" s="722"/>
      <c r="DG25" s="722"/>
      <c r="DH25" s="722"/>
      <c r="DI25" s="722"/>
      <c r="DJ25" s="722"/>
      <c r="DK25" s="723"/>
      <c r="DL25" s="694">
        <v>1551784</v>
      </c>
      <c r="DM25" s="722"/>
      <c r="DN25" s="722"/>
      <c r="DO25" s="722"/>
      <c r="DP25" s="722"/>
      <c r="DQ25" s="722"/>
      <c r="DR25" s="722"/>
      <c r="DS25" s="722"/>
      <c r="DT25" s="722"/>
      <c r="DU25" s="722"/>
      <c r="DV25" s="723"/>
      <c r="DW25" s="690">
        <v>21.4</v>
      </c>
      <c r="DX25" s="720"/>
      <c r="DY25" s="720"/>
      <c r="DZ25" s="720"/>
      <c r="EA25" s="720"/>
      <c r="EB25" s="720"/>
      <c r="EC25" s="721"/>
    </row>
    <row r="26" spans="2:133" ht="11.25" customHeight="1">
      <c r="B26" s="682" t="s">
        <v>291</v>
      </c>
      <c r="C26" s="683"/>
      <c r="D26" s="683"/>
      <c r="E26" s="683"/>
      <c r="F26" s="683"/>
      <c r="G26" s="683"/>
      <c r="H26" s="683"/>
      <c r="I26" s="683"/>
      <c r="J26" s="683"/>
      <c r="K26" s="683"/>
      <c r="L26" s="683"/>
      <c r="M26" s="683"/>
      <c r="N26" s="683"/>
      <c r="O26" s="683"/>
      <c r="P26" s="683"/>
      <c r="Q26" s="684"/>
      <c r="R26" s="685">
        <v>7485442</v>
      </c>
      <c r="S26" s="686"/>
      <c r="T26" s="686"/>
      <c r="U26" s="686"/>
      <c r="V26" s="686"/>
      <c r="W26" s="686"/>
      <c r="X26" s="686"/>
      <c r="Y26" s="687"/>
      <c r="Z26" s="688">
        <v>49.4</v>
      </c>
      <c r="AA26" s="688"/>
      <c r="AB26" s="688"/>
      <c r="AC26" s="688"/>
      <c r="AD26" s="689">
        <v>7098575</v>
      </c>
      <c r="AE26" s="689"/>
      <c r="AF26" s="689"/>
      <c r="AG26" s="689"/>
      <c r="AH26" s="689"/>
      <c r="AI26" s="689"/>
      <c r="AJ26" s="689"/>
      <c r="AK26" s="689"/>
      <c r="AL26" s="690">
        <v>99.9</v>
      </c>
      <c r="AM26" s="691"/>
      <c r="AN26" s="691"/>
      <c r="AO26" s="692"/>
      <c r="AP26" s="704" t="s">
        <v>292</v>
      </c>
      <c r="AQ26" s="731"/>
      <c r="AR26" s="731"/>
      <c r="AS26" s="731"/>
      <c r="AT26" s="731"/>
      <c r="AU26" s="731"/>
      <c r="AV26" s="731"/>
      <c r="AW26" s="731"/>
      <c r="AX26" s="731"/>
      <c r="AY26" s="731"/>
      <c r="AZ26" s="731"/>
      <c r="BA26" s="731"/>
      <c r="BB26" s="731"/>
      <c r="BC26" s="731"/>
      <c r="BD26" s="731"/>
      <c r="BE26" s="731"/>
      <c r="BF26" s="706"/>
      <c r="BG26" s="685" t="s">
        <v>249</v>
      </c>
      <c r="BH26" s="686"/>
      <c r="BI26" s="686"/>
      <c r="BJ26" s="686"/>
      <c r="BK26" s="686"/>
      <c r="BL26" s="686"/>
      <c r="BM26" s="686"/>
      <c r="BN26" s="687"/>
      <c r="BO26" s="688" t="s">
        <v>125</v>
      </c>
      <c r="BP26" s="688"/>
      <c r="BQ26" s="688"/>
      <c r="BR26" s="688"/>
      <c r="BS26" s="694" t="s">
        <v>174</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1052537</v>
      </c>
      <c r="CS26" s="686"/>
      <c r="CT26" s="686"/>
      <c r="CU26" s="686"/>
      <c r="CV26" s="686"/>
      <c r="CW26" s="686"/>
      <c r="CX26" s="686"/>
      <c r="CY26" s="687"/>
      <c r="CZ26" s="690">
        <v>7.2</v>
      </c>
      <c r="DA26" s="720"/>
      <c r="DB26" s="720"/>
      <c r="DC26" s="724"/>
      <c r="DD26" s="694">
        <v>971018</v>
      </c>
      <c r="DE26" s="686"/>
      <c r="DF26" s="686"/>
      <c r="DG26" s="686"/>
      <c r="DH26" s="686"/>
      <c r="DI26" s="686"/>
      <c r="DJ26" s="686"/>
      <c r="DK26" s="687"/>
      <c r="DL26" s="694" t="s">
        <v>174</v>
      </c>
      <c r="DM26" s="686"/>
      <c r="DN26" s="686"/>
      <c r="DO26" s="686"/>
      <c r="DP26" s="686"/>
      <c r="DQ26" s="686"/>
      <c r="DR26" s="686"/>
      <c r="DS26" s="686"/>
      <c r="DT26" s="686"/>
      <c r="DU26" s="686"/>
      <c r="DV26" s="687"/>
      <c r="DW26" s="690" t="s">
        <v>125</v>
      </c>
      <c r="DX26" s="720"/>
      <c r="DY26" s="720"/>
      <c r="DZ26" s="720"/>
      <c r="EA26" s="720"/>
      <c r="EB26" s="720"/>
      <c r="EC26" s="721"/>
    </row>
    <row r="27" spans="2:133" ht="11.25" customHeight="1">
      <c r="B27" s="682" t="s">
        <v>294</v>
      </c>
      <c r="C27" s="683"/>
      <c r="D27" s="683"/>
      <c r="E27" s="683"/>
      <c r="F27" s="683"/>
      <c r="G27" s="683"/>
      <c r="H27" s="683"/>
      <c r="I27" s="683"/>
      <c r="J27" s="683"/>
      <c r="K27" s="683"/>
      <c r="L27" s="683"/>
      <c r="M27" s="683"/>
      <c r="N27" s="683"/>
      <c r="O27" s="683"/>
      <c r="P27" s="683"/>
      <c r="Q27" s="684"/>
      <c r="R27" s="685">
        <v>1809</v>
      </c>
      <c r="S27" s="686"/>
      <c r="T27" s="686"/>
      <c r="U27" s="686"/>
      <c r="V27" s="686"/>
      <c r="W27" s="686"/>
      <c r="X27" s="686"/>
      <c r="Y27" s="687"/>
      <c r="Z27" s="688">
        <v>0</v>
      </c>
      <c r="AA27" s="688"/>
      <c r="AB27" s="688"/>
      <c r="AC27" s="688"/>
      <c r="AD27" s="689">
        <v>1809</v>
      </c>
      <c r="AE27" s="689"/>
      <c r="AF27" s="689"/>
      <c r="AG27" s="689"/>
      <c r="AH27" s="689"/>
      <c r="AI27" s="689"/>
      <c r="AJ27" s="689"/>
      <c r="AK27" s="689"/>
      <c r="AL27" s="690">
        <v>0</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1704148</v>
      </c>
      <c r="BH27" s="686"/>
      <c r="BI27" s="686"/>
      <c r="BJ27" s="686"/>
      <c r="BK27" s="686"/>
      <c r="BL27" s="686"/>
      <c r="BM27" s="686"/>
      <c r="BN27" s="687"/>
      <c r="BO27" s="688">
        <v>100</v>
      </c>
      <c r="BP27" s="688"/>
      <c r="BQ27" s="688"/>
      <c r="BR27" s="688"/>
      <c r="BS27" s="694" t="s">
        <v>125</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1133524</v>
      </c>
      <c r="CS27" s="722"/>
      <c r="CT27" s="722"/>
      <c r="CU27" s="722"/>
      <c r="CV27" s="722"/>
      <c r="CW27" s="722"/>
      <c r="CX27" s="722"/>
      <c r="CY27" s="723"/>
      <c r="CZ27" s="690">
        <v>7.7</v>
      </c>
      <c r="DA27" s="720"/>
      <c r="DB27" s="720"/>
      <c r="DC27" s="724"/>
      <c r="DD27" s="694">
        <v>325670</v>
      </c>
      <c r="DE27" s="722"/>
      <c r="DF27" s="722"/>
      <c r="DG27" s="722"/>
      <c r="DH27" s="722"/>
      <c r="DI27" s="722"/>
      <c r="DJ27" s="722"/>
      <c r="DK27" s="723"/>
      <c r="DL27" s="694">
        <v>325470</v>
      </c>
      <c r="DM27" s="722"/>
      <c r="DN27" s="722"/>
      <c r="DO27" s="722"/>
      <c r="DP27" s="722"/>
      <c r="DQ27" s="722"/>
      <c r="DR27" s="722"/>
      <c r="DS27" s="722"/>
      <c r="DT27" s="722"/>
      <c r="DU27" s="722"/>
      <c r="DV27" s="723"/>
      <c r="DW27" s="690">
        <v>4.5</v>
      </c>
      <c r="DX27" s="720"/>
      <c r="DY27" s="720"/>
      <c r="DZ27" s="720"/>
      <c r="EA27" s="720"/>
      <c r="EB27" s="720"/>
      <c r="EC27" s="721"/>
    </row>
    <row r="28" spans="2:133" ht="11.25" customHeight="1">
      <c r="B28" s="682" t="s">
        <v>297</v>
      </c>
      <c r="C28" s="683"/>
      <c r="D28" s="683"/>
      <c r="E28" s="683"/>
      <c r="F28" s="683"/>
      <c r="G28" s="683"/>
      <c r="H28" s="683"/>
      <c r="I28" s="683"/>
      <c r="J28" s="683"/>
      <c r="K28" s="683"/>
      <c r="L28" s="683"/>
      <c r="M28" s="683"/>
      <c r="N28" s="683"/>
      <c r="O28" s="683"/>
      <c r="P28" s="683"/>
      <c r="Q28" s="684"/>
      <c r="R28" s="685">
        <v>10588</v>
      </c>
      <c r="S28" s="686"/>
      <c r="T28" s="686"/>
      <c r="U28" s="686"/>
      <c r="V28" s="686"/>
      <c r="W28" s="686"/>
      <c r="X28" s="686"/>
      <c r="Y28" s="687"/>
      <c r="Z28" s="688">
        <v>0.1</v>
      </c>
      <c r="AA28" s="688"/>
      <c r="AB28" s="688"/>
      <c r="AC28" s="688"/>
      <c r="AD28" s="689" t="s">
        <v>174</v>
      </c>
      <c r="AE28" s="689"/>
      <c r="AF28" s="689"/>
      <c r="AG28" s="689"/>
      <c r="AH28" s="689"/>
      <c r="AI28" s="689"/>
      <c r="AJ28" s="689"/>
      <c r="AK28" s="689"/>
      <c r="AL28" s="690" t="s">
        <v>174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1193178</v>
      </c>
      <c r="CS28" s="686"/>
      <c r="CT28" s="686"/>
      <c r="CU28" s="686"/>
      <c r="CV28" s="686"/>
      <c r="CW28" s="686"/>
      <c r="CX28" s="686"/>
      <c r="CY28" s="687"/>
      <c r="CZ28" s="690">
        <v>8.1</v>
      </c>
      <c r="DA28" s="720"/>
      <c r="DB28" s="720"/>
      <c r="DC28" s="724"/>
      <c r="DD28" s="694">
        <v>1153602</v>
      </c>
      <c r="DE28" s="686"/>
      <c r="DF28" s="686"/>
      <c r="DG28" s="686"/>
      <c r="DH28" s="686"/>
      <c r="DI28" s="686"/>
      <c r="DJ28" s="686"/>
      <c r="DK28" s="687"/>
      <c r="DL28" s="694">
        <v>1153602</v>
      </c>
      <c r="DM28" s="686"/>
      <c r="DN28" s="686"/>
      <c r="DO28" s="686"/>
      <c r="DP28" s="686"/>
      <c r="DQ28" s="686"/>
      <c r="DR28" s="686"/>
      <c r="DS28" s="686"/>
      <c r="DT28" s="686"/>
      <c r="DU28" s="686"/>
      <c r="DV28" s="687"/>
      <c r="DW28" s="690">
        <v>15.9</v>
      </c>
      <c r="DX28" s="720"/>
      <c r="DY28" s="720"/>
      <c r="DZ28" s="720"/>
      <c r="EA28" s="720"/>
      <c r="EB28" s="720"/>
      <c r="EC28" s="721"/>
    </row>
    <row r="29" spans="2:133" ht="11.25" customHeight="1">
      <c r="B29" s="682" t="s">
        <v>299</v>
      </c>
      <c r="C29" s="683"/>
      <c r="D29" s="683"/>
      <c r="E29" s="683"/>
      <c r="F29" s="683"/>
      <c r="G29" s="683"/>
      <c r="H29" s="683"/>
      <c r="I29" s="683"/>
      <c r="J29" s="683"/>
      <c r="K29" s="683"/>
      <c r="L29" s="683"/>
      <c r="M29" s="683"/>
      <c r="N29" s="683"/>
      <c r="O29" s="683"/>
      <c r="P29" s="683"/>
      <c r="Q29" s="684"/>
      <c r="R29" s="685">
        <v>121581</v>
      </c>
      <c r="S29" s="686"/>
      <c r="T29" s="686"/>
      <c r="U29" s="686"/>
      <c r="V29" s="686"/>
      <c r="W29" s="686"/>
      <c r="X29" s="686"/>
      <c r="Y29" s="687"/>
      <c r="Z29" s="688">
        <v>0.8</v>
      </c>
      <c r="AA29" s="688"/>
      <c r="AB29" s="688"/>
      <c r="AC29" s="688"/>
      <c r="AD29" s="689">
        <v>5912</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301</v>
      </c>
      <c r="CG29" s="701"/>
      <c r="CH29" s="701"/>
      <c r="CI29" s="701"/>
      <c r="CJ29" s="701"/>
      <c r="CK29" s="701"/>
      <c r="CL29" s="701"/>
      <c r="CM29" s="701"/>
      <c r="CN29" s="701"/>
      <c r="CO29" s="701"/>
      <c r="CP29" s="701"/>
      <c r="CQ29" s="702"/>
      <c r="CR29" s="685">
        <v>1193165</v>
      </c>
      <c r="CS29" s="722"/>
      <c r="CT29" s="722"/>
      <c r="CU29" s="722"/>
      <c r="CV29" s="722"/>
      <c r="CW29" s="722"/>
      <c r="CX29" s="722"/>
      <c r="CY29" s="723"/>
      <c r="CZ29" s="690">
        <v>8.1</v>
      </c>
      <c r="DA29" s="720"/>
      <c r="DB29" s="720"/>
      <c r="DC29" s="724"/>
      <c r="DD29" s="694">
        <v>1153589</v>
      </c>
      <c r="DE29" s="722"/>
      <c r="DF29" s="722"/>
      <c r="DG29" s="722"/>
      <c r="DH29" s="722"/>
      <c r="DI29" s="722"/>
      <c r="DJ29" s="722"/>
      <c r="DK29" s="723"/>
      <c r="DL29" s="694">
        <v>1153589</v>
      </c>
      <c r="DM29" s="722"/>
      <c r="DN29" s="722"/>
      <c r="DO29" s="722"/>
      <c r="DP29" s="722"/>
      <c r="DQ29" s="722"/>
      <c r="DR29" s="722"/>
      <c r="DS29" s="722"/>
      <c r="DT29" s="722"/>
      <c r="DU29" s="722"/>
      <c r="DV29" s="723"/>
      <c r="DW29" s="690">
        <v>15.9</v>
      </c>
      <c r="DX29" s="720"/>
      <c r="DY29" s="720"/>
      <c r="DZ29" s="720"/>
      <c r="EA29" s="720"/>
      <c r="EB29" s="720"/>
      <c r="EC29" s="721"/>
    </row>
    <row r="30" spans="2:133" ht="11.25" customHeight="1">
      <c r="B30" s="682" t="s">
        <v>302</v>
      </c>
      <c r="C30" s="683"/>
      <c r="D30" s="683"/>
      <c r="E30" s="683"/>
      <c r="F30" s="683"/>
      <c r="G30" s="683"/>
      <c r="H30" s="683"/>
      <c r="I30" s="683"/>
      <c r="J30" s="683"/>
      <c r="K30" s="683"/>
      <c r="L30" s="683"/>
      <c r="M30" s="683"/>
      <c r="N30" s="683"/>
      <c r="O30" s="683"/>
      <c r="P30" s="683"/>
      <c r="Q30" s="684"/>
      <c r="R30" s="685">
        <v>10442</v>
      </c>
      <c r="S30" s="686"/>
      <c r="T30" s="686"/>
      <c r="U30" s="686"/>
      <c r="V30" s="686"/>
      <c r="W30" s="686"/>
      <c r="X30" s="686"/>
      <c r="Y30" s="687"/>
      <c r="Z30" s="688">
        <v>0.1</v>
      </c>
      <c r="AA30" s="688"/>
      <c r="AB30" s="688"/>
      <c r="AC30" s="688"/>
      <c r="AD30" s="689" t="s">
        <v>174</v>
      </c>
      <c r="AE30" s="689"/>
      <c r="AF30" s="689"/>
      <c r="AG30" s="689"/>
      <c r="AH30" s="689"/>
      <c r="AI30" s="689"/>
      <c r="AJ30" s="689"/>
      <c r="AK30" s="689"/>
      <c r="AL30" s="690" t="s">
        <v>174</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32"/>
      <c r="BI30" s="732"/>
      <c r="BJ30" s="732"/>
      <c r="BK30" s="732"/>
      <c r="BL30" s="732"/>
      <c r="BM30" s="732"/>
      <c r="BN30" s="732"/>
      <c r="BO30" s="732"/>
      <c r="BP30" s="732"/>
      <c r="BQ30" s="733"/>
      <c r="BR30" s="664" t="s">
        <v>304</v>
      </c>
      <c r="BS30" s="732"/>
      <c r="BT30" s="732"/>
      <c r="BU30" s="732"/>
      <c r="BV30" s="732"/>
      <c r="BW30" s="732"/>
      <c r="BX30" s="732"/>
      <c r="BY30" s="732"/>
      <c r="BZ30" s="732"/>
      <c r="CA30" s="732"/>
      <c r="CB30" s="733"/>
      <c r="CD30" s="727"/>
      <c r="CE30" s="728"/>
      <c r="CF30" s="700" t="s">
        <v>305</v>
      </c>
      <c r="CG30" s="701"/>
      <c r="CH30" s="701"/>
      <c r="CI30" s="701"/>
      <c r="CJ30" s="701"/>
      <c r="CK30" s="701"/>
      <c r="CL30" s="701"/>
      <c r="CM30" s="701"/>
      <c r="CN30" s="701"/>
      <c r="CO30" s="701"/>
      <c r="CP30" s="701"/>
      <c r="CQ30" s="702"/>
      <c r="CR30" s="685">
        <v>1138177</v>
      </c>
      <c r="CS30" s="686"/>
      <c r="CT30" s="686"/>
      <c r="CU30" s="686"/>
      <c r="CV30" s="686"/>
      <c r="CW30" s="686"/>
      <c r="CX30" s="686"/>
      <c r="CY30" s="687"/>
      <c r="CZ30" s="690">
        <v>7.7</v>
      </c>
      <c r="DA30" s="720"/>
      <c r="DB30" s="720"/>
      <c r="DC30" s="724"/>
      <c r="DD30" s="694">
        <v>1101215</v>
      </c>
      <c r="DE30" s="686"/>
      <c r="DF30" s="686"/>
      <c r="DG30" s="686"/>
      <c r="DH30" s="686"/>
      <c r="DI30" s="686"/>
      <c r="DJ30" s="686"/>
      <c r="DK30" s="687"/>
      <c r="DL30" s="694">
        <v>1101215</v>
      </c>
      <c r="DM30" s="686"/>
      <c r="DN30" s="686"/>
      <c r="DO30" s="686"/>
      <c r="DP30" s="686"/>
      <c r="DQ30" s="686"/>
      <c r="DR30" s="686"/>
      <c r="DS30" s="686"/>
      <c r="DT30" s="686"/>
      <c r="DU30" s="686"/>
      <c r="DV30" s="687"/>
      <c r="DW30" s="690">
        <v>15.2</v>
      </c>
      <c r="DX30" s="720"/>
      <c r="DY30" s="720"/>
      <c r="DZ30" s="720"/>
      <c r="EA30" s="720"/>
      <c r="EB30" s="720"/>
      <c r="EC30" s="721"/>
    </row>
    <row r="31" spans="2:133" ht="11.25" customHeight="1">
      <c r="B31" s="682" t="s">
        <v>306</v>
      </c>
      <c r="C31" s="683"/>
      <c r="D31" s="683"/>
      <c r="E31" s="683"/>
      <c r="F31" s="683"/>
      <c r="G31" s="683"/>
      <c r="H31" s="683"/>
      <c r="I31" s="683"/>
      <c r="J31" s="683"/>
      <c r="K31" s="683"/>
      <c r="L31" s="683"/>
      <c r="M31" s="683"/>
      <c r="N31" s="683"/>
      <c r="O31" s="683"/>
      <c r="P31" s="683"/>
      <c r="Q31" s="684"/>
      <c r="R31" s="685">
        <v>3345108</v>
      </c>
      <c r="S31" s="686"/>
      <c r="T31" s="686"/>
      <c r="U31" s="686"/>
      <c r="V31" s="686"/>
      <c r="W31" s="686"/>
      <c r="X31" s="686"/>
      <c r="Y31" s="687"/>
      <c r="Z31" s="688">
        <v>22.1</v>
      </c>
      <c r="AA31" s="688"/>
      <c r="AB31" s="688"/>
      <c r="AC31" s="688"/>
      <c r="AD31" s="689" t="s">
        <v>174</v>
      </c>
      <c r="AE31" s="689"/>
      <c r="AF31" s="689"/>
      <c r="AG31" s="689"/>
      <c r="AH31" s="689"/>
      <c r="AI31" s="689"/>
      <c r="AJ31" s="689"/>
      <c r="AK31" s="689"/>
      <c r="AL31" s="690" t="s">
        <v>174</v>
      </c>
      <c r="AM31" s="691"/>
      <c r="AN31" s="691"/>
      <c r="AO31" s="692"/>
      <c r="AP31" s="739" t="s">
        <v>307</v>
      </c>
      <c r="AQ31" s="740"/>
      <c r="AR31" s="740"/>
      <c r="AS31" s="740"/>
      <c r="AT31" s="745" t="s">
        <v>308</v>
      </c>
      <c r="AU31" s="231"/>
      <c r="AV31" s="231"/>
      <c r="AW31" s="231"/>
      <c r="AX31" s="671" t="s">
        <v>182</v>
      </c>
      <c r="AY31" s="672"/>
      <c r="AZ31" s="672"/>
      <c r="BA31" s="672"/>
      <c r="BB31" s="672"/>
      <c r="BC31" s="672"/>
      <c r="BD31" s="672"/>
      <c r="BE31" s="672"/>
      <c r="BF31" s="673"/>
      <c r="BG31" s="753">
        <v>99</v>
      </c>
      <c r="BH31" s="737"/>
      <c r="BI31" s="737"/>
      <c r="BJ31" s="737"/>
      <c r="BK31" s="737"/>
      <c r="BL31" s="737"/>
      <c r="BM31" s="680">
        <v>96.8</v>
      </c>
      <c r="BN31" s="737"/>
      <c r="BO31" s="737"/>
      <c r="BP31" s="737"/>
      <c r="BQ31" s="738"/>
      <c r="BR31" s="753">
        <v>98.8</v>
      </c>
      <c r="BS31" s="737"/>
      <c r="BT31" s="737"/>
      <c r="BU31" s="737"/>
      <c r="BV31" s="737"/>
      <c r="BW31" s="737"/>
      <c r="BX31" s="680">
        <v>96.2</v>
      </c>
      <c r="BY31" s="737"/>
      <c r="BZ31" s="737"/>
      <c r="CA31" s="737"/>
      <c r="CB31" s="738"/>
      <c r="CD31" s="727"/>
      <c r="CE31" s="728"/>
      <c r="CF31" s="700" t="s">
        <v>309</v>
      </c>
      <c r="CG31" s="701"/>
      <c r="CH31" s="701"/>
      <c r="CI31" s="701"/>
      <c r="CJ31" s="701"/>
      <c r="CK31" s="701"/>
      <c r="CL31" s="701"/>
      <c r="CM31" s="701"/>
      <c r="CN31" s="701"/>
      <c r="CO31" s="701"/>
      <c r="CP31" s="701"/>
      <c r="CQ31" s="702"/>
      <c r="CR31" s="685">
        <v>54988</v>
      </c>
      <c r="CS31" s="722"/>
      <c r="CT31" s="722"/>
      <c r="CU31" s="722"/>
      <c r="CV31" s="722"/>
      <c r="CW31" s="722"/>
      <c r="CX31" s="722"/>
      <c r="CY31" s="723"/>
      <c r="CZ31" s="690">
        <v>0.4</v>
      </c>
      <c r="DA31" s="720"/>
      <c r="DB31" s="720"/>
      <c r="DC31" s="724"/>
      <c r="DD31" s="694">
        <v>52374</v>
      </c>
      <c r="DE31" s="722"/>
      <c r="DF31" s="722"/>
      <c r="DG31" s="722"/>
      <c r="DH31" s="722"/>
      <c r="DI31" s="722"/>
      <c r="DJ31" s="722"/>
      <c r="DK31" s="723"/>
      <c r="DL31" s="694">
        <v>52374</v>
      </c>
      <c r="DM31" s="722"/>
      <c r="DN31" s="722"/>
      <c r="DO31" s="722"/>
      <c r="DP31" s="722"/>
      <c r="DQ31" s="722"/>
      <c r="DR31" s="722"/>
      <c r="DS31" s="722"/>
      <c r="DT31" s="722"/>
      <c r="DU31" s="722"/>
      <c r="DV31" s="723"/>
      <c r="DW31" s="690">
        <v>0.7</v>
      </c>
      <c r="DX31" s="720"/>
      <c r="DY31" s="720"/>
      <c r="DZ31" s="720"/>
      <c r="EA31" s="720"/>
      <c r="EB31" s="720"/>
      <c r="EC31" s="721"/>
    </row>
    <row r="32" spans="2:133" ht="11.25" customHeight="1">
      <c r="B32" s="748" t="s">
        <v>310</v>
      </c>
      <c r="C32" s="749"/>
      <c r="D32" s="749"/>
      <c r="E32" s="749"/>
      <c r="F32" s="749"/>
      <c r="G32" s="749"/>
      <c r="H32" s="749"/>
      <c r="I32" s="749"/>
      <c r="J32" s="749"/>
      <c r="K32" s="749"/>
      <c r="L32" s="749"/>
      <c r="M32" s="749"/>
      <c r="N32" s="749"/>
      <c r="O32" s="749"/>
      <c r="P32" s="749"/>
      <c r="Q32" s="750"/>
      <c r="R32" s="685" t="s">
        <v>125</v>
      </c>
      <c r="S32" s="686"/>
      <c r="T32" s="686"/>
      <c r="U32" s="686"/>
      <c r="V32" s="686"/>
      <c r="W32" s="686"/>
      <c r="X32" s="686"/>
      <c r="Y32" s="687"/>
      <c r="Z32" s="688" t="s">
        <v>125</v>
      </c>
      <c r="AA32" s="688"/>
      <c r="AB32" s="688"/>
      <c r="AC32" s="688"/>
      <c r="AD32" s="689" t="s">
        <v>125</v>
      </c>
      <c r="AE32" s="689"/>
      <c r="AF32" s="689"/>
      <c r="AG32" s="689"/>
      <c r="AH32" s="689"/>
      <c r="AI32" s="689"/>
      <c r="AJ32" s="689"/>
      <c r="AK32" s="689"/>
      <c r="AL32" s="690" t="s">
        <v>174</v>
      </c>
      <c r="AM32" s="691"/>
      <c r="AN32" s="691"/>
      <c r="AO32" s="692"/>
      <c r="AP32" s="741"/>
      <c r="AQ32" s="742"/>
      <c r="AR32" s="742"/>
      <c r="AS32" s="742"/>
      <c r="AT32" s="746"/>
      <c r="AU32" s="230" t="s">
        <v>311</v>
      </c>
      <c r="AV32" s="230"/>
      <c r="AW32" s="230"/>
      <c r="AX32" s="682" t="s">
        <v>312</v>
      </c>
      <c r="AY32" s="683"/>
      <c r="AZ32" s="683"/>
      <c r="BA32" s="683"/>
      <c r="BB32" s="683"/>
      <c r="BC32" s="683"/>
      <c r="BD32" s="683"/>
      <c r="BE32" s="683"/>
      <c r="BF32" s="684"/>
      <c r="BG32" s="754">
        <v>99.3</v>
      </c>
      <c r="BH32" s="722"/>
      <c r="BI32" s="722"/>
      <c r="BJ32" s="722"/>
      <c r="BK32" s="722"/>
      <c r="BL32" s="722"/>
      <c r="BM32" s="691">
        <v>97.8</v>
      </c>
      <c r="BN32" s="751"/>
      <c r="BO32" s="751"/>
      <c r="BP32" s="751"/>
      <c r="BQ32" s="752"/>
      <c r="BR32" s="754">
        <v>99.2</v>
      </c>
      <c r="BS32" s="722"/>
      <c r="BT32" s="722"/>
      <c r="BU32" s="722"/>
      <c r="BV32" s="722"/>
      <c r="BW32" s="722"/>
      <c r="BX32" s="691">
        <v>97.1</v>
      </c>
      <c r="BY32" s="751"/>
      <c r="BZ32" s="751"/>
      <c r="CA32" s="751"/>
      <c r="CB32" s="752"/>
      <c r="CD32" s="729"/>
      <c r="CE32" s="730"/>
      <c r="CF32" s="700" t="s">
        <v>313</v>
      </c>
      <c r="CG32" s="701"/>
      <c r="CH32" s="701"/>
      <c r="CI32" s="701"/>
      <c r="CJ32" s="701"/>
      <c r="CK32" s="701"/>
      <c r="CL32" s="701"/>
      <c r="CM32" s="701"/>
      <c r="CN32" s="701"/>
      <c r="CO32" s="701"/>
      <c r="CP32" s="701"/>
      <c r="CQ32" s="702"/>
      <c r="CR32" s="685">
        <v>13</v>
      </c>
      <c r="CS32" s="686"/>
      <c r="CT32" s="686"/>
      <c r="CU32" s="686"/>
      <c r="CV32" s="686"/>
      <c r="CW32" s="686"/>
      <c r="CX32" s="686"/>
      <c r="CY32" s="687"/>
      <c r="CZ32" s="690">
        <v>0</v>
      </c>
      <c r="DA32" s="720"/>
      <c r="DB32" s="720"/>
      <c r="DC32" s="724"/>
      <c r="DD32" s="694">
        <v>13</v>
      </c>
      <c r="DE32" s="686"/>
      <c r="DF32" s="686"/>
      <c r="DG32" s="686"/>
      <c r="DH32" s="686"/>
      <c r="DI32" s="686"/>
      <c r="DJ32" s="686"/>
      <c r="DK32" s="687"/>
      <c r="DL32" s="694">
        <v>13</v>
      </c>
      <c r="DM32" s="686"/>
      <c r="DN32" s="686"/>
      <c r="DO32" s="686"/>
      <c r="DP32" s="686"/>
      <c r="DQ32" s="686"/>
      <c r="DR32" s="686"/>
      <c r="DS32" s="686"/>
      <c r="DT32" s="686"/>
      <c r="DU32" s="686"/>
      <c r="DV32" s="687"/>
      <c r="DW32" s="690">
        <v>0</v>
      </c>
      <c r="DX32" s="720"/>
      <c r="DY32" s="720"/>
      <c r="DZ32" s="720"/>
      <c r="EA32" s="720"/>
      <c r="EB32" s="720"/>
      <c r="EC32" s="721"/>
    </row>
    <row r="33" spans="2:133" ht="11.25" customHeight="1">
      <c r="B33" s="682" t="s">
        <v>314</v>
      </c>
      <c r="C33" s="683"/>
      <c r="D33" s="683"/>
      <c r="E33" s="683"/>
      <c r="F33" s="683"/>
      <c r="G33" s="683"/>
      <c r="H33" s="683"/>
      <c r="I33" s="683"/>
      <c r="J33" s="683"/>
      <c r="K33" s="683"/>
      <c r="L33" s="683"/>
      <c r="M33" s="683"/>
      <c r="N33" s="683"/>
      <c r="O33" s="683"/>
      <c r="P33" s="683"/>
      <c r="Q33" s="684"/>
      <c r="R33" s="685">
        <v>1190761</v>
      </c>
      <c r="S33" s="686"/>
      <c r="T33" s="686"/>
      <c r="U33" s="686"/>
      <c r="V33" s="686"/>
      <c r="W33" s="686"/>
      <c r="X33" s="686"/>
      <c r="Y33" s="687"/>
      <c r="Z33" s="688">
        <v>7.9</v>
      </c>
      <c r="AA33" s="688"/>
      <c r="AB33" s="688"/>
      <c r="AC33" s="688"/>
      <c r="AD33" s="689" t="s">
        <v>174</v>
      </c>
      <c r="AE33" s="689"/>
      <c r="AF33" s="689"/>
      <c r="AG33" s="689"/>
      <c r="AH33" s="689"/>
      <c r="AI33" s="689"/>
      <c r="AJ33" s="689"/>
      <c r="AK33" s="689"/>
      <c r="AL33" s="690" t="s">
        <v>174</v>
      </c>
      <c r="AM33" s="691"/>
      <c r="AN33" s="691"/>
      <c r="AO33" s="692"/>
      <c r="AP33" s="743"/>
      <c r="AQ33" s="744"/>
      <c r="AR33" s="744"/>
      <c r="AS33" s="744"/>
      <c r="AT33" s="747"/>
      <c r="AU33" s="232"/>
      <c r="AV33" s="232"/>
      <c r="AW33" s="232"/>
      <c r="AX33" s="734" t="s">
        <v>315</v>
      </c>
      <c r="AY33" s="735"/>
      <c r="AZ33" s="735"/>
      <c r="BA33" s="735"/>
      <c r="BB33" s="735"/>
      <c r="BC33" s="735"/>
      <c r="BD33" s="735"/>
      <c r="BE33" s="735"/>
      <c r="BF33" s="736"/>
      <c r="BG33" s="755">
        <v>98.5</v>
      </c>
      <c r="BH33" s="756"/>
      <c r="BI33" s="756"/>
      <c r="BJ33" s="756"/>
      <c r="BK33" s="756"/>
      <c r="BL33" s="756"/>
      <c r="BM33" s="757">
        <v>95.4</v>
      </c>
      <c r="BN33" s="756"/>
      <c r="BO33" s="756"/>
      <c r="BP33" s="756"/>
      <c r="BQ33" s="758"/>
      <c r="BR33" s="755">
        <v>98.3</v>
      </c>
      <c r="BS33" s="756"/>
      <c r="BT33" s="756"/>
      <c r="BU33" s="756"/>
      <c r="BV33" s="756"/>
      <c r="BW33" s="756"/>
      <c r="BX33" s="757">
        <v>94.9</v>
      </c>
      <c r="BY33" s="756"/>
      <c r="BZ33" s="756"/>
      <c r="CA33" s="756"/>
      <c r="CB33" s="758"/>
      <c r="CD33" s="700" t="s">
        <v>316</v>
      </c>
      <c r="CE33" s="701"/>
      <c r="CF33" s="701"/>
      <c r="CG33" s="701"/>
      <c r="CH33" s="701"/>
      <c r="CI33" s="701"/>
      <c r="CJ33" s="701"/>
      <c r="CK33" s="701"/>
      <c r="CL33" s="701"/>
      <c r="CM33" s="701"/>
      <c r="CN33" s="701"/>
      <c r="CO33" s="701"/>
      <c r="CP33" s="701"/>
      <c r="CQ33" s="702"/>
      <c r="CR33" s="685">
        <v>8548267</v>
      </c>
      <c r="CS33" s="722"/>
      <c r="CT33" s="722"/>
      <c r="CU33" s="722"/>
      <c r="CV33" s="722"/>
      <c r="CW33" s="722"/>
      <c r="CX33" s="722"/>
      <c r="CY33" s="723"/>
      <c r="CZ33" s="690">
        <v>58.1</v>
      </c>
      <c r="DA33" s="720"/>
      <c r="DB33" s="720"/>
      <c r="DC33" s="724"/>
      <c r="DD33" s="694">
        <v>5378759</v>
      </c>
      <c r="DE33" s="722"/>
      <c r="DF33" s="722"/>
      <c r="DG33" s="722"/>
      <c r="DH33" s="722"/>
      <c r="DI33" s="722"/>
      <c r="DJ33" s="722"/>
      <c r="DK33" s="723"/>
      <c r="DL33" s="694">
        <v>3433868</v>
      </c>
      <c r="DM33" s="722"/>
      <c r="DN33" s="722"/>
      <c r="DO33" s="722"/>
      <c r="DP33" s="722"/>
      <c r="DQ33" s="722"/>
      <c r="DR33" s="722"/>
      <c r="DS33" s="722"/>
      <c r="DT33" s="722"/>
      <c r="DU33" s="722"/>
      <c r="DV33" s="723"/>
      <c r="DW33" s="690">
        <v>47.3</v>
      </c>
      <c r="DX33" s="720"/>
      <c r="DY33" s="720"/>
      <c r="DZ33" s="720"/>
      <c r="EA33" s="720"/>
      <c r="EB33" s="720"/>
      <c r="EC33" s="721"/>
    </row>
    <row r="34" spans="2:133" ht="11.25" customHeight="1">
      <c r="B34" s="682" t="s">
        <v>317</v>
      </c>
      <c r="C34" s="683"/>
      <c r="D34" s="683"/>
      <c r="E34" s="683"/>
      <c r="F34" s="683"/>
      <c r="G34" s="683"/>
      <c r="H34" s="683"/>
      <c r="I34" s="683"/>
      <c r="J34" s="683"/>
      <c r="K34" s="683"/>
      <c r="L34" s="683"/>
      <c r="M34" s="683"/>
      <c r="N34" s="683"/>
      <c r="O34" s="683"/>
      <c r="P34" s="683"/>
      <c r="Q34" s="684"/>
      <c r="R34" s="685">
        <v>34254</v>
      </c>
      <c r="S34" s="686"/>
      <c r="T34" s="686"/>
      <c r="U34" s="686"/>
      <c r="V34" s="686"/>
      <c r="W34" s="686"/>
      <c r="X34" s="686"/>
      <c r="Y34" s="687"/>
      <c r="Z34" s="688">
        <v>0.2</v>
      </c>
      <c r="AA34" s="688"/>
      <c r="AB34" s="688"/>
      <c r="AC34" s="688"/>
      <c r="AD34" s="689">
        <v>32</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2128822</v>
      </c>
      <c r="CS34" s="686"/>
      <c r="CT34" s="686"/>
      <c r="CU34" s="686"/>
      <c r="CV34" s="686"/>
      <c r="CW34" s="686"/>
      <c r="CX34" s="686"/>
      <c r="CY34" s="687"/>
      <c r="CZ34" s="690">
        <v>14.5</v>
      </c>
      <c r="DA34" s="720"/>
      <c r="DB34" s="720"/>
      <c r="DC34" s="724"/>
      <c r="DD34" s="694">
        <v>1697246</v>
      </c>
      <c r="DE34" s="686"/>
      <c r="DF34" s="686"/>
      <c r="DG34" s="686"/>
      <c r="DH34" s="686"/>
      <c r="DI34" s="686"/>
      <c r="DJ34" s="686"/>
      <c r="DK34" s="687"/>
      <c r="DL34" s="694">
        <v>1364821</v>
      </c>
      <c r="DM34" s="686"/>
      <c r="DN34" s="686"/>
      <c r="DO34" s="686"/>
      <c r="DP34" s="686"/>
      <c r="DQ34" s="686"/>
      <c r="DR34" s="686"/>
      <c r="DS34" s="686"/>
      <c r="DT34" s="686"/>
      <c r="DU34" s="686"/>
      <c r="DV34" s="687"/>
      <c r="DW34" s="690">
        <v>18.8</v>
      </c>
      <c r="DX34" s="720"/>
      <c r="DY34" s="720"/>
      <c r="DZ34" s="720"/>
      <c r="EA34" s="720"/>
      <c r="EB34" s="720"/>
      <c r="EC34" s="721"/>
    </row>
    <row r="35" spans="2:133" ht="11.25" customHeight="1">
      <c r="B35" s="682" t="s">
        <v>319</v>
      </c>
      <c r="C35" s="683"/>
      <c r="D35" s="683"/>
      <c r="E35" s="683"/>
      <c r="F35" s="683"/>
      <c r="G35" s="683"/>
      <c r="H35" s="683"/>
      <c r="I35" s="683"/>
      <c r="J35" s="683"/>
      <c r="K35" s="683"/>
      <c r="L35" s="683"/>
      <c r="M35" s="683"/>
      <c r="N35" s="683"/>
      <c r="O35" s="683"/>
      <c r="P35" s="683"/>
      <c r="Q35" s="684"/>
      <c r="R35" s="685">
        <v>55607</v>
      </c>
      <c r="S35" s="686"/>
      <c r="T35" s="686"/>
      <c r="U35" s="686"/>
      <c r="V35" s="686"/>
      <c r="W35" s="686"/>
      <c r="X35" s="686"/>
      <c r="Y35" s="687"/>
      <c r="Z35" s="688">
        <v>0.4</v>
      </c>
      <c r="AA35" s="688"/>
      <c r="AB35" s="688"/>
      <c r="AC35" s="688"/>
      <c r="AD35" s="689" t="s">
        <v>125</v>
      </c>
      <c r="AE35" s="689"/>
      <c r="AF35" s="689"/>
      <c r="AG35" s="689"/>
      <c r="AH35" s="689"/>
      <c r="AI35" s="689"/>
      <c r="AJ35" s="689"/>
      <c r="AK35" s="689"/>
      <c r="AL35" s="690" t="s">
        <v>125</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230855</v>
      </c>
      <c r="CS35" s="722"/>
      <c r="CT35" s="722"/>
      <c r="CU35" s="722"/>
      <c r="CV35" s="722"/>
      <c r="CW35" s="722"/>
      <c r="CX35" s="722"/>
      <c r="CY35" s="723"/>
      <c r="CZ35" s="690">
        <v>1.6</v>
      </c>
      <c r="DA35" s="720"/>
      <c r="DB35" s="720"/>
      <c r="DC35" s="724"/>
      <c r="DD35" s="694">
        <v>196419</v>
      </c>
      <c r="DE35" s="722"/>
      <c r="DF35" s="722"/>
      <c r="DG35" s="722"/>
      <c r="DH35" s="722"/>
      <c r="DI35" s="722"/>
      <c r="DJ35" s="722"/>
      <c r="DK35" s="723"/>
      <c r="DL35" s="694">
        <v>140049</v>
      </c>
      <c r="DM35" s="722"/>
      <c r="DN35" s="722"/>
      <c r="DO35" s="722"/>
      <c r="DP35" s="722"/>
      <c r="DQ35" s="722"/>
      <c r="DR35" s="722"/>
      <c r="DS35" s="722"/>
      <c r="DT35" s="722"/>
      <c r="DU35" s="722"/>
      <c r="DV35" s="723"/>
      <c r="DW35" s="690">
        <v>1.9</v>
      </c>
      <c r="DX35" s="720"/>
      <c r="DY35" s="720"/>
      <c r="DZ35" s="720"/>
      <c r="EA35" s="720"/>
      <c r="EB35" s="720"/>
      <c r="EC35" s="721"/>
    </row>
    <row r="36" spans="2:133" ht="11.25" customHeight="1">
      <c r="B36" s="682" t="s">
        <v>323</v>
      </c>
      <c r="C36" s="683"/>
      <c r="D36" s="683"/>
      <c r="E36" s="683"/>
      <c r="F36" s="683"/>
      <c r="G36" s="683"/>
      <c r="H36" s="683"/>
      <c r="I36" s="683"/>
      <c r="J36" s="683"/>
      <c r="K36" s="683"/>
      <c r="L36" s="683"/>
      <c r="M36" s="683"/>
      <c r="N36" s="683"/>
      <c r="O36" s="683"/>
      <c r="P36" s="683"/>
      <c r="Q36" s="684"/>
      <c r="R36" s="685">
        <v>907835</v>
      </c>
      <c r="S36" s="686"/>
      <c r="T36" s="686"/>
      <c r="U36" s="686"/>
      <c r="V36" s="686"/>
      <c r="W36" s="686"/>
      <c r="X36" s="686"/>
      <c r="Y36" s="687"/>
      <c r="Z36" s="688">
        <v>6</v>
      </c>
      <c r="AA36" s="688"/>
      <c r="AB36" s="688"/>
      <c r="AC36" s="688"/>
      <c r="AD36" s="689" t="s">
        <v>125</v>
      </c>
      <c r="AE36" s="689"/>
      <c r="AF36" s="689"/>
      <c r="AG36" s="689"/>
      <c r="AH36" s="689"/>
      <c r="AI36" s="689"/>
      <c r="AJ36" s="689"/>
      <c r="AK36" s="689"/>
      <c r="AL36" s="690" t="s">
        <v>125</v>
      </c>
      <c r="AM36" s="691"/>
      <c r="AN36" s="691"/>
      <c r="AO36" s="692"/>
      <c r="AP36" s="235"/>
      <c r="AQ36" s="759" t="s">
        <v>324</v>
      </c>
      <c r="AR36" s="760"/>
      <c r="AS36" s="760"/>
      <c r="AT36" s="760"/>
      <c r="AU36" s="760"/>
      <c r="AV36" s="760"/>
      <c r="AW36" s="760"/>
      <c r="AX36" s="760"/>
      <c r="AY36" s="761"/>
      <c r="AZ36" s="674">
        <v>1511815</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196002</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3888642</v>
      </c>
      <c r="CS36" s="686"/>
      <c r="CT36" s="686"/>
      <c r="CU36" s="686"/>
      <c r="CV36" s="686"/>
      <c r="CW36" s="686"/>
      <c r="CX36" s="686"/>
      <c r="CY36" s="687"/>
      <c r="CZ36" s="690">
        <v>26.4</v>
      </c>
      <c r="DA36" s="720"/>
      <c r="DB36" s="720"/>
      <c r="DC36" s="724"/>
      <c r="DD36" s="694">
        <v>1529068</v>
      </c>
      <c r="DE36" s="686"/>
      <c r="DF36" s="686"/>
      <c r="DG36" s="686"/>
      <c r="DH36" s="686"/>
      <c r="DI36" s="686"/>
      <c r="DJ36" s="686"/>
      <c r="DK36" s="687"/>
      <c r="DL36" s="694">
        <v>1064203</v>
      </c>
      <c r="DM36" s="686"/>
      <c r="DN36" s="686"/>
      <c r="DO36" s="686"/>
      <c r="DP36" s="686"/>
      <c r="DQ36" s="686"/>
      <c r="DR36" s="686"/>
      <c r="DS36" s="686"/>
      <c r="DT36" s="686"/>
      <c r="DU36" s="686"/>
      <c r="DV36" s="687"/>
      <c r="DW36" s="690">
        <v>14.7</v>
      </c>
      <c r="DX36" s="720"/>
      <c r="DY36" s="720"/>
      <c r="DZ36" s="720"/>
      <c r="EA36" s="720"/>
      <c r="EB36" s="720"/>
      <c r="EC36" s="721"/>
    </row>
    <row r="37" spans="2:133" ht="11.25" customHeight="1">
      <c r="B37" s="682" t="s">
        <v>327</v>
      </c>
      <c r="C37" s="683"/>
      <c r="D37" s="683"/>
      <c r="E37" s="683"/>
      <c r="F37" s="683"/>
      <c r="G37" s="683"/>
      <c r="H37" s="683"/>
      <c r="I37" s="683"/>
      <c r="J37" s="683"/>
      <c r="K37" s="683"/>
      <c r="L37" s="683"/>
      <c r="M37" s="683"/>
      <c r="N37" s="683"/>
      <c r="O37" s="683"/>
      <c r="P37" s="683"/>
      <c r="Q37" s="684"/>
      <c r="R37" s="685">
        <v>395395</v>
      </c>
      <c r="S37" s="686"/>
      <c r="T37" s="686"/>
      <c r="U37" s="686"/>
      <c r="V37" s="686"/>
      <c r="W37" s="686"/>
      <c r="X37" s="686"/>
      <c r="Y37" s="687"/>
      <c r="Z37" s="688">
        <v>2.6</v>
      </c>
      <c r="AA37" s="688"/>
      <c r="AB37" s="688"/>
      <c r="AC37" s="688"/>
      <c r="AD37" s="689" t="s">
        <v>125</v>
      </c>
      <c r="AE37" s="689"/>
      <c r="AF37" s="689"/>
      <c r="AG37" s="689"/>
      <c r="AH37" s="689"/>
      <c r="AI37" s="689"/>
      <c r="AJ37" s="689"/>
      <c r="AK37" s="689"/>
      <c r="AL37" s="690" t="s">
        <v>174</v>
      </c>
      <c r="AM37" s="691"/>
      <c r="AN37" s="691"/>
      <c r="AO37" s="692"/>
      <c r="AQ37" s="763" t="s">
        <v>328</v>
      </c>
      <c r="AR37" s="764"/>
      <c r="AS37" s="764"/>
      <c r="AT37" s="764"/>
      <c r="AU37" s="764"/>
      <c r="AV37" s="764"/>
      <c r="AW37" s="764"/>
      <c r="AX37" s="764"/>
      <c r="AY37" s="765"/>
      <c r="AZ37" s="685">
        <v>354420</v>
      </c>
      <c r="BA37" s="686"/>
      <c r="BB37" s="686"/>
      <c r="BC37" s="686"/>
      <c r="BD37" s="722"/>
      <c r="BE37" s="722"/>
      <c r="BF37" s="752"/>
      <c r="BG37" s="700" t="s">
        <v>329</v>
      </c>
      <c r="BH37" s="701"/>
      <c r="BI37" s="701"/>
      <c r="BJ37" s="701"/>
      <c r="BK37" s="701"/>
      <c r="BL37" s="701"/>
      <c r="BM37" s="701"/>
      <c r="BN37" s="701"/>
      <c r="BO37" s="701"/>
      <c r="BP37" s="701"/>
      <c r="BQ37" s="701"/>
      <c r="BR37" s="701"/>
      <c r="BS37" s="701"/>
      <c r="BT37" s="701"/>
      <c r="BU37" s="702"/>
      <c r="BV37" s="685">
        <v>162212</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632924</v>
      </c>
      <c r="CS37" s="722"/>
      <c r="CT37" s="722"/>
      <c r="CU37" s="722"/>
      <c r="CV37" s="722"/>
      <c r="CW37" s="722"/>
      <c r="CX37" s="722"/>
      <c r="CY37" s="723"/>
      <c r="CZ37" s="690">
        <v>4.3</v>
      </c>
      <c r="DA37" s="720"/>
      <c r="DB37" s="720"/>
      <c r="DC37" s="724"/>
      <c r="DD37" s="694">
        <v>609324</v>
      </c>
      <c r="DE37" s="722"/>
      <c r="DF37" s="722"/>
      <c r="DG37" s="722"/>
      <c r="DH37" s="722"/>
      <c r="DI37" s="722"/>
      <c r="DJ37" s="722"/>
      <c r="DK37" s="723"/>
      <c r="DL37" s="694">
        <v>536683</v>
      </c>
      <c r="DM37" s="722"/>
      <c r="DN37" s="722"/>
      <c r="DO37" s="722"/>
      <c r="DP37" s="722"/>
      <c r="DQ37" s="722"/>
      <c r="DR37" s="722"/>
      <c r="DS37" s="722"/>
      <c r="DT37" s="722"/>
      <c r="DU37" s="722"/>
      <c r="DV37" s="723"/>
      <c r="DW37" s="690">
        <v>7.4</v>
      </c>
      <c r="DX37" s="720"/>
      <c r="DY37" s="720"/>
      <c r="DZ37" s="720"/>
      <c r="EA37" s="720"/>
      <c r="EB37" s="720"/>
      <c r="EC37" s="721"/>
    </row>
    <row r="38" spans="2:133" ht="11.25" customHeight="1">
      <c r="B38" s="682" t="s">
        <v>331</v>
      </c>
      <c r="C38" s="683"/>
      <c r="D38" s="683"/>
      <c r="E38" s="683"/>
      <c r="F38" s="683"/>
      <c r="G38" s="683"/>
      <c r="H38" s="683"/>
      <c r="I38" s="683"/>
      <c r="J38" s="683"/>
      <c r="K38" s="683"/>
      <c r="L38" s="683"/>
      <c r="M38" s="683"/>
      <c r="N38" s="683"/>
      <c r="O38" s="683"/>
      <c r="P38" s="683"/>
      <c r="Q38" s="684"/>
      <c r="R38" s="685">
        <v>257007</v>
      </c>
      <c r="S38" s="686"/>
      <c r="T38" s="686"/>
      <c r="U38" s="686"/>
      <c r="V38" s="686"/>
      <c r="W38" s="686"/>
      <c r="X38" s="686"/>
      <c r="Y38" s="687"/>
      <c r="Z38" s="688">
        <v>1.7</v>
      </c>
      <c r="AA38" s="688"/>
      <c r="AB38" s="688"/>
      <c r="AC38" s="688"/>
      <c r="AD38" s="689">
        <v>16</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129638</v>
      </c>
      <c r="BA38" s="686"/>
      <c r="BB38" s="686"/>
      <c r="BC38" s="686"/>
      <c r="BD38" s="722"/>
      <c r="BE38" s="722"/>
      <c r="BF38" s="752"/>
      <c r="BG38" s="700" t="s">
        <v>333</v>
      </c>
      <c r="BH38" s="701"/>
      <c r="BI38" s="701"/>
      <c r="BJ38" s="701"/>
      <c r="BK38" s="701"/>
      <c r="BL38" s="701"/>
      <c r="BM38" s="701"/>
      <c r="BN38" s="701"/>
      <c r="BO38" s="701"/>
      <c r="BP38" s="701"/>
      <c r="BQ38" s="701"/>
      <c r="BR38" s="701"/>
      <c r="BS38" s="701"/>
      <c r="BT38" s="701"/>
      <c r="BU38" s="702"/>
      <c r="BV38" s="685">
        <v>3043</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1027757</v>
      </c>
      <c r="CS38" s="686"/>
      <c r="CT38" s="686"/>
      <c r="CU38" s="686"/>
      <c r="CV38" s="686"/>
      <c r="CW38" s="686"/>
      <c r="CX38" s="686"/>
      <c r="CY38" s="687"/>
      <c r="CZ38" s="690">
        <v>7</v>
      </c>
      <c r="DA38" s="720"/>
      <c r="DB38" s="720"/>
      <c r="DC38" s="724"/>
      <c r="DD38" s="694">
        <v>858450</v>
      </c>
      <c r="DE38" s="686"/>
      <c r="DF38" s="686"/>
      <c r="DG38" s="686"/>
      <c r="DH38" s="686"/>
      <c r="DI38" s="686"/>
      <c r="DJ38" s="686"/>
      <c r="DK38" s="687"/>
      <c r="DL38" s="694">
        <v>843637</v>
      </c>
      <c r="DM38" s="686"/>
      <c r="DN38" s="686"/>
      <c r="DO38" s="686"/>
      <c r="DP38" s="686"/>
      <c r="DQ38" s="686"/>
      <c r="DR38" s="686"/>
      <c r="DS38" s="686"/>
      <c r="DT38" s="686"/>
      <c r="DU38" s="686"/>
      <c r="DV38" s="687"/>
      <c r="DW38" s="690">
        <v>11.6</v>
      </c>
      <c r="DX38" s="720"/>
      <c r="DY38" s="720"/>
      <c r="DZ38" s="720"/>
      <c r="EA38" s="720"/>
      <c r="EB38" s="720"/>
      <c r="EC38" s="721"/>
    </row>
    <row r="39" spans="2:133" ht="11.25" customHeight="1">
      <c r="B39" s="682" t="s">
        <v>335</v>
      </c>
      <c r="C39" s="683"/>
      <c r="D39" s="683"/>
      <c r="E39" s="683"/>
      <c r="F39" s="683"/>
      <c r="G39" s="683"/>
      <c r="H39" s="683"/>
      <c r="I39" s="683"/>
      <c r="J39" s="683"/>
      <c r="K39" s="683"/>
      <c r="L39" s="683"/>
      <c r="M39" s="683"/>
      <c r="N39" s="683"/>
      <c r="O39" s="683"/>
      <c r="P39" s="683"/>
      <c r="Q39" s="684"/>
      <c r="R39" s="685">
        <v>1334800</v>
      </c>
      <c r="S39" s="686"/>
      <c r="T39" s="686"/>
      <c r="U39" s="686"/>
      <c r="V39" s="686"/>
      <c r="W39" s="686"/>
      <c r="X39" s="686"/>
      <c r="Y39" s="687"/>
      <c r="Z39" s="688">
        <v>8.8000000000000007</v>
      </c>
      <c r="AA39" s="688"/>
      <c r="AB39" s="688"/>
      <c r="AC39" s="688"/>
      <c r="AD39" s="689" t="s">
        <v>174</v>
      </c>
      <c r="AE39" s="689"/>
      <c r="AF39" s="689"/>
      <c r="AG39" s="689"/>
      <c r="AH39" s="689"/>
      <c r="AI39" s="689"/>
      <c r="AJ39" s="689"/>
      <c r="AK39" s="689"/>
      <c r="AL39" s="690" t="s">
        <v>125</v>
      </c>
      <c r="AM39" s="691"/>
      <c r="AN39" s="691"/>
      <c r="AO39" s="692"/>
      <c r="AQ39" s="763" t="s">
        <v>336</v>
      </c>
      <c r="AR39" s="764"/>
      <c r="AS39" s="764"/>
      <c r="AT39" s="764"/>
      <c r="AU39" s="764"/>
      <c r="AV39" s="764"/>
      <c r="AW39" s="764"/>
      <c r="AX39" s="764"/>
      <c r="AY39" s="765"/>
      <c r="AZ39" s="685">
        <v>14373</v>
      </c>
      <c r="BA39" s="686"/>
      <c r="BB39" s="686"/>
      <c r="BC39" s="686"/>
      <c r="BD39" s="722"/>
      <c r="BE39" s="722"/>
      <c r="BF39" s="752"/>
      <c r="BG39" s="700" t="s">
        <v>337</v>
      </c>
      <c r="BH39" s="701"/>
      <c r="BI39" s="701"/>
      <c r="BJ39" s="701"/>
      <c r="BK39" s="701"/>
      <c r="BL39" s="701"/>
      <c r="BM39" s="701"/>
      <c r="BN39" s="701"/>
      <c r="BO39" s="701"/>
      <c r="BP39" s="701"/>
      <c r="BQ39" s="701"/>
      <c r="BR39" s="701"/>
      <c r="BS39" s="701"/>
      <c r="BT39" s="701"/>
      <c r="BU39" s="702"/>
      <c r="BV39" s="685">
        <v>5051</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1039663</v>
      </c>
      <c r="CS39" s="722"/>
      <c r="CT39" s="722"/>
      <c r="CU39" s="722"/>
      <c r="CV39" s="722"/>
      <c r="CW39" s="722"/>
      <c r="CX39" s="722"/>
      <c r="CY39" s="723"/>
      <c r="CZ39" s="690">
        <v>7.1</v>
      </c>
      <c r="DA39" s="720"/>
      <c r="DB39" s="720"/>
      <c r="DC39" s="724"/>
      <c r="DD39" s="694">
        <v>915048</v>
      </c>
      <c r="DE39" s="722"/>
      <c r="DF39" s="722"/>
      <c r="DG39" s="722"/>
      <c r="DH39" s="722"/>
      <c r="DI39" s="722"/>
      <c r="DJ39" s="722"/>
      <c r="DK39" s="723"/>
      <c r="DL39" s="694" t="s">
        <v>174</v>
      </c>
      <c r="DM39" s="722"/>
      <c r="DN39" s="722"/>
      <c r="DO39" s="722"/>
      <c r="DP39" s="722"/>
      <c r="DQ39" s="722"/>
      <c r="DR39" s="722"/>
      <c r="DS39" s="722"/>
      <c r="DT39" s="722"/>
      <c r="DU39" s="722"/>
      <c r="DV39" s="723"/>
      <c r="DW39" s="690" t="s">
        <v>125</v>
      </c>
      <c r="DX39" s="720"/>
      <c r="DY39" s="720"/>
      <c r="DZ39" s="720"/>
      <c r="EA39" s="720"/>
      <c r="EB39" s="720"/>
      <c r="EC39" s="721"/>
    </row>
    <row r="40" spans="2:133" ht="11.25" customHeight="1">
      <c r="B40" s="682" t="s">
        <v>339</v>
      </c>
      <c r="C40" s="683"/>
      <c r="D40" s="683"/>
      <c r="E40" s="683"/>
      <c r="F40" s="683"/>
      <c r="G40" s="683"/>
      <c r="H40" s="683"/>
      <c r="I40" s="683"/>
      <c r="J40" s="683"/>
      <c r="K40" s="683"/>
      <c r="L40" s="683"/>
      <c r="M40" s="683"/>
      <c r="N40" s="683"/>
      <c r="O40" s="683"/>
      <c r="P40" s="683"/>
      <c r="Q40" s="684"/>
      <c r="R40" s="685" t="s">
        <v>125</v>
      </c>
      <c r="S40" s="686"/>
      <c r="T40" s="686"/>
      <c r="U40" s="686"/>
      <c r="V40" s="686"/>
      <c r="W40" s="686"/>
      <c r="X40" s="686"/>
      <c r="Y40" s="687"/>
      <c r="Z40" s="688" t="s">
        <v>174</v>
      </c>
      <c r="AA40" s="688"/>
      <c r="AB40" s="688"/>
      <c r="AC40" s="688"/>
      <c r="AD40" s="689" t="s">
        <v>125</v>
      </c>
      <c r="AE40" s="689"/>
      <c r="AF40" s="689"/>
      <c r="AG40" s="689"/>
      <c r="AH40" s="689"/>
      <c r="AI40" s="689"/>
      <c r="AJ40" s="689"/>
      <c r="AK40" s="689"/>
      <c r="AL40" s="690" t="s">
        <v>174</v>
      </c>
      <c r="AM40" s="691"/>
      <c r="AN40" s="691"/>
      <c r="AO40" s="692"/>
      <c r="AQ40" s="763" t="s">
        <v>340</v>
      </c>
      <c r="AR40" s="764"/>
      <c r="AS40" s="764"/>
      <c r="AT40" s="764"/>
      <c r="AU40" s="764"/>
      <c r="AV40" s="764"/>
      <c r="AW40" s="764"/>
      <c r="AX40" s="764"/>
      <c r="AY40" s="765"/>
      <c r="AZ40" s="685" t="s">
        <v>174</v>
      </c>
      <c r="BA40" s="686"/>
      <c r="BB40" s="686"/>
      <c r="BC40" s="686"/>
      <c r="BD40" s="722"/>
      <c r="BE40" s="722"/>
      <c r="BF40" s="752"/>
      <c r="BG40" s="772" t="s">
        <v>341</v>
      </c>
      <c r="BH40" s="773"/>
      <c r="BI40" s="773"/>
      <c r="BJ40" s="773"/>
      <c r="BK40" s="773"/>
      <c r="BL40" s="236"/>
      <c r="BM40" s="701" t="s">
        <v>342</v>
      </c>
      <c r="BN40" s="701"/>
      <c r="BO40" s="701"/>
      <c r="BP40" s="701"/>
      <c r="BQ40" s="701"/>
      <c r="BR40" s="701"/>
      <c r="BS40" s="701"/>
      <c r="BT40" s="701"/>
      <c r="BU40" s="702"/>
      <c r="BV40" s="685">
        <v>83</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232528</v>
      </c>
      <c r="CS40" s="686"/>
      <c r="CT40" s="686"/>
      <c r="CU40" s="686"/>
      <c r="CV40" s="686"/>
      <c r="CW40" s="686"/>
      <c r="CX40" s="686"/>
      <c r="CY40" s="687"/>
      <c r="CZ40" s="690">
        <v>1.6</v>
      </c>
      <c r="DA40" s="720"/>
      <c r="DB40" s="720"/>
      <c r="DC40" s="724"/>
      <c r="DD40" s="694">
        <v>182528</v>
      </c>
      <c r="DE40" s="686"/>
      <c r="DF40" s="686"/>
      <c r="DG40" s="686"/>
      <c r="DH40" s="686"/>
      <c r="DI40" s="686"/>
      <c r="DJ40" s="686"/>
      <c r="DK40" s="687"/>
      <c r="DL40" s="694">
        <v>21158</v>
      </c>
      <c r="DM40" s="686"/>
      <c r="DN40" s="686"/>
      <c r="DO40" s="686"/>
      <c r="DP40" s="686"/>
      <c r="DQ40" s="686"/>
      <c r="DR40" s="686"/>
      <c r="DS40" s="686"/>
      <c r="DT40" s="686"/>
      <c r="DU40" s="686"/>
      <c r="DV40" s="687"/>
      <c r="DW40" s="690">
        <v>0.3</v>
      </c>
      <c r="DX40" s="720"/>
      <c r="DY40" s="720"/>
      <c r="DZ40" s="720"/>
      <c r="EA40" s="720"/>
      <c r="EB40" s="720"/>
      <c r="EC40" s="721"/>
    </row>
    <row r="41" spans="2:133" ht="11.25" customHeight="1">
      <c r="B41" s="682" t="s">
        <v>344</v>
      </c>
      <c r="C41" s="683"/>
      <c r="D41" s="683"/>
      <c r="E41" s="683"/>
      <c r="F41" s="683"/>
      <c r="G41" s="683"/>
      <c r="H41" s="683"/>
      <c r="I41" s="683"/>
      <c r="J41" s="683"/>
      <c r="K41" s="683"/>
      <c r="L41" s="683"/>
      <c r="M41" s="683"/>
      <c r="N41" s="683"/>
      <c r="O41" s="683"/>
      <c r="P41" s="683"/>
      <c r="Q41" s="684"/>
      <c r="R41" s="685" t="s">
        <v>174</v>
      </c>
      <c r="S41" s="686"/>
      <c r="T41" s="686"/>
      <c r="U41" s="686"/>
      <c r="V41" s="686"/>
      <c r="W41" s="686"/>
      <c r="X41" s="686"/>
      <c r="Y41" s="687"/>
      <c r="Z41" s="688" t="s">
        <v>174</v>
      </c>
      <c r="AA41" s="688"/>
      <c r="AB41" s="688"/>
      <c r="AC41" s="688"/>
      <c r="AD41" s="689" t="s">
        <v>174</v>
      </c>
      <c r="AE41" s="689"/>
      <c r="AF41" s="689"/>
      <c r="AG41" s="689"/>
      <c r="AH41" s="689"/>
      <c r="AI41" s="689"/>
      <c r="AJ41" s="689"/>
      <c r="AK41" s="689"/>
      <c r="AL41" s="690" t="s">
        <v>174</v>
      </c>
      <c r="AM41" s="691"/>
      <c r="AN41" s="691"/>
      <c r="AO41" s="692"/>
      <c r="AQ41" s="763" t="s">
        <v>345</v>
      </c>
      <c r="AR41" s="764"/>
      <c r="AS41" s="764"/>
      <c r="AT41" s="764"/>
      <c r="AU41" s="764"/>
      <c r="AV41" s="764"/>
      <c r="AW41" s="764"/>
      <c r="AX41" s="764"/>
      <c r="AY41" s="765"/>
      <c r="AZ41" s="685">
        <v>220493</v>
      </c>
      <c r="BA41" s="686"/>
      <c r="BB41" s="686"/>
      <c r="BC41" s="686"/>
      <c r="BD41" s="722"/>
      <c r="BE41" s="722"/>
      <c r="BF41" s="752"/>
      <c r="BG41" s="772"/>
      <c r="BH41" s="773"/>
      <c r="BI41" s="773"/>
      <c r="BJ41" s="773"/>
      <c r="BK41" s="773"/>
      <c r="BL41" s="236"/>
      <c r="BM41" s="701" t="s">
        <v>346</v>
      </c>
      <c r="BN41" s="701"/>
      <c r="BO41" s="701"/>
      <c r="BP41" s="701"/>
      <c r="BQ41" s="701"/>
      <c r="BR41" s="701"/>
      <c r="BS41" s="701"/>
      <c r="BT41" s="701"/>
      <c r="BU41" s="702"/>
      <c r="BV41" s="685" t="s">
        <v>174</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174</v>
      </c>
      <c r="CS41" s="722"/>
      <c r="CT41" s="722"/>
      <c r="CU41" s="722"/>
      <c r="CV41" s="722"/>
      <c r="CW41" s="722"/>
      <c r="CX41" s="722"/>
      <c r="CY41" s="723"/>
      <c r="CZ41" s="690" t="s">
        <v>174</v>
      </c>
      <c r="DA41" s="720"/>
      <c r="DB41" s="720"/>
      <c r="DC41" s="724"/>
      <c r="DD41" s="694" t="s">
        <v>125</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348</v>
      </c>
      <c r="C42" s="683"/>
      <c r="D42" s="683"/>
      <c r="E42" s="683"/>
      <c r="F42" s="683"/>
      <c r="G42" s="683"/>
      <c r="H42" s="683"/>
      <c r="I42" s="683"/>
      <c r="J42" s="683"/>
      <c r="K42" s="683"/>
      <c r="L42" s="683"/>
      <c r="M42" s="683"/>
      <c r="N42" s="683"/>
      <c r="O42" s="683"/>
      <c r="P42" s="683"/>
      <c r="Q42" s="684"/>
      <c r="R42" s="685">
        <v>150000</v>
      </c>
      <c r="S42" s="686"/>
      <c r="T42" s="686"/>
      <c r="U42" s="686"/>
      <c r="V42" s="686"/>
      <c r="W42" s="686"/>
      <c r="X42" s="686"/>
      <c r="Y42" s="687"/>
      <c r="Z42" s="688">
        <v>1</v>
      </c>
      <c r="AA42" s="688"/>
      <c r="AB42" s="688"/>
      <c r="AC42" s="688"/>
      <c r="AD42" s="689" t="s">
        <v>125</v>
      </c>
      <c r="AE42" s="689"/>
      <c r="AF42" s="689"/>
      <c r="AG42" s="689"/>
      <c r="AH42" s="689"/>
      <c r="AI42" s="689"/>
      <c r="AJ42" s="689"/>
      <c r="AK42" s="689"/>
      <c r="AL42" s="690" t="s">
        <v>125</v>
      </c>
      <c r="AM42" s="691"/>
      <c r="AN42" s="691"/>
      <c r="AO42" s="692"/>
      <c r="AQ42" s="784" t="s">
        <v>349</v>
      </c>
      <c r="AR42" s="785"/>
      <c r="AS42" s="785"/>
      <c r="AT42" s="785"/>
      <c r="AU42" s="785"/>
      <c r="AV42" s="785"/>
      <c r="AW42" s="785"/>
      <c r="AX42" s="785"/>
      <c r="AY42" s="786"/>
      <c r="AZ42" s="776">
        <v>792891</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314</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2177083</v>
      </c>
      <c r="CS42" s="686"/>
      <c r="CT42" s="686"/>
      <c r="CU42" s="686"/>
      <c r="CV42" s="686"/>
      <c r="CW42" s="686"/>
      <c r="CX42" s="686"/>
      <c r="CY42" s="687"/>
      <c r="CZ42" s="690">
        <v>14.8</v>
      </c>
      <c r="DA42" s="691"/>
      <c r="DB42" s="691"/>
      <c r="DC42" s="703"/>
      <c r="DD42" s="694">
        <v>315918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4" t="s">
        <v>352</v>
      </c>
      <c r="C43" s="735"/>
      <c r="D43" s="735"/>
      <c r="E43" s="735"/>
      <c r="F43" s="735"/>
      <c r="G43" s="735"/>
      <c r="H43" s="735"/>
      <c r="I43" s="735"/>
      <c r="J43" s="735"/>
      <c r="K43" s="735"/>
      <c r="L43" s="735"/>
      <c r="M43" s="735"/>
      <c r="N43" s="735"/>
      <c r="O43" s="735"/>
      <c r="P43" s="735"/>
      <c r="Q43" s="736"/>
      <c r="R43" s="776">
        <v>15150629</v>
      </c>
      <c r="S43" s="777"/>
      <c r="T43" s="777"/>
      <c r="U43" s="777"/>
      <c r="V43" s="777"/>
      <c r="W43" s="777"/>
      <c r="X43" s="777"/>
      <c r="Y43" s="778"/>
      <c r="Z43" s="779">
        <v>100</v>
      </c>
      <c r="AA43" s="779"/>
      <c r="AB43" s="779"/>
      <c r="AC43" s="779"/>
      <c r="AD43" s="780">
        <v>7106344</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100113</v>
      </c>
      <c r="CS43" s="722"/>
      <c r="CT43" s="722"/>
      <c r="CU43" s="722"/>
      <c r="CV43" s="722"/>
      <c r="CW43" s="722"/>
      <c r="CX43" s="722"/>
      <c r="CY43" s="723"/>
      <c r="CZ43" s="690">
        <v>0.7</v>
      </c>
      <c r="DA43" s="720"/>
      <c r="DB43" s="720"/>
      <c r="DC43" s="724"/>
      <c r="DD43" s="694">
        <v>100113</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2099350</v>
      </c>
      <c r="CS44" s="686"/>
      <c r="CT44" s="686"/>
      <c r="CU44" s="686"/>
      <c r="CV44" s="686"/>
      <c r="CW44" s="686"/>
      <c r="CX44" s="686"/>
      <c r="CY44" s="687"/>
      <c r="CZ44" s="690">
        <v>14.3</v>
      </c>
      <c r="DA44" s="691"/>
      <c r="DB44" s="691"/>
      <c r="DC44" s="703"/>
      <c r="DD44" s="694">
        <v>307162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1488454</v>
      </c>
      <c r="CS45" s="722"/>
      <c r="CT45" s="722"/>
      <c r="CU45" s="722"/>
      <c r="CV45" s="722"/>
      <c r="CW45" s="722"/>
      <c r="CX45" s="722"/>
      <c r="CY45" s="723"/>
      <c r="CZ45" s="690">
        <v>10.1</v>
      </c>
      <c r="DA45" s="720"/>
      <c r="DB45" s="720"/>
      <c r="DC45" s="724"/>
      <c r="DD45" s="694">
        <v>95553</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564321</v>
      </c>
      <c r="CS46" s="686"/>
      <c r="CT46" s="686"/>
      <c r="CU46" s="686"/>
      <c r="CV46" s="686"/>
      <c r="CW46" s="686"/>
      <c r="CX46" s="686"/>
      <c r="CY46" s="687"/>
      <c r="CZ46" s="690">
        <v>3.8</v>
      </c>
      <c r="DA46" s="691"/>
      <c r="DB46" s="691"/>
      <c r="DC46" s="703"/>
      <c r="DD46" s="694">
        <v>183934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77733</v>
      </c>
      <c r="CS47" s="722"/>
      <c r="CT47" s="722"/>
      <c r="CU47" s="722"/>
      <c r="CV47" s="722"/>
      <c r="CW47" s="722"/>
      <c r="CX47" s="722"/>
      <c r="CY47" s="723"/>
      <c r="CZ47" s="690">
        <v>0.5</v>
      </c>
      <c r="DA47" s="720"/>
      <c r="DB47" s="720"/>
      <c r="DC47" s="724"/>
      <c r="DD47" s="694">
        <v>8756</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ht="10.8">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249</v>
      </c>
      <c r="CS48" s="686"/>
      <c r="CT48" s="686"/>
      <c r="CU48" s="686"/>
      <c r="CV48" s="686"/>
      <c r="CW48" s="686"/>
      <c r="CX48" s="686"/>
      <c r="CY48" s="687"/>
      <c r="CZ48" s="690" t="s">
        <v>249</v>
      </c>
      <c r="DA48" s="691"/>
      <c r="DB48" s="691"/>
      <c r="DC48" s="703"/>
      <c r="DD48" s="694" t="s">
        <v>249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362</v>
      </c>
      <c r="CE49" s="735"/>
      <c r="CF49" s="735"/>
      <c r="CG49" s="735"/>
      <c r="CH49" s="735"/>
      <c r="CI49" s="735"/>
      <c r="CJ49" s="735"/>
      <c r="CK49" s="735"/>
      <c r="CL49" s="735"/>
      <c r="CM49" s="735"/>
      <c r="CN49" s="735"/>
      <c r="CO49" s="735"/>
      <c r="CP49" s="735"/>
      <c r="CQ49" s="736"/>
      <c r="CR49" s="776">
        <v>14711792</v>
      </c>
      <c r="CS49" s="756"/>
      <c r="CT49" s="756"/>
      <c r="CU49" s="756"/>
      <c r="CV49" s="756"/>
      <c r="CW49" s="756"/>
      <c r="CX49" s="756"/>
      <c r="CY49" s="787"/>
      <c r="CZ49" s="781">
        <v>100</v>
      </c>
      <c r="DA49" s="788"/>
      <c r="DB49" s="788"/>
      <c r="DC49" s="789"/>
      <c r="DD49" s="790">
        <v>8737520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cp44tzEYFr2rSIfT1M38SeGBrCNCYaKt0LUi0kKR7ZZhnagaSGeEbyPLE4jFpXQiUMz3x1C9kNujMAgZqrl0fw==" saltValue="kFovp01vwCbtJsje10nwi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2" zeroHeight="1"/>
  <cols>
    <col min="1" max="130" width="2.77734375" style="291" customWidth="1"/>
    <col min="131" max="131" width="1.6640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385</v>
      </c>
      <c r="C7" s="818"/>
      <c r="D7" s="818"/>
      <c r="E7" s="818"/>
      <c r="F7" s="818"/>
      <c r="G7" s="818"/>
      <c r="H7" s="818"/>
      <c r="I7" s="818"/>
      <c r="J7" s="818"/>
      <c r="K7" s="818"/>
      <c r="L7" s="818"/>
      <c r="M7" s="818"/>
      <c r="N7" s="818"/>
      <c r="O7" s="818"/>
      <c r="P7" s="819"/>
      <c r="Q7" s="820">
        <v>15151</v>
      </c>
      <c r="R7" s="821"/>
      <c r="S7" s="821"/>
      <c r="T7" s="821"/>
      <c r="U7" s="821"/>
      <c r="V7" s="821">
        <v>14712</v>
      </c>
      <c r="W7" s="821"/>
      <c r="X7" s="821"/>
      <c r="Y7" s="821"/>
      <c r="Z7" s="821"/>
      <c r="AA7" s="821">
        <v>439</v>
      </c>
      <c r="AB7" s="821"/>
      <c r="AC7" s="821"/>
      <c r="AD7" s="821"/>
      <c r="AE7" s="822"/>
      <c r="AF7" s="823">
        <v>406</v>
      </c>
      <c r="AG7" s="824"/>
      <c r="AH7" s="824"/>
      <c r="AI7" s="824"/>
      <c r="AJ7" s="825"/>
      <c r="AK7" s="860">
        <v>236</v>
      </c>
      <c r="AL7" s="861"/>
      <c r="AM7" s="861"/>
      <c r="AN7" s="861"/>
      <c r="AO7" s="861"/>
      <c r="AP7" s="861">
        <v>11615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573</v>
      </c>
      <c r="BT7" s="865"/>
      <c r="BU7" s="865"/>
      <c r="BV7" s="865"/>
      <c r="BW7" s="865"/>
      <c r="BX7" s="865"/>
      <c r="BY7" s="865"/>
      <c r="BZ7" s="865"/>
      <c r="CA7" s="865"/>
      <c r="CB7" s="865"/>
      <c r="CC7" s="865"/>
      <c r="CD7" s="865"/>
      <c r="CE7" s="865"/>
      <c r="CF7" s="865"/>
      <c r="CG7" s="866"/>
      <c r="CH7" s="857">
        <v>-7</v>
      </c>
      <c r="CI7" s="858"/>
      <c r="CJ7" s="858"/>
      <c r="CK7" s="858"/>
      <c r="CL7" s="859"/>
      <c r="CM7" s="857">
        <v>12</v>
      </c>
      <c r="CN7" s="858"/>
      <c r="CO7" s="858"/>
      <c r="CP7" s="858"/>
      <c r="CQ7" s="859"/>
      <c r="CR7" s="857">
        <v>2</v>
      </c>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574</v>
      </c>
      <c r="BT8" s="855"/>
      <c r="BU8" s="855"/>
      <c r="BV8" s="855"/>
      <c r="BW8" s="855"/>
      <c r="BX8" s="855"/>
      <c r="BY8" s="855"/>
      <c r="BZ8" s="855"/>
      <c r="CA8" s="855"/>
      <c r="CB8" s="855"/>
      <c r="CC8" s="855"/>
      <c r="CD8" s="855"/>
      <c r="CE8" s="855"/>
      <c r="CF8" s="855"/>
      <c r="CG8" s="856"/>
      <c r="CH8" s="867">
        <v>11</v>
      </c>
      <c r="CI8" s="868"/>
      <c r="CJ8" s="868"/>
      <c r="CK8" s="868"/>
      <c r="CL8" s="869"/>
      <c r="CM8" s="867">
        <v>58</v>
      </c>
      <c r="CN8" s="868"/>
      <c r="CO8" s="868"/>
      <c r="CP8" s="868"/>
      <c r="CQ8" s="869"/>
      <c r="CR8" s="867">
        <v>20</v>
      </c>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575</v>
      </c>
      <c r="BT9" s="855"/>
      <c r="BU9" s="855"/>
      <c r="BV9" s="855"/>
      <c r="BW9" s="855"/>
      <c r="BX9" s="855"/>
      <c r="BY9" s="855"/>
      <c r="BZ9" s="855"/>
      <c r="CA9" s="855"/>
      <c r="CB9" s="855"/>
      <c r="CC9" s="855"/>
      <c r="CD9" s="855"/>
      <c r="CE9" s="855"/>
      <c r="CF9" s="855"/>
      <c r="CG9" s="856"/>
      <c r="CH9" s="867">
        <v>5</v>
      </c>
      <c r="CI9" s="868"/>
      <c r="CJ9" s="868"/>
      <c r="CK9" s="868"/>
      <c r="CL9" s="869"/>
      <c r="CM9" s="867">
        <v>158</v>
      </c>
      <c r="CN9" s="868"/>
      <c r="CO9" s="868"/>
      <c r="CP9" s="868"/>
      <c r="CQ9" s="869"/>
      <c r="CR9" s="867">
        <v>5</v>
      </c>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387</v>
      </c>
      <c r="B23" s="876" t="s">
        <v>388</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406</v>
      </c>
      <c r="AG23" s="880"/>
      <c r="AH23" s="880"/>
      <c r="AI23" s="880"/>
      <c r="AJ23" s="883"/>
      <c r="AK23" s="884"/>
      <c r="AL23" s="885"/>
      <c r="AM23" s="885"/>
      <c r="AN23" s="885"/>
      <c r="AO23" s="885"/>
      <c r="AP23" s="880"/>
      <c r="AQ23" s="880"/>
      <c r="AR23" s="880"/>
      <c r="AS23" s="880"/>
      <c r="AT23" s="880"/>
      <c r="AU23" s="886"/>
      <c r="AV23" s="886"/>
      <c r="AW23" s="886"/>
      <c r="AX23" s="886"/>
      <c r="AY23" s="887"/>
      <c r="AZ23" s="895" t="s">
        <v>125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389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368</v>
      </c>
      <c r="B26" s="827"/>
      <c r="C26" s="827"/>
      <c r="D26" s="827"/>
      <c r="E26" s="827"/>
      <c r="F26" s="827"/>
      <c r="G26" s="827"/>
      <c r="H26" s="827"/>
      <c r="I26" s="827"/>
      <c r="J26" s="827"/>
      <c r="K26" s="827"/>
      <c r="L26" s="827"/>
      <c r="M26" s="827"/>
      <c r="N26" s="827"/>
      <c r="O26" s="827"/>
      <c r="P26" s="828"/>
      <c r="Q26" s="803" t="s">
        <v>391</v>
      </c>
      <c r="R26" s="804"/>
      <c r="S26" s="804"/>
      <c r="T26" s="804"/>
      <c r="U26" s="805"/>
      <c r="V26" s="803" t="s">
        <v>392</v>
      </c>
      <c r="W26" s="804"/>
      <c r="X26" s="804"/>
      <c r="Y26" s="804"/>
      <c r="Z26" s="805"/>
      <c r="AA26" s="803" t="s">
        <v>393</v>
      </c>
      <c r="AB26" s="804"/>
      <c r="AC26" s="804"/>
      <c r="AD26" s="804"/>
      <c r="AE26" s="804"/>
      <c r="AF26" s="898" t="s">
        <v>394</v>
      </c>
      <c r="AG26" s="899"/>
      <c r="AH26" s="899"/>
      <c r="AI26" s="899"/>
      <c r="AJ26" s="900"/>
      <c r="AK26" s="804" t="s">
        <v>395</v>
      </c>
      <c r="AL26" s="804"/>
      <c r="AM26" s="804"/>
      <c r="AN26" s="804"/>
      <c r="AO26" s="805"/>
      <c r="AP26" s="803" t="s">
        <v>396</v>
      </c>
      <c r="AQ26" s="804"/>
      <c r="AR26" s="804"/>
      <c r="AS26" s="804"/>
      <c r="AT26" s="805"/>
      <c r="AU26" s="803" t="s">
        <v>397</v>
      </c>
      <c r="AV26" s="804"/>
      <c r="AW26" s="804"/>
      <c r="AX26" s="804"/>
      <c r="AY26" s="805"/>
      <c r="AZ26" s="803" t="s">
        <v>398</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399</v>
      </c>
      <c r="C28" s="818"/>
      <c r="D28" s="818"/>
      <c r="E28" s="818"/>
      <c r="F28" s="818"/>
      <c r="G28" s="818"/>
      <c r="H28" s="818"/>
      <c r="I28" s="818"/>
      <c r="J28" s="818"/>
      <c r="K28" s="818"/>
      <c r="L28" s="818"/>
      <c r="M28" s="818"/>
      <c r="N28" s="818"/>
      <c r="O28" s="818"/>
      <c r="P28" s="819"/>
      <c r="Q28" s="908">
        <v>2453</v>
      </c>
      <c r="R28" s="909"/>
      <c r="S28" s="909"/>
      <c r="T28" s="909"/>
      <c r="U28" s="909"/>
      <c r="V28" s="909">
        <v>2257</v>
      </c>
      <c r="W28" s="909"/>
      <c r="X28" s="909"/>
      <c r="Y28" s="909"/>
      <c r="Z28" s="909"/>
      <c r="AA28" s="909">
        <v>196</v>
      </c>
      <c r="AB28" s="909"/>
      <c r="AC28" s="909"/>
      <c r="AD28" s="909"/>
      <c r="AE28" s="910"/>
      <c r="AF28" s="911">
        <v>196</v>
      </c>
      <c r="AG28" s="909"/>
      <c r="AH28" s="909"/>
      <c r="AI28" s="909"/>
      <c r="AJ28" s="912"/>
      <c r="AK28" s="913">
        <v>220</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400</v>
      </c>
      <c r="C29" s="842"/>
      <c r="D29" s="842"/>
      <c r="E29" s="842"/>
      <c r="F29" s="842"/>
      <c r="G29" s="842"/>
      <c r="H29" s="842"/>
      <c r="I29" s="842"/>
      <c r="J29" s="842"/>
      <c r="K29" s="842"/>
      <c r="L29" s="842"/>
      <c r="M29" s="842"/>
      <c r="N29" s="842"/>
      <c r="O29" s="842"/>
      <c r="P29" s="843"/>
      <c r="Q29" s="844">
        <v>3108</v>
      </c>
      <c r="R29" s="845"/>
      <c r="S29" s="845"/>
      <c r="T29" s="845"/>
      <c r="U29" s="845"/>
      <c r="V29" s="845">
        <v>2909</v>
      </c>
      <c r="W29" s="845"/>
      <c r="X29" s="845"/>
      <c r="Y29" s="845"/>
      <c r="Z29" s="845"/>
      <c r="AA29" s="845">
        <v>198</v>
      </c>
      <c r="AB29" s="845"/>
      <c r="AC29" s="845"/>
      <c r="AD29" s="845"/>
      <c r="AE29" s="846"/>
      <c r="AF29" s="847">
        <v>198</v>
      </c>
      <c r="AG29" s="848"/>
      <c r="AH29" s="848"/>
      <c r="AI29" s="848"/>
      <c r="AJ29" s="849"/>
      <c r="AK29" s="916">
        <v>450</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401</v>
      </c>
      <c r="C30" s="842"/>
      <c r="D30" s="842"/>
      <c r="E30" s="842"/>
      <c r="F30" s="842"/>
      <c r="G30" s="842"/>
      <c r="H30" s="842"/>
      <c r="I30" s="842"/>
      <c r="J30" s="842"/>
      <c r="K30" s="842"/>
      <c r="L30" s="842"/>
      <c r="M30" s="842"/>
      <c r="N30" s="842"/>
      <c r="O30" s="842"/>
      <c r="P30" s="843"/>
      <c r="Q30" s="844">
        <v>260</v>
      </c>
      <c r="R30" s="845"/>
      <c r="S30" s="845"/>
      <c r="T30" s="845"/>
      <c r="U30" s="845"/>
      <c r="V30" s="845">
        <v>260</v>
      </c>
      <c r="W30" s="845"/>
      <c r="X30" s="845"/>
      <c r="Y30" s="845"/>
      <c r="Z30" s="845"/>
      <c r="AA30" s="845">
        <v>0</v>
      </c>
      <c r="AB30" s="845"/>
      <c r="AC30" s="845"/>
      <c r="AD30" s="845"/>
      <c r="AE30" s="846"/>
      <c r="AF30" s="847">
        <v>0</v>
      </c>
      <c r="AG30" s="848"/>
      <c r="AH30" s="848"/>
      <c r="AI30" s="848"/>
      <c r="AJ30" s="849"/>
      <c r="AK30" s="916">
        <v>78</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402</v>
      </c>
      <c r="C31" s="842"/>
      <c r="D31" s="842"/>
      <c r="E31" s="842"/>
      <c r="F31" s="842"/>
      <c r="G31" s="842"/>
      <c r="H31" s="842"/>
      <c r="I31" s="842"/>
      <c r="J31" s="842"/>
      <c r="K31" s="842"/>
      <c r="L31" s="842"/>
      <c r="M31" s="842"/>
      <c r="N31" s="842"/>
      <c r="O31" s="842"/>
      <c r="P31" s="843"/>
      <c r="Q31" s="844">
        <v>451</v>
      </c>
      <c r="R31" s="845"/>
      <c r="S31" s="845"/>
      <c r="T31" s="845"/>
      <c r="U31" s="845"/>
      <c r="V31" s="845">
        <v>378</v>
      </c>
      <c r="W31" s="845"/>
      <c r="X31" s="845"/>
      <c r="Y31" s="845"/>
      <c r="Z31" s="845"/>
      <c r="AA31" s="845">
        <v>73</v>
      </c>
      <c r="AB31" s="845"/>
      <c r="AC31" s="845"/>
      <c r="AD31" s="845"/>
      <c r="AE31" s="846"/>
      <c r="AF31" s="847">
        <v>401</v>
      </c>
      <c r="AG31" s="848"/>
      <c r="AH31" s="848"/>
      <c r="AI31" s="848"/>
      <c r="AJ31" s="849"/>
      <c r="AK31" s="916">
        <v>65</v>
      </c>
      <c r="AL31" s="917"/>
      <c r="AM31" s="917"/>
      <c r="AN31" s="917"/>
      <c r="AO31" s="917"/>
      <c r="AP31" s="917">
        <v>759</v>
      </c>
      <c r="AQ31" s="917"/>
      <c r="AR31" s="917"/>
      <c r="AS31" s="917"/>
      <c r="AT31" s="917"/>
      <c r="AU31" s="917">
        <v>101</v>
      </c>
      <c r="AV31" s="917"/>
      <c r="AW31" s="917"/>
      <c r="AX31" s="917"/>
      <c r="AY31" s="917"/>
      <c r="AZ31" s="918"/>
      <c r="BA31" s="918"/>
      <c r="BB31" s="918"/>
      <c r="BC31" s="918"/>
      <c r="BD31" s="918"/>
      <c r="BE31" s="914" t="s">
        <v>403</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404</v>
      </c>
      <c r="C32" s="842"/>
      <c r="D32" s="842"/>
      <c r="E32" s="842"/>
      <c r="F32" s="842"/>
      <c r="G32" s="842"/>
      <c r="H32" s="842"/>
      <c r="I32" s="842"/>
      <c r="J32" s="842"/>
      <c r="K32" s="842"/>
      <c r="L32" s="842"/>
      <c r="M32" s="842"/>
      <c r="N32" s="842"/>
      <c r="O32" s="842"/>
      <c r="P32" s="843"/>
      <c r="Q32" s="844">
        <v>596</v>
      </c>
      <c r="R32" s="845"/>
      <c r="S32" s="845"/>
      <c r="T32" s="845"/>
      <c r="U32" s="845"/>
      <c r="V32" s="845">
        <v>594</v>
      </c>
      <c r="W32" s="845"/>
      <c r="X32" s="845"/>
      <c r="Y32" s="845"/>
      <c r="Z32" s="845"/>
      <c r="AA32" s="845">
        <v>2</v>
      </c>
      <c r="AB32" s="845"/>
      <c r="AC32" s="845"/>
      <c r="AD32" s="845"/>
      <c r="AE32" s="846"/>
      <c r="AF32" s="847">
        <v>40</v>
      </c>
      <c r="AG32" s="848"/>
      <c r="AH32" s="848"/>
      <c r="AI32" s="848"/>
      <c r="AJ32" s="849"/>
      <c r="AK32" s="916">
        <v>221</v>
      </c>
      <c r="AL32" s="917"/>
      <c r="AM32" s="917"/>
      <c r="AN32" s="917"/>
      <c r="AO32" s="917"/>
      <c r="AP32" s="917">
        <v>3532</v>
      </c>
      <c r="AQ32" s="917"/>
      <c r="AR32" s="917"/>
      <c r="AS32" s="917"/>
      <c r="AT32" s="917"/>
      <c r="AU32" s="917">
        <v>3136</v>
      </c>
      <c r="AV32" s="917"/>
      <c r="AW32" s="917"/>
      <c r="AX32" s="917"/>
      <c r="AY32" s="917"/>
      <c r="AZ32" s="918"/>
      <c r="BA32" s="918"/>
      <c r="BB32" s="918"/>
      <c r="BC32" s="918"/>
      <c r="BD32" s="918"/>
      <c r="BE32" s="914" t="s">
        <v>403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405</v>
      </c>
      <c r="C33" s="842"/>
      <c r="D33" s="842"/>
      <c r="E33" s="842"/>
      <c r="F33" s="842"/>
      <c r="G33" s="842"/>
      <c r="H33" s="842"/>
      <c r="I33" s="842"/>
      <c r="J33" s="842"/>
      <c r="K33" s="842"/>
      <c r="L33" s="842"/>
      <c r="M33" s="842"/>
      <c r="N33" s="842"/>
      <c r="O33" s="842"/>
      <c r="P33" s="843"/>
      <c r="Q33" s="844">
        <v>1</v>
      </c>
      <c r="R33" s="845"/>
      <c r="S33" s="845"/>
      <c r="T33" s="845"/>
      <c r="U33" s="845"/>
      <c r="V33" s="845">
        <v>1</v>
      </c>
      <c r="W33" s="845"/>
      <c r="X33" s="845"/>
      <c r="Y33" s="845"/>
      <c r="Z33" s="845"/>
      <c r="AA33" s="845">
        <v>0</v>
      </c>
      <c r="AB33" s="845"/>
      <c r="AC33" s="845"/>
      <c r="AD33" s="845"/>
      <c r="AE33" s="846"/>
      <c r="AF33" s="847">
        <v>11</v>
      </c>
      <c r="AG33" s="848"/>
      <c r="AH33" s="848"/>
      <c r="AI33" s="848"/>
      <c r="AJ33" s="849"/>
      <c r="AK33" s="916">
        <v>1</v>
      </c>
      <c r="AL33" s="917"/>
      <c r="AM33" s="917"/>
      <c r="AN33" s="917"/>
      <c r="AO33" s="917"/>
      <c r="AP33" s="917"/>
      <c r="AQ33" s="917"/>
      <c r="AR33" s="917"/>
      <c r="AS33" s="917"/>
      <c r="AT33" s="917"/>
      <c r="AU33" s="917"/>
      <c r="AV33" s="917"/>
      <c r="AW33" s="917"/>
      <c r="AX33" s="917"/>
      <c r="AY33" s="917"/>
      <c r="AZ33" s="918"/>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407</v>
      </c>
      <c r="C34" s="842"/>
      <c r="D34" s="842"/>
      <c r="E34" s="842"/>
      <c r="F34" s="842"/>
      <c r="G34" s="842"/>
      <c r="H34" s="842"/>
      <c r="I34" s="842"/>
      <c r="J34" s="842"/>
      <c r="K34" s="842"/>
      <c r="L34" s="842"/>
      <c r="M34" s="842"/>
      <c r="N34" s="842"/>
      <c r="O34" s="842"/>
      <c r="P34" s="843"/>
      <c r="Q34" s="844">
        <v>227</v>
      </c>
      <c r="R34" s="845"/>
      <c r="S34" s="845"/>
      <c r="T34" s="845"/>
      <c r="U34" s="845"/>
      <c r="V34" s="845">
        <v>227</v>
      </c>
      <c r="W34" s="845"/>
      <c r="X34" s="845"/>
      <c r="Y34" s="845"/>
      <c r="Z34" s="845"/>
      <c r="AA34" s="845">
        <v>0</v>
      </c>
      <c r="AB34" s="845"/>
      <c r="AC34" s="845"/>
      <c r="AD34" s="845"/>
      <c r="AE34" s="846"/>
      <c r="AF34" s="847">
        <v>11</v>
      </c>
      <c r="AG34" s="848"/>
      <c r="AH34" s="848"/>
      <c r="AI34" s="848"/>
      <c r="AJ34" s="849"/>
      <c r="AK34" s="916">
        <v>14</v>
      </c>
      <c r="AL34" s="917"/>
      <c r="AM34" s="917"/>
      <c r="AN34" s="917"/>
      <c r="AO34" s="917"/>
      <c r="AP34" s="917"/>
      <c r="AQ34" s="917"/>
      <c r="AR34" s="917"/>
      <c r="AS34" s="917"/>
      <c r="AT34" s="917"/>
      <c r="AU34" s="917"/>
      <c r="AV34" s="917"/>
      <c r="AW34" s="917"/>
      <c r="AX34" s="917"/>
      <c r="AY34" s="917"/>
      <c r="AZ34" s="918"/>
      <c r="BA34" s="918"/>
      <c r="BB34" s="918"/>
      <c r="BC34" s="918"/>
      <c r="BD34" s="918"/>
      <c r="BE34" s="914" t="s">
        <v>406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387</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857</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125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411</v>
      </c>
      <c r="B66" s="827"/>
      <c r="C66" s="827"/>
      <c r="D66" s="827"/>
      <c r="E66" s="827"/>
      <c r="F66" s="827"/>
      <c r="G66" s="827"/>
      <c r="H66" s="827"/>
      <c r="I66" s="827"/>
      <c r="J66" s="827"/>
      <c r="K66" s="827"/>
      <c r="L66" s="827"/>
      <c r="M66" s="827"/>
      <c r="N66" s="827"/>
      <c r="O66" s="827"/>
      <c r="P66" s="828"/>
      <c r="Q66" s="803" t="s">
        <v>391</v>
      </c>
      <c r="R66" s="804"/>
      <c r="S66" s="804"/>
      <c r="T66" s="804"/>
      <c r="U66" s="805"/>
      <c r="V66" s="803" t="s">
        <v>392</v>
      </c>
      <c r="W66" s="804"/>
      <c r="X66" s="804"/>
      <c r="Y66" s="804"/>
      <c r="Z66" s="805"/>
      <c r="AA66" s="803" t="s">
        <v>393</v>
      </c>
      <c r="AB66" s="804"/>
      <c r="AC66" s="804"/>
      <c r="AD66" s="804"/>
      <c r="AE66" s="805"/>
      <c r="AF66" s="938" t="s">
        <v>394</v>
      </c>
      <c r="AG66" s="899"/>
      <c r="AH66" s="899"/>
      <c r="AI66" s="899"/>
      <c r="AJ66" s="939"/>
      <c r="AK66" s="803" t="s">
        <v>395</v>
      </c>
      <c r="AL66" s="827"/>
      <c r="AM66" s="827"/>
      <c r="AN66" s="827"/>
      <c r="AO66" s="828"/>
      <c r="AP66" s="803" t="s">
        <v>396</v>
      </c>
      <c r="AQ66" s="804"/>
      <c r="AR66" s="804"/>
      <c r="AS66" s="804"/>
      <c r="AT66" s="805"/>
      <c r="AU66" s="803" t="s">
        <v>412</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564</v>
      </c>
      <c r="C68" s="956"/>
      <c r="D68" s="956"/>
      <c r="E68" s="956"/>
      <c r="F68" s="956"/>
      <c r="G68" s="956"/>
      <c r="H68" s="956"/>
      <c r="I68" s="956"/>
      <c r="J68" s="956"/>
      <c r="K68" s="956"/>
      <c r="L68" s="956"/>
      <c r="M68" s="956"/>
      <c r="N68" s="956"/>
      <c r="O68" s="956"/>
      <c r="P68" s="957"/>
      <c r="Q68" s="958">
        <v>10592</v>
      </c>
      <c r="R68" s="952"/>
      <c r="S68" s="952"/>
      <c r="T68" s="952"/>
      <c r="U68" s="952"/>
      <c r="V68" s="952">
        <v>10446</v>
      </c>
      <c r="W68" s="952"/>
      <c r="X68" s="952"/>
      <c r="Y68" s="952"/>
      <c r="Z68" s="952"/>
      <c r="AA68" s="952">
        <v>146</v>
      </c>
      <c r="AB68" s="952"/>
      <c r="AC68" s="952"/>
      <c r="AD68" s="952"/>
      <c r="AE68" s="952"/>
      <c r="AF68" s="952">
        <v>134</v>
      </c>
      <c r="AG68" s="952"/>
      <c r="AH68" s="952"/>
      <c r="AI68" s="952"/>
      <c r="AJ68" s="952"/>
      <c r="AK68" s="952">
        <v>1583</v>
      </c>
      <c r="AL68" s="952"/>
      <c r="AM68" s="952"/>
      <c r="AN68" s="952"/>
      <c r="AO68" s="952"/>
      <c r="AP68" s="952">
        <v>3998</v>
      </c>
      <c r="AQ68" s="952"/>
      <c r="AR68" s="952"/>
      <c r="AS68" s="952"/>
      <c r="AT68" s="952"/>
      <c r="AU68" s="952">
        <v>39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565</v>
      </c>
      <c r="C69" s="960"/>
      <c r="D69" s="960"/>
      <c r="E69" s="960"/>
      <c r="F69" s="960"/>
      <c r="G69" s="960"/>
      <c r="H69" s="960"/>
      <c r="I69" s="960"/>
      <c r="J69" s="960"/>
      <c r="K69" s="960"/>
      <c r="L69" s="960"/>
      <c r="M69" s="960"/>
      <c r="N69" s="960"/>
      <c r="O69" s="960"/>
      <c r="P69" s="961"/>
      <c r="Q69" s="962">
        <v>558</v>
      </c>
      <c r="R69" s="917"/>
      <c r="S69" s="917"/>
      <c r="T69" s="917"/>
      <c r="U69" s="917"/>
      <c r="V69" s="917">
        <v>443</v>
      </c>
      <c r="W69" s="917"/>
      <c r="X69" s="917"/>
      <c r="Y69" s="917"/>
      <c r="Z69" s="917"/>
      <c r="AA69" s="917">
        <v>115</v>
      </c>
      <c r="AB69" s="917"/>
      <c r="AC69" s="917"/>
      <c r="AD69" s="917"/>
      <c r="AE69" s="917"/>
      <c r="AF69" s="917">
        <v>1314</v>
      </c>
      <c r="AG69" s="917"/>
      <c r="AH69" s="917"/>
      <c r="AI69" s="917"/>
      <c r="AJ69" s="917"/>
      <c r="AK69" s="917"/>
      <c r="AL69" s="917"/>
      <c r="AM69" s="917"/>
      <c r="AN69" s="917"/>
      <c r="AO69" s="917"/>
      <c r="AP69" s="917">
        <v>0</v>
      </c>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566</v>
      </c>
      <c r="C70" s="960"/>
      <c r="D70" s="960"/>
      <c r="E70" s="960"/>
      <c r="F70" s="960"/>
      <c r="G70" s="960"/>
      <c r="H70" s="960"/>
      <c r="I70" s="960"/>
      <c r="J70" s="960"/>
      <c r="K70" s="960"/>
      <c r="L70" s="960"/>
      <c r="M70" s="960"/>
      <c r="N70" s="960"/>
      <c r="O70" s="960"/>
      <c r="P70" s="961"/>
      <c r="Q70" s="962">
        <v>7549</v>
      </c>
      <c r="R70" s="917"/>
      <c r="S70" s="917"/>
      <c r="T70" s="917"/>
      <c r="U70" s="917"/>
      <c r="V70" s="917">
        <v>6819</v>
      </c>
      <c r="W70" s="917"/>
      <c r="X70" s="917"/>
      <c r="Y70" s="917"/>
      <c r="Z70" s="917"/>
      <c r="AA70" s="917">
        <v>730</v>
      </c>
      <c r="AB70" s="917"/>
      <c r="AC70" s="917"/>
      <c r="AD70" s="917"/>
      <c r="AE70" s="917"/>
      <c r="AF70" s="917"/>
      <c r="AG70" s="917"/>
      <c r="AH70" s="917"/>
      <c r="AI70" s="917"/>
      <c r="AJ70" s="917"/>
      <c r="AK70" s="917">
        <v>15</v>
      </c>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567</v>
      </c>
      <c r="C71" s="960"/>
      <c r="D71" s="960"/>
      <c r="E71" s="960"/>
      <c r="F71" s="960"/>
      <c r="G71" s="960"/>
      <c r="H71" s="960"/>
      <c r="I71" s="960"/>
      <c r="J71" s="960"/>
      <c r="K71" s="960"/>
      <c r="L71" s="960"/>
      <c r="M71" s="960"/>
      <c r="N71" s="960"/>
      <c r="O71" s="960"/>
      <c r="P71" s="961"/>
      <c r="Q71" s="962">
        <v>1576</v>
      </c>
      <c r="R71" s="917"/>
      <c r="S71" s="917"/>
      <c r="T71" s="917"/>
      <c r="U71" s="917"/>
      <c r="V71" s="917">
        <v>1575</v>
      </c>
      <c r="W71" s="917"/>
      <c r="X71" s="917"/>
      <c r="Y71" s="917"/>
      <c r="Z71" s="917"/>
      <c r="AA71" s="917">
        <v>1</v>
      </c>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568</v>
      </c>
      <c r="C72" s="960"/>
      <c r="D72" s="960"/>
      <c r="E72" s="960"/>
      <c r="F72" s="960"/>
      <c r="G72" s="960"/>
      <c r="H72" s="960"/>
      <c r="I72" s="960"/>
      <c r="J72" s="960"/>
      <c r="K72" s="960"/>
      <c r="L72" s="960"/>
      <c r="M72" s="960"/>
      <c r="N72" s="960"/>
      <c r="O72" s="960"/>
      <c r="P72" s="961"/>
      <c r="Q72" s="962">
        <v>20</v>
      </c>
      <c r="R72" s="917"/>
      <c r="S72" s="917"/>
      <c r="T72" s="917"/>
      <c r="U72" s="917"/>
      <c r="V72" s="917">
        <v>19</v>
      </c>
      <c r="W72" s="917"/>
      <c r="X72" s="917"/>
      <c r="Y72" s="917"/>
      <c r="Z72" s="917"/>
      <c r="AA72" s="917">
        <v>1</v>
      </c>
      <c r="AB72" s="917"/>
      <c r="AC72" s="917"/>
      <c r="AD72" s="917"/>
      <c r="AE72" s="917"/>
      <c r="AF72" s="917"/>
      <c r="AG72" s="917"/>
      <c r="AH72" s="917"/>
      <c r="AI72" s="917"/>
      <c r="AJ72" s="917"/>
      <c r="AK72" s="917">
        <v>19</v>
      </c>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569</v>
      </c>
      <c r="C73" s="960"/>
      <c r="D73" s="960"/>
      <c r="E73" s="960"/>
      <c r="F73" s="960"/>
      <c r="G73" s="960"/>
      <c r="H73" s="960"/>
      <c r="I73" s="960"/>
      <c r="J73" s="960"/>
      <c r="K73" s="960"/>
      <c r="L73" s="960"/>
      <c r="M73" s="960"/>
      <c r="N73" s="960"/>
      <c r="O73" s="960"/>
      <c r="P73" s="961"/>
      <c r="Q73" s="962">
        <v>52</v>
      </c>
      <c r="R73" s="917"/>
      <c r="S73" s="917"/>
      <c r="T73" s="917"/>
      <c r="U73" s="917"/>
      <c r="V73" s="917">
        <v>30</v>
      </c>
      <c r="W73" s="917"/>
      <c r="X73" s="917"/>
      <c r="Y73" s="917"/>
      <c r="Z73" s="917"/>
      <c r="AA73" s="917">
        <v>22</v>
      </c>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570</v>
      </c>
      <c r="C74" s="960"/>
      <c r="D74" s="960"/>
      <c r="E74" s="960"/>
      <c r="F74" s="960"/>
      <c r="G74" s="960"/>
      <c r="H74" s="960"/>
      <c r="I74" s="960"/>
      <c r="J74" s="960"/>
      <c r="K74" s="960"/>
      <c r="L74" s="960"/>
      <c r="M74" s="960"/>
      <c r="N74" s="960"/>
      <c r="O74" s="960"/>
      <c r="P74" s="961"/>
      <c r="Q74" s="962">
        <v>36</v>
      </c>
      <c r="R74" s="917"/>
      <c r="S74" s="917"/>
      <c r="T74" s="917"/>
      <c r="U74" s="917"/>
      <c r="V74" s="917">
        <v>32</v>
      </c>
      <c r="W74" s="917"/>
      <c r="X74" s="917"/>
      <c r="Y74" s="917"/>
      <c r="Z74" s="917"/>
      <c r="AA74" s="917">
        <v>4</v>
      </c>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571</v>
      </c>
      <c r="C75" s="960"/>
      <c r="D75" s="960"/>
      <c r="E75" s="960"/>
      <c r="F75" s="960"/>
      <c r="G75" s="960"/>
      <c r="H75" s="960"/>
      <c r="I75" s="960"/>
      <c r="J75" s="960"/>
      <c r="K75" s="960"/>
      <c r="L75" s="960"/>
      <c r="M75" s="960"/>
      <c r="N75" s="960"/>
      <c r="O75" s="960"/>
      <c r="P75" s="961"/>
      <c r="Q75" s="965">
        <v>748</v>
      </c>
      <c r="R75" s="966"/>
      <c r="S75" s="966"/>
      <c r="T75" s="966"/>
      <c r="U75" s="916"/>
      <c r="V75" s="967">
        <v>694</v>
      </c>
      <c r="W75" s="966"/>
      <c r="X75" s="966"/>
      <c r="Y75" s="966"/>
      <c r="Z75" s="916"/>
      <c r="AA75" s="967">
        <v>54</v>
      </c>
      <c r="AB75" s="966"/>
      <c r="AC75" s="966"/>
      <c r="AD75" s="966"/>
      <c r="AE75" s="916"/>
      <c r="AF75" s="967">
        <v>54</v>
      </c>
      <c r="AG75" s="966"/>
      <c r="AH75" s="966"/>
      <c r="AI75" s="966"/>
      <c r="AJ75" s="916"/>
      <c r="AK75" s="967">
        <v>0</v>
      </c>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572</v>
      </c>
      <c r="C76" s="960"/>
      <c r="D76" s="960"/>
      <c r="E76" s="960"/>
      <c r="F76" s="960"/>
      <c r="G76" s="960"/>
      <c r="H76" s="960"/>
      <c r="I76" s="960"/>
      <c r="J76" s="960"/>
      <c r="K76" s="960"/>
      <c r="L76" s="960"/>
      <c r="M76" s="960"/>
      <c r="N76" s="960"/>
      <c r="O76" s="960"/>
      <c r="P76" s="961"/>
      <c r="Q76" s="965">
        <v>252648</v>
      </c>
      <c r="R76" s="966"/>
      <c r="S76" s="966"/>
      <c r="T76" s="966"/>
      <c r="U76" s="916"/>
      <c r="V76" s="967">
        <v>232839</v>
      </c>
      <c r="W76" s="966"/>
      <c r="X76" s="966"/>
      <c r="Y76" s="966"/>
      <c r="Z76" s="916"/>
      <c r="AA76" s="967">
        <v>19809</v>
      </c>
      <c r="AB76" s="966"/>
      <c r="AC76" s="966"/>
      <c r="AD76" s="966"/>
      <c r="AE76" s="916"/>
      <c r="AF76" s="967">
        <v>19809</v>
      </c>
      <c r="AG76" s="966"/>
      <c r="AH76" s="966"/>
      <c r="AI76" s="966"/>
      <c r="AJ76" s="916"/>
      <c r="AK76" s="967">
        <v>485</v>
      </c>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387</v>
      </c>
      <c r="B88" s="876" t="s">
        <v>413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414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422</v>
      </c>
      <c r="AB109" s="981"/>
      <c r="AC109" s="981"/>
      <c r="AD109" s="981"/>
      <c r="AE109" s="982"/>
      <c r="AF109" s="980" t="s">
        <v>423</v>
      </c>
      <c r="AG109" s="981"/>
      <c r="AH109" s="981"/>
      <c r="AI109" s="981"/>
      <c r="AJ109" s="982"/>
      <c r="AK109" s="980" t="s">
        <v>303</v>
      </c>
      <c r="AL109" s="981"/>
      <c r="AM109" s="981"/>
      <c r="AN109" s="981"/>
      <c r="AO109" s="982"/>
      <c r="AP109" s="980" t="s">
        <v>424</v>
      </c>
      <c r="AQ109" s="981"/>
      <c r="AR109" s="981"/>
      <c r="AS109" s="981"/>
      <c r="AT109" s="983"/>
      <c r="AU109" s="1000" t="s">
        <v>421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422</v>
      </c>
      <c r="BR109" s="981"/>
      <c r="BS109" s="981"/>
      <c r="BT109" s="981"/>
      <c r="BU109" s="982"/>
      <c r="BV109" s="980" t="s">
        <v>423</v>
      </c>
      <c r="BW109" s="981"/>
      <c r="BX109" s="981"/>
      <c r="BY109" s="981"/>
      <c r="BZ109" s="982"/>
      <c r="CA109" s="980" t="s">
        <v>303</v>
      </c>
      <c r="CB109" s="981"/>
      <c r="CC109" s="981"/>
      <c r="CD109" s="981"/>
      <c r="CE109" s="982"/>
      <c r="CF109" s="1001" t="s">
        <v>424</v>
      </c>
      <c r="CG109" s="1001"/>
      <c r="CH109" s="1001"/>
      <c r="CI109" s="1001"/>
      <c r="CJ109" s="1001"/>
      <c r="CK109" s="980" t="s">
        <v>425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422</v>
      </c>
      <c r="DH109" s="981"/>
      <c r="DI109" s="981"/>
      <c r="DJ109" s="981"/>
      <c r="DK109" s="982"/>
      <c r="DL109" s="980" t="s">
        <v>423</v>
      </c>
      <c r="DM109" s="981"/>
      <c r="DN109" s="981"/>
      <c r="DO109" s="981"/>
      <c r="DP109" s="982"/>
      <c r="DQ109" s="980" t="s">
        <v>303</v>
      </c>
      <c r="DR109" s="981"/>
      <c r="DS109" s="981"/>
      <c r="DT109" s="981"/>
      <c r="DU109" s="982"/>
      <c r="DV109" s="980" t="s">
        <v>424</v>
      </c>
      <c r="DW109" s="981"/>
      <c r="DX109" s="981"/>
      <c r="DY109" s="981"/>
      <c r="DZ109" s="983"/>
    </row>
    <row r="110" spans="1:131" s="248" customFormat="1" ht="26.25" customHeight="1">
      <c r="A110" s="984" t="s">
        <v>426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1183961</v>
      </c>
      <c r="AB110" s="988"/>
      <c r="AC110" s="988"/>
      <c r="AD110" s="988"/>
      <c r="AE110" s="989"/>
      <c r="AF110" s="990">
        <v>1180221</v>
      </c>
      <c r="AG110" s="988"/>
      <c r="AH110" s="988"/>
      <c r="AI110" s="988"/>
      <c r="AJ110" s="989"/>
      <c r="AK110" s="990">
        <v>1193165</v>
      </c>
      <c r="AL110" s="988"/>
      <c r="AM110" s="988"/>
      <c r="AN110" s="988"/>
      <c r="AO110" s="989"/>
      <c r="AP110" s="991">
        <v>19.399999999999999</v>
      </c>
      <c r="AQ110" s="992"/>
      <c r="AR110" s="992"/>
      <c r="AS110" s="992"/>
      <c r="AT110" s="993"/>
      <c r="AU110" s="994" t="s">
        <v>72</v>
      </c>
      <c r="AV110" s="995"/>
      <c r="AW110" s="995"/>
      <c r="AX110" s="995"/>
      <c r="AY110" s="995"/>
      <c r="AZ110" s="1036" t="s">
        <v>427</v>
      </c>
      <c r="BA110" s="985"/>
      <c r="BB110" s="985"/>
      <c r="BC110" s="985"/>
      <c r="BD110" s="985"/>
      <c r="BE110" s="985"/>
      <c r="BF110" s="985"/>
      <c r="BG110" s="985"/>
      <c r="BH110" s="985"/>
      <c r="BI110" s="985"/>
      <c r="BJ110" s="985"/>
      <c r="BK110" s="985"/>
      <c r="BL110" s="985"/>
      <c r="BM110" s="985"/>
      <c r="BN110" s="985"/>
      <c r="BO110" s="985"/>
      <c r="BP110" s="986"/>
      <c r="BQ110" s="1022">
        <v>11469232</v>
      </c>
      <c r="BR110" s="1023"/>
      <c r="BS110" s="1023"/>
      <c r="BT110" s="1023"/>
      <c r="BU110" s="1023"/>
      <c r="BV110" s="1023">
        <v>11418293</v>
      </c>
      <c r="BW110" s="1023"/>
      <c r="BX110" s="1023"/>
      <c r="BY110" s="1023"/>
      <c r="BZ110" s="1023"/>
      <c r="CA110" s="1023">
        <v>11614916</v>
      </c>
      <c r="CB110" s="1023"/>
      <c r="CC110" s="1023"/>
      <c r="CD110" s="1023"/>
      <c r="CE110" s="1023"/>
      <c r="CF110" s="1037">
        <v>188.4</v>
      </c>
      <c r="CG110" s="1038"/>
      <c r="CH110" s="1038"/>
      <c r="CI110" s="1038"/>
      <c r="CJ110" s="1038"/>
      <c r="CK110" s="1039" t="s">
        <v>428</v>
      </c>
      <c r="CL110" s="1040"/>
      <c r="CM110" s="1019" t="s">
        <v>429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125</v>
      </c>
      <c r="DH110" s="1023"/>
      <c r="DI110" s="1023"/>
      <c r="DJ110" s="1023"/>
      <c r="DK110" s="1023"/>
      <c r="DL110" s="1023" t="s">
        <v>125</v>
      </c>
      <c r="DM110" s="1023"/>
      <c r="DN110" s="1023"/>
      <c r="DO110" s="1023"/>
      <c r="DP110" s="1023"/>
      <c r="DQ110" s="1023" t="s">
        <v>125</v>
      </c>
      <c r="DR110" s="1023"/>
      <c r="DS110" s="1023"/>
      <c r="DT110" s="1023"/>
      <c r="DU110" s="1023"/>
      <c r="DV110" s="1024" t="s">
        <v>125</v>
      </c>
      <c r="DW110" s="1024"/>
      <c r="DX110" s="1024"/>
      <c r="DY110" s="1024"/>
      <c r="DZ110" s="1025"/>
    </row>
    <row r="111" spans="1:131" s="248" customFormat="1" ht="26.25" customHeight="1">
      <c r="A111" s="1026" t="s">
        <v>430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431</v>
      </c>
      <c r="AB111" s="1030"/>
      <c r="AC111" s="1030"/>
      <c r="AD111" s="1030"/>
      <c r="AE111" s="1031"/>
      <c r="AF111" s="1032" t="s">
        <v>125</v>
      </c>
      <c r="AG111" s="1030"/>
      <c r="AH111" s="1030"/>
      <c r="AI111" s="1030"/>
      <c r="AJ111" s="1031"/>
      <c r="AK111" s="1032" t="s">
        <v>125</v>
      </c>
      <c r="AL111" s="1030"/>
      <c r="AM111" s="1030"/>
      <c r="AN111" s="1030"/>
      <c r="AO111" s="1031"/>
      <c r="AP111" s="1033" t="s">
        <v>125</v>
      </c>
      <c r="AQ111" s="1034"/>
      <c r="AR111" s="1034"/>
      <c r="AS111" s="1034"/>
      <c r="AT111" s="1035"/>
      <c r="AU111" s="996"/>
      <c r="AV111" s="997"/>
      <c r="AW111" s="997"/>
      <c r="AX111" s="997"/>
      <c r="AY111" s="997"/>
      <c r="AZ111" s="1045" t="s">
        <v>432</v>
      </c>
      <c r="BA111" s="1046"/>
      <c r="BB111" s="1046"/>
      <c r="BC111" s="1046"/>
      <c r="BD111" s="1046"/>
      <c r="BE111" s="1046"/>
      <c r="BF111" s="1046"/>
      <c r="BG111" s="1046"/>
      <c r="BH111" s="1046"/>
      <c r="BI111" s="1046"/>
      <c r="BJ111" s="1046"/>
      <c r="BK111" s="1046"/>
      <c r="BL111" s="1046"/>
      <c r="BM111" s="1046"/>
      <c r="BN111" s="1046"/>
      <c r="BO111" s="1046"/>
      <c r="BP111" s="1047"/>
      <c r="BQ111" s="1015">
        <v>232233</v>
      </c>
      <c r="BR111" s="1016"/>
      <c r="BS111" s="1016"/>
      <c r="BT111" s="1016"/>
      <c r="BU111" s="1016"/>
      <c r="BV111" s="1016">
        <v>170162</v>
      </c>
      <c r="BW111" s="1016"/>
      <c r="BX111" s="1016"/>
      <c r="BY111" s="1016"/>
      <c r="BZ111" s="1016"/>
      <c r="CA111" s="1016">
        <v>8075</v>
      </c>
      <c r="CB111" s="1016"/>
      <c r="CC111" s="1016"/>
      <c r="CD111" s="1016"/>
      <c r="CE111" s="1016"/>
      <c r="CF111" s="1010">
        <v>0.1</v>
      </c>
      <c r="CG111" s="1011"/>
      <c r="CH111" s="1011"/>
      <c r="CI111" s="1011"/>
      <c r="CJ111" s="1011"/>
      <c r="CK111" s="1041"/>
      <c r="CL111" s="1042"/>
      <c r="CM111" s="1012" t="s">
        <v>433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125</v>
      </c>
      <c r="DH111" s="1016"/>
      <c r="DI111" s="1016"/>
      <c r="DJ111" s="1016"/>
      <c r="DK111" s="1016"/>
      <c r="DL111" s="1016" t="s">
        <v>431</v>
      </c>
      <c r="DM111" s="1016"/>
      <c r="DN111" s="1016"/>
      <c r="DO111" s="1016"/>
      <c r="DP111" s="1016"/>
      <c r="DQ111" s="1016" t="s">
        <v>125</v>
      </c>
      <c r="DR111" s="1016"/>
      <c r="DS111" s="1016"/>
      <c r="DT111" s="1016"/>
      <c r="DU111" s="1016"/>
      <c r="DV111" s="1017" t="s">
        <v>125</v>
      </c>
      <c r="DW111" s="1017"/>
      <c r="DX111" s="1017"/>
      <c r="DY111" s="1017"/>
      <c r="DZ111" s="1018"/>
    </row>
    <row r="112" spans="1:131" s="248" customFormat="1" ht="26.25" customHeight="1">
      <c r="A112" s="1048" t="s">
        <v>434</v>
      </c>
      <c r="B112" s="1049"/>
      <c r="C112" s="1046" t="s">
        <v>435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125</v>
      </c>
      <c r="AB112" s="1055"/>
      <c r="AC112" s="1055"/>
      <c r="AD112" s="1055"/>
      <c r="AE112" s="1056"/>
      <c r="AF112" s="1057" t="s">
        <v>125</v>
      </c>
      <c r="AG112" s="1055"/>
      <c r="AH112" s="1055"/>
      <c r="AI112" s="1055"/>
      <c r="AJ112" s="1056"/>
      <c r="AK112" s="1057" t="s">
        <v>125</v>
      </c>
      <c r="AL112" s="1055"/>
      <c r="AM112" s="1055"/>
      <c r="AN112" s="1055"/>
      <c r="AO112" s="1056"/>
      <c r="AP112" s="1058" t="s">
        <v>436</v>
      </c>
      <c r="AQ112" s="1059"/>
      <c r="AR112" s="1059"/>
      <c r="AS112" s="1059"/>
      <c r="AT112" s="1060"/>
      <c r="AU112" s="996"/>
      <c r="AV112" s="997"/>
      <c r="AW112" s="997"/>
      <c r="AX112" s="997"/>
      <c r="AY112" s="997"/>
      <c r="AZ112" s="1045" t="s">
        <v>437</v>
      </c>
      <c r="BA112" s="1046"/>
      <c r="BB112" s="1046"/>
      <c r="BC112" s="1046"/>
      <c r="BD112" s="1046"/>
      <c r="BE112" s="1046"/>
      <c r="BF112" s="1046"/>
      <c r="BG112" s="1046"/>
      <c r="BH112" s="1046"/>
      <c r="BI112" s="1046"/>
      <c r="BJ112" s="1046"/>
      <c r="BK112" s="1046"/>
      <c r="BL112" s="1046"/>
      <c r="BM112" s="1046"/>
      <c r="BN112" s="1046"/>
      <c r="BO112" s="1046"/>
      <c r="BP112" s="1047"/>
      <c r="BQ112" s="1015">
        <v>3790125</v>
      </c>
      <c r="BR112" s="1016"/>
      <c r="BS112" s="1016"/>
      <c r="BT112" s="1016"/>
      <c r="BU112" s="1016"/>
      <c r="BV112" s="1016">
        <v>3686619</v>
      </c>
      <c r="BW112" s="1016"/>
      <c r="BX112" s="1016"/>
      <c r="BY112" s="1016"/>
      <c r="BZ112" s="1016"/>
      <c r="CA112" s="1016">
        <v>2643765</v>
      </c>
      <c r="CB112" s="1016"/>
      <c r="CC112" s="1016"/>
      <c r="CD112" s="1016"/>
      <c r="CE112" s="1016"/>
      <c r="CF112" s="1010">
        <v>42.9</v>
      </c>
      <c r="CG112" s="1011"/>
      <c r="CH112" s="1011"/>
      <c r="CI112" s="1011"/>
      <c r="CJ112" s="1011"/>
      <c r="CK112" s="1041"/>
      <c r="CL112" s="1042"/>
      <c r="CM112" s="1012" t="s">
        <v>438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431</v>
      </c>
      <c r="DH112" s="1016"/>
      <c r="DI112" s="1016"/>
      <c r="DJ112" s="1016"/>
      <c r="DK112" s="1016"/>
      <c r="DL112" s="1016" t="s">
        <v>431</v>
      </c>
      <c r="DM112" s="1016"/>
      <c r="DN112" s="1016"/>
      <c r="DO112" s="1016"/>
      <c r="DP112" s="1016"/>
      <c r="DQ112" s="1016" t="s">
        <v>436</v>
      </c>
      <c r="DR112" s="1016"/>
      <c r="DS112" s="1016"/>
      <c r="DT112" s="1016"/>
      <c r="DU112" s="1016"/>
      <c r="DV112" s="1017" t="s">
        <v>431</v>
      </c>
      <c r="DW112" s="1017"/>
      <c r="DX112" s="1017"/>
      <c r="DY112" s="1017"/>
      <c r="DZ112" s="1018"/>
    </row>
    <row r="113" spans="1:130" s="248" customFormat="1" ht="26.25" customHeight="1">
      <c r="A113" s="1050"/>
      <c r="B113" s="1051"/>
      <c r="C113" s="1046" t="s">
        <v>439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291682</v>
      </c>
      <c r="AB113" s="1030"/>
      <c r="AC113" s="1030"/>
      <c r="AD113" s="1030"/>
      <c r="AE113" s="1031"/>
      <c r="AF113" s="1032">
        <v>274644</v>
      </c>
      <c r="AG113" s="1030"/>
      <c r="AH113" s="1030"/>
      <c r="AI113" s="1030"/>
      <c r="AJ113" s="1031"/>
      <c r="AK113" s="1032">
        <v>244717</v>
      </c>
      <c r="AL113" s="1030"/>
      <c r="AM113" s="1030"/>
      <c r="AN113" s="1030"/>
      <c r="AO113" s="1031"/>
      <c r="AP113" s="1033">
        <v>4</v>
      </c>
      <c r="AQ113" s="1034"/>
      <c r="AR113" s="1034"/>
      <c r="AS113" s="1034"/>
      <c r="AT113" s="1035"/>
      <c r="AU113" s="996"/>
      <c r="AV113" s="997"/>
      <c r="AW113" s="997"/>
      <c r="AX113" s="997"/>
      <c r="AY113" s="997"/>
      <c r="AZ113" s="1045" t="s">
        <v>440</v>
      </c>
      <c r="BA113" s="1046"/>
      <c r="BB113" s="1046"/>
      <c r="BC113" s="1046"/>
      <c r="BD113" s="1046"/>
      <c r="BE113" s="1046"/>
      <c r="BF113" s="1046"/>
      <c r="BG113" s="1046"/>
      <c r="BH113" s="1046"/>
      <c r="BI113" s="1046"/>
      <c r="BJ113" s="1046"/>
      <c r="BK113" s="1046"/>
      <c r="BL113" s="1046"/>
      <c r="BM113" s="1046"/>
      <c r="BN113" s="1046"/>
      <c r="BO113" s="1046"/>
      <c r="BP113" s="1047"/>
      <c r="BQ113" s="1015">
        <v>43711</v>
      </c>
      <c r="BR113" s="1016"/>
      <c r="BS113" s="1016"/>
      <c r="BT113" s="1016"/>
      <c r="BU113" s="1016"/>
      <c r="BV113" s="1016">
        <v>39010</v>
      </c>
      <c r="BW113" s="1016"/>
      <c r="BX113" s="1016"/>
      <c r="BY113" s="1016"/>
      <c r="BZ113" s="1016"/>
      <c r="CA113" s="1016">
        <v>39497</v>
      </c>
      <c r="CB113" s="1016"/>
      <c r="CC113" s="1016"/>
      <c r="CD113" s="1016"/>
      <c r="CE113" s="1016"/>
      <c r="CF113" s="1010">
        <v>0.6</v>
      </c>
      <c r="CG113" s="1011"/>
      <c r="CH113" s="1011"/>
      <c r="CI113" s="1011"/>
      <c r="CJ113" s="1011"/>
      <c r="CK113" s="1041"/>
      <c r="CL113" s="1042"/>
      <c r="CM113" s="1012" t="s">
        <v>441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125</v>
      </c>
      <c r="DH113" s="1055"/>
      <c r="DI113" s="1055"/>
      <c r="DJ113" s="1055"/>
      <c r="DK113" s="1056"/>
      <c r="DL113" s="1057" t="s">
        <v>431</v>
      </c>
      <c r="DM113" s="1055"/>
      <c r="DN113" s="1055"/>
      <c r="DO113" s="1055"/>
      <c r="DP113" s="1056"/>
      <c r="DQ113" s="1057" t="s">
        <v>125</v>
      </c>
      <c r="DR113" s="1055"/>
      <c r="DS113" s="1055"/>
      <c r="DT113" s="1055"/>
      <c r="DU113" s="1056"/>
      <c r="DV113" s="1058" t="s">
        <v>125</v>
      </c>
      <c r="DW113" s="1059"/>
      <c r="DX113" s="1059"/>
      <c r="DY113" s="1059"/>
      <c r="DZ113" s="1060"/>
    </row>
    <row r="114" spans="1:130" s="248" customFormat="1" ht="26.25" customHeight="1">
      <c r="A114" s="1050"/>
      <c r="B114" s="1051"/>
      <c r="C114" s="1046" t="s">
        <v>442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15199</v>
      </c>
      <c r="AB114" s="1055"/>
      <c r="AC114" s="1055"/>
      <c r="AD114" s="1055"/>
      <c r="AE114" s="1056"/>
      <c r="AF114" s="1057">
        <v>12842</v>
      </c>
      <c r="AG114" s="1055"/>
      <c r="AH114" s="1055"/>
      <c r="AI114" s="1055"/>
      <c r="AJ114" s="1056"/>
      <c r="AK114" s="1057">
        <v>10715</v>
      </c>
      <c r="AL114" s="1055"/>
      <c r="AM114" s="1055"/>
      <c r="AN114" s="1055"/>
      <c r="AO114" s="1056"/>
      <c r="AP114" s="1058">
        <v>0.2</v>
      </c>
      <c r="AQ114" s="1059"/>
      <c r="AR114" s="1059"/>
      <c r="AS114" s="1059"/>
      <c r="AT114" s="1060"/>
      <c r="AU114" s="996"/>
      <c r="AV114" s="997"/>
      <c r="AW114" s="997"/>
      <c r="AX114" s="997"/>
      <c r="AY114" s="997"/>
      <c r="AZ114" s="1045" t="s">
        <v>443</v>
      </c>
      <c r="BA114" s="1046"/>
      <c r="BB114" s="1046"/>
      <c r="BC114" s="1046"/>
      <c r="BD114" s="1046"/>
      <c r="BE114" s="1046"/>
      <c r="BF114" s="1046"/>
      <c r="BG114" s="1046"/>
      <c r="BH114" s="1046"/>
      <c r="BI114" s="1046"/>
      <c r="BJ114" s="1046"/>
      <c r="BK114" s="1046"/>
      <c r="BL114" s="1046"/>
      <c r="BM114" s="1046"/>
      <c r="BN114" s="1046"/>
      <c r="BO114" s="1046"/>
      <c r="BP114" s="1047"/>
      <c r="BQ114" s="1015">
        <v>1742333</v>
      </c>
      <c r="BR114" s="1016"/>
      <c r="BS114" s="1016"/>
      <c r="BT114" s="1016"/>
      <c r="BU114" s="1016"/>
      <c r="BV114" s="1016">
        <v>1712835</v>
      </c>
      <c r="BW114" s="1016"/>
      <c r="BX114" s="1016"/>
      <c r="BY114" s="1016"/>
      <c r="BZ114" s="1016"/>
      <c r="CA114" s="1016">
        <v>1629905</v>
      </c>
      <c r="CB114" s="1016"/>
      <c r="CC114" s="1016"/>
      <c r="CD114" s="1016"/>
      <c r="CE114" s="1016"/>
      <c r="CF114" s="1010">
        <v>26.4</v>
      </c>
      <c r="CG114" s="1011"/>
      <c r="CH114" s="1011"/>
      <c r="CI114" s="1011"/>
      <c r="CJ114" s="1011"/>
      <c r="CK114" s="1041"/>
      <c r="CL114" s="1042"/>
      <c r="CM114" s="1012" t="s">
        <v>444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125</v>
      </c>
      <c r="DH114" s="1055"/>
      <c r="DI114" s="1055"/>
      <c r="DJ114" s="1055"/>
      <c r="DK114" s="1056"/>
      <c r="DL114" s="1057" t="s">
        <v>125</v>
      </c>
      <c r="DM114" s="1055"/>
      <c r="DN114" s="1055"/>
      <c r="DO114" s="1055"/>
      <c r="DP114" s="1056"/>
      <c r="DQ114" s="1057" t="s">
        <v>431</v>
      </c>
      <c r="DR114" s="1055"/>
      <c r="DS114" s="1055"/>
      <c r="DT114" s="1055"/>
      <c r="DU114" s="1056"/>
      <c r="DV114" s="1058" t="s">
        <v>125</v>
      </c>
      <c r="DW114" s="1059"/>
      <c r="DX114" s="1059"/>
      <c r="DY114" s="1059"/>
      <c r="DZ114" s="1060"/>
    </row>
    <row r="115" spans="1:130" s="248" customFormat="1" ht="26.25" customHeight="1">
      <c r="A115" s="1050"/>
      <c r="B115" s="1051"/>
      <c r="C115" s="1046" t="s">
        <v>445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9350</v>
      </c>
      <c r="AB115" s="1030"/>
      <c r="AC115" s="1030"/>
      <c r="AD115" s="1030"/>
      <c r="AE115" s="1031"/>
      <c r="AF115" s="1032">
        <v>5220</v>
      </c>
      <c r="AG115" s="1030"/>
      <c r="AH115" s="1030"/>
      <c r="AI115" s="1030"/>
      <c r="AJ115" s="1031"/>
      <c r="AK115" s="1032">
        <v>3877</v>
      </c>
      <c r="AL115" s="1030"/>
      <c r="AM115" s="1030"/>
      <c r="AN115" s="1030"/>
      <c r="AO115" s="1031"/>
      <c r="AP115" s="1033">
        <v>0.1</v>
      </c>
      <c r="AQ115" s="1034"/>
      <c r="AR115" s="1034"/>
      <c r="AS115" s="1034"/>
      <c r="AT115" s="1035"/>
      <c r="AU115" s="996"/>
      <c r="AV115" s="997"/>
      <c r="AW115" s="997"/>
      <c r="AX115" s="997"/>
      <c r="AY115" s="997"/>
      <c r="AZ115" s="1045" t="s">
        <v>446</v>
      </c>
      <c r="BA115" s="1046"/>
      <c r="BB115" s="1046"/>
      <c r="BC115" s="1046"/>
      <c r="BD115" s="1046"/>
      <c r="BE115" s="1046"/>
      <c r="BF115" s="1046"/>
      <c r="BG115" s="1046"/>
      <c r="BH115" s="1046"/>
      <c r="BI115" s="1046"/>
      <c r="BJ115" s="1046"/>
      <c r="BK115" s="1046"/>
      <c r="BL115" s="1046"/>
      <c r="BM115" s="1046"/>
      <c r="BN115" s="1046"/>
      <c r="BO115" s="1046"/>
      <c r="BP115" s="1047"/>
      <c r="BQ115" s="1015" t="s">
        <v>125</v>
      </c>
      <c r="BR115" s="1016"/>
      <c r="BS115" s="1016"/>
      <c r="BT115" s="1016"/>
      <c r="BU115" s="1016"/>
      <c r="BV115" s="1016" t="s">
        <v>125</v>
      </c>
      <c r="BW115" s="1016"/>
      <c r="BX115" s="1016"/>
      <c r="BY115" s="1016"/>
      <c r="BZ115" s="1016"/>
      <c r="CA115" s="1016" t="s">
        <v>436</v>
      </c>
      <c r="CB115" s="1016"/>
      <c r="CC115" s="1016"/>
      <c r="CD115" s="1016"/>
      <c r="CE115" s="1016"/>
      <c r="CF115" s="1010" t="s">
        <v>436</v>
      </c>
      <c r="CG115" s="1011"/>
      <c r="CH115" s="1011"/>
      <c r="CI115" s="1011"/>
      <c r="CJ115" s="1011"/>
      <c r="CK115" s="1041"/>
      <c r="CL115" s="1042"/>
      <c r="CM115" s="1045" t="s">
        <v>447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125</v>
      </c>
      <c r="DH115" s="1055"/>
      <c r="DI115" s="1055"/>
      <c r="DJ115" s="1055"/>
      <c r="DK115" s="1056"/>
      <c r="DL115" s="1057" t="s">
        <v>125</v>
      </c>
      <c r="DM115" s="1055"/>
      <c r="DN115" s="1055"/>
      <c r="DO115" s="1055"/>
      <c r="DP115" s="1056"/>
      <c r="DQ115" s="1057" t="s">
        <v>125</v>
      </c>
      <c r="DR115" s="1055"/>
      <c r="DS115" s="1055"/>
      <c r="DT115" s="1055"/>
      <c r="DU115" s="1056"/>
      <c r="DV115" s="1058" t="s">
        <v>436</v>
      </c>
      <c r="DW115" s="1059"/>
      <c r="DX115" s="1059"/>
      <c r="DY115" s="1059"/>
      <c r="DZ115" s="1060"/>
    </row>
    <row r="116" spans="1:130" s="248" customFormat="1" ht="26.25" customHeight="1">
      <c r="A116" s="1052"/>
      <c r="B116" s="1053"/>
      <c r="C116" s="1061" t="s">
        <v>448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92</v>
      </c>
      <c r="AB116" s="1055"/>
      <c r="AC116" s="1055"/>
      <c r="AD116" s="1055"/>
      <c r="AE116" s="1056"/>
      <c r="AF116" s="1057">
        <v>31</v>
      </c>
      <c r="AG116" s="1055"/>
      <c r="AH116" s="1055"/>
      <c r="AI116" s="1055"/>
      <c r="AJ116" s="1056"/>
      <c r="AK116" s="1057">
        <v>13</v>
      </c>
      <c r="AL116" s="1055"/>
      <c r="AM116" s="1055"/>
      <c r="AN116" s="1055"/>
      <c r="AO116" s="1056"/>
      <c r="AP116" s="1058">
        <v>0</v>
      </c>
      <c r="AQ116" s="1059"/>
      <c r="AR116" s="1059"/>
      <c r="AS116" s="1059"/>
      <c r="AT116" s="1060"/>
      <c r="AU116" s="996"/>
      <c r="AV116" s="997"/>
      <c r="AW116" s="997"/>
      <c r="AX116" s="997"/>
      <c r="AY116" s="997"/>
      <c r="AZ116" s="1063" t="s">
        <v>449</v>
      </c>
      <c r="BA116" s="1064"/>
      <c r="BB116" s="1064"/>
      <c r="BC116" s="1064"/>
      <c r="BD116" s="1064"/>
      <c r="BE116" s="1064"/>
      <c r="BF116" s="1064"/>
      <c r="BG116" s="1064"/>
      <c r="BH116" s="1064"/>
      <c r="BI116" s="1064"/>
      <c r="BJ116" s="1064"/>
      <c r="BK116" s="1064"/>
      <c r="BL116" s="1064"/>
      <c r="BM116" s="1064"/>
      <c r="BN116" s="1064"/>
      <c r="BO116" s="1064"/>
      <c r="BP116" s="1065"/>
      <c r="BQ116" s="1015" t="s">
        <v>125</v>
      </c>
      <c r="BR116" s="1016"/>
      <c r="BS116" s="1016"/>
      <c r="BT116" s="1016"/>
      <c r="BU116" s="1016"/>
      <c r="BV116" s="1016" t="s">
        <v>431</v>
      </c>
      <c r="BW116" s="1016"/>
      <c r="BX116" s="1016"/>
      <c r="BY116" s="1016"/>
      <c r="BZ116" s="1016"/>
      <c r="CA116" s="1016" t="s">
        <v>436</v>
      </c>
      <c r="CB116" s="1016"/>
      <c r="CC116" s="1016"/>
      <c r="CD116" s="1016"/>
      <c r="CE116" s="1016"/>
      <c r="CF116" s="1010" t="s">
        <v>125</v>
      </c>
      <c r="CG116" s="1011"/>
      <c r="CH116" s="1011"/>
      <c r="CI116" s="1011"/>
      <c r="CJ116" s="1011"/>
      <c r="CK116" s="1041"/>
      <c r="CL116" s="1042"/>
      <c r="CM116" s="1012" t="s">
        <v>450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125</v>
      </c>
      <c r="DH116" s="1055"/>
      <c r="DI116" s="1055"/>
      <c r="DJ116" s="1055"/>
      <c r="DK116" s="1056"/>
      <c r="DL116" s="1057" t="s">
        <v>125</v>
      </c>
      <c r="DM116" s="1055"/>
      <c r="DN116" s="1055"/>
      <c r="DO116" s="1055"/>
      <c r="DP116" s="1056"/>
      <c r="DQ116" s="1057" t="s">
        <v>431</v>
      </c>
      <c r="DR116" s="1055"/>
      <c r="DS116" s="1055"/>
      <c r="DT116" s="1055"/>
      <c r="DU116" s="1056"/>
      <c r="DV116" s="1058" t="s">
        <v>431</v>
      </c>
      <c r="DW116" s="1059"/>
      <c r="DX116" s="1059"/>
      <c r="DY116" s="1059"/>
      <c r="DZ116" s="1060"/>
    </row>
    <row r="117" spans="1:130" s="248" customFormat="1" ht="26.25" customHeight="1">
      <c r="A117" s="1000" t="s">
        <v>182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451</v>
      </c>
      <c r="Z117" s="982"/>
      <c r="AA117" s="1072">
        <v>1500284</v>
      </c>
      <c r="AB117" s="1073"/>
      <c r="AC117" s="1073"/>
      <c r="AD117" s="1073"/>
      <c r="AE117" s="1074"/>
      <c r="AF117" s="1075">
        <v>1472958</v>
      </c>
      <c r="AG117" s="1073"/>
      <c r="AH117" s="1073"/>
      <c r="AI117" s="1073"/>
      <c r="AJ117" s="1074"/>
      <c r="AK117" s="1075">
        <v>1452487</v>
      </c>
      <c r="AL117" s="1073"/>
      <c r="AM117" s="1073"/>
      <c r="AN117" s="1073"/>
      <c r="AO117" s="1074"/>
      <c r="AP117" s="1076"/>
      <c r="AQ117" s="1077"/>
      <c r="AR117" s="1077"/>
      <c r="AS117" s="1077"/>
      <c r="AT117" s="1078"/>
      <c r="AU117" s="996"/>
      <c r="AV117" s="997"/>
      <c r="AW117" s="997"/>
      <c r="AX117" s="997"/>
      <c r="AY117" s="997"/>
      <c r="AZ117" s="1063" t="s">
        <v>452</v>
      </c>
      <c r="BA117" s="1064"/>
      <c r="BB117" s="1064"/>
      <c r="BC117" s="1064"/>
      <c r="BD117" s="1064"/>
      <c r="BE117" s="1064"/>
      <c r="BF117" s="1064"/>
      <c r="BG117" s="1064"/>
      <c r="BH117" s="1064"/>
      <c r="BI117" s="1064"/>
      <c r="BJ117" s="1064"/>
      <c r="BK117" s="1064"/>
      <c r="BL117" s="1064"/>
      <c r="BM117" s="1064"/>
      <c r="BN117" s="1064"/>
      <c r="BO117" s="1064"/>
      <c r="BP117" s="1065"/>
      <c r="BQ117" s="1015" t="s">
        <v>125</v>
      </c>
      <c r="BR117" s="1016"/>
      <c r="BS117" s="1016"/>
      <c r="BT117" s="1016"/>
      <c r="BU117" s="1016"/>
      <c r="BV117" s="1016" t="s">
        <v>125</v>
      </c>
      <c r="BW117" s="1016"/>
      <c r="BX117" s="1016"/>
      <c r="BY117" s="1016"/>
      <c r="BZ117" s="1016"/>
      <c r="CA117" s="1016" t="s">
        <v>436</v>
      </c>
      <c r="CB117" s="1016"/>
      <c r="CC117" s="1016"/>
      <c r="CD117" s="1016"/>
      <c r="CE117" s="1016"/>
      <c r="CF117" s="1010" t="s">
        <v>125</v>
      </c>
      <c r="CG117" s="1011"/>
      <c r="CH117" s="1011"/>
      <c r="CI117" s="1011"/>
      <c r="CJ117" s="1011"/>
      <c r="CK117" s="1041"/>
      <c r="CL117" s="1042"/>
      <c r="CM117" s="1012" t="s">
        <v>453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125</v>
      </c>
      <c r="DH117" s="1055"/>
      <c r="DI117" s="1055"/>
      <c r="DJ117" s="1055"/>
      <c r="DK117" s="1056"/>
      <c r="DL117" s="1057" t="s">
        <v>125</v>
      </c>
      <c r="DM117" s="1055"/>
      <c r="DN117" s="1055"/>
      <c r="DO117" s="1055"/>
      <c r="DP117" s="1056"/>
      <c r="DQ117" s="1057" t="s">
        <v>125</v>
      </c>
      <c r="DR117" s="1055"/>
      <c r="DS117" s="1055"/>
      <c r="DT117" s="1055"/>
      <c r="DU117" s="1056"/>
      <c r="DV117" s="1058" t="s">
        <v>125</v>
      </c>
      <c r="DW117" s="1059"/>
      <c r="DX117" s="1059"/>
      <c r="DY117" s="1059"/>
      <c r="DZ117" s="1060"/>
    </row>
    <row r="118" spans="1:130" s="248" customFormat="1" ht="26.25" customHeight="1">
      <c r="A118" s="1000" t="s">
        <v>425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422</v>
      </c>
      <c r="AB118" s="981"/>
      <c r="AC118" s="981"/>
      <c r="AD118" s="981"/>
      <c r="AE118" s="982"/>
      <c r="AF118" s="980" t="s">
        <v>423</v>
      </c>
      <c r="AG118" s="981"/>
      <c r="AH118" s="981"/>
      <c r="AI118" s="981"/>
      <c r="AJ118" s="982"/>
      <c r="AK118" s="980" t="s">
        <v>303</v>
      </c>
      <c r="AL118" s="981"/>
      <c r="AM118" s="981"/>
      <c r="AN118" s="981"/>
      <c r="AO118" s="982"/>
      <c r="AP118" s="1067" t="s">
        <v>424</v>
      </c>
      <c r="AQ118" s="1068"/>
      <c r="AR118" s="1068"/>
      <c r="AS118" s="1068"/>
      <c r="AT118" s="1069"/>
      <c r="AU118" s="996"/>
      <c r="AV118" s="997"/>
      <c r="AW118" s="997"/>
      <c r="AX118" s="997"/>
      <c r="AY118" s="997"/>
      <c r="AZ118" s="1070" t="s">
        <v>454</v>
      </c>
      <c r="BA118" s="1061"/>
      <c r="BB118" s="1061"/>
      <c r="BC118" s="1061"/>
      <c r="BD118" s="1061"/>
      <c r="BE118" s="1061"/>
      <c r="BF118" s="1061"/>
      <c r="BG118" s="1061"/>
      <c r="BH118" s="1061"/>
      <c r="BI118" s="1061"/>
      <c r="BJ118" s="1061"/>
      <c r="BK118" s="1061"/>
      <c r="BL118" s="1061"/>
      <c r="BM118" s="1061"/>
      <c r="BN118" s="1061"/>
      <c r="BO118" s="1061"/>
      <c r="BP118" s="1062"/>
      <c r="BQ118" s="1093" t="s">
        <v>436</v>
      </c>
      <c r="BR118" s="1094"/>
      <c r="BS118" s="1094"/>
      <c r="BT118" s="1094"/>
      <c r="BU118" s="1094"/>
      <c r="BV118" s="1094" t="s">
        <v>125</v>
      </c>
      <c r="BW118" s="1094"/>
      <c r="BX118" s="1094"/>
      <c r="BY118" s="1094"/>
      <c r="BZ118" s="1094"/>
      <c r="CA118" s="1094" t="s">
        <v>436</v>
      </c>
      <c r="CB118" s="1094"/>
      <c r="CC118" s="1094"/>
      <c r="CD118" s="1094"/>
      <c r="CE118" s="1094"/>
      <c r="CF118" s="1010" t="s">
        <v>125</v>
      </c>
      <c r="CG118" s="1011"/>
      <c r="CH118" s="1011"/>
      <c r="CI118" s="1011"/>
      <c r="CJ118" s="1011"/>
      <c r="CK118" s="1041"/>
      <c r="CL118" s="1042"/>
      <c r="CM118" s="1012" t="s">
        <v>455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125</v>
      </c>
      <c r="DH118" s="1055"/>
      <c r="DI118" s="1055"/>
      <c r="DJ118" s="1055"/>
      <c r="DK118" s="1056"/>
      <c r="DL118" s="1057" t="s">
        <v>125</v>
      </c>
      <c r="DM118" s="1055"/>
      <c r="DN118" s="1055"/>
      <c r="DO118" s="1055"/>
      <c r="DP118" s="1056"/>
      <c r="DQ118" s="1057" t="s">
        <v>125</v>
      </c>
      <c r="DR118" s="1055"/>
      <c r="DS118" s="1055"/>
      <c r="DT118" s="1055"/>
      <c r="DU118" s="1056"/>
      <c r="DV118" s="1058" t="s">
        <v>125</v>
      </c>
      <c r="DW118" s="1059"/>
      <c r="DX118" s="1059"/>
      <c r="DY118" s="1059"/>
      <c r="DZ118" s="1060"/>
    </row>
    <row r="119" spans="1:130" s="248" customFormat="1" ht="26.25" customHeight="1">
      <c r="A119" s="1154" t="s">
        <v>428</v>
      </c>
      <c r="B119" s="1040"/>
      <c r="C119" s="1019" t="s">
        <v>429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125</v>
      </c>
      <c r="AB119" s="988"/>
      <c r="AC119" s="988"/>
      <c r="AD119" s="988"/>
      <c r="AE119" s="989"/>
      <c r="AF119" s="990" t="s">
        <v>125</v>
      </c>
      <c r="AG119" s="988"/>
      <c r="AH119" s="988"/>
      <c r="AI119" s="988"/>
      <c r="AJ119" s="989"/>
      <c r="AK119" s="990" t="s">
        <v>125</v>
      </c>
      <c r="AL119" s="988"/>
      <c r="AM119" s="988"/>
      <c r="AN119" s="988"/>
      <c r="AO119" s="989"/>
      <c r="AP119" s="991" t="s">
        <v>125</v>
      </c>
      <c r="AQ119" s="992"/>
      <c r="AR119" s="992"/>
      <c r="AS119" s="992"/>
      <c r="AT119" s="993"/>
      <c r="AU119" s="998"/>
      <c r="AV119" s="999"/>
      <c r="AW119" s="999"/>
      <c r="AX119" s="999"/>
      <c r="AY119" s="999"/>
      <c r="AZ119" s="279" t="s">
        <v>182</v>
      </c>
      <c r="BA119" s="279"/>
      <c r="BB119" s="279"/>
      <c r="BC119" s="279"/>
      <c r="BD119" s="279"/>
      <c r="BE119" s="279"/>
      <c r="BF119" s="279"/>
      <c r="BG119" s="279"/>
      <c r="BH119" s="279"/>
      <c r="BI119" s="279"/>
      <c r="BJ119" s="279"/>
      <c r="BK119" s="279"/>
      <c r="BL119" s="279"/>
      <c r="BM119" s="279"/>
      <c r="BN119" s="279"/>
      <c r="BO119" s="1071" t="s">
        <v>456</v>
      </c>
      <c r="BP119" s="1102"/>
      <c r="BQ119" s="1093">
        <v>17277634</v>
      </c>
      <c r="BR119" s="1094"/>
      <c r="BS119" s="1094"/>
      <c r="BT119" s="1094"/>
      <c r="BU119" s="1094"/>
      <c r="BV119" s="1094">
        <v>17026919</v>
      </c>
      <c r="BW119" s="1094"/>
      <c r="BX119" s="1094"/>
      <c r="BY119" s="1094"/>
      <c r="BZ119" s="1094"/>
      <c r="CA119" s="1094">
        <v>15936158</v>
      </c>
      <c r="CB119" s="1094"/>
      <c r="CC119" s="1094"/>
      <c r="CD119" s="1094"/>
      <c r="CE119" s="1094"/>
      <c r="CF119" s="1095"/>
      <c r="CG119" s="1096"/>
      <c r="CH119" s="1096"/>
      <c r="CI119" s="1096"/>
      <c r="CJ119" s="1097"/>
      <c r="CK119" s="1043"/>
      <c r="CL119" s="1044"/>
      <c r="CM119" s="1098" t="s">
        <v>457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232233</v>
      </c>
      <c r="DH119" s="1080"/>
      <c r="DI119" s="1080"/>
      <c r="DJ119" s="1080"/>
      <c r="DK119" s="1081"/>
      <c r="DL119" s="1079">
        <v>170162</v>
      </c>
      <c r="DM119" s="1080"/>
      <c r="DN119" s="1080"/>
      <c r="DO119" s="1080"/>
      <c r="DP119" s="1081"/>
      <c r="DQ119" s="1079">
        <v>8075</v>
      </c>
      <c r="DR119" s="1080"/>
      <c r="DS119" s="1080"/>
      <c r="DT119" s="1080"/>
      <c r="DU119" s="1081"/>
      <c r="DV119" s="1082">
        <v>0.1</v>
      </c>
      <c r="DW119" s="1083"/>
      <c r="DX119" s="1083"/>
      <c r="DY119" s="1083"/>
      <c r="DZ119" s="1084"/>
    </row>
    <row r="120" spans="1:130" s="248" customFormat="1" ht="26.25" customHeight="1">
      <c r="A120" s="1155"/>
      <c r="B120" s="1042"/>
      <c r="C120" s="1012" t="s">
        <v>433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125</v>
      </c>
      <c r="AB120" s="1055"/>
      <c r="AC120" s="1055"/>
      <c r="AD120" s="1055"/>
      <c r="AE120" s="1056"/>
      <c r="AF120" s="1057" t="s">
        <v>125</v>
      </c>
      <c r="AG120" s="1055"/>
      <c r="AH120" s="1055"/>
      <c r="AI120" s="1055"/>
      <c r="AJ120" s="1056"/>
      <c r="AK120" s="1057" t="s">
        <v>436</v>
      </c>
      <c r="AL120" s="1055"/>
      <c r="AM120" s="1055"/>
      <c r="AN120" s="1055"/>
      <c r="AO120" s="1056"/>
      <c r="AP120" s="1058" t="s">
        <v>125</v>
      </c>
      <c r="AQ120" s="1059"/>
      <c r="AR120" s="1059"/>
      <c r="AS120" s="1059"/>
      <c r="AT120" s="1060"/>
      <c r="AU120" s="1085" t="s">
        <v>458</v>
      </c>
      <c r="AV120" s="1086"/>
      <c r="AW120" s="1086"/>
      <c r="AX120" s="1086"/>
      <c r="AY120" s="1087"/>
      <c r="AZ120" s="1036" t="s">
        <v>459</v>
      </c>
      <c r="BA120" s="985"/>
      <c r="BB120" s="985"/>
      <c r="BC120" s="985"/>
      <c r="BD120" s="985"/>
      <c r="BE120" s="985"/>
      <c r="BF120" s="985"/>
      <c r="BG120" s="985"/>
      <c r="BH120" s="985"/>
      <c r="BI120" s="985"/>
      <c r="BJ120" s="985"/>
      <c r="BK120" s="985"/>
      <c r="BL120" s="985"/>
      <c r="BM120" s="985"/>
      <c r="BN120" s="985"/>
      <c r="BO120" s="985"/>
      <c r="BP120" s="986"/>
      <c r="BQ120" s="1022">
        <v>9028374</v>
      </c>
      <c r="BR120" s="1023"/>
      <c r="BS120" s="1023"/>
      <c r="BT120" s="1023"/>
      <c r="BU120" s="1023"/>
      <c r="BV120" s="1023">
        <v>8998254</v>
      </c>
      <c r="BW120" s="1023"/>
      <c r="BX120" s="1023"/>
      <c r="BY120" s="1023"/>
      <c r="BZ120" s="1023"/>
      <c r="CA120" s="1023">
        <v>9370020</v>
      </c>
      <c r="CB120" s="1023"/>
      <c r="CC120" s="1023"/>
      <c r="CD120" s="1023"/>
      <c r="CE120" s="1023"/>
      <c r="CF120" s="1037">
        <v>152</v>
      </c>
      <c r="CG120" s="1038"/>
      <c r="CH120" s="1038"/>
      <c r="CI120" s="1038"/>
      <c r="CJ120" s="1038"/>
      <c r="CK120" s="1103" t="s">
        <v>460</v>
      </c>
      <c r="CL120" s="1104"/>
      <c r="CM120" s="1104"/>
      <c r="CN120" s="1104"/>
      <c r="CO120" s="1105"/>
      <c r="CP120" s="1111" t="s">
        <v>404</v>
      </c>
      <c r="CQ120" s="1112"/>
      <c r="CR120" s="1112"/>
      <c r="CS120" s="1112"/>
      <c r="CT120" s="1112"/>
      <c r="CU120" s="1112"/>
      <c r="CV120" s="1112"/>
      <c r="CW120" s="1112"/>
      <c r="CX120" s="1112"/>
      <c r="CY120" s="1112"/>
      <c r="CZ120" s="1112"/>
      <c r="DA120" s="1112"/>
      <c r="DB120" s="1112"/>
      <c r="DC120" s="1112"/>
      <c r="DD120" s="1112"/>
      <c r="DE120" s="1112"/>
      <c r="DF120" s="1113"/>
      <c r="DG120" s="1022" t="s">
        <v>125</v>
      </c>
      <c r="DH120" s="1023"/>
      <c r="DI120" s="1023"/>
      <c r="DJ120" s="1023"/>
      <c r="DK120" s="1023"/>
      <c r="DL120" s="1023" t="s">
        <v>125</v>
      </c>
      <c r="DM120" s="1023"/>
      <c r="DN120" s="1023"/>
      <c r="DO120" s="1023"/>
      <c r="DP120" s="1023"/>
      <c r="DQ120" s="1023">
        <v>2542761</v>
      </c>
      <c r="DR120" s="1023"/>
      <c r="DS120" s="1023"/>
      <c r="DT120" s="1023"/>
      <c r="DU120" s="1023"/>
      <c r="DV120" s="1024">
        <v>41.2</v>
      </c>
      <c r="DW120" s="1024"/>
      <c r="DX120" s="1024"/>
      <c r="DY120" s="1024"/>
      <c r="DZ120" s="1025"/>
    </row>
    <row r="121" spans="1:130" s="248" customFormat="1" ht="26.25" customHeight="1">
      <c r="A121" s="1155"/>
      <c r="B121" s="1042"/>
      <c r="C121" s="1063" t="s">
        <v>461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125</v>
      </c>
      <c r="AB121" s="1055"/>
      <c r="AC121" s="1055"/>
      <c r="AD121" s="1055"/>
      <c r="AE121" s="1056"/>
      <c r="AF121" s="1057" t="s">
        <v>125</v>
      </c>
      <c r="AG121" s="1055"/>
      <c r="AH121" s="1055"/>
      <c r="AI121" s="1055"/>
      <c r="AJ121" s="1056"/>
      <c r="AK121" s="1057" t="s">
        <v>125</v>
      </c>
      <c r="AL121" s="1055"/>
      <c r="AM121" s="1055"/>
      <c r="AN121" s="1055"/>
      <c r="AO121" s="1056"/>
      <c r="AP121" s="1058" t="s">
        <v>125</v>
      </c>
      <c r="AQ121" s="1059"/>
      <c r="AR121" s="1059"/>
      <c r="AS121" s="1059"/>
      <c r="AT121" s="1060"/>
      <c r="AU121" s="1088"/>
      <c r="AV121" s="1089"/>
      <c r="AW121" s="1089"/>
      <c r="AX121" s="1089"/>
      <c r="AY121" s="1090"/>
      <c r="AZ121" s="1045" t="s">
        <v>462</v>
      </c>
      <c r="BA121" s="1046"/>
      <c r="BB121" s="1046"/>
      <c r="BC121" s="1046"/>
      <c r="BD121" s="1046"/>
      <c r="BE121" s="1046"/>
      <c r="BF121" s="1046"/>
      <c r="BG121" s="1046"/>
      <c r="BH121" s="1046"/>
      <c r="BI121" s="1046"/>
      <c r="BJ121" s="1046"/>
      <c r="BK121" s="1046"/>
      <c r="BL121" s="1046"/>
      <c r="BM121" s="1046"/>
      <c r="BN121" s="1046"/>
      <c r="BO121" s="1046"/>
      <c r="BP121" s="1047"/>
      <c r="BQ121" s="1015">
        <v>236121</v>
      </c>
      <c r="BR121" s="1016"/>
      <c r="BS121" s="1016"/>
      <c r="BT121" s="1016"/>
      <c r="BU121" s="1016"/>
      <c r="BV121" s="1016">
        <v>197326</v>
      </c>
      <c r="BW121" s="1016"/>
      <c r="BX121" s="1016"/>
      <c r="BY121" s="1016"/>
      <c r="BZ121" s="1016"/>
      <c r="CA121" s="1016">
        <v>161783</v>
      </c>
      <c r="CB121" s="1016"/>
      <c r="CC121" s="1016"/>
      <c r="CD121" s="1016"/>
      <c r="CE121" s="1016"/>
      <c r="CF121" s="1010">
        <v>2.6</v>
      </c>
      <c r="CG121" s="1011"/>
      <c r="CH121" s="1011"/>
      <c r="CI121" s="1011"/>
      <c r="CJ121" s="1011"/>
      <c r="CK121" s="1106"/>
      <c r="CL121" s="1107"/>
      <c r="CM121" s="1107"/>
      <c r="CN121" s="1107"/>
      <c r="CO121" s="1108"/>
      <c r="CP121" s="1116" t="s">
        <v>402</v>
      </c>
      <c r="CQ121" s="1117"/>
      <c r="CR121" s="1117"/>
      <c r="CS121" s="1117"/>
      <c r="CT121" s="1117"/>
      <c r="CU121" s="1117"/>
      <c r="CV121" s="1117"/>
      <c r="CW121" s="1117"/>
      <c r="CX121" s="1117"/>
      <c r="CY121" s="1117"/>
      <c r="CZ121" s="1117"/>
      <c r="DA121" s="1117"/>
      <c r="DB121" s="1117"/>
      <c r="DC121" s="1117"/>
      <c r="DD121" s="1117"/>
      <c r="DE121" s="1117"/>
      <c r="DF121" s="1118"/>
      <c r="DG121" s="1015">
        <v>99279</v>
      </c>
      <c r="DH121" s="1016"/>
      <c r="DI121" s="1016"/>
      <c r="DJ121" s="1016"/>
      <c r="DK121" s="1016"/>
      <c r="DL121" s="1016">
        <v>56981</v>
      </c>
      <c r="DM121" s="1016"/>
      <c r="DN121" s="1016"/>
      <c r="DO121" s="1016"/>
      <c r="DP121" s="1016"/>
      <c r="DQ121" s="1016">
        <v>101004</v>
      </c>
      <c r="DR121" s="1016"/>
      <c r="DS121" s="1016"/>
      <c r="DT121" s="1016"/>
      <c r="DU121" s="1016"/>
      <c r="DV121" s="1017">
        <v>1.6</v>
      </c>
      <c r="DW121" s="1017"/>
      <c r="DX121" s="1017"/>
      <c r="DY121" s="1017"/>
      <c r="DZ121" s="1018"/>
    </row>
    <row r="122" spans="1:130" s="248" customFormat="1" ht="26.25" customHeight="1">
      <c r="A122" s="1155"/>
      <c r="B122" s="1042"/>
      <c r="C122" s="1012" t="s">
        <v>444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125</v>
      </c>
      <c r="AB122" s="1055"/>
      <c r="AC122" s="1055"/>
      <c r="AD122" s="1055"/>
      <c r="AE122" s="1056"/>
      <c r="AF122" s="1057" t="s">
        <v>125</v>
      </c>
      <c r="AG122" s="1055"/>
      <c r="AH122" s="1055"/>
      <c r="AI122" s="1055"/>
      <c r="AJ122" s="1056"/>
      <c r="AK122" s="1057" t="s">
        <v>436</v>
      </c>
      <c r="AL122" s="1055"/>
      <c r="AM122" s="1055"/>
      <c r="AN122" s="1055"/>
      <c r="AO122" s="1056"/>
      <c r="AP122" s="1058" t="s">
        <v>125</v>
      </c>
      <c r="AQ122" s="1059"/>
      <c r="AR122" s="1059"/>
      <c r="AS122" s="1059"/>
      <c r="AT122" s="1060"/>
      <c r="AU122" s="1088"/>
      <c r="AV122" s="1089"/>
      <c r="AW122" s="1089"/>
      <c r="AX122" s="1089"/>
      <c r="AY122" s="1090"/>
      <c r="AZ122" s="1070" t="s">
        <v>463</v>
      </c>
      <c r="BA122" s="1061"/>
      <c r="BB122" s="1061"/>
      <c r="BC122" s="1061"/>
      <c r="BD122" s="1061"/>
      <c r="BE122" s="1061"/>
      <c r="BF122" s="1061"/>
      <c r="BG122" s="1061"/>
      <c r="BH122" s="1061"/>
      <c r="BI122" s="1061"/>
      <c r="BJ122" s="1061"/>
      <c r="BK122" s="1061"/>
      <c r="BL122" s="1061"/>
      <c r="BM122" s="1061"/>
      <c r="BN122" s="1061"/>
      <c r="BO122" s="1061"/>
      <c r="BP122" s="1062"/>
      <c r="BQ122" s="1093">
        <v>11595465</v>
      </c>
      <c r="BR122" s="1094"/>
      <c r="BS122" s="1094"/>
      <c r="BT122" s="1094"/>
      <c r="BU122" s="1094"/>
      <c r="BV122" s="1094">
        <v>11379246</v>
      </c>
      <c r="BW122" s="1094"/>
      <c r="BX122" s="1094"/>
      <c r="BY122" s="1094"/>
      <c r="BZ122" s="1094"/>
      <c r="CA122" s="1094">
        <v>11361613</v>
      </c>
      <c r="CB122" s="1094"/>
      <c r="CC122" s="1094"/>
      <c r="CD122" s="1094"/>
      <c r="CE122" s="1094"/>
      <c r="CF122" s="1114">
        <v>184.3</v>
      </c>
      <c r="CG122" s="1115"/>
      <c r="CH122" s="1115"/>
      <c r="CI122" s="1115"/>
      <c r="CJ122" s="1115"/>
      <c r="CK122" s="1106"/>
      <c r="CL122" s="1107"/>
      <c r="CM122" s="1107"/>
      <c r="CN122" s="1107"/>
      <c r="CO122" s="1108"/>
      <c r="CP122" s="1116" t="s">
        <v>400</v>
      </c>
      <c r="CQ122" s="1117"/>
      <c r="CR122" s="1117"/>
      <c r="CS122" s="1117"/>
      <c r="CT122" s="1117"/>
      <c r="CU122" s="1117"/>
      <c r="CV122" s="1117"/>
      <c r="CW122" s="1117"/>
      <c r="CX122" s="1117"/>
      <c r="CY122" s="1117"/>
      <c r="CZ122" s="1117"/>
      <c r="DA122" s="1117"/>
      <c r="DB122" s="1117"/>
      <c r="DC122" s="1117"/>
      <c r="DD122" s="1117"/>
      <c r="DE122" s="1117"/>
      <c r="DF122" s="1118"/>
      <c r="DG122" s="1015" t="s">
        <v>125</v>
      </c>
      <c r="DH122" s="1016"/>
      <c r="DI122" s="1016"/>
      <c r="DJ122" s="1016"/>
      <c r="DK122" s="1016"/>
      <c r="DL122" s="1016" t="s">
        <v>125</v>
      </c>
      <c r="DM122" s="1016"/>
      <c r="DN122" s="1016"/>
      <c r="DO122" s="1016"/>
      <c r="DP122" s="1016"/>
      <c r="DQ122" s="1016" t="s">
        <v>125</v>
      </c>
      <c r="DR122" s="1016"/>
      <c r="DS122" s="1016"/>
      <c r="DT122" s="1016"/>
      <c r="DU122" s="1016"/>
      <c r="DV122" s="1017" t="s">
        <v>125</v>
      </c>
      <c r="DW122" s="1017"/>
      <c r="DX122" s="1017"/>
      <c r="DY122" s="1017"/>
      <c r="DZ122" s="1018"/>
    </row>
    <row r="123" spans="1:130" s="248" customFormat="1" ht="26.25" customHeight="1">
      <c r="A123" s="1155"/>
      <c r="B123" s="1042"/>
      <c r="C123" s="1012" t="s">
        <v>450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125</v>
      </c>
      <c r="AB123" s="1055"/>
      <c r="AC123" s="1055"/>
      <c r="AD123" s="1055"/>
      <c r="AE123" s="1056"/>
      <c r="AF123" s="1057" t="s">
        <v>125</v>
      </c>
      <c r="AG123" s="1055"/>
      <c r="AH123" s="1055"/>
      <c r="AI123" s="1055"/>
      <c r="AJ123" s="1056"/>
      <c r="AK123" s="1057" t="s">
        <v>125</v>
      </c>
      <c r="AL123" s="1055"/>
      <c r="AM123" s="1055"/>
      <c r="AN123" s="1055"/>
      <c r="AO123" s="1056"/>
      <c r="AP123" s="1058" t="s">
        <v>125</v>
      </c>
      <c r="AQ123" s="1059"/>
      <c r="AR123" s="1059"/>
      <c r="AS123" s="1059"/>
      <c r="AT123" s="1060"/>
      <c r="AU123" s="1091"/>
      <c r="AV123" s="1092"/>
      <c r="AW123" s="1092"/>
      <c r="AX123" s="1092"/>
      <c r="AY123" s="1092"/>
      <c r="AZ123" s="279" t="s">
        <v>182</v>
      </c>
      <c r="BA123" s="279"/>
      <c r="BB123" s="279"/>
      <c r="BC123" s="279"/>
      <c r="BD123" s="279"/>
      <c r="BE123" s="279"/>
      <c r="BF123" s="279"/>
      <c r="BG123" s="279"/>
      <c r="BH123" s="279"/>
      <c r="BI123" s="279"/>
      <c r="BJ123" s="279"/>
      <c r="BK123" s="279"/>
      <c r="BL123" s="279"/>
      <c r="BM123" s="279"/>
      <c r="BN123" s="279"/>
      <c r="BO123" s="1071" t="s">
        <v>464</v>
      </c>
      <c r="BP123" s="1102"/>
      <c r="BQ123" s="1161">
        <v>20859960</v>
      </c>
      <c r="BR123" s="1162"/>
      <c r="BS123" s="1162"/>
      <c r="BT123" s="1162"/>
      <c r="BU123" s="1162"/>
      <c r="BV123" s="1162">
        <v>20574826</v>
      </c>
      <c r="BW123" s="1162"/>
      <c r="BX123" s="1162"/>
      <c r="BY123" s="1162"/>
      <c r="BZ123" s="1162"/>
      <c r="CA123" s="1162">
        <v>20893416</v>
      </c>
      <c r="CB123" s="1162"/>
      <c r="CC123" s="1162"/>
      <c r="CD123" s="1162"/>
      <c r="CE123" s="1162"/>
      <c r="CF123" s="1095"/>
      <c r="CG123" s="1096"/>
      <c r="CH123" s="1096"/>
      <c r="CI123" s="1096"/>
      <c r="CJ123" s="1097"/>
      <c r="CK123" s="1106"/>
      <c r="CL123" s="1107"/>
      <c r="CM123" s="1107"/>
      <c r="CN123" s="1107"/>
      <c r="CO123" s="1108"/>
      <c r="CP123" s="1116" t="s">
        <v>401</v>
      </c>
      <c r="CQ123" s="1117"/>
      <c r="CR123" s="1117"/>
      <c r="CS123" s="1117"/>
      <c r="CT123" s="1117"/>
      <c r="CU123" s="1117"/>
      <c r="CV123" s="1117"/>
      <c r="CW123" s="1117"/>
      <c r="CX123" s="1117"/>
      <c r="CY123" s="1117"/>
      <c r="CZ123" s="1117"/>
      <c r="DA123" s="1117"/>
      <c r="DB123" s="1117"/>
      <c r="DC123" s="1117"/>
      <c r="DD123" s="1117"/>
      <c r="DE123" s="1117"/>
      <c r="DF123" s="1118"/>
      <c r="DG123" s="1054" t="s">
        <v>125</v>
      </c>
      <c r="DH123" s="1055"/>
      <c r="DI123" s="1055"/>
      <c r="DJ123" s="1055"/>
      <c r="DK123" s="1056"/>
      <c r="DL123" s="1057" t="s">
        <v>125</v>
      </c>
      <c r="DM123" s="1055"/>
      <c r="DN123" s="1055"/>
      <c r="DO123" s="1055"/>
      <c r="DP123" s="1056"/>
      <c r="DQ123" s="1057" t="s">
        <v>125</v>
      </c>
      <c r="DR123" s="1055"/>
      <c r="DS123" s="1055"/>
      <c r="DT123" s="1055"/>
      <c r="DU123" s="1056"/>
      <c r="DV123" s="1058" t="s">
        <v>125</v>
      </c>
      <c r="DW123" s="1059"/>
      <c r="DX123" s="1059"/>
      <c r="DY123" s="1059"/>
      <c r="DZ123" s="1060"/>
    </row>
    <row r="124" spans="1:130" s="248" customFormat="1" ht="26.25" customHeight="1" thickBot="1">
      <c r="A124" s="1155"/>
      <c r="B124" s="1042"/>
      <c r="C124" s="1012" t="s">
        <v>453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125</v>
      </c>
      <c r="AB124" s="1055"/>
      <c r="AC124" s="1055"/>
      <c r="AD124" s="1055"/>
      <c r="AE124" s="1056"/>
      <c r="AF124" s="1057" t="s">
        <v>125</v>
      </c>
      <c r="AG124" s="1055"/>
      <c r="AH124" s="1055"/>
      <c r="AI124" s="1055"/>
      <c r="AJ124" s="1056"/>
      <c r="AK124" s="1057" t="s">
        <v>125</v>
      </c>
      <c r="AL124" s="1055"/>
      <c r="AM124" s="1055"/>
      <c r="AN124" s="1055"/>
      <c r="AO124" s="1056"/>
      <c r="AP124" s="1058" t="s">
        <v>125</v>
      </c>
      <c r="AQ124" s="1059"/>
      <c r="AR124" s="1059"/>
      <c r="AS124" s="1059"/>
      <c r="AT124" s="1060"/>
      <c r="AU124" s="1157" t="s">
        <v>465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125</v>
      </c>
      <c r="BR124" s="1124"/>
      <c r="BS124" s="1124"/>
      <c r="BT124" s="1124"/>
      <c r="BU124" s="1124"/>
      <c r="BV124" s="1124" t="s">
        <v>125</v>
      </c>
      <c r="BW124" s="1124"/>
      <c r="BX124" s="1124"/>
      <c r="BY124" s="1124"/>
      <c r="BZ124" s="1124"/>
      <c r="CA124" s="1124" t="s">
        <v>125</v>
      </c>
      <c r="CB124" s="1124"/>
      <c r="CC124" s="1124"/>
      <c r="CD124" s="1124"/>
      <c r="CE124" s="1124"/>
      <c r="CF124" s="1125"/>
      <c r="CG124" s="1126"/>
      <c r="CH124" s="1126"/>
      <c r="CI124" s="1126"/>
      <c r="CJ124" s="1127"/>
      <c r="CK124" s="1109"/>
      <c r="CL124" s="1109"/>
      <c r="CM124" s="1109"/>
      <c r="CN124" s="1109"/>
      <c r="CO124" s="1110"/>
      <c r="CP124" s="1116" t="s">
        <v>466</v>
      </c>
      <c r="CQ124" s="1117"/>
      <c r="CR124" s="1117"/>
      <c r="CS124" s="1117"/>
      <c r="CT124" s="1117"/>
      <c r="CU124" s="1117"/>
      <c r="CV124" s="1117"/>
      <c r="CW124" s="1117"/>
      <c r="CX124" s="1117"/>
      <c r="CY124" s="1117"/>
      <c r="CZ124" s="1117"/>
      <c r="DA124" s="1117"/>
      <c r="DB124" s="1117"/>
      <c r="DC124" s="1117"/>
      <c r="DD124" s="1117"/>
      <c r="DE124" s="1117"/>
      <c r="DF124" s="1118"/>
      <c r="DG124" s="1101">
        <v>3690846</v>
      </c>
      <c r="DH124" s="1080"/>
      <c r="DI124" s="1080"/>
      <c r="DJ124" s="1080"/>
      <c r="DK124" s="1081"/>
      <c r="DL124" s="1079">
        <v>3629638</v>
      </c>
      <c r="DM124" s="1080"/>
      <c r="DN124" s="1080"/>
      <c r="DO124" s="1080"/>
      <c r="DP124" s="1081"/>
      <c r="DQ124" s="1079" t="s">
        <v>125</v>
      </c>
      <c r="DR124" s="1080"/>
      <c r="DS124" s="1080"/>
      <c r="DT124" s="1080"/>
      <c r="DU124" s="1081"/>
      <c r="DV124" s="1082" t="s">
        <v>125</v>
      </c>
      <c r="DW124" s="1083"/>
      <c r="DX124" s="1083"/>
      <c r="DY124" s="1083"/>
      <c r="DZ124" s="1084"/>
    </row>
    <row r="125" spans="1:130" s="248" customFormat="1" ht="26.25" customHeight="1">
      <c r="A125" s="1155"/>
      <c r="B125" s="1042"/>
      <c r="C125" s="1012" t="s">
        <v>455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125</v>
      </c>
      <c r="AB125" s="1055"/>
      <c r="AC125" s="1055"/>
      <c r="AD125" s="1055"/>
      <c r="AE125" s="1056"/>
      <c r="AF125" s="1057" t="s">
        <v>125</v>
      </c>
      <c r="AG125" s="1055"/>
      <c r="AH125" s="1055"/>
      <c r="AI125" s="1055"/>
      <c r="AJ125" s="1056"/>
      <c r="AK125" s="1057" t="s">
        <v>125</v>
      </c>
      <c r="AL125" s="1055"/>
      <c r="AM125" s="1055"/>
      <c r="AN125" s="1055"/>
      <c r="AO125" s="1056"/>
      <c r="AP125" s="1058" t="s">
        <v>125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467</v>
      </c>
      <c r="CL125" s="1104"/>
      <c r="CM125" s="1104"/>
      <c r="CN125" s="1104"/>
      <c r="CO125" s="1105"/>
      <c r="CP125" s="1036" t="s">
        <v>468</v>
      </c>
      <c r="CQ125" s="985"/>
      <c r="CR125" s="985"/>
      <c r="CS125" s="985"/>
      <c r="CT125" s="985"/>
      <c r="CU125" s="985"/>
      <c r="CV125" s="985"/>
      <c r="CW125" s="985"/>
      <c r="CX125" s="985"/>
      <c r="CY125" s="985"/>
      <c r="CZ125" s="985"/>
      <c r="DA125" s="985"/>
      <c r="DB125" s="985"/>
      <c r="DC125" s="985"/>
      <c r="DD125" s="985"/>
      <c r="DE125" s="985"/>
      <c r="DF125" s="986"/>
      <c r="DG125" s="1022" t="s">
        <v>125</v>
      </c>
      <c r="DH125" s="1023"/>
      <c r="DI125" s="1023"/>
      <c r="DJ125" s="1023"/>
      <c r="DK125" s="1023"/>
      <c r="DL125" s="1023" t="s">
        <v>125</v>
      </c>
      <c r="DM125" s="1023"/>
      <c r="DN125" s="1023"/>
      <c r="DO125" s="1023"/>
      <c r="DP125" s="1023"/>
      <c r="DQ125" s="1023" t="s">
        <v>125</v>
      </c>
      <c r="DR125" s="1023"/>
      <c r="DS125" s="1023"/>
      <c r="DT125" s="1023"/>
      <c r="DU125" s="1023"/>
      <c r="DV125" s="1024" t="s">
        <v>125</v>
      </c>
      <c r="DW125" s="1024"/>
      <c r="DX125" s="1024"/>
      <c r="DY125" s="1024"/>
      <c r="DZ125" s="1025"/>
    </row>
    <row r="126" spans="1:130" s="248" customFormat="1" ht="26.25" customHeight="1" thickBot="1">
      <c r="A126" s="1155"/>
      <c r="B126" s="1042"/>
      <c r="C126" s="1012" t="s">
        <v>457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9178</v>
      </c>
      <c r="AB126" s="1055"/>
      <c r="AC126" s="1055"/>
      <c r="AD126" s="1055"/>
      <c r="AE126" s="1056"/>
      <c r="AF126" s="1057">
        <v>5115</v>
      </c>
      <c r="AG126" s="1055"/>
      <c r="AH126" s="1055"/>
      <c r="AI126" s="1055"/>
      <c r="AJ126" s="1056"/>
      <c r="AK126" s="1057">
        <v>3786</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469</v>
      </c>
      <c r="CQ126" s="1046"/>
      <c r="CR126" s="1046"/>
      <c r="CS126" s="1046"/>
      <c r="CT126" s="1046"/>
      <c r="CU126" s="1046"/>
      <c r="CV126" s="1046"/>
      <c r="CW126" s="1046"/>
      <c r="CX126" s="1046"/>
      <c r="CY126" s="1046"/>
      <c r="CZ126" s="1046"/>
      <c r="DA126" s="1046"/>
      <c r="DB126" s="1046"/>
      <c r="DC126" s="1046"/>
      <c r="DD126" s="1046"/>
      <c r="DE126" s="1046"/>
      <c r="DF126" s="1047"/>
      <c r="DG126" s="1015" t="s">
        <v>125</v>
      </c>
      <c r="DH126" s="1016"/>
      <c r="DI126" s="1016"/>
      <c r="DJ126" s="1016"/>
      <c r="DK126" s="1016"/>
      <c r="DL126" s="1016" t="s">
        <v>125</v>
      </c>
      <c r="DM126" s="1016"/>
      <c r="DN126" s="1016"/>
      <c r="DO126" s="1016"/>
      <c r="DP126" s="1016"/>
      <c r="DQ126" s="1016" t="s">
        <v>125</v>
      </c>
      <c r="DR126" s="1016"/>
      <c r="DS126" s="1016"/>
      <c r="DT126" s="1016"/>
      <c r="DU126" s="1016"/>
      <c r="DV126" s="1017" t="s">
        <v>125</v>
      </c>
      <c r="DW126" s="1017"/>
      <c r="DX126" s="1017"/>
      <c r="DY126" s="1017"/>
      <c r="DZ126" s="1018"/>
    </row>
    <row r="127" spans="1:130" s="248" customFormat="1" ht="26.25" customHeight="1">
      <c r="A127" s="1156"/>
      <c r="B127" s="1044"/>
      <c r="C127" s="1098" t="s">
        <v>470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172</v>
      </c>
      <c r="AB127" s="1055"/>
      <c r="AC127" s="1055"/>
      <c r="AD127" s="1055"/>
      <c r="AE127" s="1056"/>
      <c r="AF127" s="1057">
        <v>105</v>
      </c>
      <c r="AG127" s="1055"/>
      <c r="AH127" s="1055"/>
      <c r="AI127" s="1055"/>
      <c r="AJ127" s="1056"/>
      <c r="AK127" s="1057">
        <v>91</v>
      </c>
      <c r="AL127" s="1055"/>
      <c r="AM127" s="1055"/>
      <c r="AN127" s="1055"/>
      <c r="AO127" s="1056"/>
      <c r="AP127" s="1058">
        <v>0</v>
      </c>
      <c r="AQ127" s="1059"/>
      <c r="AR127" s="1059"/>
      <c r="AS127" s="1059"/>
      <c r="AT127" s="1060"/>
      <c r="AU127" s="284"/>
      <c r="AV127" s="284"/>
      <c r="AW127" s="284"/>
      <c r="AX127" s="1128" t="s">
        <v>471</v>
      </c>
      <c r="AY127" s="1129"/>
      <c r="AZ127" s="1129"/>
      <c r="BA127" s="1129"/>
      <c r="BB127" s="1129"/>
      <c r="BC127" s="1129"/>
      <c r="BD127" s="1129"/>
      <c r="BE127" s="1130"/>
      <c r="BF127" s="1131" t="s">
        <v>472</v>
      </c>
      <c r="BG127" s="1129"/>
      <c r="BH127" s="1129"/>
      <c r="BI127" s="1129"/>
      <c r="BJ127" s="1129"/>
      <c r="BK127" s="1129"/>
      <c r="BL127" s="1130"/>
      <c r="BM127" s="1131" t="s">
        <v>473</v>
      </c>
      <c r="BN127" s="1129"/>
      <c r="BO127" s="1129"/>
      <c r="BP127" s="1129"/>
      <c r="BQ127" s="1129"/>
      <c r="BR127" s="1129"/>
      <c r="BS127" s="1130"/>
      <c r="BT127" s="1131" t="s">
        <v>474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475</v>
      </c>
      <c r="CQ127" s="1046"/>
      <c r="CR127" s="1046"/>
      <c r="CS127" s="1046"/>
      <c r="CT127" s="1046"/>
      <c r="CU127" s="1046"/>
      <c r="CV127" s="1046"/>
      <c r="CW127" s="1046"/>
      <c r="CX127" s="1046"/>
      <c r="CY127" s="1046"/>
      <c r="CZ127" s="1046"/>
      <c r="DA127" s="1046"/>
      <c r="DB127" s="1046"/>
      <c r="DC127" s="1046"/>
      <c r="DD127" s="1046"/>
      <c r="DE127" s="1046"/>
      <c r="DF127" s="1047"/>
      <c r="DG127" s="1015" t="s">
        <v>125</v>
      </c>
      <c r="DH127" s="1016"/>
      <c r="DI127" s="1016"/>
      <c r="DJ127" s="1016"/>
      <c r="DK127" s="1016"/>
      <c r="DL127" s="1016" t="s">
        <v>125</v>
      </c>
      <c r="DM127" s="1016"/>
      <c r="DN127" s="1016"/>
      <c r="DO127" s="1016"/>
      <c r="DP127" s="1016"/>
      <c r="DQ127" s="1016" t="s">
        <v>125</v>
      </c>
      <c r="DR127" s="1016"/>
      <c r="DS127" s="1016"/>
      <c r="DT127" s="1016"/>
      <c r="DU127" s="1016"/>
      <c r="DV127" s="1017" t="s">
        <v>125</v>
      </c>
      <c r="DW127" s="1017"/>
      <c r="DX127" s="1017"/>
      <c r="DY127" s="1017"/>
      <c r="DZ127" s="1018"/>
    </row>
    <row r="128" spans="1:130" s="248" customFormat="1" ht="26.25" customHeight="1" thickBot="1">
      <c r="A128" s="1139" t="s">
        <v>476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477</v>
      </c>
      <c r="X128" s="1141"/>
      <c r="Y128" s="1141"/>
      <c r="Z128" s="1142"/>
      <c r="AA128" s="1143">
        <v>38927</v>
      </c>
      <c r="AB128" s="1144"/>
      <c r="AC128" s="1144"/>
      <c r="AD128" s="1144"/>
      <c r="AE128" s="1145"/>
      <c r="AF128" s="1146">
        <v>40570</v>
      </c>
      <c r="AG128" s="1144"/>
      <c r="AH128" s="1144"/>
      <c r="AI128" s="1144"/>
      <c r="AJ128" s="1145"/>
      <c r="AK128" s="1146">
        <v>39576</v>
      </c>
      <c r="AL128" s="1144"/>
      <c r="AM128" s="1144"/>
      <c r="AN128" s="1144"/>
      <c r="AO128" s="1145"/>
      <c r="AP128" s="1147"/>
      <c r="AQ128" s="1148"/>
      <c r="AR128" s="1148"/>
      <c r="AS128" s="1148"/>
      <c r="AT128" s="1149"/>
      <c r="AU128" s="284"/>
      <c r="AV128" s="284"/>
      <c r="AW128" s="284"/>
      <c r="AX128" s="984" t="s">
        <v>478</v>
      </c>
      <c r="AY128" s="985"/>
      <c r="AZ128" s="985"/>
      <c r="BA128" s="985"/>
      <c r="BB128" s="985"/>
      <c r="BC128" s="985"/>
      <c r="BD128" s="985"/>
      <c r="BE128" s="986"/>
      <c r="BF128" s="1150" t="s">
        <v>125</v>
      </c>
      <c r="BG128" s="1151"/>
      <c r="BH128" s="1151"/>
      <c r="BI128" s="1151"/>
      <c r="BJ128" s="1151"/>
      <c r="BK128" s="1151"/>
      <c r="BL128" s="1152"/>
      <c r="BM128" s="1150">
        <v>13.96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479</v>
      </c>
      <c r="CQ128" s="1133"/>
      <c r="CR128" s="1133"/>
      <c r="CS128" s="1133"/>
      <c r="CT128" s="1133"/>
      <c r="CU128" s="1133"/>
      <c r="CV128" s="1133"/>
      <c r="CW128" s="1133"/>
      <c r="CX128" s="1133"/>
      <c r="CY128" s="1133"/>
      <c r="CZ128" s="1133"/>
      <c r="DA128" s="1133"/>
      <c r="DB128" s="1133"/>
      <c r="DC128" s="1133"/>
      <c r="DD128" s="1133"/>
      <c r="DE128" s="1133"/>
      <c r="DF128" s="1134"/>
      <c r="DG128" s="1135" t="s">
        <v>125</v>
      </c>
      <c r="DH128" s="1136"/>
      <c r="DI128" s="1136"/>
      <c r="DJ128" s="1136"/>
      <c r="DK128" s="1136"/>
      <c r="DL128" s="1136" t="s">
        <v>125</v>
      </c>
      <c r="DM128" s="1136"/>
      <c r="DN128" s="1136"/>
      <c r="DO128" s="1136"/>
      <c r="DP128" s="1136"/>
      <c r="DQ128" s="1136" t="s">
        <v>125</v>
      </c>
      <c r="DR128" s="1136"/>
      <c r="DS128" s="1136"/>
      <c r="DT128" s="1136"/>
      <c r="DU128" s="1136"/>
      <c r="DV128" s="1137" t="s">
        <v>125</v>
      </c>
      <c r="DW128" s="1137"/>
      <c r="DX128" s="1137"/>
      <c r="DY128" s="1137"/>
      <c r="DZ128" s="1138"/>
    </row>
    <row r="129" spans="1:131" s="248" customFormat="1" ht="26.25" customHeight="1">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480</v>
      </c>
      <c r="X129" s="1170"/>
      <c r="Y129" s="1170"/>
      <c r="Z129" s="1171"/>
      <c r="AA129" s="1054">
        <v>7178670</v>
      </c>
      <c r="AB129" s="1055"/>
      <c r="AC129" s="1055"/>
      <c r="AD129" s="1055"/>
      <c r="AE129" s="1056"/>
      <c r="AF129" s="1057">
        <v>7072923</v>
      </c>
      <c r="AG129" s="1055"/>
      <c r="AH129" s="1055"/>
      <c r="AI129" s="1055"/>
      <c r="AJ129" s="1056"/>
      <c r="AK129" s="1057">
        <v>7270916</v>
      </c>
      <c r="AL129" s="1055"/>
      <c r="AM129" s="1055"/>
      <c r="AN129" s="1055"/>
      <c r="AO129" s="1056"/>
      <c r="AP129" s="1172"/>
      <c r="AQ129" s="1173"/>
      <c r="AR129" s="1173"/>
      <c r="AS129" s="1173"/>
      <c r="AT129" s="1174"/>
      <c r="AU129" s="286"/>
      <c r="AV129" s="286"/>
      <c r="AW129" s="286"/>
      <c r="AX129" s="1163" t="s">
        <v>481</v>
      </c>
      <c r="AY129" s="1046"/>
      <c r="AZ129" s="1046"/>
      <c r="BA129" s="1046"/>
      <c r="BB129" s="1046"/>
      <c r="BC129" s="1046"/>
      <c r="BD129" s="1046"/>
      <c r="BE129" s="1047"/>
      <c r="BF129" s="1164" t="s">
        <v>125</v>
      </c>
      <c r="BG129" s="1165"/>
      <c r="BH129" s="1165"/>
      <c r="BI129" s="1165"/>
      <c r="BJ129" s="1165"/>
      <c r="BK129" s="1165"/>
      <c r="BL129" s="1166"/>
      <c r="BM129" s="1164">
        <v>18.96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482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483</v>
      </c>
      <c r="X130" s="1170"/>
      <c r="Y130" s="1170"/>
      <c r="Z130" s="1171"/>
      <c r="AA130" s="1054">
        <v>1131528</v>
      </c>
      <c r="AB130" s="1055"/>
      <c r="AC130" s="1055"/>
      <c r="AD130" s="1055"/>
      <c r="AE130" s="1056"/>
      <c r="AF130" s="1057">
        <v>1111033</v>
      </c>
      <c r="AG130" s="1055"/>
      <c r="AH130" s="1055"/>
      <c r="AI130" s="1055"/>
      <c r="AJ130" s="1056"/>
      <c r="AK130" s="1057">
        <v>1106600</v>
      </c>
      <c r="AL130" s="1055"/>
      <c r="AM130" s="1055"/>
      <c r="AN130" s="1055"/>
      <c r="AO130" s="1056"/>
      <c r="AP130" s="1172"/>
      <c r="AQ130" s="1173"/>
      <c r="AR130" s="1173"/>
      <c r="AS130" s="1173"/>
      <c r="AT130" s="1174"/>
      <c r="AU130" s="286"/>
      <c r="AV130" s="286"/>
      <c r="AW130" s="286"/>
      <c r="AX130" s="1163" t="s">
        <v>484</v>
      </c>
      <c r="AY130" s="1046"/>
      <c r="AZ130" s="1046"/>
      <c r="BA130" s="1046"/>
      <c r="BB130" s="1046"/>
      <c r="BC130" s="1046"/>
      <c r="BD130" s="1046"/>
      <c r="BE130" s="1047"/>
      <c r="BF130" s="1200">
        <v>5.2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485</v>
      </c>
      <c r="X131" s="1208"/>
      <c r="Y131" s="1208"/>
      <c r="Z131" s="1209"/>
      <c r="AA131" s="1101">
        <v>6047142</v>
      </c>
      <c r="AB131" s="1080"/>
      <c r="AC131" s="1080"/>
      <c r="AD131" s="1080"/>
      <c r="AE131" s="1081"/>
      <c r="AF131" s="1079">
        <v>5961890</v>
      </c>
      <c r="AG131" s="1080"/>
      <c r="AH131" s="1080"/>
      <c r="AI131" s="1080"/>
      <c r="AJ131" s="1081"/>
      <c r="AK131" s="1079">
        <v>6164316</v>
      </c>
      <c r="AL131" s="1080"/>
      <c r="AM131" s="1080"/>
      <c r="AN131" s="1080"/>
      <c r="AO131" s="1081"/>
      <c r="AP131" s="1210"/>
      <c r="AQ131" s="1211"/>
      <c r="AR131" s="1211"/>
      <c r="AS131" s="1211"/>
      <c r="AT131" s="1212"/>
      <c r="AU131" s="286"/>
      <c r="AV131" s="286"/>
      <c r="AW131" s="286"/>
      <c r="AX131" s="1182" t="s">
        <v>486</v>
      </c>
      <c r="AY131" s="1133"/>
      <c r="AZ131" s="1133"/>
      <c r="BA131" s="1133"/>
      <c r="BB131" s="1133"/>
      <c r="BC131" s="1133"/>
      <c r="BD131" s="1133"/>
      <c r="BE131" s="1134"/>
      <c r="BF131" s="1183" t="s">
        <v>125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487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488</v>
      </c>
      <c r="W132" s="1193"/>
      <c r="X132" s="1193"/>
      <c r="Y132" s="1193"/>
      <c r="Z132" s="1194"/>
      <c r="AA132" s="1195">
        <v>5.4542955989999999</v>
      </c>
      <c r="AB132" s="1196"/>
      <c r="AC132" s="1196"/>
      <c r="AD132" s="1196"/>
      <c r="AE132" s="1197"/>
      <c r="AF132" s="1198">
        <v>5.3901531230000002</v>
      </c>
      <c r="AG132" s="1196"/>
      <c r="AH132" s="1196"/>
      <c r="AI132" s="1196"/>
      <c r="AJ132" s="1197"/>
      <c r="AK132" s="1198">
        <v>4.9690995720000002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489</v>
      </c>
      <c r="W133" s="1176"/>
      <c r="X133" s="1176"/>
      <c r="Y133" s="1176"/>
      <c r="Z133" s="1177"/>
      <c r="AA133" s="1178">
        <v>5.6</v>
      </c>
      <c r="AB133" s="1179"/>
      <c r="AC133" s="1179"/>
      <c r="AD133" s="1179"/>
      <c r="AE133" s="1180"/>
      <c r="AF133" s="1178">
        <v>5.5</v>
      </c>
      <c r="AG133" s="1179"/>
      <c r="AH133" s="1179"/>
      <c r="AI133" s="1179"/>
      <c r="AJ133" s="1180"/>
      <c r="AK133" s="1178">
        <v>5.2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HRROG/A3VuEfvwVrV30yF9eY2dePZck+ocLlc3XZN7zW/JgOl2G/sK/9SFjqQ1UlqxbWACgaDCXpgOJ9I10CQ==" saltValue="eLEftMO1sH8ee41s1Tia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7734375" style="293" customWidth="1"/>
    <col min="121" max="121" width="0" style="292" hidden="1" customWidth="1"/>
    <col min="122" max="16384" width="9" style="292" hidden="1"/>
  </cols>
  <sheetData>
    <row r="1" spans="1:120" ht="13.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92"/>
    </row>
    <row r="17" spans="119:120" ht="13.2">
      <c r="DP17" s="292"/>
    </row>
    <row r="18" spans="119:120" ht="13.2"/>
    <row r="19" spans="119:120" ht="13.2"/>
    <row r="20" spans="119:120" ht="13.2">
      <c r="DO20" s="292"/>
      <c r="DP20" s="292"/>
    </row>
    <row r="21" spans="119:120" ht="13.2">
      <c r="DP21" s="292"/>
    </row>
    <row r="22" spans="119:120" ht="13.2"/>
    <row r="23" spans="119:120" ht="13.2">
      <c r="DO23" s="292"/>
      <c r="DP23" s="292"/>
    </row>
    <row r="24" spans="119:120" ht="13.2">
      <c r="DP24" s="292"/>
    </row>
    <row r="25" spans="119:120" ht="13.2">
      <c r="DP25" s="292"/>
    </row>
    <row r="26" spans="119:120" ht="13.2">
      <c r="DO26" s="292"/>
      <c r="DP26" s="292"/>
    </row>
    <row r="27" spans="119:120" ht="13.2"/>
    <row r="28" spans="119:120" ht="13.2">
      <c r="DO28" s="292"/>
      <c r="DP28" s="292"/>
    </row>
    <row r="29" spans="119:120" ht="13.2">
      <c r="DP29" s="292"/>
    </row>
    <row r="30" spans="119:120" ht="13.2"/>
    <row r="31" spans="119:120" ht="13.2">
      <c r="DO31" s="292"/>
      <c r="DP31" s="292"/>
    </row>
    <row r="32" spans="119:120" ht="13.2"/>
    <row r="33" spans="98:120" ht="13.2">
      <c r="DO33" s="292"/>
      <c r="DP33" s="292"/>
    </row>
    <row r="34" spans="98:120" ht="13.2">
      <c r="DM34" s="292"/>
    </row>
    <row r="35" spans="98:120" ht="13.2">
      <c r="CT35" s="292"/>
      <c r="CU35" s="292"/>
      <c r="CV35" s="292"/>
      <c r="CY35" s="292"/>
      <c r="CZ35" s="292"/>
      <c r="DA35" s="292"/>
      <c r="DD35" s="292"/>
      <c r="DE35" s="292"/>
      <c r="DF35" s="292"/>
      <c r="DI35" s="292"/>
      <c r="DJ35" s="292"/>
      <c r="DK35" s="292"/>
      <c r="DM35" s="292"/>
      <c r="DN35" s="292"/>
      <c r="DO35" s="292"/>
      <c r="DP35" s="292"/>
    </row>
    <row r="36" spans="98:120" ht="13.2"/>
    <row r="37" spans="98:120" ht="13.2">
      <c r="CW37" s="292"/>
      <c r="DB37" s="292"/>
      <c r="DG37" s="292"/>
      <c r="DL37" s="292"/>
      <c r="DP37" s="292"/>
    </row>
    <row r="38" spans="98:120" ht="13.2">
      <c r="CT38" s="292"/>
      <c r="CU38" s="292"/>
      <c r="CV38" s="292"/>
      <c r="CW38" s="292"/>
      <c r="CY38" s="292"/>
      <c r="CZ38" s="292"/>
      <c r="DA38" s="292"/>
      <c r="DB38" s="292"/>
      <c r="DD38" s="292"/>
      <c r="DE38" s="292"/>
      <c r="DF38" s="292"/>
      <c r="DG38" s="292"/>
      <c r="DI38" s="292"/>
      <c r="DJ38" s="292"/>
      <c r="DK38" s="292"/>
      <c r="DL38" s="292"/>
      <c r="DN38" s="292"/>
      <c r="DO38" s="292"/>
      <c r="DP38" s="29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92"/>
      <c r="DO49" s="292"/>
      <c r="DP49" s="29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92"/>
      <c r="CS63" s="292"/>
      <c r="CX63" s="292"/>
      <c r="DC63" s="292"/>
      <c r="DH63" s="292"/>
    </row>
    <row r="64" spans="22:120" ht="13.2">
      <c r="V64" s="292"/>
    </row>
    <row r="65" spans="15:120" ht="13.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c r="Q66" s="292"/>
      <c r="S66" s="292"/>
      <c r="U66" s="292"/>
      <c r="DM66" s="292"/>
    </row>
    <row r="67" spans="15:120" ht="13.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row r="69" spans="15:120" ht="13.2"/>
    <row r="70" spans="15:120" ht="13.2"/>
    <row r="71" spans="15:120" ht="13.2"/>
    <row r="72" spans="15:120" ht="13.2">
      <c r="DP72" s="292"/>
    </row>
    <row r="73" spans="15:120" ht="13.2">
      <c r="DP73" s="29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92"/>
      <c r="CX96" s="292"/>
      <c r="DC96" s="292"/>
      <c r="DH96" s="292"/>
    </row>
    <row r="97" spans="24:120" ht="13.2">
      <c r="CS97" s="292"/>
      <c r="CX97" s="292"/>
      <c r="DC97" s="292"/>
      <c r="DH97" s="292"/>
      <c r="DP97" s="293" t="s">
        <v>490</v>
      </c>
    </row>
    <row r="98" spans="24:120" ht="13.2" hidden="1">
      <c r="CS98" s="292"/>
      <c r="CX98" s="292"/>
      <c r="DC98" s="292"/>
      <c r="DH98" s="292"/>
    </row>
    <row r="99" spans="24:120" ht="13.2"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t="13.2" hidden="1">
      <c r="CT103" s="292"/>
      <c r="CV103" s="292"/>
      <c r="CW103" s="292"/>
      <c r="CY103" s="292"/>
      <c r="DA103" s="292"/>
      <c r="DB103" s="292"/>
      <c r="DD103" s="292"/>
      <c r="DF103" s="292"/>
      <c r="DG103" s="292"/>
      <c r="DI103" s="292"/>
      <c r="DK103" s="292"/>
      <c r="DL103" s="292"/>
      <c r="DM103" s="292"/>
      <c r="DN103" s="292"/>
      <c r="DO103" s="292"/>
      <c r="DP103" s="292"/>
    </row>
    <row r="104" spans="24:120" ht="13.2" hidden="1">
      <c r="CV104" s="292"/>
      <c r="CW104" s="292"/>
      <c r="DA104" s="292"/>
      <c r="DB104" s="292"/>
      <c r="DF104" s="292"/>
      <c r="DG104" s="292"/>
      <c r="DK104" s="292"/>
      <c r="DL104" s="292"/>
      <c r="DN104" s="292"/>
      <c r="DO104" s="292"/>
      <c r="DP104" s="292"/>
    </row>
    <row r="105" spans="24:120" ht="12.75" hidden="1" customHeight="1"/>
  </sheetData>
  <sheetProtection algorithmName="SHA-512" hashValue="1x2nIuzzaqG+iWIfBrTVVntFtoqEtaAMLMTBmuvD/oVkH7XRcPCSLDsZsEzCyUKLgvP/ODZjkCifAOBYn7ozoQ==" saltValue="7le9KM77nzZL2UKgY9Vf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cols>
    <col min="1" max="116" width="2.6640625" style="293" customWidth="1"/>
    <col min="117" max="16384" width="9" style="292" hidden="1"/>
  </cols>
  <sheetData>
    <row r="1" spans="2:116" ht="13.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row r="3" spans="2:116" ht="13.2"/>
    <row r="4" spans="2:116" ht="13.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row r="20" spans="9:116" ht="13.2"/>
    <row r="21" spans="9:116" ht="13.2">
      <c r="DL21" s="292"/>
    </row>
    <row r="22" spans="9:116" ht="13.2">
      <c r="DI22" s="292"/>
      <c r="DJ22" s="292"/>
      <c r="DK22" s="292"/>
      <c r="DL22" s="292"/>
    </row>
    <row r="23" spans="9:116" ht="13.2">
      <c r="CY23" s="292"/>
      <c r="CZ23" s="292"/>
      <c r="DA23" s="292"/>
      <c r="DB23" s="292"/>
      <c r="DC23" s="292"/>
      <c r="DD23" s="292"/>
      <c r="DE23" s="292"/>
      <c r="DF23" s="292"/>
      <c r="DG23" s="292"/>
      <c r="DH23" s="292"/>
      <c r="DI23" s="292"/>
      <c r="DJ23" s="292"/>
      <c r="DK23" s="292"/>
      <c r="DL23" s="29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92"/>
      <c r="DA35" s="292"/>
      <c r="DB35" s="292"/>
      <c r="DC35" s="292"/>
      <c r="DD35" s="292"/>
      <c r="DE35" s="292"/>
      <c r="DF35" s="292"/>
      <c r="DG35" s="292"/>
      <c r="DH35" s="292"/>
      <c r="DI35" s="292"/>
      <c r="DJ35" s="292"/>
      <c r="DK35" s="292"/>
      <c r="DL35" s="292"/>
    </row>
    <row r="36" spans="15:116" ht="13.2"/>
    <row r="37" spans="15:116" ht="13.2">
      <c r="DL37" s="292"/>
    </row>
    <row r="38" spans="15:116" ht="13.2">
      <c r="DI38" s="292"/>
      <c r="DJ38" s="292"/>
      <c r="DK38" s="292"/>
      <c r="DL38" s="292"/>
    </row>
    <row r="39" spans="15:116" ht="13.2"/>
    <row r="40" spans="15:116" ht="13.2"/>
    <row r="41" spans="15:116" ht="13.2"/>
    <row r="42" spans="15:116" ht="13.2"/>
    <row r="43" spans="15:116" ht="13.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c r="DL44" s="292"/>
    </row>
    <row r="45" spans="15:116" ht="13.2"/>
    <row r="46" spans="15:116" ht="13.2">
      <c r="DA46" s="292"/>
      <c r="DB46" s="292"/>
      <c r="DC46" s="292"/>
      <c r="DD46" s="292"/>
      <c r="DE46" s="292"/>
      <c r="DF46" s="292"/>
      <c r="DG46" s="292"/>
      <c r="DH46" s="292"/>
      <c r="DI46" s="292"/>
      <c r="DJ46" s="292"/>
      <c r="DK46" s="292"/>
      <c r="DL46" s="292"/>
    </row>
    <row r="47" spans="15:116" ht="13.2"/>
    <row r="48" spans="15:116" ht="13.2"/>
    <row r="49" spans="104:116" ht="13.2"/>
    <row r="50" spans="104:116" ht="13.2">
      <c r="CZ50" s="292"/>
      <c r="DA50" s="292"/>
      <c r="DB50" s="292"/>
      <c r="DC50" s="292"/>
      <c r="DD50" s="292"/>
      <c r="DE50" s="292"/>
      <c r="DF50" s="292"/>
      <c r="DG50" s="292"/>
      <c r="DH50" s="292"/>
      <c r="DI50" s="292"/>
      <c r="DJ50" s="292"/>
      <c r="DK50" s="292"/>
      <c r="DL50" s="292"/>
    </row>
    <row r="51" spans="104:116" ht="13.2"/>
    <row r="52" spans="104:116" ht="13.2"/>
    <row r="53" spans="104:116" ht="13.2">
      <c r="DL53" s="29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92"/>
      <c r="DD67" s="292"/>
      <c r="DE67" s="292"/>
      <c r="DF67" s="292"/>
      <c r="DG67" s="292"/>
      <c r="DH67" s="292"/>
      <c r="DI67" s="292"/>
      <c r="DJ67" s="292"/>
      <c r="DK67" s="292"/>
      <c r="DL67" s="29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h7bT3uPG/NMdiGGgBHPsboff2eSZfVU8ijEOfX8jQI/TI69t3vKO0Vs3C4eWff76PlKt2jrvtAHH0nmuMxW9mQ==" saltValue="NUX6nuV5EsDKqZHe+KJr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c r="AS1" s="295"/>
      <c r="AT1" s="295"/>
    </row>
    <row r="2" spans="1:46" ht="13.2">
      <c r="AS2" s="295"/>
      <c r="AT2" s="295"/>
    </row>
    <row r="3" spans="1:46" ht="13.2">
      <c r="AS3" s="295"/>
      <c r="AT3" s="295"/>
    </row>
    <row r="4" spans="1:46" ht="13.2">
      <c r="AS4" s="295"/>
      <c r="AT4" s="295"/>
    </row>
    <row r="5" spans="1:46" ht="16.2">
      <c r="A5" s="296" t="s">
        <v>491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493</v>
      </c>
      <c r="AP7" s="305"/>
      <c r="AQ7" s="306" t="s">
        <v>494</v>
      </c>
      <c r="AR7" s="307"/>
    </row>
    <row r="8" spans="1:46" ht="13.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495</v>
      </c>
      <c r="AQ8" s="312" t="s">
        <v>496</v>
      </c>
      <c r="AR8" s="313" t="s">
        <v>497</v>
      </c>
    </row>
    <row r="9" spans="1:46" ht="13.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498</v>
      </c>
      <c r="AL9" s="1216"/>
      <c r="AM9" s="1216"/>
      <c r="AN9" s="1217"/>
      <c r="AO9" s="314">
        <v>1659740</v>
      </c>
      <c r="AP9" s="314">
        <v>83940</v>
      </c>
      <c r="AQ9" s="315">
        <v>92289</v>
      </c>
      <c r="AR9" s="316">
        <v>-9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499</v>
      </c>
      <c r="AL10" s="1216"/>
      <c r="AM10" s="1216"/>
      <c r="AN10" s="1217"/>
      <c r="AO10" s="317">
        <v>370826</v>
      </c>
      <c r="AP10" s="317">
        <v>18754</v>
      </c>
      <c r="AQ10" s="318">
        <v>11808</v>
      </c>
      <c r="AR10" s="319">
        <v>58.8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500</v>
      </c>
      <c r="AL11" s="1216"/>
      <c r="AM11" s="1216"/>
      <c r="AN11" s="1217"/>
      <c r="AO11" s="317" t="s">
        <v>501</v>
      </c>
      <c r="AP11" s="317" t="s">
        <v>501</v>
      </c>
      <c r="AQ11" s="318">
        <v>701</v>
      </c>
      <c r="AR11" s="319" t="s">
        <v>501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502</v>
      </c>
      <c r="AL12" s="1216"/>
      <c r="AM12" s="1216"/>
      <c r="AN12" s="1217"/>
      <c r="AO12" s="317" t="s">
        <v>501</v>
      </c>
      <c r="AP12" s="317" t="s">
        <v>501</v>
      </c>
      <c r="AQ12" s="318">
        <v>15</v>
      </c>
      <c r="AR12" s="319" t="s">
        <v>501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503</v>
      </c>
      <c r="AL13" s="1216"/>
      <c r="AM13" s="1216"/>
      <c r="AN13" s="1217"/>
      <c r="AO13" s="317" t="s">
        <v>501</v>
      </c>
      <c r="AP13" s="317" t="s">
        <v>501</v>
      </c>
      <c r="AQ13" s="318">
        <v>3431</v>
      </c>
      <c r="AR13" s="319" t="s">
        <v>501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504</v>
      </c>
      <c r="AL14" s="1216"/>
      <c r="AM14" s="1216"/>
      <c r="AN14" s="1217"/>
      <c r="AO14" s="317">
        <v>100113</v>
      </c>
      <c r="AP14" s="317">
        <v>5063</v>
      </c>
      <c r="AQ14" s="318">
        <v>2100</v>
      </c>
      <c r="AR14" s="319">
        <v>141.1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505</v>
      </c>
      <c r="AL15" s="1222"/>
      <c r="AM15" s="1222"/>
      <c r="AN15" s="1223"/>
      <c r="AO15" s="317">
        <v>-165209</v>
      </c>
      <c r="AP15" s="317">
        <v>-8355</v>
      </c>
      <c r="AQ15" s="318">
        <v>-6802</v>
      </c>
      <c r="AR15" s="319">
        <v>22.8</v>
      </c>
    </row>
    <row r="16" spans="1:46" ht="13.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182</v>
      </c>
      <c r="AL16" s="1222"/>
      <c r="AM16" s="1222"/>
      <c r="AN16" s="1223"/>
      <c r="AO16" s="317">
        <v>1965470</v>
      </c>
      <c r="AP16" s="317">
        <v>99402</v>
      </c>
      <c r="AQ16" s="318">
        <v>103540</v>
      </c>
      <c r="AR16" s="319">
        <v>-4</v>
      </c>
    </row>
    <row r="17" spans="1:46" ht="13.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506</v>
      </c>
      <c r="AL19" s="295"/>
      <c r="AM19" s="295"/>
      <c r="AN19" s="295"/>
      <c r="AO19" s="295"/>
      <c r="AP19" s="295"/>
      <c r="AQ19" s="295"/>
      <c r="AR19" s="295"/>
    </row>
    <row r="20" spans="1:46" ht="13.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507</v>
      </c>
      <c r="AP20" s="326" t="s">
        <v>508</v>
      </c>
      <c r="AQ20" s="327" t="s">
        <v>509</v>
      </c>
      <c r="AR20" s="328"/>
    </row>
    <row r="21" spans="1:46" s="334" customFormat="1" ht="13.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510</v>
      </c>
      <c r="AL21" s="1225"/>
      <c r="AM21" s="1225"/>
      <c r="AN21" s="1226"/>
      <c r="AO21" s="330">
        <v>9.56</v>
      </c>
      <c r="AP21" s="331">
        <v>9.4700000000000006</v>
      </c>
      <c r="AQ21" s="332">
        <v>0.09</v>
      </c>
      <c r="AR21" s="300"/>
      <c r="AS21" s="333"/>
      <c r="AT21" s="329"/>
    </row>
    <row r="22" spans="1:46" s="334" customFormat="1" ht="13.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511</v>
      </c>
      <c r="AL22" s="1225"/>
      <c r="AM22" s="1225"/>
      <c r="AN22" s="1226"/>
      <c r="AO22" s="335">
        <v>98</v>
      </c>
      <c r="AP22" s="336">
        <v>96.3</v>
      </c>
      <c r="AQ22" s="337">
        <v>1.7</v>
      </c>
      <c r="AR22" s="321"/>
      <c r="AS22" s="333"/>
      <c r="AT22" s="329"/>
    </row>
    <row r="23" spans="1:46" s="334" customFormat="1" ht="13.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c r="A26" s="300" t="s">
        <v>512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c r="A27" s="342"/>
      <c r="AO27" s="295"/>
      <c r="AP27" s="295"/>
      <c r="AQ27" s="295"/>
      <c r="AR27" s="295"/>
      <c r="AS27" s="295"/>
      <c r="AT27" s="295"/>
    </row>
    <row r="28" spans="1:46" ht="16.2">
      <c r="A28" s="296" t="s">
        <v>513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493</v>
      </c>
      <c r="AP30" s="305"/>
      <c r="AQ30" s="306" t="s">
        <v>494</v>
      </c>
      <c r="AR30" s="307"/>
    </row>
    <row r="31" spans="1:46" ht="13.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495</v>
      </c>
      <c r="AQ31" s="312" t="s">
        <v>496</v>
      </c>
      <c r="AR31" s="313" t="s">
        <v>497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515</v>
      </c>
      <c r="AL32" s="1219"/>
      <c r="AM32" s="1219"/>
      <c r="AN32" s="1220"/>
      <c r="AO32" s="345">
        <v>1193165</v>
      </c>
      <c r="AP32" s="345">
        <v>60343</v>
      </c>
      <c r="AQ32" s="346">
        <v>55103</v>
      </c>
      <c r="AR32" s="347">
        <v>9.5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516</v>
      </c>
      <c r="AL33" s="1219"/>
      <c r="AM33" s="1219"/>
      <c r="AN33" s="1220"/>
      <c r="AO33" s="345" t="s">
        <v>501</v>
      </c>
      <c r="AP33" s="345" t="s">
        <v>501</v>
      </c>
      <c r="AQ33" s="346" t="s">
        <v>501</v>
      </c>
      <c r="AR33" s="347" t="s">
        <v>501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517</v>
      </c>
      <c r="AL34" s="1219"/>
      <c r="AM34" s="1219"/>
      <c r="AN34" s="1220"/>
      <c r="AO34" s="345" t="s">
        <v>501</v>
      </c>
      <c r="AP34" s="345" t="s">
        <v>501</v>
      </c>
      <c r="AQ34" s="346">
        <v>63</v>
      </c>
      <c r="AR34" s="347" t="s">
        <v>501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518</v>
      </c>
      <c r="AL35" s="1219"/>
      <c r="AM35" s="1219"/>
      <c r="AN35" s="1220"/>
      <c r="AO35" s="345">
        <v>244717</v>
      </c>
      <c r="AP35" s="345">
        <v>12376</v>
      </c>
      <c r="AQ35" s="346">
        <v>21337</v>
      </c>
      <c r="AR35" s="347">
        <v>-42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519</v>
      </c>
      <c r="AL36" s="1219"/>
      <c r="AM36" s="1219"/>
      <c r="AN36" s="1220"/>
      <c r="AO36" s="345">
        <v>10715</v>
      </c>
      <c r="AP36" s="345">
        <v>542</v>
      </c>
      <c r="AQ36" s="346">
        <v>3097</v>
      </c>
      <c r="AR36" s="347">
        <v>-82.5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520</v>
      </c>
      <c r="AL37" s="1219"/>
      <c r="AM37" s="1219"/>
      <c r="AN37" s="1220"/>
      <c r="AO37" s="345">
        <v>3877</v>
      </c>
      <c r="AP37" s="345">
        <v>196</v>
      </c>
      <c r="AQ37" s="346">
        <v>611</v>
      </c>
      <c r="AR37" s="347">
        <v>-67.900000000000006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521</v>
      </c>
      <c r="AL38" s="1228"/>
      <c r="AM38" s="1228"/>
      <c r="AN38" s="1229"/>
      <c r="AO38" s="348">
        <v>13</v>
      </c>
      <c r="AP38" s="348">
        <v>1</v>
      </c>
      <c r="AQ38" s="349">
        <v>1</v>
      </c>
      <c r="AR38" s="337">
        <v>0</v>
      </c>
      <c r="AS38" s="344"/>
    </row>
    <row r="39" spans="1:46" ht="13.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522</v>
      </c>
      <c r="AL39" s="1228"/>
      <c r="AM39" s="1228"/>
      <c r="AN39" s="1229"/>
      <c r="AO39" s="345">
        <v>-39576</v>
      </c>
      <c r="AP39" s="345">
        <v>-2002</v>
      </c>
      <c r="AQ39" s="346">
        <v>-2054</v>
      </c>
      <c r="AR39" s="347">
        <v>-2.5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523</v>
      </c>
      <c r="AL40" s="1219"/>
      <c r="AM40" s="1219"/>
      <c r="AN40" s="1220"/>
      <c r="AO40" s="345">
        <v>-1106600</v>
      </c>
      <c r="AP40" s="345">
        <v>-55965</v>
      </c>
      <c r="AQ40" s="346">
        <v>-55559</v>
      </c>
      <c r="AR40" s="347">
        <v>0.7</v>
      </c>
      <c r="AS40" s="344"/>
    </row>
    <row r="41" spans="1:46" ht="13.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306311</v>
      </c>
      <c r="AP41" s="345">
        <v>15491</v>
      </c>
      <c r="AQ41" s="346">
        <v>22600</v>
      </c>
      <c r="AR41" s="347">
        <v>-31.5</v>
      </c>
      <c r="AS41" s="344"/>
    </row>
    <row r="42" spans="1:46" ht="13.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524</v>
      </c>
      <c r="AL42" s="295"/>
      <c r="AM42" s="295"/>
      <c r="AN42" s="295"/>
      <c r="AO42" s="295"/>
      <c r="AP42" s="295"/>
      <c r="AQ42" s="321"/>
      <c r="AR42" s="321"/>
      <c r="AS42" s="344"/>
    </row>
    <row r="43" spans="1:46" ht="13.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493</v>
      </c>
      <c r="AN49" s="1235" t="s">
        <v>527</v>
      </c>
      <c r="AO49" s="1236"/>
      <c r="AP49" s="1236"/>
      <c r="AQ49" s="1236"/>
      <c r="AR49" s="1237"/>
    </row>
    <row r="50" spans="1:44" ht="13.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528</v>
      </c>
      <c r="AO50" s="362" t="s">
        <v>529</v>
      </c>
      <c r="AP50" s="363" t="s">
        <v>530</v>
      </c>
      <c r="AQ50" s="364" t="s">
        <v>531</v>
      </c>
      <c r="AR50" s="365" t="s">
        <v>532</v>
      </c>
    </row>
    <row r="51" spans="1:44" ht="13.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533</v>
      </c>
      <c r="AL51" s="358"/>
      <c r="AM51" s="366">
        <v>2171981</v>
      </c>
      <c r="AN51" s="367">
        <v>102782</v>
      </c>
      <c r="AO51" s="368">
        <v>230.1</v>
      </c>
      <c r="AP51" s="369">
        <v>57122</v>
      </c>
      <c r="AQ51" s="370">
        <v>0.4</v>
      </c>
      <c r="AR51" s="371">
        <v>229.7</v>
      </c>
    </row>
    <row r="52" spans="1:44" ht="13.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534</v>
      </c>
      <c r="AM52" s="374">
        <v>1737788</v>
      </c>
      <c r="AN52" s="375">
        <v>82235</v>
      </c>
      <c r="AO52" s="376">
        <v>517.5</v>
      </c>
      <c r="AP52" s="377">
        <v>36191</v>
      </c>
      <c r="AQ52" s="378">
        <v>11.2</v>
      </c>
      <c r="AR52" s="379">
        <v>506.3</v>
      </c>
    </row>
    <row r="53" spans="1:44" ht="13.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535</v>
      </c>
      <c r="AL53" s="358"/>
      <c r="AM53" s="366">
        <v>820816</v>
      </c>
      <c r="AN53" s="367">
        <v>39460</v>
      </c>
      <c r="AO53" s="368">
        <v>-61.6</v>
      </c>
      <c r="AP53" s="369">
        <v>53655</v>
      </c>
      <c r="AQ53" s="370">
        <v>-6.1</v>
      </c>
      <c r="AR53" s="371">
        <v>-55.5</v>
      </c>
    </row>
    <row r="54" spans="1:44" ht="13.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534</v>
      </c>
      <c r="AM54" s="374">
        <v>495655</v>
      </c>
      <c r="AN54" s="375">
        <v>23828</v>
      </c>
      <c r="AO54" s="376">
        <v>-71</v>
      </c>
      <c r="AP54" s="377">
        <v>32719</v>
      </c>
      <c r="AQ54" s="378">
        <v>-9.6</v>
      </c>
      <c r="AR54" s="379">
        <v>-61.4</v>
      </c>
    </row>
    <row r="55" spans="1:44" ht="13.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536</v>
      </c>
      <c r="AL55" s="358"/>
      <c r="AM55" s="366">
        <v>3124053</v>
      </c>
      <c r="AN55" s="367">
        <v>152430</v>
      </c>
      <c r="AO55" s="368">
        <v>286.3</v>
      </c>
      <c r="AP55" s="369">
        <v>53869</v>
      </c>
      <c r="AQ55" s="370">
        <v>0.4</v>
      </c>
      <c r="AR55" s="371">
        <v>285.89999999999998</v>
      </c>
    </row>
    <row r="56" spans="1:44" ht="13.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534</v>
      </c>
      <c r="AM56" s="374">
        <v>2587787</v>
      </c>
      <c r="AN56" s="375">
        <v>126264</v>
      </c>
      <c r="AO56" s="376">
        <v>429.9</v>
      </c>
      <c r="AP56" s="377">
        <v>35046</v>
      </c>
      <c r="AQ56" s="378">
        <v>7.1</v>
      </c>
      <c r="AR56" s="379">
        <v>422.8</v>
      </c>
    </row>
    <row r="57" spans="1:44" ht="13.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537</v>
      </c>
      <c r="AL57" s="358"/>
      <c r="AM57" s="366">
        <v>1687135</v>
      </c>
      <c r="AN57" s="367">
        <v>83741</v>
      </c>
      <c r="AO57" s="368">
        <v>-45.1</v>
      </c>
      <c r="AP57" s="369">
        <v>59119</v>
      </c>
      <c r="AQ57" s="370">
        <v>9.6999999999999993</v>
      </c>
      <c r="AR57" s="371">
        <v>-54.8</v>
      </c>
    </row>
    <row r="58" spans="1:44" ht="13.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534</v>
      </c>
      <c r="AM58" s="374">
        <v>712593</v>
      </c>
      <c r="AN58" s="375">
        <v>35370</v>
      </c>
      <c r="AO58" s="376">
        <v>-72</v>
      </c>
      <c r="AP58" s="377">
        <v>29900</v>
      </c>
      <c r="AQ58" s="378">
        <v>-14.7</v>
      </c>
      <c r="AR58" s="379">
        <v>-57.3</v>
      </c>
    </row>
    <row r="59" spans="1:44" ht="13.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538</v>
      </c>
      <c r="AL59" s="358"/>
      <c r="AM59" s="366">
        <v>2099350</v>
      </c>
      <c r="AN59" s="367">
        <v>106173</v>
      </c>
      <c r="AO59" s="368">
        <v>26.8</v>
      </c>
      <c r="AP59" s="369">
        <v>84459</v>
      </c>
      <c r="AQ59" s="370">
        <v>42.9</v>
      </c>
      <c r="AR59" s="371">
        <v>-16.100000000000001</v>
      </c>
    </row>
    <row r="60" spans="1:44" ht="13.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534</v>
      </c>
      <c r="AM60" s="374">
        <v>564321</v>
      </c>
      <c r="AN60" s="375">
        <v>28540</v>
      </c>
      <c r="AO60" s="376">
        <v>-19.3</v>
      </c>
      <c r="AP60" s="377">
        <v>47314</v>
      </c>
      <c r="AQ60" s="378">
        <v>58.2</v>
      </c>
      <c r="AR60" s="379">
        <v>-77.5</v>
      </c>
    </row>
    <row r="61" spans="1:44" ht="13.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539</v>
      </c>
      <c r="AL61" s="380"/>
      <c r="AM61" s="381">
        <v>1980667</v>
      </c>
      <c r="AN61" s="382">
        <v>96917</v>
      </c>
      <c r="AO61" s="383">
        <v>87.3</v>
      </c>
      <c r="AP61" s="384">
        <v>61645</v>
      </c>
      <c r="AQ61" s="385">
        <v>9.5</v>
      </c>
      <c r="AR61" s="371">
        <v>77.8</v>
      </c>
    </row>
    <row r="62" spans="1:44" ht="13.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534</v>
      </c>
      <c r="AM62" s="374">
        <v>1219629</v>
      </c>
      <c r="AN62" s="375">
        <v>59247</v>
      </c>
      <c r="AO62" s="376">
        <v>157</v>
      </c>
      <c r="AP62" s="377">
        <v>36234</v>
      </c>
      <c r="AQ62" s="378">
        <v>10.4</v>
      </c>
      <c r="AR62" s="379">
        <v>146.6</v>
      </c>
    </row>
    <row r="63" spans="1:44" ht="13.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t="13.2" hidden="1">
      <c r="AK70" s="295"/>
      <c r="AL70" s="295"/>
      <c r="AM70" s="295"/>
      <c r="AN70" s="295"/>
      <c r="AO70" s="295"/>
      <c r="AP70" s="295"/>
      <c r="AQ70" s="295"/>
      <c r="AR70" s="295"/>
    </row>
    <row r="71" spans="1:46" ht="13.2" hidden="1">
      <c r="AK71" s="295"/>
      <c r="AL71" s="295"/>
      <c r="AM71" s="295"/>
      <c r="AN71" s="295"/>
      <c r="AO71" s="295"/>
      <c r="AP71" s="295"/>
      <c r="AQ71" s="295"/>
      <c r="AR71" s="295"/>
    </row>
    <row r="72" spans="1:46" ht="13.2" hidden="1">
      <c r="AK72" s="295"/>
      <c r="AL72" s="295"/>
      <c r="AM72" s="295"/>
      <c r="AN72" s="295"/>
      <c r="AO72" s="295"/>
      <c r="AP72" s="295"/>
      <c r="AQ72" s="295"/>
      <c r="AR72" s="295"/>
    </row>
    <row r="73" spans="1:46" ht="13.2" hidden="1">
      <c r="AK73" s="295"/>
      <c r="AL73" s="295"/>
      <c r="AM73" s="295"/>
      <c r="AN73" s="295"/>
      <c r="AO73" s="295"/>
      <c r="AP73" s="295"/>
      <c r="AQ73" s="295"/>
      <c r="AR73" s="295"/>
    </row>
  </sheetData>
  <sheetProtection algorithmName="SHA-512" hashValue="+jqPS+I4Q+Qvqi+m30NoNsDio/9whi88Uut3eJwL7WVVK+UIINQIBr07xTpkg2Dwk2X3UnWhoLO44h/ACpMB8Q==" saltValue="Vdelo5u7pJ8GMfiLHGb7u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1" zoomScale="70" zoomScaleNormal="70" zoomScaleSheetLayoutView="55" workbookViewId="0">
      <selection activeCell="D1" sqref="D1"/>
    </sheetView>
  </sheetViews>
  <sheetFormatPr defaultColWidth="0" defaultRowHeight="13.5" customHeight="1" zeroHeight="1"/>
  <cols>
    <col min="1" max="125" width="2.441406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c r="B2" s="292"/>
      <c r="DG2" s="292"/>
    </row>
    <row r="3" spans="2:125" ht="13.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row r="5" spans="2:125" ht="13.2"/>
    <row r="6" spans="2:125" ht="13.2"/>
    <row r="7" spans="2:125" ht="13.2"/>
    <row r="8" spans="2:125" ht="13.2"/>
    <row r="9" spans="2:125" ht="13.2">
      <c r="DU9" s="292"/>
    </row>
    <row r="10" spans="2:125" ht="13.2"/>
    <row r="11" spans="2:125" ht="13.2"/>
    <row r="12" spans="2:125" ht="13.2"/>
    <row r="13" spans="2:125" ht="13.2"/>
    <row r="14" spans="2:125" ht="13.2"/>
    <row r="15" spans="2:125" ht="13.2"/>
    <row r="16" spans="2:125" ht="13.2"/>
    <row r="17" spans="125:125" ht="13.2">
      <c r="DU17" s="292"/>
    </row>
    <row r="18" spans="125:125" ht="13.2"/>
    <row r="19" spans="125:125" ht="13.2"/>
    <row r="20" spans="125:125" ht="13.2">
      <c r="DU20" s="292"/>
    </row>
    <row r="21" spans="125:125" ht="13.2">
      <c r="DU21" s="292"/>
    </row>
    <row r="22" spans="125:125" ht="13.2"/>
    <row r="23" spans="125:125" ht="13.2"/>
    <row r="24" spans="125:125" ht="13.2"/>
    <row r="25" spans="125:125" ht="13.2"/>
    <row r="26" spans="125:125" ht="13.2"/>
    <row r="27" spans="125:125" ht="13.2"/>
    <row r="28" spans="125:125" ht="13.2">
      <c r="DU28" s="292"/>
    </row>
    <row r="29" spans="125:125" ht="13.2"/>
    <row r="30" spans="125:125" ht="13.2"/>
    <row r="31" spans="125:125" ht="13.2"/>
    <row r="32" spans="125:125" ht="13.2"/>
    <row r="33" spans="2:125" ht="13.2">
      <c r="B33" s="292"/>
      <c r="G33" s="292"/>
      <c r="I33" s="292"/>
    </row>
    <row r="34" spans="2:125" ht="13.2">
      <c r="C34" s="292"/>
      <c r="P34" s="292"/>
      <c r="DE34" s="292"/>
      <c r="DH34" s="292"/>
    </row>
    <row r="35" spans="2:125" ht="13.2">
      <c r="D35" s="292"/>
      <c r="E35" s="292"/>
      <c r="DG35" s="292"/>
      <c r="DJ35" s="292"/>
      <c r="DP35" s="292"/>
      <c r="DQ35" s="292"/>
      <c r="DR35" s="292"/>
      <c r="DS35" s="292"/>
      <c r="DT35" s="292"/>
      <c r="DU35" s="292"/>
    </row>
    <row r="36" spans="2:125" ht="13.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c r="DU37" s="292"/>
    </row>
    <row r="38" spans="2:125" ht="13.2">
      <c r="DT38" s="292"/>
      <c r="DU38" s="292"/>
    </row>
    <row r="39" spans="2:125" ht="13.2"/>
    <row r="40" spans="2:125" ht="13.2">
      <c r="DH40" s="292"/>
    </row>
    <row r="41" spans="2:125" ht="13.2">
      <c r="DE41" s="292"/>
    </row>
    <row r="42" spans="2:125" ht="13.2">
      <c r="DG42" s="292"/>
      <c r="DJ42" s="292"/>
    </row>
    <row r="43" spans="2:125" ht="13.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c r="DU44" s="292"/>
    </row>
    <row r="45" spans="2:125" ht="13.2"/>
    <row r="46" spans="2:125" ht="13.2"/>
    <row r="47" spans="2:125" ht="13.2"/>
    <row r="48" spans="2:125" ht="13.2">
      <c r="DT48" s="292"/>
      <c r="DU48" s="292"/>
    </row>
    <row r="49" spans="120:125" ht="13.2">
      <c r="DU49" s="292"/>
    </row>
    <row r="50" spans="120:125" ht="13.2">
      <c r="DU50" s="292"/>
    </row>
    <row r="51" spans="120:125" ht="13.2">
      <c r="DP51" s="292"/>
      <c r="DQ51" s="292"/>
      <c r="DR51" s="292"/>
      <c r="DS51" s="292"/>
      <c r="DT51" s="292"/>
      <c r="DU51" s="292"/>
    </row>
    <row r="52" spans="120:125" ht="13.2"/>
    <row r="53" spans="120:125" ht="13.2"/>
    <row r="54" spans="120:125" ht="13.2">
      <c r="DU54" s="292"/>
    </row>
    <row r="55" spans="120:125" ht="13.2"/>
    <row r="56" spans="120:125" ht="13.2"/>
    <row r="57" spans="120:125" ht="13.2"/>
    <row r="58" spans="120:125" ht="13.2">
      <c r="DU58" s="292"/>
    </row>
    <row r="59" spans="120:125" ht="13.2"/>
    <row r="60" spans="120:125" ht="13.2"/>
    <row r="61" spans="120:125" ht="13.2"/>
    <row r="62" spans="120:125" ht="13.2"/>
    <row r="63" spans="120:125" ht="13.2">
      <c r="DU63" s="292"/>
    </row>
    <row r="64" spans="120:125" ht="13.2">
      <c r="DT64" s="292"/>
      <c r="DU64" s="292"/>
    </row>
    <row r="65" spans="123:125" ht="13.2"/>
    <row r="66" spans="123:125" ht="13.2"/>
    <row r="67" spans="123:125" ht="13.2"/>
    <row r="68" spans="123:125" ht="13.2"/>
    <row r="69" spans="123:125" ht="13.2">
      <c r="DS69" s="292"/>
      <c r="DT69" s="292"/>
      <c r="DU69" s="29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92"/>
    </row>
    <row r="83" spans="116:125" ht="13.2">
      <c r="DM83" s="292"/>
      <c r="DN83" s="292"/>
      <c r="DO83" s="292"/>
      <c r="DP83" s="292"/>
      <c r="DQ83" s="292"/>
      <c r="DR83" s="292"/>
      <c r="DS83" s="292"/>
      <c r="DT83" s="292"/>
      <c r="DU83" s="292"/>
    </row>
    <row r="84" spans="116:125" ht="13.2"/>
    <row r="85" spans="116:125" ht="13.2"/>
    <row r="86" spans="116:125" ht="13.2"/>
    <row r="87" spans="116:125" ht="13.2"/>
    <row r="88" spans="116:125" ht="13.2">
      <c r="DU88" s="292"/>
    </row>
    <row r="89" spans="116:125" ht="13.2"/>
    <row r="90" spans="116:125" ht="13.2"/>
    <row r="91" spans="116:125" ht="13.2"/>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541</v>
      </c>
    </row>
    <row r="120" spans="125:125" ht="13.5" hidden="1" customHeight="1"/>
    <row r="121" spans="125:125" ht="13.5" hidden="1" customHeight="1">
      <c r="DU121" s="292"/>
    </row>
  </sheetData>
  <sheetProtection algorithmName="SHA-512" hashValue="DyWCVJAcwj8kQsy3DDG9jsNWtTouJYgLJbrFQHwP8bCDioi22UgFgQgQjXrpp/Y9X7np6i3cAUu9qqFm9K6KXw==" saltValue="va8AcU+zyOqR350hLvb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441406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c r="B2" s="292"/>
      <c r="T2" s="292"/>
    </row>
    <row r="3" spans="1:125"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92"/>
      <c r="G33" s="292"/>
      <c r="I33" s="292"/>
    </row>
    <row r="34" spans="2:125" ht="13.2">
      <c r="C34" s="292"/>
      <c r="P34" s="292"/>
      <c r="R34" s="292"/>
      <c r="U34" s="292"/>
    </row>
    <row r="35" spans="2:125" ht="13.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c r="F36" s="292"/>
      <c r="H36" s="292"/>
      <c r="J36" s="292"/>
      <c r="K36" s="292"/>
      <c r="L36" s="292"/>
      <c r="M36" s="292"/>
      <c r="N36" s="292"/>
      <c r="O36" s="292"/>
      <c r="Q36" s="292"/>
      <c r="S36" s="292"/>
      <c r="V36" s="292"/>
    </row>
    <row r="37" spans="2:125" ht="13.2"/>
    <row r="38" spans="2:125" ht="13.2"/>
    <row r="39" spans="2:125" ht="13.2"/>
    <row r="40" spans="2:125" ht="13.2">
      <c r="U40" s="292"/>
    </row>
    <row r="41" spans="2:125" ht="13.2">
      <c r="R41" s="292"/>
    </row>
    <row r="42" spans="2:125" ht="13.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c r="Q43" s="292"/>
      <c r="S43" s="292"/>
      <c r="V43" s="29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542</v>
      </c>
    </row>
  </sheetData>
  <sheetProtection algorithmName="SHA-512" hashValue="F854LBzpD634ZRQN34cuT2dyDYi4/UX/ctPFN9MlSiiBx2fyfIqLWLyOxTgAs1DklkM4XTi+fffrYzMwDU/zBw==" saltValue="TWLxUkcGrXSM1tEyTPh7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38" t="s">
        <v>3</v>
      </c>
      <c r="D47" s="1238"/>
      <c r="E47" s="1239"/>
      <c r="F47" s="11">
        <v>43.43</v>
      </c>
      <c r="G47" s="12">
        <v>44.94</v>
      </c>
      <c r="H47" s="12">
        <v>49.73</v>
      </c>
      <c r="I47" s="12">
        <v>53.02</v>
      </c>
      <c r="J47" s="13">
        <v>59.33</v>
      </c>
    </row>
    <row r="48" spans="2:10" ht="57.75" customHeight="1">
      <c r="B48" s="14"/>
      <c r="C48" s="1240" t="s">
        <v>4</v>
      </c>
      <c r="D48" s="1240"/>
      <c r="E48" s="1241"/>
      <c r="F48" s="15">
        <v>3.37</v>
      </c>
      <c r="G48" s="16">
        <v>3</v>
      </c>
      <c r="H48" s="16">
        <v>3.65</v>
      </c>
      <c r="I48" s="16">
        <v>4.95</v>
      </c>
      <c r="J48" s="17">
        <v>5.58</v>
      </c>
    </row>
    <row r="49" spans="2:10" ht="57.75" customHeight="1" thickBot="1">
      <c r="B49" s="18"/>
      <c r="C49" s="1242" t="s">
        <v>5</v>
      </c>
      <c r="D49" s="1242"/>
      <c r="E49" s="1243"/>
      <c r="F49" s="19">
        <v>2.89</v>
      </c>
      <c r="G49" s="20">
        <v>2.4900000000000002</v>
      </c>
      <c r="H49" s="20">
        <v>3.73</v>
      </c>
      <c r="I49" s="20">
        <v>3.8</v>
      </c>
      <c r="J49" s="21">
        <v>8.52</v>
      </c>
    </row>
    <row r="50" spans="2:10" ht="13.5" customHeight="1"/>
  </sheetData>
  <sheetProtection algorithmName="SHA-512" hashValue="bGBkqTEW3IBxBOpH/eQE6VRbn5mVWkmRpkI/ZsnLBrc2Xk8+aJp2AbWOrSSZvNfmFs8vjlqrHU9IPU1OlaLSKw==" saltValue="JXbMlaOrhMA3uQp20AoW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松本 彩乃</cp:lastModifiedBy>
  <cp:lastPrinted>2022-09-27T08:03:28Z</cp:lastPrinted>
  <dcterms:created xsi:type="dcterms:W3CDTF">2022-02-02T03:52:11Z</dcterms:created>
  <dcterms:modified xsi:type="dcterms:W3CDTF">2022-09-27T08:24:52Z</dcterms:modified>
  <cp:category/>
</cp:coreProperties>
</file>