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53\Desktop\Ｒ４\ち　調査回答\2022.9.7 【追加作業依頼】令和２年度財政状況資料集の作成について（２回目・公会計分）\回答\"/>
    </mc:Choice>
  </mc:AlternateContent>
  <bookViews>
    <workbookView xWindow="0" yWindow="0" windowWidth="19200" windowHeight="11460"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AM36" i="10"/>
  <c r="C36" i="10"/>
  <c r="C35" i="10"/>
  <c r="C34" i="10"/>
  <c r="U34" i="10" s="1"/>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W34" i="10" l="1"/>
  <c r="BW35" i="10" l="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<sst xmlns="http://schemas.openxmlformats.org/spreadsheetml/2006/main" count="1088" uniqueCount="618">
  <si>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</si>
  <si>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</si>
  <si>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</si>
  <si>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</si>
  <si>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</si>
  <si>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</si>
  <si>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</si>
  <si>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</si>
  <si>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</si>
  <si>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</si>
  <si>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</si>
  <si>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</si>
  <si>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</si>
  <si>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</si>
  <si>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</si>
  <si>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</si>
  <si>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</si>
  <si>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</si>
  <si>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</si>
  <si>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</si>
  <si>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</si>
  <si>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</si>
  <si>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</si>
  <si>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</si>
  <si>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</si>
  <si>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</si>
  <si>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</si>
  <si>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</si>
  <si>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</si>
  <si>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</si>
  <si>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</si>
  <si>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</si>
  <si>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</si>
  <si>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</si>
  <si>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</si>
  <si>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</si>
  <si>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</si>
  <si>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</si>
  <si>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</si>
  <si>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</si>
  <si>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</si>
  <si>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</si>
  <si>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</si>
  <si>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</si>
  <si>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</si>
  <si>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</si>
  <si>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</si>
  <si>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</si>
  <si>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</si>
  <si>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</si>
  <si>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</si>
  <si>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</si>
  <si>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</si>
  <si>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</si>
  <si>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</si>
  <si>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</si>
  <si>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</si>
  <si>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</si>
  <si>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</si>
  <si>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</si>
  <si>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</si>
  <si>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</si>
  <si>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</si>
  <si>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</si>
  <si>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</si>
  <si>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</si>
  <si>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</si>
  <si>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</si>
  <si>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</si>
  <si>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</si>
  <si>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</si>
  <si>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</si>
  <si>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</si>
  <si>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</si>
  <si>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</si>
  <si>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</si>
  <si>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</si>
  <si>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</si>
  <si>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</si>
  <si>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</si>
  <si>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</si>
  <si>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</si>
  <si>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</si>
  <si>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</si>
  <si>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</si>
  <si>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</si>
  <si>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</si>
  <si>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</si>
  <si>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</si>
  <si>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</si>
  <si>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</si>
  <si>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</si>
  <si>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</si>
  <si>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</si>
  <si>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</si>
  <si>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</si>
  <si>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</si>
  <si>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猪苗代町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</si>
  <si>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</si>
  <si>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</si>
  <si>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</si>
  <si>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</si>
  <si>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</si>
  <si>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</si>
  <si>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</si>
  <si>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</si>
  <si>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</si>
  <si>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</si>
  <si>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</si>
  <si>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</si>
  <si>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</si>
  <si>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</si>
  <si>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</si>
  <si>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</si>
  <si>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</si>
  <si>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</si>
  <si>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</si>
  <si>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</si>
  <si>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</si>
  <si>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</si>
  <si>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</si>
  <si>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</si>
  <si>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</si>
  <si>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</si>
  <si>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</si>
  <si>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</si>
  <si>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</si>
  <si>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</si>
  <si>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</si>
  <si>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</si>
  <si>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</si>
  <si>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</si>
  <si>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</si>
  <si>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</si>
  <si>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</si>
  <si>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</si>
  <si>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</si>
  <si>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</si>
  <si>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</si>
  <si>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</si>
  <si>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</si>
  <si>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</si>
  <si>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</si>
  <si>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</si>
  <si>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</si>
  <si>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</si>
  <si>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</si>
  <si>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</si>
  <si>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</si>
  <si>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</si>
  <si>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</si>
  <si>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</si>
  <si>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</si>
  <si>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</si>
  <si>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</si>
  <si>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</si>
  <si>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</si>
  <si>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</si>
  <si>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</si>
  <si>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</si>
  <si>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</si>
  <si>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</si>
  <si>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</si>
  <si>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</si>
  <si>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</si>
  <si>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</si>
  <si>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</si>
  <si>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</si>
  <si>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</si>
  <si>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</si>
  <si>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</si>
  <si>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</si>
  <si>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</si>
  <si>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</si>
  <si>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</si>
  <si>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</si>
  <si>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</si>
  <si>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</si>
  <si>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</si>
  <si>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</si>
  <si>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</si>
  <si>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</si>
  <si>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</si>
  <si>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</si>
  <si>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</si>
  <si>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</si>
  <si>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</si>
  <si>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</si>
  <si>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</si>
  <si>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</si>
  <si>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</si>
  <si>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</si>
  <si>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</si>
  <si>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</si>
  <si>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</si>
  <si>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</si>
  <si>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</si>
  <si>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</si>
  <si>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</si>
  <si>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</si>
  <si>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</si>
  <si>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</si>
  <si>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</si>
  <si>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</si>
  <si>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</si>
  <si>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</si>
  <si>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</si>
  <si>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</si>
  <si>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</si>
  <si>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</si>
  <si>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</si>
  <si>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</si>
  <si>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</si>
  <si>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</si>
  <si>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</si>
  <si>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</si>
  <si>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福島県猪苗代町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</si>
  <si>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</si>
  <si>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</si>
  <si>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</si>
  <si>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</si>
  <si>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</si>
  <si>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</si>
  <si>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</si>
  <si>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</si>
  <si>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</si>
  <si>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</si>
  <si>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</si>
  <si>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</si>
  <si>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</si>
  <si>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</si>
  <si>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</si>
  <si>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</si>
  <si>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</si>
  <si>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</si>
  <si>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</si>
  <si>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</si>
  <si>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</si>
  <si>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</si>
  <si>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</si>
  <si>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</si>
  <si>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</si>
  <si>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</si>
  <si>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</si>
  <si>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</si>
  <si>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</si>
  <si>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</si>
  <si>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</si>
  <si>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</si>
  <si>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</si>
  <si>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</si>
  <si>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</si>
  <si>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</si>
  <si>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</si>
  <si>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</si>
  <si>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</si>
  <si>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</si>
  <si>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</si>
  <si>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</si>
  <si>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</si>
  <si>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</si>
  <si>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</si>
  <si>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</si>
  <si>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</si>
  <si>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</si>
  <si>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</si>
  <si>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</si>
  <si>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</si>
  <si>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</si>
  <si>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</si>
  <si>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</si>
  <si>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</si>
  <si>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</si>
  <si>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</si>
  <si>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</si>
  <si>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</si>
  <si>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</si>
  <si>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</si>
  <si>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</si>
  <si>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</si>
  <si>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</si>
  <si>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</si>
  <si>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</si>
  <si>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</si>
  <si>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</si>
  <si>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</si>
  <si>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</si>
  <si>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</si>
  <si>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</si>
  <si>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</si>
  <si>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</si>
  <si>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</si>
  <si>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</si>
  <si>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</si>
  <si>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</si>
  <si>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</si>
  <si>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</si>
  <si>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</si>
  <si>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</si>
  <si>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</si>
  <si>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</si>
  <si>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</si>
  <si>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</si>
  <si>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</si>
  <si>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</si>
  <si>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</si>
  <si>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</si>
  <si>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</si>
  <si>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</si>
  <si>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</si>
  <si>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</si>
  <si>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</si>
  <si>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</si>
  <si>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</si>
  <si>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</si>
  <si>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</si>
  <si>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</si>
  <si>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</si>
  <si>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</si>
  <si>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</si>
  <si>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</si>
  <si>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</si>
  <si>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</si>
  <si>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</si>
  <si>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</si>
  <si>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</si>
  <si>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</si>
  <si>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</si>
  <si>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</si>
  <si>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</si>
  <si>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</si>
  <si>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</si>
  <si>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</si>
  <si>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</si>
  <si>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</si>
  <si>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</si>
  <si>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</si>
  <si>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</si>
  <si>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</si>
  <si>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</si>
  <si>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</si>
  <si>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</si>
  <si>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</si>
  <si>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</si>
  <si>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</si>
  <si>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</si>
  <si>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</si>
  <si>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</si>
  <si>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</si>
  <si>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</si>
  <si>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</si>
  <si>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</si>
  <si>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</si>
  <si>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</si>
  <si>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</si>
  <si>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</si>
  <si>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</si>
  <si>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</si>
  <si>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</si>
  <si>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</si>
  <si>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</si>
  <si>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</si>
  <si>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</si>
  <si>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</si>
  <si>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</si>
  <si>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</si>
  <si>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</si>
  <si>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</si>
  <si>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</si>
  <si>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</si>
  <si>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福島県猪苗代町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</si>
  <si>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</si>
  <si>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</si>
  <si>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</si>
  <si>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</si>
  <si>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</si>
  <si>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</si>
  <si>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</si>
  <si>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</si>
  <si>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</si>
  <si>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</si>
  <si>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</si>
  <si>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</si>
  <si>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</si>
  <si>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</si>
  <si>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</si>
  <si>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</si>
  <si>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</si>
  <si>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</si>
  <si>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</si>
  <si>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</si>
  <si>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</si>
  <si>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</si>
  <si>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</si>
  <si>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</si>
  <si>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</si>
  <si>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</si>
  <si>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</si>
  <si>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</si>
  <si>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</si>
  <si>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</si>
  <si>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</si>
  <si>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</si>
  <si>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</si>
  <si>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</si>
  <si>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</si>
  <si>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</si>
  <si>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</si>
  <si>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</si>
  <si>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</si>
  <si>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</si>
  <si>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</si>
  <si>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特定環境保全下水道事業特別会計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</si>
  <si>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</si>
  <si>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</si>
  <si>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</si>
  <si>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</si>
  <si>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</si>
  <si>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</si>
  <si>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</si>
  <si>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</si>
  <si>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</si>
  <si>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</si>
  <si>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</si>
  <si>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</si>
  <si>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</si>
  <si>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</si>
  <si>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</si>
  <si>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</si>
  <si>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</si>
  <si>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</si>
  <si>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</si>
  <si>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</si>
  <si>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</si>
  <si>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</si>
  <si>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</si>
  <si>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</si>
  <si>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</si>
  <si>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</si>
  <si>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</si>
  <si>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</si>
  <si>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</si>
  <si>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</si>
  <si>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</si>
  <si>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</si>
  <si>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</si>
  <si>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</si>
  <si>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</si>
  <si>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</si>
  <si>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</si>
  <si>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</si>
  <si>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</si>
  <si>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</si>
  <si>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</si>
  <si>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</si>
  <si>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</si>
  <si>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</si>
  <si>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</si>
  <si>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</si>
  <si>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</si>
  <si>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</si>
  <si>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</si>
  <si>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</si>
  <si>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</si>
  <si>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</si>
  <si>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</si>
  <si>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</si>
  <si>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</si>
  <si>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</si>
  <si>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</si>
  <si>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</si>
  <si>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</si>
  <si>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</si>
  <si>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特定環境保全下水道事業特別会計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</si>
  <si>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</si>
  <si>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</si>
  <si>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</si>
  <si>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</si>
  <si>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</si>
  <si>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</si>
  <si>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</si>
  <si>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</si>
  <si>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</si>
  <si>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</si>
  <si>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</si>
  <si>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</si>
  <si>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</si>
  <si>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</si>
  <si>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</si>
  <si>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</si>
  <si>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</si>
  <si>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</si>
  <si>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</si>
  <si>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</si>
  <si>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</si>
  <si>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</si>
  <si>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</si>
  <si>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</si>
  <si>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</si>
  <si>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</si>
  <si>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</si>
  <si>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</si>
  <si>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</si>
  <si>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</si>
  <si>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</si>
  <si>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</si>
  <si>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</si>
  <si>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</si>
  <si>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</si>
  <si>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</si>
  <si>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</si>
  <si>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</si>
  <si>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</si>
  <si>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</si>
  <si>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</si>
  <si>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</si>
  <si>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</si>
  <si>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</si>
  <si>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</si>
  <si>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</si>
  <si>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</si>
  <si>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</si>
  <si>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</si>
  <si>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</si>
  <si>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</si>
  <si>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</si>
  <si>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</si>
  <si>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</si>
  <si>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</si>
  <si>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</si>
  <si>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</si>
  <si>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</si>
  <si>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</si>
  <si>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</si>
  <si>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</si>
  <si>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</si>
  <si>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</si>
  <si>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</si>
  <si>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</si>
  <si>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</si>
  <si>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</si>
  <si>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</si>
  <si>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</si>
  <si>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</si>
  <si>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</si>
  <si>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</si>
  <si>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</si>
  <si>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</si>
  <si>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</si>
  <si>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</si>
  <si>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</si>
  <si>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</si>
  <si>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</si>
  <si>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</si>
  <si>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</si>
  <si>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</si>
  <si>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</si>
  <si>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</si>
  <si>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</si>
  <si>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</si>
  <si>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</si>
  <si>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</si>
  <si>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</si>
  <si>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4.75</t>
  </si>
  <si>
    <t>▲ 0.93</t>
  </si>
  <si>
    <t>水道事業会計</t>
  </si>
  <si>
    <t>一般会計</t>
  </si>
  <si>
    <t>介護保険特別会計</t>
  </si>
  <si>
    <t>国民健康保険特別会計</t>
  </si>
  <si>
    <t>下水道事業特別会計</t>
  </si>
  <si>
    <t>農業集落排水事業特別会計</t>
  </si>
  <si>
    <t>特定環境保全下水道事業特別会計</t>
  </si>
  <si>
    <t>病院事業会計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</si>
  <si>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</si>
  <si>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</si>
  <si>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</si>
  <si>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</si>
  <si>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</si>
  <si>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</si>
  <si>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</si>
  <si>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</si>
  <si>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7" eb="19">
      <t>イッパン</t>
    </rPh>
    <rPh sb="19" eb="21">
      <t>カイケイ</t>
    </rPh>
    <phoneticPr fontId="2"/>
  </si>
  <si>
    <t>会津若松地方広域市町村圏整備組合（企業会計）</t>
    <rPh sb="0" eb="4">
      <t>アイヅワカマツ</t>
    </rPh>
    <rPh sb="4" eb="6">
      <t>チホウ</t>
    </rPh>
    <rPh sb="6" eb="8">
      <t>コウイキ</t>
    </rPh>
    <rPh sb="8" eb="11">
      <t>シチョウソン</t>
    </rPh>
    <rPh sb="11" eb="12">
      <t>ケン</t>
    </rPh>
    <rPh sb="12" eb="14">
      <t>セイビ</t>
    </rPh>
    <rPh sb="14" eb="16">
      <t>クミアイ</t>
    </rPh>
    <rPh sb="17" eb="19">
      <t>キギョウ</t>
    </rPh>
    <rPh sb="19" eb="21">
      <t>カイケイ</t>
    </rPh>
    <phoneticPr fontId="2"/>
  </si>
  <si>
    <t>磐梯町外一市二町一ヶ村組合</t>
    <rPh sb="0" eb="3">
      <t>バンダイマチ</t>
    </rPh>
    <rPh sb="3" eb="4">
      <t>ホカ</t>
    </rPh>
    <rPh sb="4" eb="5">
      <t>１</t>
    </rPh>
    <rPh sb="5" eb="6">
      <t>シ</t>
    </rPh>
    <rPh sb="6" eb="8">
      <t>２チョウ</t>
    </rPh>
    <rPh sb="8" eb="9">
      <t>１</t>
    </rPh>
    <rPh sb="10" eb="11">
      <t>ソン</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</si>
  <si>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</si>
  <si>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</si>
  <si>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</si>
  <si>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</si>
  <si>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</si>
  <si>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</si>
  <si>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</si>
  <si>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</si>
  <si>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猪苗代町振興公社</t>
    <rPh sb="0" eb="4">
      <t>イナワシロマチ</t>
    </rPh>
    <rPh sb="4" eb="8">
      <t>シンコウコウシャ</t>
    </rPh>
    <phoneticPr fontId="2"/>
  </si>
  <si>
    <t>猪苗代地域開発株式会社</t>
    <rPh sb="0" eb="3">
      <t>イナワシロ</t>
    </rPh>
    <rPh sb="3" eb="7">
      <t>チイキカイハツ</t>
    </rPh>
    <rPh sb="7" eb="11">
      <t>カブシキカイシャ</t>
    </rPh>
    <phoneticPr fontId="2"/>
  </si>
  <si>
    <t>表磐梯高原開発株式会社</t>
    <rPh sb="0" eb="5">
      <t>オモテバンダイコウゲン</t>
    </rPh>
    <rPh sb="5" eb="7">
      <t>カイハツ</t>
    </rPh>
    <rPh sb="7" eb="11">
      <t>カブシキカイシャ</t>
    </rPh>
    <phoneticPr fontId="2"/>
  </si>
  <si>
    <t>横向高原開発株式会社</t>
    <rPh sb="0" eb="4">
      <t>ヨコムキコウゲン</t>
    </rPh>
    <rPh sb="4" eb="6">
      <t>カイハツ</t>
    </rPh>
    <rPh sb="6" eb="10">
      <t>カブシキカイシャ</t>
    </rPh>
    <phoneticPr fontId="2"/>
  </si>
  <si>
    <t>株式会社まちづくり猪苗代</t>
    <rPh sb="0" eb="4">
      <t>カブシキカイシャ</t>
    </rPh>
    <rPh sb="9" eb="12">
      <t>イナワシロ</t>
    </rPh>
    <phoneticPr fontId="2"/>
  </si>
  <si>
    <t>マリーナレイク猪苗代株式会社</t>
    <rPh sb="7" eb="10">
      <t>イナワシロ</t>
    </rPh>
    <rPh sb="10" eb="14">
      <t>カブシキガイシャ</t>
    </rPh>
    <phoneticPr fontId="2"/>
  </si>
  <si>
    <t>株式会社道の駅猪苗代</t>
    <rPh sb="0" eb="4">
      <t>カブシキガイシャ</t>
    </rPh>
    <rPh sb="4" eb="5">
      <t>ミチ</t>
    </rPh>
    <rPh sb="6" eb="7">
      <t>エキ</t>
    </rPh>
    <rPh sb="7" eb="10">
      <t>イナワシロ</t>
    </rPh>
    <phoneticPr fontId="2"/>
  </si>
  <si>
    <t>教育施設整備等基金</t>
    <rPh sb="0" eb="9">
      <t>キョウイクシセツセイビトウキキン</t>
    </rPh>
    <phoneticPr fontId="5"/>
  </si>
  <si>
    <t>地域福祉基金</t>
    <rPh sb="0" eb="6">
      <t>チイキフクシキキン</t>
    </rPh>
    <phoneticPr fontId="5"/>
  </si>
  <si>
    <t>小野弥太郎記念育英基金</t>
    <rPh sb="0" eb="11">
      <t>オノヤタロウキネンイクエイキキン</t>
    </rPh>
    <phoneticPr fontId="5"/>
  </si>
  <si>
    <t>森林環境譲与税基金</t>
    <rPh sb="0" eb="9">
      <t>シンリンカンキョウジョウヨゼイキキン</t>
    </rPh>
    <phoneticPr fontId="5"/>
  </si>
  <si>
    <t>ふるさと水と土保全基金</t>
    <rPh sb="4" eb="5">
      <t>ミズ</t>
    </rPh>
    <rPh sb="6" eb="11">
      <t>ツチホゼンキキン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</si>
  <si>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</si>
  <si>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</si>
  <si>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</si>
  <si>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</si>
  <si>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</si>
  <si>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</si>
  <si>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</si>
  <si>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</si>
  <si>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</si>
  <si>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</si>
  <si>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</si>
  <si>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における類似団体との比較では、将来負担比率で３３．１％、実質公債費比率で２．８％上回った。一方、当町の比率は平成２０年度をピークに減少傾向にあり、令和元年度と比較すると、将来負担比率で７．２％の改善、実質公債費比率は横ばいとなった。類似団体内平均値を上回る状況が続いている要因としては、平成２５年度以降の重点施策への財源措置として一時的に内部方針を超える起債により対応してきた影響などが考えられ、令和４年度開校予定の統合中学校整備事業によりさらなる上昇が見込まれる。これらのことから、今後は両比率ともにこれまでの減少傾向から横ばいあるいは若干の上昇に転じる可能性がある。</t>
    <rPh sb="50" eb="52">
      <t>イッポウ</t>
    </rPh>
    <rPh sb="78" eb="80">
      <t>レイワ</t>
    </rPh>
    <rPh sb="80" eb="81">
      <t>ガン</t>
    </rPh>
    <rPh sb="102" eb="104">
      <t>カイゼン</t>
    </rPh>
    <phoneticPr fontId="5"/>
  </si>
  <si>
    <t>実質公債費比率</t>
    <phoneticPr fontId="5"/>
  </si>
  <si>
    <t>令和２年度における将来負担比率は類似団体と比べて高い水準にある一方、有形固定資産減価償却率は類似団体よりも低い水準にある。将来負担比率は令和元年度と比較すると類似団体は７．７％改善し、当町においては７．２％改善している。主な要因としては、分子となる将来負担額から控除される充当可能財源（主に充当可能基金）が増えた一方で、分母となる標準財政規模も増となったことが考えられる。有形固定資産減価償却率は令和元年度と比較すると類似団体では１．６％増加しているが、当町は２．１％も増加している。主な要因としては、経年劣化した公共施設に関する費用が年々増加していることが考えられる。そのため、有形固定資産減価償却率は毎年増加している状況であることから、公共施設等総合管理計画及び各個別施設計画に基づき、公共施設の適切な維持管理と老朽化対策に積極的に取組み最適化を図る必要がある。</t>
    <rPh sb="0" eb="2">
      <t>レイワ</t>
    </rPh>
    <rPh sb="3" eb="5">
      <t>ネンド</t>
    </rPh>
    <rPh sb="9" eb="11">
      <t>ショウライ</t>
    </rPh>
    <rPh sb="11" eb="15">
      <t>フタンヒリツ</t>
    </rPh>
    <rPh sb="16" eb="20">
      <t>ルイジダンタイ</t>
    </rPh>
    <rPh sb="21" eb="22">
      <t>クラ</t>
    </rPh>
    <rPh sb="24" eb="25">
      <t>タカ</t>
    </rPh>
    <rPh sb="26" eb="28">
      <t>スイジュン</t>
    </rPh>
    <rPh sb="31" eb="33">
      <t>イッポウ</t>
    </rPh>
    <rPh sb="34" eb="45">
      <t>ユウケイコテイシサンゲンカショウキャクリツ</t>
    </rPh>
    <rPh sb="46" eb="50">
      <t>ルイジダンタイ</t>
    </rPh>
    <rPh sb="53" eb="54">
      <t>ヒク</t>
    </rPh>
    <rPh sb="55" eb="57">
      <t>スイジュン</t>
    </rPh>
    <rPh sb="61" eb="67">
      <t>ショウライフタンヒリツ</t>
    </rPh>
    <rPh sb="68" eb="70">
      <t>レイワ</t>
    </rPh>
    <rPh sb="70" eb="73">
      <t>ガンネンド</t>
    </rPh>
    <rPh sb="74" eb="76">
      <t>ヒカク</t>
    </rPh>
    <rPh sb="79" eb="83">
      <t>ルイジダンタイ</t>
    </rPh>
    <rPh sb="88" eb="90">
      <t>カイゼン</t>
    </rPh>
    <rPh sb="92" eb="94">
      <t>トウマチ</t>
    </rPh>
    <rPh sb="103" eb="105">
      <t>カイゼン</t>
    </rPh>
    <rPh sb="110" eb="111">
      <t>オモ</t>
    </rPh>
    <rPh sb="112" eb="114">
      <t>ヨウイン</t>
    </rPh>
    <rPh sb="119" eb="121">
      <t>ブンシ</t>
    </rPh>
    <rPh sb="124" eb="129">
      <t>ショウライフタンガク</t>
    </rPh>
    <rPh sb="131" eb="133">
      <t>コウジョ</t>
    </rPh>
    <rPh sb="136" eb="140">
      <t>ジュウトウカノウ</t>
    </rPh>
    <rPh sb="140" eb="142">
      <t>ザイゲン</t>
    </rPh>
    <rPh sb="143" eb="144">
      <t>オモ</t>
    </rPh>
    <rPh sb="145" eb="149">
      <t>ジュウトウカノウ</t>
    </rPh>
    <rPh sb="149" eb="151">
      <t>キキン</t>
    </rPh>
    <rPh sb="153" eb="154">
      <t>フ</t>
    </rPh>
    <rPh sb="156" eb="158">
      <t>イッポウ</t>
    </rPh>
    <rPh sb="160" eb="162">
      <t>ブンボ</t>
    </rPh>
    <rPh sb="165" eb="167">
      <t>ヒョウジュン</t>
    </rPh>
    <rPh sb="167" eb="171">
      <t>ザイセイキボ</t>
    </rPh>
    <rPh sb="172" eb="173">
      <t>ゾウ</t>
    </rPh>
    <rPh sb="180" eb="181">
      <t>カンガ</t>
    </rPh>
    <rPh sb="186" eb="192">
      <t>ユウケイコテイシサン</t>
    </rPh>
    <rPh sb="192" eb="197">
      <t>ゲンカショウキャクリツ</t>
    </rPh>
    <rPh sb="198" eb="200">
      <t>レイワ</t>
    </rPh>
    <rPh sb="227" eb="229">
      <t>トウマチ</t>
    </rPh>
    <rPh sb="235" eb="237">
      <t>ゾウカ</t>
    </rPh>
    <rPh sb="242" eb="243">
      <t>オモ</t>
    </rPh>
    <rPh sb="244" eb="246">
      <t>ヨウイン</t>
    </rPh>
    <rPh sb="251" eb="255">
      <t>ケイネンレッカ</t>
    </rPh>
    <rPh sb="257" eb="261">
      <t>コウキョウシセツ</t>
    </rPh>
    <rPh sb="262" eb="263">
      <t>カン</t>
    </rPh>
    <rPh sb="265" eb="267">
      <t>ヒヨウ</t>
    </rPh>
    <rPh sb="268" eb="270">
      <t>ネンネン</t>
    </rPh>
    <rPh sb="270" eb="272">
      <t>ゾウカ</t>
    </rPh>
    <rPh sb="279" eb="280">
      <t>カンガ</t>
    </rPh>
    <rPh sb="290" eb="301">
      <t>ユウケイコテイシサンゲンカショウキャクリツ</t>
    </rPh>
    <rPh sb="302" eb="304">
      <t>マイトシ</t>
    </rPh>
    <rPh sb="304" eb="306">
      <t>ゾウカ</t>
    </rPh>
    <rPh sb="310" eb="312">
      <t>ジョウキョウ</t>
    </rPh>
    <rPh sb="345" eb="349">
      <t>コウキョウシセツ</t>
    </rPh>
    <rPh sb="350" eb="352">
      <t>テキセツ</t>
    </rPh>
    <rPh sb="353" eb="357">
      <t>イジカンリ</t>
    </rPh>
    <rPh sb="358" eb="363">
      <t>ロウキュウカタイサク</t>
    </rPh>
    <rPh sb="364" eb="367">
      <t>セッキョクテキ</t>
    </rPh>
    <rPh sb="368" eb="370">
      <t>トリク</t>
    </rPh>
    <rPh sb="371" eb="374">
      <t>サイテキカ</t>
    </rPh>
    <rPh sb="375" eb="376">
      <t>ハカ</t>
    </rPh>
    <rPh sb="377" eb="37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</si>
</sst>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86A7-48CB-B5A2-2C59CC0DA2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123447</c:v>
                </c:pt>
                <c:pt idx="1">
                  <c:v>51935</c:v>
                </c:pt>
                <c:pt idx="2">
                  <c:v>42190</c:v>
                </c:pt>
                <c:pt idx="3">
                  <c:v>67199</c:v>
                </c:pt>
                <c:pt idx="4">
                  <c:v>106392</c:v>
                </c:pt>
              </c:numCache>
            </c:numRef>
          </c:val>
          <c:smooth val="0"/>
          <c:extLst>
            <c:ext xmlns:c16="http://schemas.microsoft.com/office/drawing/2014/chart" uri="{C3380CC4-5D6E-409C-BE32-E72D297353CC}">
              <c16:uniqueId val="{00000001-86A7-48CB-B5A2-2C59CC0DA2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4.24</c:v>
                </c:pt>
                <c:pt idx="1">
                  <c:v>5.07</c:v>
                </c:pt>
                <c:pt idx="2">
                  <c:v>5.82</c:v>
                </c:pt>
                <c:pt idx="3">
                  <c:v>6.31</c:v>
                </c:pt>
                <c:pt idx="4">
                  <c:v>5.43</c:v>
                </c:pt>
              </c:numCache>
            </c:numRef>
          </c:val>
          <c:extLst>
            <c:ext xmlns:c16="http://schemas.microsoft.com/office/drawing/2014/chart" uri="{C3380CC4-5D6E-409C-BE32-E72D297353CC}">
              <c16:uniqueId val="{00000000-9525-4B81-AA0C-149FE4C5C5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17.29</c:v>
                </c:pt>
                <c:pt idx="1">
                  <c:v>15.27</c:v>
                </c:pt>
                <c:pt idx="2">
                  <c:v>16.329999999999998</c:v>
                </c:pt>
                <c:pt idx="3">
                  <c:v>16.11</c:v>
                </c:pt>
                <c:pt idx="4">
                  <c:v>17.170000000000002</c:v>
                </c:pt>
              </c:numCache>
            </c:numRef>
          </c:val>
          <c:extLst>
            <c:ext xmlns:c16="http://schemas.microsoft.com/office/drawing/2014/chart" uri="{C3380CC4-5D6E-409C-BE32-E72D297353CC}">
              <c16:uniqueId val="{00000001-9525-4B81-AA0C-149FE4C5C5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-4.75</c:v>
                </c:pt>
                <c:pt idx="1">
                  <c:v>-0.93</c:v>
                </c:pt>
                <c:pt idx="2">
                  <c:v>1.69</c:v>
                </c:pt>
                <c:pt idx="3">
                  <c:v>0.42</c:v>
                </c:pt>
                <c:pt idx="4">
                  <c:v>1.21</c:v>
                </c:pt>
              </c:numCache>
            </c:numRef>
          </c:val>
          <c:smooth val="0"/>
          <c:extLst>
            <c:ext xmlns:c16="http://schemas.microsoft.com/office/drawing/2014/chart" uri="{C3380CC4-5D6E-409C-BE32-E72D297353CC}">
              <c16:uniqueId val="{00000002-9525-4B81-AA0C-149FE4C5C5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0-B811-4BE1-BB98-1060762D2E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11-4BE1-BB98-1060762D2E72}"/>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2-B811-4BE1-BB98-1060762D2E72}"/>
            </c:ext>
          </c:extLst>
        </c:ser>
        <c:ser>
          <c:idx val="3"/>
          <c:order val="3"/>
          <c:tx>
            <c:strRef>
              <c:f>データシート!$A$30</c:f>
              <c:strCache>
                <c:ptCount val="1"/>
                <c:pt idx="0">
                  <c:v>特定環境保全下水道事業特別会計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0.06</c:v>
                </c:pt>
                <c:pt idx="4">
                  <c:v>#N/A</c:v>
                </c:pt>
                <c:pt idx="5">
                  <c:v>0.05</c:v>
                </c:pt>
                <c:pt idx="6">
                  <c:v>#N/A</c:v>
                </c:pt>
                <c:pt idx="7">
                  <c:v>0.04</c:v>
                </c:pt>
                <c:pt idx="8">
                  <c:v>#N/A</c:v>
                </c:pt>
                <c:pt idx="9">
                  <c:v>0.08</c:v>
                </c:pt>
              </c:numCache>
            </c:numRef>
          </c:val>
          <c:extLst>
            <c:ext xmlns:c16="http://schemas.microsoft.com/office/drawing/2014/chart" uri="{C3380CC4-5D6E-409C-BE32-E72D297353CC}">
              <c16:uniqueId val="{00000003-B811-4BE1-BB98-1060762D2E72}"/>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c:v>
                </c:pt>
                <c:pt idx="2">
                  <c:v>#N/A</c:v>
                </c:pt>
                <c:pt idx="3">
                  <c:v>0.06</c:v>
                </c:pt>
                <c:pt idx="4">
                  <c:v>#N/A</c:v>
                </c:pt>
                <c:pt idx="5">
                  <c:v>0.05</c:v>
                </c:pt>
                <c:pt idx="6">
                  <c:v>#N/A</c:v>
                </c:pt>
                <c:pt idx="7">
                  <c:v>7.0000000000000007E-2</c:v>
                </c:pt>
                <c:pt idx="8">
                  <c:v>#N/A</c:v>
                </c:pt>
                <c:pt idx="9">
                  <c:v>0.08</c:v>
                </c:pt>
              </c:numCache>
            </c:numRef>
          </c:val>
          <c:extLst>
            <c:ext xmlns:c16="http://schemas.microsoft.com/office/drawing/2014/chart" uri="{C3380CC4-5D6E-409C-BE32-E72D297353CC}">
              <c16:uniqueId val="{00000004-B811-4BE1-BB98-1060762D2E7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0.56999999999999995</c:v>
                </c:pt>
                <c:pt idx="2">
                  <c:v>#N/A</c:v>
                </c:pt>
                <c:pt idx="3">
                  <c:v>0.24</c:v>
                </c:pt>
                <c:pt idx="4">
                  <c:v>#N/A</c:v>
                </c:pt>
                <c:pt idx="5">
                  <c:v>0.17</c:v>
                </c:pt>
                <c:pt idx="6">
                  <c:v>#N/A</c:v>
                </c:pt>
                <c:pt idx="7">
                  <c:v>0.1</c:v>
                </c:pt>
                <c:pt idx="8">
                  <c:v>#N/A</c:v>
                </c:pt>
                <c:pt idx="9">
                  <c:v>0.11</c:v>
                </c:pt>
              </c:numCache>
            </c:numRef>
          </c:val>
          <c:extLst>
            <c:ext xmlns:c16="http://schemas.microsoft.com/office/drawing/2014/chart" uri="{C3380CC4-5D6E-409C-BE32-E72D297353CC}">
              <c16:uniqueId val="{00000005-B811-4BE1-BB98-1060762D2E7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1.07</c:v>
                </c:pt>
                <c:pt idx="2">
                  <c:v>#N/A</c:v>
                </c:pt>
                <c:pt idx="3">
                  <c:v>0.44</c:v>
                </c:pt>
                <c:pt idx="4">
                  <c:v>#N/A</c:v>
                </c:pt>
                <c:pt idx="5">
                  <c:v>0.42</c:v>
                </c:pt>
                <c:pt idx="6">
                  <c:v>#N/A</c:v>
                </c:pt>
                <c:pt idx="7">
                  <c:v>0.35</c:v>
                </c:pt>
                <c:pt idx="8">
                  <c:v>#N/A</c:v>
                </c:pt>
                <c:pt idx="9">
                  <c:v>0.4</c:v>
                </c:pt>
              </c:numCache>
            </c:numRef>
          </c:val>
          <c:extLst>
            <c:ext xmlns:c16="http://schemas.microsoft.com/office/drawing/2014/chart" uri="{C3380CC4-5D6E-409C-BE32-E72D297353CC}">
              <c16:uniqueId val="{00000006-B811-4BE1-BB98-1060762D2E7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0.75</c:v>
                </c:pt>
                <c:pt idx="2">
                  <c:v>#N/A</c:v>
                </c:pt>
                <c:pt idx="3">
                  <c:v>0.19</c:v>
                </c:pt>
                <c:pt idx="4">
                  <c:v>#N/A</c:v>
                </c:pt>
                <c:pt idx="5">
                  <c:v>0.9</c:v>
                </c:pt>
                <c:pt idx="6">
                  <c:v>#N/A</c:v>
                </c:pt>
                <c:pt idx="7">
                  <c:v>1.07</c:v>
                </c:pt>
                <c:pt idx="8">
                  <c:v>#N/A</c:v>
                </c:pt>
                <c:pt idx="9">
                  <c:v>1.1000000000000001</c:v>
                </c:pt>
              </c:numCache>
            </c:numRef>
          </c:val>
          <c:extLst>
            <c:ext xmlns:c16="http://schemas.microsoft.com/office/drawing/2014/chart" uri="{C3380CC4-5D6E-409C-BE32-E72D297353CC}">
              <c16:uniqueId val="{00000007-B811-4BE1-BB98-1060762D2E7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4.2300000000000004</c:v>
                </c:pt>
                <c:pt idx="2">
                  <c:v>#N/A</c:v>
                </c:pt>
                <c:pt idx="3">
                  <c:v>5.0599999999999996</c:v>
                </c:pt>
                <c:pt idx="4">
                  <c:v>#N/A</c:v>
                </c:pt>
                <c:pt idx="5">
                  <c:v>5.82</c:v>
                </c:pt>
                <c:pt idx="6">
                  <c:v>#N/A</c:v>
                </c:pt>
                <c:pt idx="7">
                  <c:v>6.31</c:v>
                </c:pt>
                <c:pt idx="8">
                  <c:v>#N/A</c:v>
                </c:pt>
                <c:pt idx="9">
                  <c:v>5.43</c:v>
                </c:pt>
              </c:numCache>
            </c:numRef>
          </c:val>
          <c:extLst>
            <c:ext xmlns:c16="http://schemas.microsoft.com/office/drawing/2014/chart" uri="{C3380CC4-5D6E-409C-BE32-E72D297353CC}">
              <c16:uniqueId val="{00000008-B811-4BE1-BB98-1060762D2E7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12.68</c:v>
                </c:pt>
                <c:pt idx="2">
                  <c:v>#N/A</c:v>
                </c:pt>
                <c:pt idx="3">
                  <c:v>13.32</c:v>
                </c:pt>
                <c:pt idx="4">
                  <c:v>#N/A</c:v>
                </c:pt>
                <c:pt idx="5">
                  <c:v>13.65</c:v>
                </c:pt>
                <c:pt idx="6">
                  <c:v>#N/A</c:v>
                </c:pt>
                <c:pt idx="7">
                  <c:v>13.41</c:v>
                </c:pt>
                <c:pt idx="8">
                  <c:v>#N/A</c:v>
                </c:pt>
                <c:pt idx="9">
                  <c:v>13.36</c:v>
                </c:pt>
              </c:numCache>
            </c:numRef>
          </c:val>
          <c:extLst>
            <c:ext xmlns:c16="http://schemas.microsoft.com/office/drawing/2014/chart" uri="{C3380CC4-5D6E-409C-BE32-E72D297353CC}">
              <c16:uniqueId val="{00000009-B811-4BE1-BB98-1060762D2E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838</c:v>
                </c:pt>
                <c:pt idx="5">
                  <c:v>901</c:v>
                </c:pt>
                <c:pt idx="8">
                  <c:v>893</c:v>
                </c:pt>
                <c:pt idx="11">
                  <c:v>891</c:v>
                </c:pt>
                <c:pt idx="14">
                  <c:v>903</c:v>
                </c:pt>
              </c:numCache>
            </c:numRef>
          </c:val>
          <c:extLst>
            <c:ext xmlns:c16="http://schemas.microsoft.com/office/drawing/2014/chart" uri="{C3380CC4-5D6E-409C-BE32-E72D297353CC}">
              <c16:uniqueId val="{00000000-FC6D-47F5-99F1-3AF729F7DB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6D-47F5-99F1-3AF729F7DB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6D-47F5-99F1-3AF729F7DB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c:v>
                </c:pt>
                <c:pt idx="3">
                  <c:v>6</c:v>
                </c:pt>
                <c:pt idx="6">
                  <c:v>8</c:v>
                </c:pt>
                <c:pt idx="9">
                  <c:v>8</c:v>
                </c:pt>
                <c:pt idx="12">
                  <c:v>8</c:v>
                </c:pt>
              </c:numCache>
            </c:numRef>
          </c:val>
          <c:extLst>
            <c:ext xmlns:c16="http://schemas.microsoft.com/office/drawing/2014/chart" uri="{C3380CC4-5D6E-409C-BE32-E72D297353CC}">
              <c16:uniqueId val="{00000003-FC6D-47F5-99F1-3AF729F7DB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326</c:v>
                </c:pt>
                <c:pt idx="3">
                  <c:v>349</c:v>
                </c:pt>
                <c:pt idx="6">
                  <c:v>372</c:v>
                </c:pt>
                <c:pt idx="9">
                  <c:v>344</c:v>
                </c:pt>
                <c:pt idx="12">
                  <c:v>359</c:v>
                </c:pt>
              </c:numCache>
            </c:numRef>
          </c:val>
          <c:extLst>
            <c:ext xmlns:c16="http://schemas.microsoft.com/office/drawing/2014/chart" uri="{C3380CC4-5D6E-409C-BE32-E72D297353CC}">
              <c16:uniqueId val="{00000004-FC6D-47F5-99F1-3AF729F7DB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6D-47F5-99F1-3AF729F7DB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6D-47F5-99F1-3AF729F7DB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903</c:v>
                </c:pt>
                <c:pt idx="3">
                  <c:v>1006</c:v>
                </c:pt>
                <c:pt idx="6">
                  <c:v>1008</c:v>
                </c:pt>
                <c:pt idx="9">
                  <c:v>998</c:v>
                </c:pt>
                <c:pt idx="12">
                  <c:v>1019</c:v>
                </c:pt>
              </c:numCache>
            </c:numRef>
          </c:val>
          <c:extLst>
            <c:ext xmlns:c16="http://schemas.microsoft.com/office/drawing/2014/chart" uri="{C3380CC4-5D6E-409C-BE32-E72D297353CC}">
              <c16:uniqueId val="{00000007-FC6D-47F5-99F1-3AF729F7DB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403</c:v>
                </c:pt>
                <c:pt idx="2">
                  <c:v>#N/A</c:v>
                </c:pt>
                <c:pt idx="3">
                  <c:v>#N/A</c:v>
                </c:pt>
                <c:pt idx="4">
                  <c:v>460</c:v>
                </c:pt>
                <c:pt idx="5">
                  <c:v>#N/A</c:v>
                </c:pt>
                <c:pt idx="6">
                  <c:v>#N/A</c:v>
                </c:pt>
                <c:pt idx="7">
                  <c:v>495</c:v>
                </c:pt>
                <c:pt idx="8">
                  <c:v>#N/A</c:v>
                </c:pt>
                <c:pt idx="9">
                  <c:v>#N/A</c:v>
                </c:pt>
                <c:pt idx="10">
                  <c:v>459</c:v>
                </c:pt>
                <c:pt idx="11">
                  <c:v>#N/A</c:v>
                </c:pt>
                <c:pt idx="12">
                  <c:v>#N/A</c:v>
                </c:pt>
                <c:pt idx="13">
                  <c:v>483</c:v>
                </c:pt>
                <c:pt idx="14">
                  <c:v>#N/A</c:v>
                </c:pt>
              </c:numCache>
            </c:numRef>
          </c:val>
          <c:smooth val="0"/>
          <c:extLst>
            <c:ext xmlns:c16="http://schemas.microsoft.com/office/drawing/2014/chart" uri="{C3380CC4-5D6E-409C-BE32-E72D297353CC}">
              <c16:uniqueId val="{00000008-FC6D-47F5-99F1-3AF729F7DB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9404</c:v>
                </c:pt>
                <c:pt idx="5">
                  <c:v>9014</c:v>
                </c:pt>
                <c:pt idx="8">
                  <c:v>8816</c:v>
                </c:pt>
                <c:pt idx="11">
                  <c:v>8675</c:v>
                </c:pt>
                <c:pt idx="14">
                  <c:v>8758</c:v>
                </c:pt>
              </c:numCache>
            </c:numRef>
          </c:val>
          <c:extLst>
            <c:ext xmlns:c16="http://schemas.microsoft.com/office/drawing/2014/chart" uri="{C3380CC4-5D6E-409C-BE32-E72D297353CC}">
              <c16:uniqueId val="{00000000-9E35-4040-AC96-6E59466FE6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592</c:v>
                </c:pt>
                <c:pt idx="5">
                  <c:v>527</c:v>
                </c:pt>
                <c:pt idx="8">
                  <c:v>472</c:v>
                </c:pt>
                <c:pt idx="11">
                  <c:v>404</c:v>
                </c:pt>
                <c:pt idx="14">
                  <c:v>358</c:v>
                </c:pt>
              </c:numCache>
            </c:numRef>
          </c:val>
          <c:extLst>
            <c:ext xmlns:c16="http://schemas.microsoft.com/office/drawing/2014/chart" uri="{C3380CC4-5D6E-409C-BE32-E72D297353CC}">
              <c16:uniqueId val="{00000001-9E35-4040-AC96-6E59466FE6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1770</c:v>
                </c:pt>
                <c:pt idx="5">
                  <c:v>1666</c:v>
                </c:pt>
                <c:pt idx="8">
                  <c:v>1796</c:v>
                </c:pt>
                <c:pt idx="11">
                  <c:v>2054</c:v>
                </c:pt>
                <c:pt idx="14">
                  <c:v>2359</c:v>
                </c:pt>
              </c:numCache>
            </c:numRef>
          </c:val>
          <c:extLst>
            <c:ext xmlns:c16="http://schemas.microsoft.com/office/drawing/2014/chart" uri="{C3380CC4-5D6E-409C-BE32-E72D297353CC}">
              <c16:uniqueId val="{00000002-9E35-4040-AC96-6E59466FE6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35-4040-AC96-6E59466FE6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35-4040-AC96-6E59466FE6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35-4040-AC96-6E59466FE6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1174</c:v>
                </c:pt>
                <c:pt idx="3">
                  <c:v>972</c:v>
                </c:pt>
                <c:pt idx="6">
                  <c:v>812</c:v>
                </c:pt>
                <c:pt idx="9">
                  <c:v>919</c:v>
                </c:pt>
                <c:pt idx="12">
                  <c:v>842</c:v>
                </c:pt>
              </c:numCache>
            </c:numRef>
          </c:val>
          <c:extLst>
            <c:ext xmlns:c16="http://schemas.microsoft.com/office/drawing/2014/chart" uri="{C3380CC4-5D6E-409C-BE32-E72D297353CC}">
              <c16:uniqueId val="{00000006-9E35-4040-AC96-6E59466FE6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c:v>
                </c:pt>
                <c:pt idx="3">
                  <c:v>18</c:v>
                </c:pt>
                <c:pt idx="6">
                  <c:v>29</c:v>
                </c:pt>
                <c:pt idx="9">
                  <c:v>28</c:v>
                </c:pt>
                <c:pt idx="12">
                  <c:v>30</c:v>
                </c:pt>
              </c:numCache>
            </c:numRef>
          </c:val>
          <c:extLst>
            <c:ext xmlns:c16="http://schemas.microsoft.com/office/drawing/2014/chart" uri="{C3380CC4-5D6E-409C-BE32-E72D297353CC}">
              <c16:uniqueId val="{00000007-9E35-4040-AC96-6E59466FE6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4090</c:v>
                </c:pt>
                <c:pt idx="3">
                  <c:v>3980</c:v>
                </c:pt>
                <c:pt idx="6">
                  <c:v>4009</c:v>
                </c:pt>
                <c:pt idx="9">
                  <c:v>4017</c:v>
                </c:pt>
                <c:pt idx="12">
                  <c:v>4038</c:v>
                </c:pt>
              </c:numCache>
            </c:numRef>
          </c:val>
          <c:extLst>
            <c:ext xmlns:c16="http://schemas.microsoft.com/office/drawing/2014/chart" uri="{C3380CC4-5D6E-409C-BE32-E72D297353CC}">
              <c16:uniqueId val="{00000008-9E35-4040-AC96-6E59466FE6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9-9E35-4040-AC96-6E59466FE6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9301</c:v>
                </c:pt>
                <c:pt idx="3">
                  <c:v>9148</c:v>
                </c:pt>
                <c:pt idx="6">
                  <c:v>8803</c:v>
                </c:pt>
                <c:pt idx="9">
                  <c:v>8544</c:v>
                </c:pt>
                <c:pt idx="12">
                  <c:v>8735</c:v>
                </c:pt>
              </c:numCache>
            </c:numRef>
          </c:val>
          <c:extLst>
            <c:ext xmlns:c16="http://schemas.microsoft.com/office/drawing/2014/chart" uri="{C3380CC4-5D6E-409C-BE32-E72D297353CC}">
              <c16:uniqueId val="{0000000A-9E35-4040-AC96-6E59466FE6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2821</c:v>
                </c:pt>
                <c:pt idx="2">
                  <c:v>#N/A</c:v>
                </c:pt>
                <c:pt idx="3">
                  <c:v>#N/A</c:v>
                </c:pt>
                <c:pt idx="4">
                  <c:v>2912</c:v>
                </c:pt>
                <c:pt idx="5">
                  <c:v>#N/A</c:v>
                </c:pt>
                <c:pt idx="6">
                  <c:v>#N/A</c:v>
                </c:pt>
                <c:pt idx="7">
                  <c:v>2571</c:v>
                </c:pt>
                <c:pt idx="8">
                  <c:v>#N/A</c:v>
                </c:pt>
                <c:pt idx="9">
                  <c:v>#N/A</c:v>
                </c:pt>
                <c:pt idx="10">
                  <c:v>2375</c:v>
                </c:pt>
                <c:pt idx="11">
                  <c:v>#N/A</c:v>
                </c:pt>
                <c:pt idx="12">
                  <c:v>#N/A</c:v>
                </c:pt>
                <c:pt idx="13">
                  <c:v>2171</c:v>
                </c:pt>
                <c:pt idx="14">
                  <c:v>#N/A</c:v>
                </c:pt>
              </c:numCache>
            </c:numRef>
          </c:val>
          <c:smooth val="0"/>
          <c:extLst>
            <c:ext xmlns:c16="http://schemas.microsoft.com/office/drawing/2014/chart" uri="{C3380CC4-5D6E-409C-BE32-E72D297353CC}">
              <c16:uniqueId val="{0000000B-9E35-4040-AC96-6E59466FE6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849</c:v>
                </c:pt>
                <c:pt idx="1">
                  <c:v>843</c:v>
                </c:pt>
                <c:pt idx="2">
                  <c:v>942</c:v>
                </c:pt>
              </c:numCache>
            </c:numRef>
          </c:val>
          <c:extLst>
            <c:ext xmlns:c16="http://schemas.microsoft.com/office/drawing/2014/chart" uri="{C3380CC4-5D6E-409C-BE32-E72D297353CC}">
              <c16:uniqueId val="{00000000-11C6-431D-A8ED-A71CD0A9BD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11C6-431D-A8ED-A71CD0A9BD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704</c:v>
                </c:pt>
                <c:pt idx="1">
                  <c:v>851</c:v>
                </c:pt>
                <c:pt idx="2">
                  <c:v>1015</c:v>
                </c:pt>
              </c:numCache>
            </c:numRef>
          </c:val>
          <c:extLst>
            <c:ext xmlns:c16="http://schemas.microsoft.com/office/drawing/2014/chart" uri="{C3380CC4-5D6E-409C-BE32-E72D297353CC}">
              <c16:uniqueId val="{00000002-11C6-431D-A8ED-A71CD0A9BD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{C0AFFEB7-D263-4327-A156-FF8C8814BD3C}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CF4-4C12-B50E-5577DAFC1E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{95532B64-E05C-44DD-A1A2-88D631C18032}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F4-4C12-B50E-5577DAFC1E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{F24BC33A-5911-40F8-823B-A32E8C488505}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F4-4C12-B50E-5577DAFC1E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{FF371B66-813F-44AB-86B5-23BD89EC8EF6}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F4-4C12-B50E-5577DAFC1E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{FB180B38-81FE-4F63-B6FD-D23F928F2241}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F4-4C12-B50E-5577DAFC1E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{C8D3BA82-1F24-48A9-B06D-F5A398996237}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CF4-4C12-B50E-5577DAFC1E3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{AFD194A0-1BAC-4F2E-9E65-C81C0D4B2B16}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CF4-4C12-B50E-5577DAFC1E3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{72469D04-B8FB-4592-8BA0-539429D06072}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CF4-4C12-B50E-5577DAFC1E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{4BE3195D-734F-4BFC-A7D0-E04D58451FB7}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CF4-4C12-B50E-5577DAFC1E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51.4</c:v>
                </c:pt>
                <c:pt idx="8">
                  <c:v>53.2</c:v>
                </c:pt>
                <c:pt idx="16">
                  <c:v>55.2</c:v>
                </c:pt>
                <c:pt idx="24">
                  <c:v>57.2</c:v>
                </c:pt>
                <c:pt idx="32">
                  <c:v>59.3</c:v>
                </c:pt>
              </c:numCache>
            </c:numRef>
          </c:xVal>
          <c:yVal>
            <c:numRef>
              <c:f>公会計指標分析・財政指標組合せ分析表!$BP$51:$DC$51</c:f>
              <c:numCache>
                <c:formatCode>#,##0.0;"▲ "#,##0.0</c:formatCode>
                <c:ptCount val="40"/>
                <c:pt idx="0">
                  <c:v>64.3</c:v>
                </c:pt>
                <c:pt idx="8">
                  <c:v>66.400000000000006</c:v>
                </c:pt>
                <c:pt idx="16">
                  <c:v>58.9</c:v>
                </c:pt>
                <c:pt idx="24">
                  <c:v>54</c:v>
                </c:pt>
                <c:pt idx="32">
                  <c:v>46.8</c:v>
                </c:pt>
              </c:numCache>
            </c:numRef>
          </c:yVal>
          <c:smooth val="0"/>
          <c:extLst>
            <c:ext xmlns:c16="http://schemas.microsoft.com/office/drawing/2014/chart" uri="{C3380CC4-5D6E-409C-BE32-E72D297353CC}">
              <c16:uniqueId val="{00000009-9CF4-4C12-B50E-5577DAFC1E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{AC6A27CC-009F-44A9-9279-1BB619D14A61}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CF4-4C12-B50E-5577DAFC1E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{0B4ABE06-77F6-457C-A657-5E7E3B89ED64}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F4-4C12-B50E-5577DAFC1E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{AE0F1F44-2D11-41B3-85DF-6B85AD2C8EC8}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F4-4C12-B50E-5577DAFC1E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{63C8BB64-2661-473E-98D0-8D5E670C19CD}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F4-4C12-B50E-5577DAFC1E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{80FF83BE-524E-4390-8FC1-3EA43CD8FFEE}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F4-4C12-B50E-5577DAFC1E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{C89D54E5-7DF3-451B-B8DA-670096D3924F}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CF4-4C12-B50E-5577DAFC1E32}"/>
                </c:ext>
              </c:extLst>
            </c:dLbl>
            <c:dLbl>
              <c:idx val="16"/>
              <c:layout>
                <c:manualLayout>
                  <c:x val="-2.486128192306807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{395604AC-5307-49D5-86ED-A3048335588B}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CF4-4C12-B50E-5577DAFC1E32}"/>
                </c:ext>
              </c:extLst>
            </c:dLbl>
            <c:dLbl>
              <c:idx val="24"/>
              <c:layout>
                <c:manualLayout>
                  <c:x val="-3.929966919673832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{182987AE-CDB5-493E-B7AA-BD0BB6FCC9B6}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CF4-4C12-B50E-5577DAFC1E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{929B520E-54BE-4A98-972D-1B5F7CE51FC8}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CF4-4C12-B50E-5577DAFC1E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9CF4-4C12-B50E-5577DAFC1E32}"/>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{63CECF88-26BC-4793-A1B2-595ABC5770A0}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722-423A-BEB6-049B45E0B5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{F47BC057-35C6-4E23-B1D0-8A5DE18C683B}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22-423A-BEB6-049B45E0B5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{AB654C3A-3328-4C45-A858-B7F006E86598}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22-423A-BEB6-049B45E0B5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{F9A6FFFB-C2C1-4BD4-8DA2-7737268EDD21}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22-423A-BEB6-049B45E0B5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{4CFAD09D-8688-4631-A2C4-68543F689B02}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22-423A-BEB6-049B45E0B56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{6116C2C0-0F08-40E3-8320-EAB28CBD5679}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722-423A-BEB6-049B45E0B56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{C8DD3345-9812-4395-B206-F3FD08CA16AD}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722-423A-BEB6-049B45E0B56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{5DC4054B-6977-454A-B016-C5095100C4A6}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722-423A-BEB6-049B45E0B56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{414D531D-6051-4B0B-8640-0CA6307C8CB8}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722-423A-BEB6-049B45E0B5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9.4</c:v>
                </c:pt>
                <c:pt idx="16">
                  <c:v>10.3</c:v>
                </c:pt>
                <c:pt idx="24">
                  <c:v>10.7</c:v>
                </c:pt>
                <c:pt idx="32">
                  <c:v>10.7</c:v>
                </c:pt>
              </c:numCache>
            </c:numRef>
          </c:xVal>
          <c:yVal>
            <c:numRef>
              <c:f>公会計指標分析・財政指標組合せ分析表!$BP$73:$DC$73</c:f>
              <c:numCache>
                <c:formatCode>#,##0.0;"▲ "#,##0.0</c:formatCode>
                <c:ptCount val="40"/>
                <c:pt idx="0">
                  <c:v>64.3</c:v>
                </c:pt>
                <c:pt idx="8">
                  <c:v>66.400000000000006</c:v>
                </c:pt>
                <c:pt idx="16">
                  <c:v>58.9</c:v>
                </c:pt>
                <c:pt idx="24">
                  <c:v>54</c:v>
                </c:pt>
                <c:pt idx="32">
                  <c:v>46.8</c:v>
                </c:pt>
              </c:numCache>
            </c:numRef>
          </c:yVal>
          <c:smooth val="0"/>
          <c:extLst>
            <c:ext xmlns:c16="http://schemas.microsoft.com/office/drawing/2014/chart" uri="{C3380CC4-5D6E-409C-BE32-E72D297353CC}">
              <c16:uniqueId val="{00000009-D722-423A-BEB6-049B45E0B5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{F31CCC59-E7AB-4084-A3EB-332D5A5792FB}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722-423A-BEB6-049B45E0B5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{A367AF11-E68E-4F9F-BCC7-DBDE6A849C07}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22-423A-BEB6-049B45E0B5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{4700D20A-C9D3-4113-867A-C88C69589F6B}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22-423A-BEB6-049B45E0B5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{4CF3A2E8-073A-4B0B-B87C-A9886A6B5F4D}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22-423A-BEB6-049B45E0B5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{055B58BC-9A87-4AC2-AB56-EA88B6070F15}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22-423A-BEB6-049B45E0B56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{59334E48-092C-4E79-BB9A-AF1E9B785FA9}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722-423A-BEB6-049B45E0B56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{1B869A32-7174-4D6F-8375-4F97D9DAA7B3}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722-423A-BEB6-049B45E0B56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{324EF504-A4CC-4265-AC27-7B88892A532D}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722-423A-BEB6-049B45E0B56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{2EFC440A-D122-4E2C-8762-2B2CB1321A6F}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722-423A-BEB6-049B45E0B5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D722-423A-BEB6-049B45E0B560}"/>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令和２年度は、元利償還金（繰上償還額等を除く）の増加により前年度より２１百万円増の１，０１９百万円となった。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公営企業に要する経費の財源にとする地方債の償還の財源に充てたと認められる繰入金は、水道事業、病院事業、下水道事業において増となったことから前年度比１５百万円増となった。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標準税収入額等及び普通交付税の増、臨時財政対策債発行可能額の減により、単年度実質公債費比率は減少したが、過去３年平均は前年同率となった。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今後も健全化比率の状況に十分注意を払いながら、財源確保を図っていく。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令和２年度の将来負担比率は４６</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８％で、前年度を７．２ポイント下回った。将来負担額の内訳は、地方債の現在高が６４％、公営企業債等繰入見込額と合わせると９３．６％を占めている。発行抑制や繰上償還等の実施により順調に減少してきたが、大規模事業の実施により一時的に増加に転じ、平成２８年度末には９３億円を超えたが、その後は再び減少している。</a:t>
          </a:r>
        </a:p>
        <a:p>
          <a:r>
            <a:rPr kumimoji="1" lang="ja-JP" altLang="en-US" sz="1200">
              <a:latin typeface="ＭＳ ゴシック" pitchFamily="49" charset="-128"/>
              <a:ea typeface="ＭＳ ゴシック" pitchFamily="49" charset="-128"/>
            </a:rPr>
            <a:t>　今後は、令和４年度開校予定の統合中学校整備事業に係る地方債の発行が予定されているため、再度一時的な増加となる見込みである。公営企業債等繰入見込額については、下水道事業会計における繰出基準算定変更の影響による増が懸念されるところであるが、経営健全化に向けて経営戦略を策定済みであり、また、令和３年度から公営企業会計の適用を受け、本比率抑制の対策を行っているところである。</a:t>
          </a:r>
        </a:p>
        <a:p>
          <a:r>
            <a:rPr kumimoji="1" lang="ja-JP" altLang="en-US" sz="1200">
              <a:latin typeface="ＭＳ ゴシック" pitchFamily="49" charset="-128"/>
              <a:ea typeface="ＭＳ ゴシック" pitchFamily="49" charset="-128"/>
            </a:rPr>
            <a:t>　将来的には基準財政需要額算入見込額の公債費分の増が見込まれることなどから、緩やかに減少傾向で推移する見通しである。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福島県猪苗代町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公共下水道整備基金」を全額取り崩し、事業へ充当した一方、統合中学校整備事業の財源として「教育施設整備等基金」へ１億５千万円、財政調整基金に９千９百万円、森林環境譲与税基金へ１千万円を積み立てたことにより、基金全体としては２億６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・財政調整基金は、標準財政規模の１０％を保持するように努める。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・教育施設整備等基金は、令和３年度以降統合中学校整備事業の財源として取崩しを予定。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・教育施設整備等基金：教育施設の整備等に要する資金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・地域福祉基金：高齢者等の在宅福祉の向上及び健康の保持に資する事業、高齢者等に係るボランティア活動の活発化に資する事業、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その他高齢者の保健福祉の増進に関する事業に要する資金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・小野弥太郎記念育英基金：奨学資金貸与に要する資金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・ふるさと水と土保全基金：土地改良施設の機能を活用し、集落共同活動を推進する事業に要する資金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・そば大豆等刈取機械整備基金：そば、大豆等の刈取機械整備に充てる資金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・森林環境譲与税基金：森林の整備並びに森林の整備を担うべき人材の育成及び確保、森林の有する公益的機能に関する普及啓発、</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木材の利用の促進その他の森林整備の促進に要する資金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・中津川渓谷レストハウス基金：レストハウス施設の改修等に要する資金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・公共下水道整備基金：公共下水道の施設整備に要する資金</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・教育施設整備等基金：統合中学校整備事業の財源確保のため、１５２，０７５千円を積み立てたことにより増加。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・地域福祉基金：寄付者の意向により寄附金相当額を高齢者福祉事業のための財源とするため２０千円積み立てたことにより増加。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・小野弥太郎記念育英基金：奨学資金貸付金の財源とするため２０７千円を積み立てたことにより増加。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・森林環境譲与税基金：森林整備促進事業等の財源とするため１１，５４７千円を積み立てたことにより増加。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・そば大豆等刈取機械整備基金：そば大豆等刈取機械整備等の財源とするため１，００１千円を積み立てたことにより増加。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・中津川渓谷レストハウス基金：施設改修等の財源とするため５００千円を積み立てたことにより増加。</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・公共下水道整備基金：公共下水道の施設整備資金として１，３９９千円全額を取崩したことによる減少。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・教育施設整備等基金：令和４年度開校予定の統合中学校整備事業に係る財源として令和３年度以降取崩しを予定。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・その他特定目的基金全体：各施設等の長寿命化事業に見込まれる特定の財政支出に備え、一定額を確保していく。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・令和２年度は取り崩しが無く、基金利子と合わせて約１億円の積み立てを行うことができたことによる増加。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・財政調整基金は、標準財政規模の１０％を保持するように努める。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・中長期的には、統合中学校整備事業により令和４年度以降減少していく見込み。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・当面は大幅な変動はない見込みだが、今後の金利変動等の公債費償還リスクに備え、確保に努める。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13,664
13,597
394.85
10,712,301
10,383,601
298,150
5,489,456
8,735,111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における有形固定資産減価償却率は５９．３％であり、令和元年度と比較すると２．１％増加している。また、令和２年度における類似団体との比較では２．６％低い水準にある。現在の施設が老朽化し、今後も有形固定資産減価償却率は上昇する予想である。公共施設等総合管理計画及び各個別施設計画に基づき、施設ごとの実態・使用可能年数を考慮しながら、老朽化した施設の除却や施設の統廃合を進めるよう努めた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74" name="有形固定資産減価償却率平均値テキスト"/>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76" name="フローチャート: 判断 75"/>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79" name="フローチャート: 判断 78"/>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47784</xdr:rowOff>
    </xdr:from>
    <xdr:to>
      <xdr:col>23</xdr:col>
      <xdr:colOff>136525</xdr:colOff>
      <xdr:row>30</xdr:row>
      <xdr:rowOff>149384</xdr:rowOff>
    </xdr:to>
    <xdr:sp macro="" textlink="">
      <xdr:nvSpPr>
        <xdr:cNvPr id="85" name="楕円 84"/>
        <xdr:cNvSpPr/>
      </xdr:nvSpPr>
      <xdr:spPr>
        <a:xfrm>
          <a:off x="4711700" y="59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70661</xdr:rowOff>
    </xdr:from>
    <xdr:ext cx="405111" cy="259045"/>
    <xdr:sp macro="" textlink="">
      <xdr:nvSpPr>
        <xdr:cNvPr id="86" name="有形固定資産減価償却率該当値テキスト"/>
        <xdr:cNvSpPr txBox="1"/>
      </xdr:nvSpPr>
      <xdr:spPr>
        <a:xfrm>
          <a:off x="4813300" y="5814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162560</xdr:rowOff>
    </xdr:from>
    <xdr:to>
      <xdr:col>19</xdr:col>
      <xdr:colOff>187325</xdr:colOff>
      <xdr:row>30</xdr:row>
      <xdr:rowOff>92710</xdr:rowOff>
    </xdr:to>
    <xdr:sp macro="" textlink="">
      <xdr:nvSpPr>
        <xdr:cNvPr id="87" name="楕円 86"/>
        <xdr:cNvSpPr/>
      </xdr:nvSpPr>
      <xdr:spPr>
        <a:xfrm>
          <a:off x="4000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41910</xdr:rowOff>
    </xdr:from>
    <xdr:to>
      <xdr:col>23</xdr:col>
      <xdr:colOff>85725</xdr:colOff>
      <xdr:row>30</xdr:row>
      <xdr:rowOff>98584</xdr:rowOff>
    </xdr:to>
    <xdr:cxnSp macro="">
      <xdr:nvCxnSpPr>
        <xdr:cNvPr id="88" name="直線コネクタ 87"/>
        <xdr:cNvCxnSpPr/>
      </xdr:nvCxnSpPr>
      <xdr:spPr>
        <a:xfrm>
          <a:off x="4051300" y="5956935"/>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9" name="楕円 88"/>
        <xdr:cNvSpPr/>
      </xdr:nvSpPr>
      <xdr:spPr>
        <a:xfrm>
          <a:off x="3238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41910</xdr:rowOff>
    </xdr:to>
    <xdr:cxnSp macro="">
      <xdr:nvCxnSpPr>
        <xdr:cNvPr id="90" name="直線コネクタ 89"/>
        <xdr:cNvCxnSpPr/>
      </xdr:nvCxnSpPr>
      <xdr:spPr>
        <a:xfrm>
          <a:off x="3289300" y="59029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91" name="楕円 90"/>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29</xdr:row>
      <xdr:rowOff>159385</xdr:rowOff>
    </xdr:to>
    <xdr:cxnSp macro="">
      <xdr:nvCxnSpPr>
        <xdr:cNvPr id="92" name="直線コネクタ 91"/>
        <xdr:cNvCxnSpPr/>
      </xdr:nvCxnSpPr>
      <xdr:spPr>
        <a:xfrm>
          <a:off x="2527300" y="584898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6033</xdr:rowOff>
    </xdr:from>
    <xdr:to>
      <xdr:col>7</xdr:col>
      <xdr:colOff>187325</xdr:colOff>
      <xdr:row>29</xdr:row>
      <xdr:rowOff>107633</xdr:rowOff>
    </xdr:to>
    <xdr:sp macro="" textlink="">
      <xdr:nvSpPr>
        <xdr:cNvPr id="93" name="楕円 92"/>
        <xdr:cNvSpPr/>
      </xdr:nvSpPr>
      <xdr:spPr>
        <a:xfrm>
          <a:off x="1714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56833</xdr:rowOff>
    </xdr:from>
    <xdr:to>
      <xdr:col>11</xdr:col>
      <xdr:colOff>136525</xdr:colOff>
      <xdr:row>29</xdr:row>
      <xdr:rowOff>105410</xdr:rowOff>
    </xdr:to>
    <xdr:cxnSp macro="">
      <xdr:nvCxnSpPr>
        <xdr:cNvPr id="94" name="直線コネクタ 93"/>
        <xdr:cNvCxnSpPr/>
      </xdr:nvCxnSpPr>
      <xdr:spPr>
        <a:xfrm>
          <a:off x="1765300" y="5800408"/>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95" name="n_1aveValue有形固定資産減価償却率"/>
        <xdr:cNvSpPr txBox="1"/>
      </xdr:nvSpPr>
      <xdr:spPr>
        <a:xfrm>
          <a:off x="38360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97" name="n_3aveValue有形固定資産減価償却率"/>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98" name="n_4aveValue有形固定資産減価償却率"/>
        <xdr:cNvSpPr txBox="1"/>
      </xdr:nvSpPr>
      <xdr:spPr>
        <a:xfrm>
          <a:off x="1562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109237</xdr:rowOff>
    </xdr:from>
    <xdr:ext cx="405111" cy="259045"/>
    <xdr:sp macro="" textlink="">
      <xdr:nvSpPr>
        <xdr:cNvPr id="99" name="n_1mainValue有形固定資産減価償却率"/>
        <xdr:cNvSpPr txBox="1"/>
      </xdr:nvSpPr>
      <xdr:spPr>
        <a:xfrm>
          <a:off x="3836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100" name="n_2mainValue有形固定資産減価償却率"/>
        <xdr:cNvSpPr txBox="1"/>
      </xdr:nvSpPr>
      <xdr:spPr>
        <a:xfrm>
          <a:off x="3086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101" name="n_3mainValue有形固定資産減価償却率"/>
        <xdr:cNvSpPr txBox="1"/>
      </xdr:nvSpPr>
      <xdr:spPr>
        <a:xfrm>
          <a:off x="23247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124160</xdr:rowOff>
    </xdr:from>
    <xdr:ext cx="405111" cy="259045"/>
    <xdr:sp macro="" textlink="">
      <xdr:nvSpPr>
        <xdr:cNvPr id="102" name="n_4mainValue有形固定資産減価償却率"/>
        <xdr:cNvSpPr txBox="1"/>
      </xdr:nvSpPr>
      <xdr:spPr>
        <a:xfrm>
          <a:off x="1562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５年度から２９年度にかけて実施された重点施策（ひまわりこども園、多機能型道の駅整備事業）への財源措置として一時的に内部方針を超える起債により対応してきたところであるが、債務償還可能年数は類似団体平均を下回っている状況にある。これは、償還期間が短期間に設定される過疎対策事業債を中心に対応したことによるものと分析されるが、令和２年度以降に実施される統合中学校整備事業において、再度方針を超える起債が予定されるため、今後若干の上昇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36" name="フローチャート: 判断 135"/>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37" name="フローチャート: 判断 136"/>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38" name="フローチャート: 判断 137"/>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39" name="フローチャート: 判断 138"/>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95545</xdr:rowOff>
    </xdr:from>
    <xdr:to>
      <xdr:col>76</xdr:col>
      <xdr:colOff>73025</xdr:colOff>
      <xdr:row>30</xdr:row>
      <xdr:rowOff>25695</xdr:rowOff>
    </xdr:to>
    <xdr:sp macro="" textlink="">
      <xdr:nvSpPr>
        <xdr:cNvPr id="145" name="楕円 144"/>
        <xdr:cNvSpPr/>
      </xdr:nvSpPr>
      <xdr:spPr>
        <a:xfrm>
          <a:off x="14744700" y="58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73972</xdr:rowOff>
    </xdr:from>
    <xdr:ext cx="469744" cy="259045"/>
    <xdr:sp macro="" textlink="">
      <xdr:nvSpPr>
        <xdr:cNvPr id="146" name="債務償還比率該当値テキスト"/>
        <xdr:cNvSpPr txBox="1"/>
      </xdr:nvSpPr>
      <xdr:spPr>
        <a:xfrm>
          <a:off x="14846300" y="58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136220</xdr:rowOff>
    </xdr:from>
    <xdr:to>
      <xdr:col>72</xdr:col>
      <xdr:colOff>123825</xdr:colOff>
      <xdr:row>30</xdr:row>
      <xdr:rowOff>66370</xdr:rowOff>
    </xdr:to>
    <xdr:sp macro="" textlink="">
      <xdr:nvSpPr>
        <xdr:cNvPr id="147" name="楕円 146"/>
        <xdr:cNvSpPr/>
      </xdr:nvSpPr>
      <xdr:spPr>
        <a:xfrm>
          <a:off x="14033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146345</xdr:rowOff>
    </xdr:from>
    <xdr:to>
      <xdr:col>76</xdr:col>
      <xdr:colOff>22225</xdr:colOff>
      <xdr:row>30</xdr:row>
      <xdr:rowOff>15570</xdr:rowOff>
    </xdr:to>
    <xdr:cxnSp macro="">
      <xdr:nvCxnSpPr>
        <xdr:cNvPr id="148" name="直線コネクタ 147"/>
        <xdr:cNvCxnSpPr/>
      </xdr:nvCxnSpPr>
      <xdr:spPr>
        <a:xfrm flipV="1">
          <a:off x="14084300" y="5889920"/>
          <a:ext cx="711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139416</xdr:rowOff>
    </xdr:from>
    <xdr:to>
      <xdr:col>68</xdr:col>
      <xdr:colOff>123825</xdr:colOff>
      <xdr:row>30</xdr:row>
      <xdr:rowOff>69566</xdr:rowOff>
    </xdr:to>
    <xdr:sp macro="" textlink="">
      <xdr:nvSpPr>
        <xdr:cNvPr id="149" name="楕円 148"/>
        <xdr:cNvSpPr/>
      </xdr:nvSpPr>
      <xdr:spPr>
        <a:xfrm>
          <a:off x="13271500" y="58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15570</xdr:rowOff>
    </xdr:from>
    <xdr:to>
      <xdr:col>72</xdr:col>
      <xdr:colOff>73025</xdr:colOff>
      <xdr:row>30</xdr:row>
      <xdr:rowOff>18766</xdr:rowOff>
    </xdr:to>
    <xdr:cxnSp macro="">
      <xdr:nvCxnSpPr>
        <xdr:cNvPr id="150" name="直線コネクタ 149"/>
        <xdr:cNvCxnSpPr/>
      </xdr:nvCxnSpPr>
      <xdr:spPr>
        <a:xfrm flipV="1">
          <a:off x="13322300" y="5930595"/>
          <a:ext cx="762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161265</xdr:rowOff>
    </xdr:from>
    <xdr:to>
      <xdr:col>64</xdr:col>
      <xdr:colOff>123825</xdr:colOff>
      <xdr:row>30</xdr:row>
      <xdr:rowOff>91415</xdr:rowOff>
    </xdr:to>
    <xdr:sp macro="" textlink="">
      <xdr:nvSpPr>
        <xdr:cNvPr id="151" name="楕円 150"/>
        <xdr:cNvSpPr/>
      </xdr:nvSpPr>
      <xdr:spPr>
        <a:xfrm>
          <a:off x="12509500" y="59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18766</xdr:rowOff>
    </xdr:from>
    <xdr:to>
      <xdr:col>68</xdr:col>
      <xdr:colOff>73025</xdr:colOff>
      <xdr:row>30</xdr:row>
      <xdr:rowOff>40615</xdr:rowOff>
    </xdr:to>
    <xdr:cxnSp macro="">
      <xdr:nvCxnSpPr>
        <xdr:cNvPr id="152" name="直線コネクタ 151"/>
        <xdr:cNvCxnSpPr/>
      </xdr:nvCxnSpPr>
      <xdr:spPr>
        <a:xfrm flipV="1">
          <a:off x="12560300" y="5933791"/>
          <a:ext cx="762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23754</xdr:rowOff>
    </xdr:from>
    <xdr:to>
      <xdr:col>60</xdr:col>
      <xdr:colOff>123825</xdr:colOff>
      <xdr:row>30</xdr:row>
      <xdr:rowOff>125354</xdr:rowOff>
    </xdr:to>
    <xdr:sp macro="" textlink="">
      <xdr:nvSpPr>
        <xdr:cNvPr id="153" name="楕円 152"/>
        <xdr:cNvSpPr/>
      </xdr:nvSpPr>
      <xdr:spPr>
        <a:xfrm>
          <a:off x="11747500" y="59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40615</xdr:rowOff>
    </xdr:from>
    <xdr:to>
      <xdr:col>64</xdr:col>
      <xdr:colOff>73025</xdr:colOff>
      <xdr:row>30</xdr:row>
      <xdr:rowOff>74554</xdr:rowOff>
    </xdr:to>
    <xdr:cxnSp macro="">
      <xdr:nvCxnSpPr>
        <xdr:cNvPr id="154" name="直線コネクタ 153"/>
        <xdr:cNvCxnSpPr/>
      </xdr:nvCxnSpPr>
      <xdr:spPr>
        <a:xfrm flipV="1">
          <a:off x="11798300" y="5955640"/>
          <a:ext cx="762000" cy="3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5" name="n_1aveValue債務償還比率"/>
        <xdr:cNvSpPr txBox="1"/>
      </xdr:nvSpPr>
      <xdr:spPr>
        <a:xfrm>
          <a:off x="138367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26072</xdr:rowOff>
    </xdr:from>
    <xdr:ext cx="469744" cy="259045"/>
    <xdr:sp macro="" textlink="">
      <xdr:nvSpPr>
        <xdr:cNvPr id="156" name="n_2aveValue債務償還比率"/>
        <xdr:cNvSpPr txBox="1"/>
      </xdr:nvSpPr>
      <xdr:spPr>
        <a:xfrm>
          <a:off x="130874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34881</xdr:rowOff>
    </xdr:from>
    <xdr:ext cx="469744" cy="259045"/>
    <xdr:sp macro="" textlink="">
      <xdr:nvSpPr>
        <xdr:cNvPr id="157" name="n_3aveValue債務償還比率"/>
        <xdr:cNvSpPr txBox="1"/>
      </xdr:nvSpPr>
      <xdr:spPr>
        <a:xfrm>
          <a:off x="12325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50080</xdr:rowOff>
    </xdr:from>
    <xdr:ext cx="469744" cy="259045"/>
    <xdr:sp macro="" textlink="">
      <xdr:nvSpPr>
        <xdr:cNvPr id="158" name="n_4aveValue債務償還比率"/>
        <xdr:cNvSpPr txBox="1"/>
      </xdr:nvSpPr>
      <xdr:spPr>
        <a:xfrm>
          <a:off x="11563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57497</xdr:rowOff>
    </xdr:from>
    <xdr:ext cx="469744" cy="259045"/>
    <xdr:sp macro="" textlink="">
      <xdr:nvSpPr>
        <xdr:cNvPr id="159" name="n_1mainValue債務償還比率"/>
        <xdr:cNvSpPr txBox="1"/>
      </xdr:nvSpPr>
      <xdr:spPr>
        <a:xfrm>
          <a:off x="13836727" y="59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60693</xdr:rowOff>
    </xdr:from>
    <xdr:ext cx="469744" cy="259045"/>
    <xdr:sp macro="" textlink="">
      <xdr:nvSpPr>
        <xdr:cNvPr id="160" name="n_2mainValue債務償還比率"/>
        <xdr:cNvSpPr txBox="1"/>
      </xdr:nvSpPr>
      <xdr:spPr>
        <a:xfrm>
          <a:off x="13087427" y="597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82542</xdr:rowOff>
    </xdr:from>
    <xdr:ext cx="469744" cy="259045"/>
    <xdr:sp macro="" textlink="">
      <xdr:nvSpPr>
        <xdr:cNvPr id="161" name="n_3mainValue債務償還比率"/>
        <xdr:cNvSpPr txBox="1"/>
      </xdr:nvSpPr>
      <xdr:spPr>
        <a:xfrm>
          <a:off x="12325427" y="59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116481</xdr:rowOff>
    </xdr:from>
    <xdr:ext cx="469744" cy="259045"/>
    <xdr:sp macro="" textlink="">
      <xdr:nvSpPr>
        <xdr:cNvPr id="162" name="n_4mainValue債務償還比率"/>
        <xdr:cNvSpPr txBox="1"/>
      </xdr:nvSpPr>
      <xdr:spPr>
        <a:xfrm>
          <a:off x="11563427" y="60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13,664
13,597
394.85
10,712,301
10,383,601
298,150
5,489,456
8,735,111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164846</xdr:rowOff>
    </xdr:from>
    <xdr:to>
      <xdr:col>24</xdr:col>
      <xdr:colOff>114300</xdr:colOff>
      <xdr:row>36</xdr:row>
      <xdr:rowOff>94996</xdr:rowOff>
    </xdr:to>
    <xdr:sp macro="" textlink="">
      <xdr:nvSpPr>
        <xdr:cNvPr id="71" name="楕円 70"/>
        <xdr:cNvSpPr/>
      </xdr:nvSpPr>
      <xdr:spPr>
        <a:xfrm>
          <a:off x="45847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16273</xdr:rowOff>
    </xdr:from>
    <xdr:ext cx="405111" cy="259045"/>
    <xdr:sp macro="" textlink="">
      <xdr:nvSpPr>
        <xdr:cNvPr id="72" name="【道路】&#10;有形固定資産減価償却率該当値テキスト"/>
        <xdr:cNvSpPr txBox="1"/>
      </xdr:nvSpPr>
      <xdr:spPr>
        <a:xfrm>
          <a:off x="4673600" y="601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121412</xdr:rowOff>
    </xdr:from>
    <xdr:to>
      <xdr:col>20</xdr:col>
      <xdr:colOff>38100</xdr:colOff>
      <xdr:row>36</xdr:row>
      <xdr:rowOff>51562</xdr:rowOff>
    </xdr:to>
    <xdr:sp macro="" textlink="">
      <xdr:nvSpPr>
        <xdr:cNvPr id="73" name="楕円 72"/>
        <xdr:cNvSpPr/>
      </xdr:nvSpPr>
      <xdr:spPr>
        <a:xfrm>
          <a:off x="3746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xdr:rowOff>
    </xdr:from>
    <xdr:to>
      <xdr:col>24</xdr:col>
      <xdr:colOff>63500</xdr:colOff>
      <xdr:row>36</xdr:row>
      <xdr:rowOff>44196</xdr:rowOff>
    </xdr:to>
    <xdr:cxnSp macro="">
      <xdr:nvCxnSpPr>
        <xdr:cNvPr id="74" name="直線コネクタ 73"/>
        <xdr:cNvCxnSpPr/>
      </xdr:nvCxnSpPr>
      <xdr:spPr>
        <a:xfrm>
          <a:off x="3797300" y="617296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80264</xdr:rowOff>
    </xdr:from>
    <xdr:to>
      <xdr:col>15</xdr:col>
      <xdr:colOff>101600</xdr:colOff>
      <xdr:row>36</xdr:row>
      <xdr:rowOff>10414</xdr:rowOff>
    </xdr:to>
    <xdr:sp macro="" textlink="">
      <xdr:nvSpPr>
        <xdr:cNvPr id="75" name="楕円 74"/>
        <xdr:cNvSpPr/>
      </xdr:nvSpPr>
      <xdr:spPr>
        <a:xfrm>
          <a:off x="2857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131064</xdr:rowOff>
    </xdr:from>
    <xdr:to>
      <xdr:col>19</xdr:col>
      <xdr:colOff>177800</xdr:colOff>
      <xdr:row>36</xdr:row>
      <xdr:rowOff>762</xdr:rowOff>
    </xdr:to>
    <xdr:cxnSp macro="">
      <xdr:nvCxnSpPr>
        <xdr:cNvPr id="76" name="直線コネクタ 75"/>
        <xdr:cNvCxnSpPr/>
      </xdr:nvCxnSpPr>
      <xdr:spPr>
        <a:xfrm>
          <a:off x="2908300" y="61318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36830</xdr:rowOff>
    </xdr:from>
    <xdr:to>
      <xdr:col>10</xdr:col>
      <xdr:colOff>165100</xdr:colOff>
      <xdr:row>35</xdr:row>
      <xdr:rowOff>138430</xdr:rowOff>
    </xdr:to>
    <xdr:sp macro="" textlink="">
      <xdr:nvSpPr>
        <xdr:cNvPr id="77" name="楕円 76"/>
        <xdr:cNvSpPr/>
      </xdr:nvSpPr>
      <xdr:spPr>
        <a:xfrm>
          <a:off x="1968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87630</xdr:rowOff>
    </xdr:from>
    <xdr:to>
      <xdr:col>15</xdr:col>
      <xdr:colOff>50800</xdr:colOff>
      <xdr:row>35</xdr:row>
      <xdr:rowOff>131064</xdr:rowOff>
    </xdr:to>
    <xdr:cxnSp macro="">
      <xdr:nvCxnSpPr>
        <xdr:cNvPr id="78" name="直線コネクタ 77"/>
        <xdr:cNvCxnSpPr/>
      </xdr:nvCxnSpPr>
      <xdr:spPr>
        <a:xfrm>
          <a:off x="2019300" y="60883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169418</xdr:rowOff>
    </xdr:from>
    <xdr:to>
      <xdr:col>6</xdr:col>
      <xdr:colOff>38100</xdr:colOff>
      <xdr:row>35</xdr:row>
      <xdr:rowOff>99568</xdr:rowOff>
    </xdr:to>
    <xdr:sp macro="" textlink="">
      <xdr:nvSpPr>
        <xdr:cNvPr id="79" name="楕円 78"/>
        <xdr:cNvSpPr/>
      </xdr:nvSpPr>
      <xdr:spPr>
        <a:xfrm>
          <a:off x="10795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48768</xdr:rowOff>
    </xdr:from>
    <xdr:to>
      <xdr:col>10</xdr:col>
      <xdr:colOff>114300</xdr:colOff>
      <xdr:row>35</xdr:row>
      <xdr:rowOff>87630</xdr:rowOff>
    </xdr:to>
    <xdr:cxnSp macro="">
      <xdr:nvCxnSpPr>
        <xdr:cNvPr id="80" name="直線コネクタ 79"/>
        <xdr:cNvCxnSpPr/>
      </xdr:nvCxnSpPr>
      <xdr:spPr>
        <a:xfrm>
          <a:off x="1130300" y="60495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68089</xdr:rowOff>
    </xdr:from>
    <xdr:ext cx="405111" cy="259045"/>
    <xdr:sp macro="" textlink="">
      <xdr:nvSpPr>
        <xdr:cNvPr id="85" name="n_1mainValue【道路】&#10;有形固定資産減価償却率"/>
        <xdr:cNvSpPr txBox="1"/>
      </xdr:nvSpPr>
      <xdr:spPr>
        <a:xfrm>
          <a:off x="3582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26941</xdr:rowOff>
    </xdr:from>
    <xdr:ext cx="405111" cy="259045"/>
    <xdr:sp macro="" textlink="">
      <xdr:nvSpPr>
        <xdr:cNvPr id="86" name="n_2mainValue【道路】&#10;有形固定資産減価償却率"/>
        <xdr:cNvSpPr txBox="1"/>
      </xdr:nvSpPr>
      <xdr:spPr>
        <a:xfrm>
          <a:off x="2705744" y="585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154957</xdr:rowOff>
    </xdr:from>
    <xdr:ext cx="405111" cy="259045"/>
    <xdr:sp macro="" textlink="">
      <xdr:nvSpPr>
        <xdr:cNvPr id="87" name="n_3mainValue【道路】&#10;有形固定資産減価償却率"/>
        <xdr:cNvSpPr txBox="1"/>
      </xdr:nvSpPr>
      <xdr:spPr>
        <a:xfrm>
          <a:off x="1816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116095</xdr:rowOff>
    </xdr:from>
    <xdr:ext cx="405111" cy="259045"/>
    <xdr:sp macro="" textlink="">
      <xdr:nvSpPr>
        <xdr:cNvPr id="88" name="n_4mainValue【道路】&#10;有形固定資産減価償却率"/>
        <xdr:cNvSpPr txBox="1"/>
      </xdr:nvSpPr>
      <xdr:spPr>
        <a:xfrm>
          <a:off x="927744" y="577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66663</xdr:rowOff>
    </xdr:from>
    <xdr:to>
      <xdr:col>55</xdr:col>
      <xdr:colOff>50800</xdr:colOff>
      <xdr:row>40</xdr:row>
      <xdr:rowOff>168263</xdr:rowOff>
    </xdr:to>
    <xdr:sp macro="" textlink="">
      <xdr:nvSpPr>
        <xdr:cNvPr id="128" name="楕円 127"/>
        <xdr:cNvSpPr/>
      </xdr:nvSpPr>
      <xdr:spPr>
        <a:xfrm>
          <a:off x="10426700" y="69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45090</xdr:rowOff>
    </xdr:from>
    <xdr:ext cx="534377" cy="259045"/>
    <xdr:sp macro="" textlink="">
      <xdr:nvSpPr>
        <xdr:cNvPr id="129" name="【道路】&#10;一人当たり延長該当値テキスト"/>
        <xdr:cNvSpPr txBox="1"/>
      </xdr:nvSpPr>
      <xdr:spPr>
        <a:xfrm>
          <a:off x="10515600" y="69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72072</xdr:rowOff>
    </xdr:from>
    <xdr:to>
      <xdr:col>50</xdr:col>
      <xdr:colOff>165100</xdr:colOff>
      <xdr:row>41</xdr:row>
      <xdr:rowOff>2222</xdr:rowOff>
    </xdr:to>
    <xdr:sp macro="" textlink="">
      <xdr:nvSpPr>
        <xdr:cNvPr id="130" name="楕円 129"/>
        <xdr:cNvSpPr/>
      </xdr:nvSpPr>
      <xdr:spPr>
        <a:xfrm>
          <a:off x="9588500" y="69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117463</xdr:rowOff>
    </xdr:from>
    <xdr:to>
      <xdr:col>55</xdr:col>
      <xdr:colOff>0</xdr:colOff>
      <xdr:row>40</xdr:row>
      <xdr:rowOff>122872</xdr:rowOff>
    </xdr:to>
    <xdr:cxnSp macro="">
      <xdr:nvCxnSpPr>
        <xdr:cNvPr id="131" name="直線コネクタ 130"/>
        <xdr:cNvCxnSpPr/>
      </xdr:nvCxnSpPr>
      <xdr:spPr>
        <a:xfrm flipV="1">
          <a:off x="9639300" y="6975463"/>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79654</xdr:rowOff>
    </xdr:from>
    <xdr:to>
      <xdr:col>46</xdr:col>
      <xdr:colOff>38100</xdr:colOff>
      <xdr:row>41</xdr:row>
      <xdr:rowOff>9804</xdr:rowOff>
    </xdr:to>
    <xdr:sp macro="" textlink="">
      <xdr:nvSpPr>
        <xdr:cNvPr id="132" name="楕円 131"/>
        <xdr:cNvSpPr/>
      </xdr:nvSpPr>
      <xdr:spPr>
        <a:xfrm>
          <a:off x="8699500" y="69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122872</xdr:rowOff>
    </xdr:from>
    <xdr:to>
      <xdr:col>50</xdr:col>
      <xdr:colOff>114300</xdr:colOff>
      <xdr:row>40</xdr:row>
      <xdr:rowOff>130454</xdr:rowOff>
    </xdr:to>
    <xdr:cxnSp macro="">
      <xdr:nvCxnSpPr>
        <xdr:cNvPr id="133" name="直線コネクタ 132"/>
        <xdr:cNvCxnSpPr/>
      </xdr:nvCxnSpPr>
      <xdr:spPr>
        <a:xfrm flipV="1">
          <a:off x="8750300" y="6980872"/>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84245</xdr:rowOff>
    </xdr:from>
    <xdr:to>
      <xdr:col>41</xdr:col>
      <xdr:colOff>101600</xdr:colOff>
      <xdr:row>41</xdr:row>
      <xdr:rowOff>14395</xdr:rowOff>
    </xdr:to>
    <xdr:sp macro="" textlink="">
      <xdr:nvSpPr>
        <xdr:cNvPr id="134" name="楕円 133"/>
        <xdr:cNvSpPr/>
      </xdr:nvSpPr>
      <xdr:spPr>
        <a:xfrm>
          <a:off x="7810500" y="69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130454</xdr:rowOff>
    </xdr:from>
    <xdr:to>
      <xdr:col>45</xdr:col>
      <xdr:colOff>177800</xdr:colOff>
      <xdr:row>40</xdr:row>
      <xdr:rowOff>135045</xdr:rowOff>
    </xdr:to>
    <xdr:cxnSp macro="">
      <xdr:nvCxnSpPr>
        <xdr:cNvPr id="135" name="直線コネクタ 134"/>
        <xdr:cNvCxnSpPr/>
      </xdr:nvCxnSpPr>
      <xdr:spPr>
        <a:xfrm flipV="1">
          <a:off x="7861300" y="6988454"/>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88436</xdr:rowOff>
    </xdr:from>
    <xdr:to>
      <xdr:col>36</xdr:col>
      <xdr:colOff>165100</xdr:colOff>
      <xdr:row>41</xdr:row>
      <xdr:rowOff>18586</xdr:rowOff>
    </xdr:to>
    <xdr:sp macro="" textlink="">
      <xdr:nvSpPr>
        <xdr:cNvPr id="136" name="楕円 135"/>
        <xdr:cNvSpPr/>
      </xdr:nvSpPr>
      <xdr:spPr>
        <a:xfrm>
          <a:off x="6921500" y="69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135045</xdr:rowOff>
    </xdr:from>
    <xdr:to>
      <xdr:col>41</xdr:col>
      <xdr:colOff>50800</xdr:colOff>
      <xdr:row>40</xdr:row>
      <xdr:rowOff>139236</xdr:rowOff>
    </xdr:to>
    <xdr:cxnSp macro="">
      <xdr:nvCxnSpPr>
        <xdr:cNvPr id="137" name="直線コネクタ 136"/>
        <xdr:cNvCxnSpPr/>
      </xdr:nvCxnSpPr>
      <xdr:spPr>
        <a:xfrm flipV="1">
          <a:off x="6972300" y="699304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103617</xdr:rowOff>
    </xdr:from>
    <xdr:ext cx="534377" cy="259045"/>
    <xdr:sp macro="" textlink="">
      <xdr:nvSpPr>
        <xdr:cNvPr id="141" name="n_4aveValue【道路】&#10;一人当たり延長"/>
        <xdr:cNvSpPr txBox="1"/>
      </xdr:nvSpPr>
      <xdr:spPr>
        <a:xfrm>
          <a:off x="6705111" y="66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164799</xdr:rowOff>
    </xdr:from>
    <xdr:ext cx="534377" cy="259045"/>
    <xdr:sp macro="" textlink="">
      <xdr:nvSpPr>
        <xdr:cNvPr id="142" name="n_1mainValue【道路】&#10;一人当たり延長"/>
        <xdr:cNvSpPr txBox="1"/>
      </xdr:nvSpPr>
      <xdr:spPr>
        <a:xfrm>
          <a:off x="9359411" y="702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931</xdr:rowOff>
    </xdr:from>
    <xdr:ext cx="534377" cy="259045"/>
    <xdr:sp macro="" textlink="">
      <xdr:nvSpPr>
        <xdr:cNvPr id="143" name="n_2mainValue【道路】&#10;一人当たり延長"/>
        <xdr:cNvSpPr txBox="1"/>
      </xdr:nvSpPr>
      <xdr:spPr>
        <a:xfrm>
          <a:off x="8483111" y="70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5522</xdr:rowOff>
    </xdr:from>
    <xdr:ext cx="534377" cy="259045"/>
    <xdr:sp macro="" textlink="">
      <xdr:nvSpPr>
        <xdr:cNvPr id="144" name="n_3mainValue【道路】&#10;一人当たり延長"/>
        <xdr:cNvSpPr txBox="1"/>
      </xdr:nvSpPr>
      <xdr:spPr>
        <a:xfrm>
          <a:off x="7594111" y="703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9713</xdr:rowOff>
    </xdr:from>
    <xdr:ext cx="534377" cy="259045"/>
    <xdr:sp macro="" textlink="">
      <xdr:nvSpPr>
        <xdr:cNvPr id="145" name="n_4mainValue【道路】&#10;一人当たり延長"/>
        <xdr:cNvSpPr txBox="1"/>
      </xdr:nvSpPr>
      <xdr:spPr>
        <a:xfrm>
          <a:off x="6705111" y="70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7" name="楕円 186"/>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88" name="【橋りょう・トンネル】&#10;有形固定資産減価償却率該当値テキスト"/>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89" name="楕円 188"/>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34290</xdr:rowOff>
    </xdr:to>
    <xdr:cxnSp macro="">
      <xdr:nvCxnSpPr>
        <xdr:cNvPr id="190" name="直線コネクタ 189"/>
        <xdr:cNvCxnSpPr/>
      </xdr:nvCxnSpPr>
      <xdr:spPr>
        <a:xfrm>
          <a:off x="3797300" y="104617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92891</xdr:rowOff>
    </xdr:from>
    <xdr:to>
      <xdr:col>15</xdr:col>
      <xdr:colOff>101600</xdr:colOff>
      <xdr:row>61</xdr:row>
      <xdr:rowOff>23041</xdr:rowOff>
    </xdr:to>
    <xdr:sp macro="" textlink="">
      <xdr:nvSpPr>
        <xdr:cNvPr id="191" name="楕円 190"/>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61</xdr:row>
      <xdr:rowOff>3266</xdr:rowOff>
    </xdr:to>
    <xdr:cxnSp macro="">
      <xdr:nvCxnSpPr>
        <xdr:cNvPr id="192" name="直線コネクタ 191"/>
        <xdr:cNvCxnSpPr/>
      </xdr:nvCxnSpPr>
      <xdr:spPr>
        <a:xfrm>
          <a:off x="2908300" y="104306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3" name="楕円 192"/>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143691</xdr:rowOff>
    </xdr:to>
    <xdr:cxnSp macro="">
      <xdr:nvCxnSpPr>
        <xdr:cNvPr id="194" name="直線コネクタ 193"/>
        <xdr:cNvCxnSpPr/>
      </xdr:nvCxnSpPr>
      <xdr:spPr>
        <a:xfrm>
          <a:off x="2019300" y="1040130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195" name="楕円 194"/>
        <xdr:cNvSpPr/>
      </xdr:nvSpPr>
      <xdr:spPr>
        <a:xfrm>
          <a:off x="1079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60</xdr:row>
      <xdr:rowOff>114300</xdr:rowOff>
    </xdr:to>
    <xdr:cxnSp macro="">
      <xdr:nvCxnSpPr>
        <xdr:cNvPr id="196" name="直線コネクタ 195"/>
        <xdr:cNvCxnSpPr/>
      </xdr:nvCxnSpPr>
      <xdr:spPr>
        <a:xfrm>
          <a:off x="1130300" y="103702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45193</xdr:rowOff>
    </xdr:from>
    <xdr:ext cx="405111" cy="259045"/>
    <xdr:sp macro="" textlink="">
      <xdr:nvSpPr>
        <xdr:cNvPr id="201" name="n_1mainValue【橋りょう・トンネル】&#10;有形固定資産減価償却率"/>
        <xdr:cNvSpPr txBox="1"/>
      </xdr:nvSpPr>
      <xdr:spPr>
        <a:xfrm>
          <a:off x="3582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2" name="n_2main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3" name="n_3mainValue【橋りょう・トンネ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125203</xdr:rowOff>
    </xdr:from>
    <xdr:ext cx="405111" cy="259045"/>
    <xdr:sp macro="" textlink="">
      <xdr:nvSpPr>
        <xdr:cNvPr id="204" name="n_4mainValue【橋りょう・トンネル】&#10;有形固定資産減価償却率"/>
        <xdr:cNvSpPr txBox="1"/>
      </xdr:nvSpPr>
      <xdr:spPr>
        <a:xfrm>
          <a:off x="927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73171</xdr:rowOff>
    </xdr:from>
    <xdr:to>
      <xdr:col>55</xdr:col>
      <xdr:colOff>50800</xdr:colOff>
      <xdr:row>62</xdr:row>
      <xdr:rowOff>3321</xdr:rowOff>
    </xdr:to>
    <xdr:sp macro="" textlink="">
      <xdr:nvSpPr>
        <xdr:cNvPr id="244" name="楕円 243"/>
        <xdr:cNvSpPr/>
      </xdr:nvSpPr>
      <xdr:spPr>
        <a:xfrm>
          <a:off x="10426700" y="1053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96048</xdr:rowOff>
    </xdr:from>
    <xdr:ext cx="599010" cy="259045"/>
    <xdr:sp macro="" textlink="">
      <xdr:nvSpPr>
        <xdr:cNvPr id="245" name="【橋りょう・トンネル】&#10;一人当たり有形固定資産（償却資産）額該当値テキスト"/>
        <xdr:cNvSpPr txBox="1"/>
      </xdr:nvSpPr>
      <xdr:spPr>
        <a:xfrm>
          <a:off x="10515600" y="1038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82769</xdr:rowOff>
    </xdr:from>
    <xdr:to>
      <xdr:col>50</xdr:col>
      <xdr:colOff>165100</xdr:colOff>
      <xdr:row>62</xdr:row>
      <xdr:rowOff>12919</xdr:rowOff>
    </xdr:to>
    <xdr:sp macro="" textlink="">
      <xdr:nvSpPr>
        <xdr:cNvPr id="246" name="楕円 245"/>
        <xdr:cNvSpPr/>
      </xdr:nvSpPr>
      <xdr:spPr>
        <a:xfrm>
          <a:off x="9588500" y="105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123971</xdr:rowOff>
    </xdr:from>
    <xdr:to>
      <xdr:col>55</xdr:col>
      <xdr:colOff>0</xdr:colOff>
      <xdr:row>61</xdr:row>
      <xdr:rowOff>133569</xdr:rowOff>
    </xdr:to>
    <xdr:cxnSp macro="">
      <xdr:nvCxnSpPr>
        <xdr:cNvPr id="247" name="直線コネクタ 246"/>
        <xdr:cNvCxnSpPr/>
      </xdr:nvCxnSpPr>
      <xdr:spPr>
        <a:xfrm flipV="1">
          <a:off x="9639300" y="10582421"/>
          <a:ext cx="8382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96187</xdr:rowOff>
    </xdr:from>
    <xdr:to>
      <xdr:col>46</xdr:col>
      <xdr:colOff>38100</xdr:colOff>
      <xdr:row>62</xdr:row>
      <xdr:rowOff>26337</xdr:rowOff>
    </xdr:to>
    <xdr:sp macro="" textlink="">
      <xdr:nvSpPr>
        <xdr:cNvPr id="248" name="楕円 247"/>
        <xdr:cNvSpPr/>
      </xdr:nvSpPr>
      <xdr:spPr>
        <a:xfrm>
          <a:off x="8699500" y="105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133569</xdr:rowOff>
    </xdr:from>
    <xdr:to>
      <xdr:col>50</xdr:col>
      <xdr:colOff>114300</xdr:colOff>
      <xdr:row>61</xdr:row>
      <xdr:rowOff>146987</xdr:rowOff>
    </xdr:to>
    <xdr:cxnSp macro="">
      <xdr:nvCxnSpPr>
        <xdr:cNvPr id="249" name="直線コネクタ 248"/>
        <xdr:cNvCxnSpPr/>
      </xdr:nvCxnSpPr>
      <xdr:spPr>
        <a:xfrm flipV="1">
          <a:off x="8750300" y="10592019"/>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105326</xdr:rowOff>
    </xdr:from>
    <xdr:to>
      <xdr:col>41</xdr:col>
      <xdr:colOff>101600</xdr:colOff>
      <xdr:row>62</xdr:row>
      <xdr:rowOff>35476</xdr:rowOff>
    </xdr:to>
    <xdr:sp macro="" textlink="">
      <xdr:nvSpPr>
        <xdr:cNvPr id="250" name="楕円 249"/>
        <xdr:cNvSpPr/>
      </xdr:nvSpPr>
      <xdr:spPr>
        <a:xfrm>
          <a:off x="7810500" y="105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146987</xdr:rowOff>
    </xdr:from>
    <xdr:to>
      <xdr:col>45</xdr:col>
      <xdr:colOff>177800</xdr:colOff>
      <xdr:row>61</xdr:row>
      <xdr:rowOff>156126</xdr:rowOff>
    </xdr:to>
    <xdr:cxnSp macro="">
      <xdr:nvCxnSpPr>
        <xdr:cNvPr id="251" name="直線コネクタ 250"/>
        <xdr:cNvCxnSpPr/>
      </xdr:nvCxnSpPr>
      <xdr:spPr>
        <a:xfrm flipV="1">
          <a:off x="7861300" y="10605437"/>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112734</xdr:rowOff>
    </xdr:from>
    <xdr:to>
      <xdr:col>36</xdr:col>
      <xdr:colOff>165100</xdr:colOff>
      <xdr:row>62</xdr:row>
      <xdr:rowOff>42884</xdr:rowOff>
    </xdr:to>
    <xdr:sp macro="" textlink="">
      <xdr:nvSpPr>
        <xdr:cNvPr id="252" name="楕円 251"/>
        <xdr:cNvSpPr/>
      </xdr:nvSpPr>
      <xdr:spPr>
        <a:xfrm>
          <a:off x="6921500" y="105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156126</xdr:rowOff>
    </xdr:from>
    <xdr:to>
      <xdr:col>41</xdr:col>
      <xdr:colOff>50800</xdr:colOff>
      <xdr:row>61</xdr:row>
      <xdr:rowOff>163534</xdr:rowOff>
    </xdr:to>
    <xdr:cxnSp macro="">
      <xdr:nvCxnSpPr>
        <xdr:cNvPr id="253" name="直線コネクタ 252"/>
        <xdr:cNvCxnSpPr/>
      </xdr:nvCxnSpPr>
      <xdr:spPr>
        <a:xfrm flipV="1">
          <a:off x="6972300" y="10614576"/>
          <a:ext cx="889000" cy="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123828</xdr:rowOff>
    </xdr:from>
    <xdr:ext cx="599010" cy="259045"/>
    <xdr:sp macro="" textlink="">
      <xdr:nvSpPr>
        <xdr:cNvPr id="254" name="n_1aveValue【橋りょう・トンネル】&#10;一人当たり有形固定資産（償却資産）額"/>
        <xdr:cNvSpPr txBox="1"/>
      </xdr:nvSpPr>
      <xdr:spPr>
        <a:xfrm>
          <a:off x="9327095" y="1023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142139</xdr:rowOff>
    </xdr:from>
    <xdr:ext cx="599010" cy="259045"/>
    <xdr:sp macro="" textlink="">
      <xdr:nvSpPr>
        <xdr:cNvPr id="255" name="n_2aveValue【橋りょう・トンネル】&#10;一人当たり有形固定資産（償却資産）額"/>
        <xdr:cNvSpPr txBox="1"/>
      </xdr:nvSpPr>
      <xdr:spPr>
        <a:xfrm>
          <a:off x="8450795" y="102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125715</xdr:rowOff>
    </xdr:from>
    <xdr:ext cx="599010" cy="259045"/>
    <xdr:sp macro="" textlink="">
      <xdr:nvSpPr>
        <xdr:cNvPr id="256" name="n_3aveValue【橋りょう・トンネル】&#10;一人当たり有形固定資産（償却資産）額"/>
        <xdr:cNvSpPr txBox="1"/>
      </xdr:nvSpPr>
      <xdr:spPr>
        <a:xfrm>
          <a:off x="7561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167260</xdr:rowOff>
    </xdr:from>
    <xdr:ext cx="599010" cy="259045"/>
    <xdr:sp macro="" textlink="">
      <xdr:nvSpPr>
        <xdr:cNvPr id="257" name="n_4aveValue【橋りょう・トンネル】&#10;一人当たり有形固定資産（償却資産）額"/>
        <xdr:cNvSpPr txBox="1"/>
      </xdr:nvSpPr>
      <xdr:spPr>
        <a:xfrm>
          <a:off x="6672795" y="102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4046</xdr:rowOff>
    </xdr:from>
    <xdr:ext cx="599010" cy="259045"/>
    <xdr:sp macro="" textlink="">
      <xdr:nvSpPr>
        <xdr:cNvPr id="258" name="n_1mainValue【橋りょう・トンネル】&#10;一人当たり有形固定資産（償却資産）額"/>
        <xdr:cNvSpPr txBox="1"/>
      </xdr:nvSpPr>
      <xdr:spPr>
        <a:xfrm>
          <a:off x="9327095" y="1063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17464</xdr:rowOff>
    </xdr:from>
    <xdr:ext cx="599010" cy="259045"/>
    <xdr:sp macro="" textlink="">
      <xdr:nvSpPr>
        <xdr:cNvPr id="259" name="n_2mainValue【橋りょう・トンネル】&#10;一人当たり有形固定資産（償却資産）額"/>
        <xdr:cNvSpPr txBox="1"/>
      </xdr:nvSpPr>
      <xdr:spPr>
        <a:xfrm>
          <a:off x="8450795" y="1064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26603</xdr:rowOff>
    </xdr:from>
    <xdr:ext cx="599010" cy="259045"/>
    <xdr:sp macro="" textlink="">
      <xdr:nvSpPr>
        <xdr:cNvPr id="260" name="n_3mainValue【橋りょう・トンネル】&#10;一人当たり有形固定資産（償却資産）額"/>
        <xdr:cNvSpPr txBox="1"/>
      </xdr:nvSpPr>
      <xdr:spPr>
        <a:xfrm>
          <a:off x="7561795" y="1065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34011</xdr:rowOff>
    </xdr:from>
    <xdr:ext cx="599010" cy="259045"/>
    <xdr:sp macro="" textlink="">
      <xdr:nvSpPr>
        <xdr:cNvPr id="261" name="n_4mainValue【橋りょう・トンネル】&#10;一人当たり有形固定資産（償却資産）額"/>
        <xdr:cNvSpPr txBox="1"/>
      </xdr:nvSpPr>
      <xdr:spPr>
        <a:xfrm>
          <a:off x="6672795" y="10663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302" name="楕円 301"/>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303" name="【公営住宅】&#10;有形固定資産減価償却率該当値テキスト"/>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304" name="楕円 303"/>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93345</xdr:rowOff>
    </xdr:to>
    <xdr:cxnSp macro="">
      <xdr:nvCxnSpPr>
        <xdr:cNvPr id="305" name="直線コネクタ 304"/>
        <xdr:cNvCxnSpPr/>
      </xdr:nvCxnSpPr>
      <xdr:spPr>
        <a:xfrm>
          <a:off x="3797300" y="139484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145414</xdr:rowOff>
    </xdr:from>
    <xdr:to>
      <xdr:col>15</xdr:col>
      <xdr:colOff>101600</xdr:colOff>
      <xdr:row>81</xdr:row>
      <xdr:rowOff>75564</xdr:rowOff>
    </xdr:to>
    <xdr:sp macro="" textlink="">
      <xdr:nvSpPr>
        <xdr:cNvPr id="306" name="楕円 305"/>
        <xdr:cNvSpPr/>
      </xdr:nvSpPr>
      <xdr:spPr>
        <a:xfrm>
          <a:off x="2857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60961</xdr:rowOff>
    </xdr:to>
    <xdr:cxnSp macro="">
      <xdr:nvCxnSpPr>
        <xdr:cNvPr id="307" name="直線コネクタ 306"/>
        <xdr:cNvCxnSpPr/>
      </xdr:nvCxnSpPr>
      <xdr:spPr>
        <a:xfrm>
          <a:off x="2908300" y="1391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08" name="楕円 307"/>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24764</xdr:rowOff>
    </xdr:to>
    <xdr:cxnSp macro="">
      <xdr:nvCxnSpPr>
        <xdr:cNvPr id="309" name="直線コネクタ 308"/>
        <xdr:cNvCxnSpPr/>
      </xdr:nvCxnSpPr>
      <xdr:spPr>
        <a:xfrm>
          <a:off x="2019300" y="13879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82550</xdr:rowOff>
    </xdr:from>
    <xdr:to>
      <xdr:col>6</xdr:col>
      <xdr:colOff>38100</xdr:colOff>
      <xdr:row>81</xdr:row>
      <xdr:rowOff>12700</xdr:rowOff>
    </xdr:to>
    <xdr:sp macro="" textlink="">
      <xdr:nvSpPr>
        <xdr:cNvPr id="310" name="楕円 309"/>
        <xdr:cNvSpPr/>
      </xdr:nvSpPr>
      <xdr:spPr>
        <a:xfrm>
          <a:off x="1079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133350</xdr:rowOff>
    </xdr:from>
    <xdr:to>
      <xdr:col>10</xdr:col>
      <xdr:colOff>114300</xdr:colOff>
      <xdr:row>80</xdr:row>
      <xdr:rowOff>163830</xdr:rowOff>
    </xdr:to>
    <xdr:cxnSp macro="">
      <xdr:nvCxnSpPr>
        <xdr:cNvPr id="311" name="直線コネクタ 310"/>
        <xdr:cNvCxnSpPr/>
      </xdr:nvCxnSpPr>
      <xdr:spPr>
        <a:xfrm>
          <a:off x="1130300" y="138493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2"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316" name="n_1main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92091</xdr:rowOff>
    </xdr:from>
    <xdr:ext cx="405111" cy="259045"/>
    <xdr:sp macro="" textlink="">
      <xdr:nvSpPr>
        <xdr:cNvPr id="317" name="n_2mainValue【公営住宅】&#10;有形固定資産減価償却率"/>
        <xdr:cNvSpPr txBox="1"/>
      </xdr:nvSpPr>
      <xdr:spPr>
        <a:xfrm>
          <a:off x="2705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18" name="n_3mainValue【公営住宅】&#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29227</xdr:rowOff>
    </xdr:from>
    <xdr:ext cx="405111" cy="259045"/>
    <xdr:sp macro="" textlink="">
      <xdr:nvSpPr>
        <xdr:cNvPr id="319" name="n_4mainValue【公営住宅】&#10;有形固定資産減価償却率"/>
        <xdr:cNvSpPr txBox="1"/>
      </xdr:nvSpPr>
      <xdr:spPr>
        <a:xfrm>
          <a:off x="927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118935</xdr:rowOff>
    </xdr:from>
    <xdr:to>
      <xdr:col>55</xdr:col>
      <xdr:colOff>50800</xdr:colOff>
      <xdr:row>85</xdr:row>
      <xdr:rowOff>49085</xdr:rowOff>
    </xdr:to>
    <xdr:sp macro="" textlink="">
      <xdr:nvSpPr>
        <xdr:cNvPr id="359" name="楕円 358"/>
        <xdr:cNvSpPr/>
      </xdr:nvSpPr>
      <xdr:spPr>
        <a:xfrm>
          <a:off x="10426700" y="145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141812</xdr:rowOff>
    </xdr:from>
    <xdr:ext cx="469744" cy="259045"/>
    <xdr:sp macro="" textlink="">
      <xdr:nvSpPr>
        <xdr:cNvPr id="360" name="【公営住宅】&#10;一人当たり面積該当値テキスト"/>
        <xdr:cNvSpPr txBox="1"/>
      </xdr:nvSpPr>
      <xdr:spPr>
        <a:xfrm>
          <a:off x="10515600" y="1437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124840</xdr:rowOff>
    </xdr:from>
    <xdr:to>
      <xdr:col>50</xdr:col>
      <xdr:colOff>165100</xdr:colOff>
      <xdr:row>85</xdr:row>
      <xdr:rowOff>54990</xdr:rowOff>
    </xdr:to>
    <xdr:sp macro="" textlink="">
      <xdr:nvSpPr>
        <xdr:cNvPr id="361" name="楕円 360"/>
        <xdr:cNvSpPr/>
      </xdr:nvSpPr>
      <xdr:spPr>
        <a:xfrm>
          <a:off x="9588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169735</xdr:rowOff>
    </xdr:from>
    <xdr:to>
      <xdr:col>55</xdr:col>
      <xdr:colOff>0</xdr:colOff>
      <xdr:row>85</xdr:row>
      <xdr:rowOff>4190</xdr:rowOff>
    </xdr:to>
    <xdr:cxnSp macro="">
      <xdr:nvCxnSpPr>
        <xdr:cNvPr id="362" name="直線コネクタ 361"/>
        <xdr:cNvCxnSpPr/>
      </xdr:nvCxnSpPr>
      <xdr:spPr>
        <a:xfrm flipV="1">
          <a:off x="9639300" y="14571535"/>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133223</xdr:rowOff>
    </xdr:from>
    <xdr:to>
      <xdr:col>46</xdr:col>
      <xdr:colOff>38100</xdr:colOff>
      <xdr:row>85</xdr:row>
      <xdr:rowOff>63373</xdr:rowOff>
    </xdr:to>
    <xdr:sp macro="" textlink="">
      <xdr:nvSpPr>
        <xdr:cNvPr id="363" name="楕円 362"/>
        <xdr:cNvSpPr/>
      </xdr:nvSpPr>
      <xdr:spPr>
        <a:xfrm>
          <a:off x="8699500" y="145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4190</xdr:rowOff>
    </xdr:from>
    <xdr:to>
      <xdr:col>50</xdr:col>
      <xdr:colOff>114300</xdr:colOff>
      <xdr:row>85</xdr:row>
      <xdr:rowOff>12573</xdr:rowOff>
    </xdr:to>
    <xdr:cxnSp macro="">
      <xdr:nvCxnSpPr>
        <xdr:cNvPr id="364" name="直線コネクタ 363"/>
        <xdr:cNvCxnSpPr/>
      </xdr:nvCxnSpPr>
      <xdr:spPr>
        <a:xfrm flipV="1">
          <a:off x="8750300" y="14577440"/>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138176</xdr:rowOff>
    </xdr:from>
    <xdr:to>
      <xdr:col>41</xdr:col>
      <xdr:colOff>101600</xdr:colOff>
      <xdr:row>85</xdr:row>
      <xdr:rowOff>68326</xdr:rowOff>
    </xdr:to>
    <xdr:sp macro="" textlink="">
      <xdr:nvSpPr>
        <xdr:cNvPr id="365" name="楕円 364"/>
        <xdr:cNvSpPr/>
      </xdr:nvSpPr>
      <xdr:spPr>
        <a:xfrm>
          <a:off x="781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12573</xdr:rowOff>
    </xdr:from>
    <xdr:to>
      <xdr:col>45</xdr:col>
      <xdr:colOff>177800</xdr:colOff>
      <xdr:row>85</xdr:row>
      <xdr:rowOff>17526</xdr:rowOff>
    </xdr:to>
    <xdr:cxnSp macro="">
      <xdr:nvCxnSpPr>
        <xdr:cNvPr id="366" name="直線コネクタ 365"/>
        <xdr:cNvCxnSpPr/>
      </xdr:nvCxnSpPr>
      <xdr:spPr>
        <a:xfrm flipV="1">
          <a:off x="7861300" y="1458582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141415</xdr:rowOff>
    </xdr:from>
    <xdr:to>
      <xdr:col>36</xdr:col>
      <xdr:colOff>165100</xdr:colOff>
      <xdr:row>85</xdr:row>
      <xdr:rowOff>71565</xdr:rowOff>
    </xdr:to>
    <xdr:sp macro="" textlink="">
      <xdr:nvSpPr>
        <xdr:cNvPr id="367" name="楕円 366"/>
        <xdr:cNvSpPr/>
      </xdr:nvSpPr>
      <xdr:spPr>
        <a:xfrm>
          <a:off x="6921500" y="145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17526</xdr:rowOff>
    </xdr:from>
    <xdr:to>
      <xdr:col>41</xdr:col>
      <xdr:colOff>50800</xdr:colOff>
      <xdr:row>85</xdr:row>
      <xdr:rowOff>20765</xdr:rowOff>
    </xdr:to>
    <xdr:cxnSp macro="">
      <xdr:nvCxnSpPr>
        <xdr:cNvPr id="368" name="直線コネクタ 367"/>
        <xdr:cNvCxnSpPr/>
      </xdr:nvCxnSpPr>
      <xdr:spPr>
        <a:xfrm flipV="1">
          <a:off x="6972300" y="14590776"/>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109174</xdr:rowOff>
    </xdr:from>
    <xdr:ext cx="469744" cy="259045"/>
    <xdr:sp macro="" textlink="">
      <xdr:nvSpPr>
        <xdr:cNvPr id="369" name="n_1aveValue【公営住宅】&#10;一人当たり面積"/>
        <xdr:cNvSpPr txBox="1"/>
      </xdr:nvSpPr>
      <xdr:spPr>
        <a:xfrm>
          <a:off x="9391727" y="146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80979</xdr:rowOff>
    </xdr:from>
    <xdr:ext cx="469744" cy="259045"/>
    <xdr:sp macro="" textlink="">
      <xdr:nvSpPr>
        <xdr:cNvPr id="370" name="n_2aveValue【公営住宅】&#10;一人当たり面積"/>
        <xdr:cNvSpPr txBox="1"/>
      </xdr:nvSpPr>
      <xdr:spPr>
        <a:xfrm>
          <a:off x="8515427" y="1465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71" name="n_3aveValue【公営住宅】&#10;一人当たり面積"/>
        <xdr:cNvSpPr txBox="1"/>
      </xdr:nvSpPr>
      <xdr:spPr>
        <a:xfrm>
          <a:off x="7626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72217</xdr:rowOff>
    </xdr:from>
    <xdr:ext cx="469744" cy="259045"/>
    <xdr:sp macro="" textlink="">
      <xdr:nvSpPr>
        <xdr:cNvPr id="372" name="n_4aveValue【公営住宅】&#10;一人当たり面積"/>
        <xdr:cNvSpPr txBox="1"/>
      </xdr:nvSpPr>
      <xdr:spPr>
        <a:xfrm>
          <a:off x="67374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71517</xdr:rowOff>
    </xdr:from>
    <xdr:ext cx="469744" cy="259045"/>
    <xdr:sp macro="" textlink="">
      <xdr:nvSpPr>
        <xdr:cNvPr id="373" name="n_1mainValue【公営住宅】&#10;一人当たり面積"/>
        <xdr:cNvSpPr txBox="1"/>
      </xdr:nvSpPr>
      <xdr:spPr>
        <a:xfrm>
          <a:off x="93917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79900</xdr:rowOff>
    </xdr:from>
    <xdr:ext cx="469744" cy="259045"/>
    <xdr:sp macro="" textlink="">
      <xdr:nvSpPr>
        <xdr:cNvPr id="374" name="n_2mainValue【公営住宅】&#10;一人当たり面積"/>
        <xdr:cNvSpPr txBox="1"/>
      </xdr:nvSpPr>
      <xdr:spPr>
        <a:xfrm>
          <a:off x="8515427" y="143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84853</xdr:rowOff>
    </xdr:from>
    <xdr:ext cx="469744" cy="259045"/>
    <xdr:sp macro="" textlink="">
      <xdr:nvSpPr>
        <xdr:cNvPr id="375" name="n_3mainValue【公営住宅】&#10;一人当たり面積"/>
        <xdr:cNvSpPr txBox="1"/>
      </xdr:nvSpPr>
      <xdr:spPr>
        <a:xfrm>
          <a:off x="7626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88092</xdr:rowOff>
    </xdr:from>
    <xdr:ext cx="469744" cy="259045"/>
    <xdr:sp macro="" textlink="">
      <xdr:nvSpPr>
        <xdr:cNvPr id="376" name="n_4mainValue【公営住宅】&#10;一人当たり面積"/>
        <xdr:cNvSpPr txBox="1"/>
      </xdr:nvSpPr>
      <xdr:spPr>
        <a:xfrm>
          <a:off x="6737427" y="1431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5" name="フローチャート: 判断 424"/>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6" name="フローチャート: 判断 425"/>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7" name="フローチャート: 判断 426"/>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28" name="フローチャート: 判断 427"/>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138067</xdr:rowOff>
    </xdr:from>
    <xdr:to>
      <xdr:col>85</xdr:col>
      <xdr:colOff>177800</xdr:colOff>
      <xdr:row>37</xdr:row>
      <xdr:rowOff>68217</xdr:rowOff>
    </xdr:to>
    <xdr:sp macro="" textlink="">
      <xdr:nvSpPr>
        <xdr:cNvPr id="434" name="楕円 433"/>
        <xdr:cNvSpPr/>
      </xdr:nvSpPr>
      <xdr:spPr>
        <a:xfrm>
          <a:off x="16268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160944</xdr:rowOff>
    </xdr:from>
    <xdr:ext cx="405111" cy="259045"/>
    <xdr:sp macro="" textlink="">
      <xdr:nvSpPr>
        <xdr:cNvPr id="435" name="【認定こども園・幼稚園・保育所】&#10;有形固定資産減価償却率該当値テキスト"/>
        <xdr:cNvSpPr txBox="1"/>
      </xdr:nvSpPr>
      <xdr:spPr>
        <a:xfrm>
          <a:off x="16357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64589</xdr:rowOff>
    </xdr:from>
    <xdr:to>
      <xdr:col>81</xdr:col>
      <xdr:colOff>101600</xdr:colOff>
      <xdr:row>36</xdr:row>
      <xdr:rowOff>166189</xdr:rowOff>
    </xdr:to>
    <xdr:sp macro="" textlink="">
      <xdr:nvSpPr>
        <xdr:cNvPr id="436" name="楕円 435"/>
        <xdr:cNvSpPr/>
      </xdr:nvSpPr>
      <xdr:spPr>
        <a:xfrm>
          <a:off x="15430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115389</xdr:rowOff>
    </xdr:from>
    <xdr:to>
      <xdr:col>85</xdr:col>
      <xdr:colOff>127000</xdr:colOff>
      <xdr:row>37</xdr:row>
      <xdr:rowOff>17417</xdr:rowOff>
    </xdr:to>
    <xdr:cxnSp macro="">
      <xdr:nvCxnSpPr>
        <xdr:cNvPr id="437" name="直線コネクタ 436"/>
        <xdr:cNvCxnSpPr/>
      </xdr:nvCxnSpPr>
      <xdr:spPr>
        <a:xfrm>
          <a:off x="15481300" y="6287589"/>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438" name="楕円 437"/>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115389</xdr:rowOff>
    </xdr:to>
    <xdr:cxnSp macro="">
      <xdr:nvCxnSpPr>
        <xdr:cNvPr id="439" name="直線コネクタ 438"/>
        <xdr:cNvCxnSpPr/>
      </xdr:nvCxnSpPr>
      <xdr:spPr>
        <a:xfrm>
          <a:off x="14592300" y="620921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77651</xdr:rowOff>
    </xdr:from>
    <xdr:to>
      <xdr:col>72</xdr:col>
      <xdr:colOff>38100</xdr:colOff>
      <xdr:row>36</xdr:row>
      <xdr:rowOff>7801</xdr:rowOff>
    </xdr:to>
    <xdr:sp macro="" textlink="">
      <xdr:nvSpPr>
        <xdr:cNvPr id="440" name="楕円 439"/>
        <xdr:cNvSpPr/>
      </xdr:nvSpPr>
      <xdr:spPr>
        <a:xfrm>
          <a:off x="13652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128451</xdr:rowOff>
    </xdr:from>
    <xdr:to>
      <xdr:col>76</xdr:col>
      <xdr:colOff>114300</xdr:colOff>
      <xdr:row>36</xdr:row>
      <xdr:rowOff>37011</xdr:rowOff>
    </xdr:to>
    <xdr:cxnSp macro="">
      <xdr:nvCxnSpPr>
        <xdr:cNvPr id="441" name="直線コネクタ 440"/>
        <xdr:cNvCxnSpPr/>
      </xdr:nvCxnSpPr>
      <xdr:spPr>
        <a:xfrm>
          <a:off x="13703300" y="612920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167458</xdr:rowOff>
    </xdr:from>
    <xdr:to>
      <xdr:col>67</xdr:col>
      <xdr:colOff>101600</xdr:colOff>
      <xdr:row>35</xdr:row>
      <xdr:rowOff>97608</xdr:rowOff>
    </xdr:to>
    <xdr:sp macro="" textlink="">
      <xdr:nvSpPr>
        <xdr:cNvPr id="442" name="楕円 441"/>
        <xdr:cNvSpPr/>
      </xdr:nvSpPr>
      <xdr:spPr>
        <a:xfrm>
          <a:off x="12763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46808</xdr:rowOff>
    </xdr:from>
    <xdr:to>
      <xdr:col>71</xdr:col>
      <xdr:colOff>177800</xdr:colOff>
      <xdr:row>35</xdr:row>
      <xdr:rowOff>128451</xdr:rowOff>
    </xdr:to>
    <xdr:cxnSp macro="">
      <xdr:nvCxnSpPr>
        <xdr:cNvPr id="443" name="直線コネクタ 442"/>
        <xdr:cNvCxnSpPr/>
      </xdr:nvCxnSpPr>
      <xdr:spPr>
        <a:xfrm>
          <a:off x="12814300" y="604755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170378</xdr:rowOff>
    </xdr:from>
    <xdr:ext cx="405111" cy="259045"/>
    <xdr:sp macro="" textlink="">
      <xdr:nvSpPr>
        <xdr:cNvPr id="444" name="n_1aveValue【認定こども園・幼稚園・保育所】&#10;有形固定資産減価償却率"/>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445" name="n_2aveValue【認定こども園・幼稚園・保育所】&#10;有形固定資産減価償却率"/>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446" name="n_3aveValue【認定こども園・幼稚園・保育所】&#10;有形固定資産減価償却率"/>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20155</xdr:rowOff>
    </xdr:from>
    <xdr:ext cx="405111" cy="259045"/>
    <xdr:sp macro="" textlink="">
      <xdr:nvSpPr>
        <xdr:cNvPr id="447" name="n_4aveValue【認定こども園・幼稚園・保育所】&#10;有形固定資産減価償却率"/>
        <xdr:cNvSpPr txBox="1"/>
      </xdr:nvSpPr>
      <xdr:spPr>
        <a:xfrm>
          <a:off x="1261174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11266</xdr:rowOff>
    </xdr:from>
    <xdr:ext cx="405111" cy="259045"/>
    <xdr:sp macro="" textlink="">
      <xdr:nvSpPr>
        <xdr:cNvPr id="448" name="n_1mainValue【認定こども園・幼稚園・保育所】&#10;有形固定資産減価償却率"/>
        <xdr:cNvSpPr txBox="1"/>
      </xdr:nvSpPr>
      <xdr:spPr>
        <a:xfrm>
          <a:off x="152660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449" name="n_2mainValue【認定こども園・幼稚園・保育所】&#10;有形固定資産減価償却率"/>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24328</xdr:rowOff>
    </xdr:from>
    <xdr:ext cx="405111" cy="259045"/>
    <xdr:sp macro="" textlink="">
      <xdr:nvSpPr>
        <xdr:cNvPr id="450" name="n_3mainValue【認定こども園・幼稚園・保育所】&#10;有形固定資産減価償却率"/>
        <xdr:cNvSpPr txBox="1"/>
      </xdr:nvSpPr>
      <xdr:spPr>
        <a:xfrm>
          <a:off x="13500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114135</xdr:rowOff>
    </xdr:from>
    <xdr:ext cx="405111" cy="259045"/>
    <xdr:sp macro="" textlink="">
      <xdr:nvSpPr>
        <xdr:cNvPr id="451" name="n_4mainValue【認定こども園・幼稚園・保育所】&#10;有形固定資産減価償却率"/>
        <xdr:cNvSpPr txBox="1"/>
      </xdr:nvSpPr>
      <xdr:spPr>
        <a:xfrm>
          <a:off x="126117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0" name="フローチャート: 判断 479"/>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1" name="フローチャート: 判断 480"/>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2" name="フローチャート: 判断 481"/>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3" name="フローチャート: 判断 482"/>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41402</xdr:rowOff>
    </xdr:from>
    <xdr:to>
      <xdr:col>116</xdr:col>
      <xdr:colOff>114300</xdr:colOff>
      <xdr:row>34</xdr:row>
      <xdr:rowOff>143002</xdr:rowOff>
    </xdr:to>
    <xdr:sp macro="" textlink="">
      <xdr:nvSpPr>
        <xdr:cNvPr id="489" name="楕円 488"/>
        <xdr:cNvSpPr/>
      </xdr:nvSpPr>
      <xdr:spPr>
        <a:xfrm>
          <a:off x="221107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165879</xdr:rowOff>
    </xdr:from>
    <xdr:ext cx="469744" cy="259045"/>
    <xdr:sp macro="" textlink="">
      <xdr:nvSpPr>
        <xdr:cNvPr id="490" name="【認定こども園・幼稚園・保育所】&#10;一人当たり面積該当値テキスト"/>
        <xdr:cNvSpPr txBox="1"/>
      </xdr:nvSpPr>
      <xdr:spPr>
        <a:xfrm>
          <a:off x="22199600"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66548</xdr:rowOff>
    </xdr:from>
    <xdr:to>
      <xdr:col>112</xdr:col>
      <xdr:colOff>38100</xdr:colOff>
      <xdr:row>34</xdr:row>
      <xdr:rowOff>168148</xdr:rowOff>
    </xdr:to>
    <xdr:sp macro="" textlink="">
      <xdr:nvSpPr>
        <xdr:cNvPr id="491" name="楕円 490"/>
        <xdr:cNvSpPr/>
      </xdr:nvSpPr>
      <xdr:spPr>
        <a:xfrm>
          <a:off x="212725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92202</xdr:rowOff>
    </xdr:from>
    <xdr:to>
      <xdr:col>116</xdr:col>
      <xdr:colOff>63500</xdr:colOff>
      <xdr:row>34</xdr:row>
      <xdr:rowOff>117348</xdr:rowOff>
    </xdr:to>
    <xdr:cxnSp macro="">
      <xdr:nvCxnSpPr>
        <xdr:cNvPr id="492" name="直線コネクタ 491"/>
        <xdr:cNvCxnSpPr/>
      </xdr:nvCxnSpPr>
      <xdr:spPr>
        <a:xfrm flipV="1">
          <a:off x="21323300" y="592150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100838</xdr:rowOff>
    </xdr:from>
    <xdr:to>
      <xdr:col>107</xdr:col>
      <xdr:colOff>101600</xdr:colOff>
      <xdr:row>35</xdr:row>
      <xdr:rowOff>30988</xdr:rowOff>
    </xdr:to>
    <xdr:sp macro="" textlink="">
      <xdr:nvSpPr>
        <xdr:cNvPr id="493" name="楕円 492"/>
        <xdr:cNvSpPr/>
      </xdr:nvSpPr>
      <xdr:spPr>
        <a:xfrm>
          <a:off x="20383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117348</xdr:rowOff>
    </xdr:from>
    <xdr:to>
      <xdr:col>111</xdr:col>
      <xdr:colOff>177800</xdr:colOff>
      <xdr:row>34</xdr:row>
      <xdr:rowOff>151638</xdr:rowOff>
    </xdr:to>
    <xdr:cxnSp macro="">
      <xdr:nvCxnSpPr>
        <xdr:cNvPr id="494" name="直線コネクタ 493"/>
        <xdr:cNvCxnSpPr/>
      </xdr:nvCxnSpPr>
      <xdr:spPr>
        <a:xfrm flipV="1">
          <a:off x="20434300" y="594664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123698</xdr:rowOff>
    </xdr:from>
    <xdr:to>
      <xdr:col>102</xdr:col>
      <xdr:colOff>165100</xdr:colOff>
      <xdr:row>35</xdr:row>
      <xdr:rowOff>53848</xdr:rowOff>
    </xdr:to>
    <xdr:sp macro="" textlink="">
      <xdr:nvSpPr>
        <xdr:cNvPr id="495" name="楕円 494"/>
        <xdr:cNvSpPr/>
      </xdr:nvSpPr>
      <xdr:spPr>
        <a:xfrm>
          <a:off x="19494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151638</xdr:rowOff>
    </xdr:from>
    <xdr:to>
      <xdr:col>107</xdr:col>
      <xdr:colOff>50800</xdr:colOff>
      <xdr:row>35</xdr:row>
      <xdr:rowOff>3048</xdr:rowOff>
    </xdr:to>
    <xdr:cxnSp macro="">
      <xdr:nvCxnSpPr>
        <xdr:cNvPr id="496" name="直線コネクタ 495"/>
        <xdr:cNvCxnSpPr/>
      </xdr:nvCxnSpPr>
      <xdr:spPr>
        <a:xfrm flipV="1">
          <a:off x="19545300" y="598093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144272</xdr:rowOff>
    </xdr:from>
    <xdr:to>
      <xdr:col>98</xdr:col>
      <xdr:colOff>38100</xdr:colOff>
      <xdr:row>35</xdr:row>
      <xdr:rowOff>74422</xdr:rowOff>
    </xdr:to>
    <xdr:sp macro="" textlink="">
      <xdr:nvSpPr>
        <xdr:cNvPr id="497" name="楕円 496"/>
        <xdr:cNvSpPr/>
      </xdr:nvSpPr>
      <xdr:spPr>
        <a:xfrm>
          <a:off x="18605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3048</xdr:rowOff>
    </xdr:from>
    <xdr:to>
      <xdr:col>102</xdr:col>
      <xdr:colOff>114300</xdr:colOff>
      <xdr:row>35</xdr:row>
      <xdr:rowOff>23622</xdr:rowOff>
    </xdr:to>
    <xdr:cxnSp macro="">
      <xdr:nvCxnSpPr>
        <xdr:cNvPr id="498" name="直線コネクタ 497"/>
        <xdr:cNvCxnSpPr/>
      </xdr:nvCxnSpPr>
      <xdr:spPr>
        <a:xfrm flipV="1">
          <a:off x="18656300" y="60037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86123</xdr:rowOff>
    </xdr:from>
    <xdr:ext cx="469744" cy="259045"/>
    <xdr:sp macro="" textlink="">
      <xdr:nvSpPr>
        <xdr:cNvPr id="499" name="n_1aveValue【認定こども園・幼稚園・保育所】&#10;一人当たり面積"/>
        <xdr:cNvSpPr txBox="1"/>
      </xdr:nvSpPr>
      <xdr:spPr>
        <a:xfrm>
          <a:off x="21075727" y="677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00" name="n_2aveValue【認定こども園・幼稚園・保育所】&#10;一人当たり面積"/>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01" name="n_3aveValue【認定こども園・幼稚園・保育所】&#10;一人当たり面積"/>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56405</xdr:rowOff>
    </xdr:from>
    <xdr:ext cx="469744" cy="259045"/>
    <xdr:sp macro="" textlink="">
      <xdr:nvSpPr>
        <xdr:cNvPr id="502" name="n_4aveValue【認定こども園・幼稚園・保育所】&#10;一人当たり面積"/>
        <xdr:cNvSpPr txBox="1"/>
      </xdr:nvSpPr>
      <xdr:spPr>
        <a:xfrm>
          <a:off x="18421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13225</xdr:rowOff>
    </xdr:from>
    <xdr:ext cx="469744" cy="259045"/>
    <xdr:sp macro="" textlink="">
      <xdr:nvSpPr>
        <xdr:cNvPr id="503" name="n_1mainValue【認定こども園・幼稚園・保育所】&#10;一人当たり面積"/>
        <xdr:cNvSpPr txBox="1"/>
      </xdr:nvSpPr>
      <xdr:spPr>
        <a:xfrm>
          <a:off x="21075727" y="567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47515</xdr:rowOff>
    </xdr:from>
    <xdr:ext cx="469744" cy="259045"/>
    <xdr:sp macro="" textlink="">
      <xdr:nvSpPr>
        <xdr:cNvPr id="504" name="n_2mainValue【認定こども園・幼稚園・保育所】&#10;一人当たり面積"/>
        <xdr:cNvSpPr txBox="1"/>
      </xdr:nvSpPr>
      <xdr:spPr>
        <a:xfrm>
          <a:off x="20199427" y="570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70375</xdr:rowOff>
    </xdr:from>
    <xdr:ext cx="469744" cy="259045"/>
    <xdr:sp macro="" textlink="">
      <xdr:nvSpPr>
        <xdr:cNvPr id="505" name="n_3mainValue【認定こども園・幼稚園・保育所】&#10;一人当たり面積"/>
        <xdr:cNvSpPr txBox="1"/>
      </xdr:nvSpPr>
      <xdr:spPr>
        <a:xfrm>
          <a:off x="19310427" y="572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90949</xdr:rowOff>
    </xdr:from>
    <xdr:ext cx="469744" cy="259045"/>
    <xdr:sp macro="" textlink="">
      <xdr:nvSpPr>
        <xdr:cNvPr id="506" name="n_4mainValue【認定こども園・幼稚園・保育所】&#10;一人当たり面積"/>
        <xdr:cNvSpPr txBox="1"/>
      </xdr:nvSpPr>
      <xdr:spPr>
        <a:xfrm>
          <a:off x="18421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38" name="フローチャート: 判断 537"/>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0" name="フローチャート: 判断 539"/>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47" name="楕円 546"/>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548" name="【学校施設】&#10;有形固定資産減価償却率該当値テキスト"/>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49" name="楕円 548"/>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32385</xdr:rowOff>
    </xdr:to>
    <xdr:cxnSp macro="">
      <xdr:nvCxnSpPr>
        <xdr:cNvPr id="550" name="直線コネクタ 549"/>
        <xdr:cNvCxnSpPr/>
      </xdr:nvCxnSpPr>
      <xdr:spPr>
        <a:xfrm>
          <a:off x="15481300" y="104584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51" name="楕円 550"/>
        <xdr:cNvSpPr/>
      </xdr:nvSpPr>
      <xdr:spPr>
        <a:xfrm>
          <a:off x="1454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0</xdr:rowOff>
    </xdr:to>
    <xdr:cxnSp macro="">
      <xdr:nvCxnSpPr>
        <xdr:cNvPr id="552" name="直線コネクタ 551"/>
        <xdr:cNvCxnSpPr/>
      </xdr:nvCxnSpPr>
      <xdr:spPr>
        <a:xfrm>
          <a:off x="14592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69215</xdr:rowOff>
    </xdr:from>
    <xdr:to>
      <xdr:col>72</xdr:col>
      <xdr:colOff>38100</xdr:colOff>
      <xdr:row>60</xdr:row>
      <xdr:rowOff>170815</xdr:rowOff>
    </xdr:to>
    <xdr:sp macro="" textlink="">
      <xdr:nvSpPr>
        <xdr:cNvPr id="553" name="楕円 552"/>
        <xdr:cNvSpPr/>
      </xdr:nvSpPr>
      <xdr:spPr>
        <a:xfrm>
          <a:off x="13652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120015</xdr:rowOff>
    </xdr:from>
    <xdr:to>
      <xdr:col>76</xdr:col>
      <xdr:colOff>114300</xdr:colOff>
      <xdr:row>60</xdr:row>
      <xdr:rowOff>152400</xdr:rowOff>
    </xdr:to>
    <xdr:cxnSp macro="">
      <xdr:nvCxnSpPr>
        <xdr:cNvPr id="554" name="直線コネクタ 553"/>
        <xdr:cNvCxnSpPr/>
      </xdr:nvCxnSpPr>
      <xdr:spPr>
        <a:xfrm>
          <a:off x="13703300" y="10407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555" name="楕円 554"/>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120015</xdr:rowOff>
    </xdr:to>
    <xdr:cxnSp macro="">
      <xdr:nvCxnSpPr>
        <xdr:cNvPr id="556" name="直線コネクタ 555"/>
        <xdr:cNvCxnSpPr/>
      </xdr:nvCxnSpPr>
      <xdr:spPr>
        <a:xfrm>
          <a:off x="12814300" y="1037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7" name="n_1aveValue【学校施設】&#10;有形固定資産減価償却率"/>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59" name="n_3aveValue【学校施設】&#10;有形固定資産減価償却率"/>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61" name="n_1main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62" name="n_2main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161942</xdr:rowOff>
    </xdr:from>
    <xdr:ext cx="405111" cy="259045"/>
    <xdr:sp macro="" textlink="">
      <xdr:nvSpPr>
        <xdr:cNvPr id="563" name="n_3mainValue【学校施設】&#10;有形固定資産減価償却率"/>
        <xdr:cNvSpPr txBox="1"/>
      </xdr:nvSpPr>
      <xdr:spPr>
        <a:xfrm>
          <a:off x="13500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64" name="n_4mainValue【学校施設】&#10;有形固定資産減価償却率"/>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6" name="フローチャート: 判断 595"/>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7" name="フローチャート: 判断 596"/>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98" name="フローチャート: 判断 597"/>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99" name="フローチャート: 判断 598"/>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167132</xdr:rowOff>
    </xdr:from>
    <xdr:to>
      <xdr:col>116</xdr:col>
      <xdr:colOff>114300</xdr:colOff>
      <xdr:row>60</xdr:row>
      <xdr:rowOff>97282</xdr:rowOff>
    </xdr:to>
    <xdr:sp macro="" textlink="">
      <xdr:nvSpPr>
        <xdr:cNvPr id="605" name="楕円 604"/>
        <xdr:cNvSpPr/>
      </xdr:nvSpPr>
      <xdr:spPr>
        <a:xfrm>
          <a:off x="22110700" y="102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18559</xdr:rowOff>
    </xdr:from>
    <xdr:ext cx="469744" cy="259045"/>
    <xdr:sp macro="" textlink="">
      <xdr:nvSpPr>
        <xdr:cNvPr id="606" name="【学校施設】&#10;一人当たり面積該当値テキスト"/>
        <xdr:cNvSpPr txBox="1"/>
      </xdr:nvSpPr>
      <xdr:spPr>
        <a:xfrm>
          <a:off x="22199600" y="1013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18161</xdr:rowOff>
    </xdr:from>
    <xdr:to>
      <xdr:col>112</xdr:col>
      <xdr:colOff>38100</xdr:colOff>
      <xdr:row>60</xdr:row>
      <xdr:rowOff>119761</xdr:rowOff>
    </xdr:to>
    <xdr:sp macro="" textlink="">
      <xdr:nvSpPr>
        <xdr:cNvPr id="607" name="楕円 606"/>
        <xdr:cNvSpPr/>
      </xdr:nvSpPr>
      <xdr:spPr>
        <a:xfrm>
          <a:off x="21272500" y="103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46482</xdr:rowOff>
    </xdr:from>
    <xdr:to>
      <xdr:col>116</xdr:col>
      <xdr:colOff>63500</xdr:colOff>
      <xdr:row>60</xdr:row>
      <xdr:rowOff>68961</xdr:rowOff>
    </xdr:to>
    <xdr:cxnSp macro="">
      <xdr:nvCxnSpPr>
        <xdr:cNvPr id="608" name="直線コネクタ 607"/>
        <xdr:cNvCxnSpPr/>
      </xdr:nvCxnSpPr>
      <xdr:spPr>
        <a:xfrm flipV="1">
          <a:off x="21323300" y="10333482"/>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49784</xdr:rowOff>
    </xdr:from>
    <xdr:to>
      <xdr:col>107</xdr:col>
      <xdr:colOff>101600</xdr:colOff>
      <xdr:row>60</xdr:row>
      <xdr:rowOff>151384</xdr:rowOff>
    </xdr:to>
    <xdr:sp macro="" textlink="">
      <xdr:nvSpPr>
        <xdr:cNvPr id="609" name="楕円 608"/>
        <xdr:cNvSpPr/>
      </xdr:nvSpPr>
      <xdr:spPr>
        <a:xfrm>
          <a:off x="20383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68961</xdr:rowOff>
    </xdr:from>
    <xdr:to>
      <xdr:col>111</xdr:col>
      <xdr:colOff>177800</xdr:colOff>
      <xdr:row>60</xdr:row>
      <xdr:rowOff>100584</xdr:rowOff>
    </xdr:to>
    <xdr:cxnSp macro="">
      <xdr:nvCxnSpPr>
        <xdr:cNvPr id="610" name="直線コネクタ 609"/>
        <xdr:cNvCxnSpPr/>
      </xdr:nvCxnSpPr>
      <xdr:spPr>
        <a:xfrm flipV="1">
          <a:off x="20434300" y="10355961"/>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79121</xdr:rowOff>
    </xdr:from>
    <xdr:to>
      <xdr:col>102</xdr:col>
      <xdr:colOff>165100</xdr:colOff>
      <xdr:row>61</xdr:row>
      <xdr:rowOff>9271</xdr:rowOff>
    </xdr:to>
    <xdr:sp macro="" textlink="">
      <xdr:nvSpPr>
        <xdr:cNvPr id="611" name="楕円 610"/>
        <xdr:cNvSpPr/>
      </xdr:nvSpPr>
      <xdr:spPr>
        <a:xfrm>
          <a:off x="19494500" y="103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60</xdr:row>
      <xdr:rowOff>129921</xdr:rowOff>
    </xdr:to>
    <xdr:cxnSp macro="">
      <xdr:nvCxnSpPr>
        <xdr:cNvPr id="612" name="直線コネクタ 611"/>
        <xdr:cNvCxnSpPr/>
      </xdr:nvCxnSpPr>
      <xdr:spPr>
        <a:xfrm flipV="1">
          <a:off x="19545300" y="10387584"/>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41021</xdr:rowOff>
    </xdr:from>
    <xdr:to>
      <xdr:col>98</xdr:col>
      <xdr:colOff>38100</xdr:colOff>
      <xdr:row>60</xdr:row>
      <xdr:rowOff>142621</xdr:rowOff>
    </xdr:to>
    <xdr:sp macro="" textlink="">
      <xdr:nvSpPr>
        <xdr:cNvPr id="613" name="楕円 612"/>
        <xdr:cNvSpPr/>
      </xdr:nvSpPr>
      <xdr:spPr>
        <a:xfrm>
          <a:off x="18605500" y="1032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91821</xdr:rowOff>
    </xdr:from>
    <xdr:to>
      <xdr:col>102</xdr:col>
      <xdr:colOff>114300</xdr:colOff>
      <xdr:row>60</xdr:row>
      <xdr:rowOff>129921</xdr:rowOff>
    </xdr:to>
    <xdr:cxnSp macro="">
      <xdr:nvCxnSpPr>
        <xdr:cNvPr id="614" name="直線コネクタ 613"/>
        <xdr:cNvCxnSpPr/>
      </xdr:nvCxnSpPr>
      <xdr:spPr>
        <a:xfrm>
          <a:off x="18656300" y="1037882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615" name="n_1aveValue【学校施設】&#10;一人当たり面積"/>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616" name="n_2aveValue【学校施設】&#10;一人当たり面積"/>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617" name="n_3aveValue【学校施設】&#10;一人当たり面積"/>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618" name="n_4aveValue【学校施設】&#10;一人当たり面積"/>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136288</xdr:rowOff>
    </xdr:from>
    <xdr:ext cx="469744" cy="259045"/>
    <xdr:sp macro="" textlink="">
      <xdr:nvSpPr>
        <xdr:cNvPr id="619" name="n_1mainValue【学校施設】&#10;一人当たり面積"/>
        <xdr:cNvSpPr txBox="1"/>
      </xdr:nvSpPr>
      <xdr:spPr>
        <a:xfrm>
          <a:off x="21075727" y="100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167911</xdr:rowOff>
    </xdr:from>
    <xdr:ext cx="469744" cy="259045"/>
    <xdr:sp macro="" textlink="">
      <xdr:nvSpPr>
        <xdr:cNvPr id="620" name="n_2mainValue【学校施設】&#10;一人当たり面積"/>
        <xdr:cNvSpPr txBox="1"/>
      </xdr:nvSpPr>
      <xdr:spPr>
        <a:xfrm>
          <a:off x="201994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25798</xdr:rowOff>
    </xdr:from>
    <xdr:ext cx="469744" cy="259045"/>
    <xdr:sp macro="" textlink="">
      <xdr:nvSpPr>
        <xdr:cNvPr id="621" name="n_3mainValue【学校施設】&#10;一人当たり面積"/>
        <xdr:cNvSpPr txBox="1"/>
      </xdr:nvSpPr>
      <xdr:spPr>
        <a:xfrm>
          <a:off x="19310427" y="10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159148</xdr:rowOff>
    </xdr:from>
    <xdr:ext cx="469744" cy="259045"/>
    <xdr:sp macro="" textlink="">
      <xdr:nvSpPr>
        <xdr:cNvPr id="622" name="n_4mainValue【学校施設】&#10;一人当たり面積"/>
        <xdr:cNvSpPr txBox="1"/>
      </xdr:nvSpPr>
      <xdr:spPr>
        <a:xfrm>
          <a:off x="18421427" y="1010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3" name="フローチャート: 判断 652"/>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4" name="フローチャート: 判断 653"/>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5" name="フローチャート: 判断 654"/>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6" name="フローチャート: 判断 655"/>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111761</xdr:rowOff>
    </xdr:from>
    <xdr:to>
      <xdr:col>85</xdr:col>
      <xdr:colOff>177800</xdr:colOff>
      <xdr:row>85</xdr:row>
      <xdr:rowOff>41911</xdr:rowOff>
    </xdr:to>
    <xdr:sp macro="" textlink="">
      <xdr:nvSpPr>
        <xdr:cNvPr id="662" name="楕円 661"/>
        <xdr:cNvSpPr/>
      </xdr:nvSpPr>
      <xdr:spPr>
        <a:xfrm>
          <a:off x="16268700" y="1451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26688</xdr:rowOff>
    </xdr:from>
    <xdr:ext cx="405111" cy="259045"/>
    <xdr:sp macro="" textlink="">
      <xdr:nvSpPr>
        <xdr:cNvPr id="663" name="【児童館】&#10;有形固定資産減価償却率該当値テキスト"/>
        <xdr:cNvSpPr txBox="1"/>
      </xdr:nvSpPr>
      <xdr:spPr>
        <a:xfrm>
          <a:off x="16357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83820</xdr:rowOff>
    </xdr:from>
    <xdr:to>
      <xdr:col>81</xdr:col>
      <xdr:colOff>101600</xdr:colOff>
      <xdr:row>85</xdr:row>
      <xdr:rowOff>13970</xdr:rowOff>
    </xdr:to>
    <xdr:sp macro="" textlink="">
      <xdr:nvSpPr>
        <xdr:cNvPr id="664" name="楕円 663"/>
        <xdr:cNvSpPr/>
      </xdr:nvSpPr>
      <xdr:spPr>
        <a:xfrm>
          <a:off x="15430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134620</xdr:rowOff>
    </xdr:from>
    <xdr:to>
      <xdr:col>85</xdr:col>
      <xdr:colOff>127000</xdr:colOff>
      <xdr:row>84</xdr:row>
      <xdr:rowOff>162561</xdr:rowOff>
    </xdr:to>
    <xdr:cxnSp macro="">
      <xdr:nvCxnSpPr>
        <xdr:cNvPr id="665" name="直線コネクタ 664"/>
        <xdr:cNvCxnSpPr/>
      </xdr:nvCxnSpPr>
      <xdr:spPr>
        <a:xfrm>
          <a:off x="15481300" y="145364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666" name="楕円 665"/>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84</xdr:row>
      <xdr:rowOff>134620</xdr:rowOff>
    </xdr:to>
    <xdr:cxnSp macro="">
      <xdr:nvCxnSpPr>
        <xdr:cNvPr id="667" name="直線コネクタ 666"/>
        <xdr:cNvCxnSpPr/>
      </xdr:nvCxnSpPr>
      <xdr:spPr>
        <a:xfrm>
          <a:off x="14592300" y="145084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27939</xdr:rowOff>
    </xdr:from>
    <xdr:to>
      <xdr:col>72</xdr:col>
      <xdr:colOff>38100</xdr:colOff>
      <xdr:row>84</xdr:row>
      <xdr:rowOff>129539</xdr:rowOff>
    </xdr:to>
    <xdr:sp macro="" textlink="">
      <xdr:nvSpPr>
        <xdr:cNvPr id="668" name="楕円 667"/>
        <xdr:cNvSpPr/>
      </xdr:nvSpPr>
      <xdr:spPr>
        <a:xfrm>
          <a:off x="13652500"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78739</xdr:rowOff>
    </xdr:from>
    <xdr:to>
      <xdr:col>76</xdr:col>
      <xdr:colOff>114300</xdr:colOff>
      <xdr:row>84</xdr:row>
      <xdr:rowOff>106680</xdr:rowOff>
    </xdr:to>
    <xdr:cxnSp macro="">
      <xdr:nvCxnSpPr>
        <xdr:cNvPr id="669" name="直線コネクタ 668"/>
        <xdr:cNvCxnSpPr/>
      </xdr:nvCxnSpPr>
      <xdr:spPr>
        <a:xfrm>
          <a:off x="13703300" y="144805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170180</xdr:rowOff>
    </xdr:from>
    <xdr:to>
      <xdr:col>67</xdr:col>
      <xdr:colOff>101600</xdr:colOff>
      <xdr:row>84</xdr:row>
      <xdr:rowOff>100330</xdr:rowOff>
    </xdr:to>
    <xdr:sp macro="" textlink="">
      <xdr:nvSpPr>
        <xdr:cNvPr id="670" name="楕円 669"/>
        <xdr:cNvSpPr/>
      </xdr:nvSpPr>
      <xdr:spPr>
        <a:xfrm>
          <a:off x="12763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49530</xdr:rowOff>
    </xdr:from>
    <xdr:to>
      <xdr:col>71</xdr:col>
      <xdr:colOff>177800</xdr:colOff>
      <xdr:row>84</xdr:row>
      <xdr:rowOff>78739</xdr:rowOff>
    </xdr:to>
    <xdr:cxnSp macro="">
      <xdr:nvCxnSpPr>
        <xdr:cNvPr id="671" name="直線コネクタ 670"/>
        <xdr:cNvCxnSpPr/>
      </xdr:nvCxnSpPr>
      <xdr:spPr>
        <a:xfrm>
          <a:off x="12814300" y="144513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2" name="n_1aveValue【児童館】&#10;有形固定資産減価償却率"/>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3" name="n_2aveValue【児童館】&#10;有形固定資産減価償却率"/>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135907</xdr:rowOff>
    </xdr:from>
    <xdr:ext cx="405111" cy="259045"/>
    <xdr:sp macro="" textlink="">
      <xdr:nvSpPr>
        <xdr:cNvPr id="674" name="n_3aveValue【児童館】&#10;有形固定資産減価償却率"/>
        <xdr:cNvSpPr txBox="1"/>
      </xdr:nvSpPr>
      <xdr:spPr>
        <a:xfrm>
          <a:off x="13500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5" name="n_4aveValue【児童館】&#10;有形固定資産減価償却率"/>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5097</xdr:rowOff>
    </xdr:from>
    <xdr:ext cx="405111" cy="259045"/>
    <xdr:sp macro="" textlink="">
      <xdr:nvSpPr>
        <xdr:cNvPr id="676" name="n_1mainValue【児童館】&#10;有形固定資産減価償却率"/>
        <xdr:cNvSpPr txBox="1"/>
      </xdr:nvSpPr>
      <xdr:spPr>
        <a:xfrm>
          <a:off x="15266044" y="1457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677" name="n_2mainValue【児童館】&#10;有形固定資産減価償却率"/>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120666</xdr:rowOff>
    </xdr:from>
    <xdr:ext cx="405111" cy="259045"/>
    <xdr:sp macro="" textlink="">
      <xdr:nvSpPr>
        <xdr:cNvPr id="678" name="n_3mainValue【児童館】&#10;有形固定資産減価償却率"/>
        <xdr:cNvSpPr txBox="1"/>
      </xdr:nvSpPr>
      <xdr:spPr>
        <a:xfrm>
          <a:off x="13500744" y="1452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679" name="n_4mainValue【児童館】&#10;有形固定資産減価償却率"/>
        <xdr:cNvSpPr txBox="1"/>
      </xdr:nvSpPr>
      <xdr:spPr>
        <a:xfrm>
          <a:off x="12611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0" name="【児童館】&#10;一人当たり面積平均値テキスト"/>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2" name="フローチャート: 判断 711"/>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3" name="フローチャート: 判断 712"/>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4" name="フローチャート: 判断 713"/>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5" name="フローチャート: 判断 714"/>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721" name="楕円 720"/>
        <xdr:cNvSpPr/>
      </xdr:nvSpPr>
      <xdr:spPr>
        <a:xfrm>
          <a:off x="22110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28320</xdr:rowOff>
    </xdr:from>
    <xdr:ext cx="469744" cy="259045"/>
    <xdr:sp macro="" textlink="">
      <xdr:nvSpPr>
        <xdr:cNvPr id="722" name="【児童館】&#10;一人当たり面積該当値テキスト"/>
        <xdr:cNvSpPr txBox="1"/>
      </xdr:nvSpPr>
      <xdr:spPr>
        <a:xfrm>
          <a:off x="22199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60779</xdr:rowOff>
    </xdr:from>
    <xdr:to>
      <xdr:col>112</xdr:col>
      <xdr:colOff>38100</xdr:colOff>
      <xdr:row>85</xdr:row>
      <xdr:rowOff>162379</xdr:rowOff>
    </xdr:to>
    <xdr:sp macro="" textlink="">
      <xdr:nvSpPr>
        <xdr:cNvPr id="723" name="楕円 722"/>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100693</xdr:rowOff>
    </xdr:from>
    <xdr:to>
      <xdr:col>116</xdr:col>
      <xdr:colOff>63500</xdr:colOff>
      <xdr:row>85</xdr:row>
      <xdr:rowOff>111579</xdr:rowOff>
    </xdr:to>
    <xdr:cxnSp macro="">
      <xdr:nvCxnSpPr>
        <xdr:cNvPr id="724" name="直線コネクタ 723"/>
        <xdr:cNvCxnSpPr/>
      </xdr:nvCxnSpPr>
      <xdr:spPr>
        <a:xfrm flipV="1">
          <a:off x="21323300" y="146739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60779</xdr:rowOff>
    </xdr:from>
    <xdr:to>
      <xdr:col>107</xdr:col>
      <xdr:colOff>101600</xdr:colOff>
      <xdr:row>85</xdr:row>
      <xdr:rowOff>162379</xdr:rowOff>
    </xdr:to>
    <xdr:sp macro="" textlink="">
      <xdr:nvSpPr>
        <xdr:cNvPr id="725" name="楕円 724"/>
        <xdr:cNvSpPr/>
      </xdr:nvSpPr>
      <xdr:spPr>
        <a:xfrm>
          <a:off x="2038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111579</xdr:rowOff>
    </xdr:from>
    <xdr:to>
      <xdr:col>111</xdr:col>
      <xdr:colOff>177800</xdr:colOff>
      <xdr:row>85</xdr:row>
      <xdr:rowOff>111579</xdr:rowOff>
    </xdr:to>
    <xdr:cxnSp macro="">
      <xdr:nvCxnSpPr>
        <xdr:cNvPr id="726" name="直線コネクタ 725"/>
        <xdr:cNvCxnSpPr/>
      </xdr:nvCxnSpPr>
      <xdr:spPr>
        <a:xfrm>
          <a:off x="20434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71664</xdr:rowOff>
    </xdr:from>
    <xdr:to>
      <xdr:col>102</xdr:col>
      <xdr:colOff>165100</xdr:colOff>
      <xdr:row>86</xdr:row>
      <xdr:rowOff>1814</xdr:rowOff>
    </xdr:to>
    <xdr:sp macro="" textlink="">
      <xdr:nvSpPr>
        <xdr:cNvPr id="727" name="楕円 726"/>
        <xdr:cNvSpPr/>
      </xdr:nvSpPr>
      <xdr:spPr>
        <a:xfrm>
          <a:off x="19494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111579</xdr:rowOff>
    </xdr:from>
    <xdr:to>
      <xdr:col>107</xdr:col>
      <xdr:colOff>50800</xdr:colOff>
      <xdr:row>85</xdr:row>
      <xdr:rowOff>122464</xdr:rowOff>
    </xdr:to>
    <xdr:cxnSp macro="">
      <xdr:nvCxnSpPr>
        <xdr:cNvPr id="728" name="直線コネクタ 727"/>
        <xdr:cNvCxnSpPr/>
      </xdr:nvCxnSpPr>
      <xdr:spPr>
        <a:xfrm flipV="1">
          <a:off x="19545300" y="14684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71664</xdr:rowOff>
    </xdr:from>
    <xdr:to>
      <xdr:col>98</xdr:col>
      <xdr:colOff>38100</xdr:colOff>
      <xdr:row>86</xdr:row>
      <xdr:rowOff>1814</xdr:rowOff>
    </xdr:to>
    <xdr:sp macro="" textlink="">
      <xdr:nvSpPr>
        <xdr:cNvPr id="729" name="楕円 728"/>
        <xdr:cNvSpPr/>
      </xdr:nvSpPr>
      <xdr:spPr>
        <a:xfrm>
          <a:off x="18605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122464</xdr:rowOff>
    </xdr:from>
    <xdr:to>
      <xdr:col>102</xdr:col>
      <xdr:colOff>114300</xdr:colOff>
      <xdr:row>85</xdr:row>
      <xdr:rowOff>122464</xdr:rowOff>
    </xdr:to>
    <xdr:cxnSp macro="">
      <xdr:nvCxnSpPr>
        <xdr:cNvPr id="730" name="直線コネクタ 729"/>
        <xdr:cNvCxnSpPr/>
      </xdr:nvCxnSpPr>
      <xdr:spPr>
        <a:xfrm>
          <a:off x="18656300" y="14695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12898</xdr:rowOff>
    </xdr:from>
    <xdr:ext cx="469744" cy="259045"/>
    <xdr:sp macro="" textlink="">
      <xdr:nvSpPr>
        <xdr:cNvPr id="731" name="n_1aveValue【児童館】&#10;一人当たり面積"/>
        <xdr:cNvSpPr txBox="1"/>
      </xdr:nvSpPr>
      <xdr:spPr>
        <a:xfrm>
          <a:off x="210757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140806</xdr:rowOff>
    </xdr:from>
    <xdr:ext cx="469744" cy="259045"/>
    <xdr:sp macro="" textlink="">
      <xdr:nvSpPr>
        <xdr:cNvPr id="732" name="n_2aveValue【児童館】&#10;一人当たり面積"/>
        <xdr:cNvSpPr txBox="1"/>
      </xdr:nvSpPr>
      <xdr:spPr>
        <a:xfrm>
          <a:off x="20199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733" name="n_3aveValue【児童館】&#10;一人当たり面積"/>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34" name="n_4aveValue【児童館】&#10;一人当たり面積"/>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153506</xdr:rowOff>
    </xdr:from>
    <xdr:ext cx="469744" cy="259045"/>
    <xdr:sp macro="" textlink="">
      <xdr:nvSpPr>
        <xdr:cNvPr id="735"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153506</xdr:rowOff>
    </xdr:from>
    <xdr:ext cx="469744" cy="259045"/>
    <xdr:sp macro="" textlink="">
      <xdr:nvSpPr>
        <xdr:cNvPr id="736" name="n_2mainValue【児童館】&#10;一人当たり面積"/>
        <xdr:cNvSpPr txBox="1"/>
      </xdr:nvSpPr>
      <xdr:spPr>
        <a:xfrm>
          <a:off x="20199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164391</xdr:rowOff>
    </xdr:from>
    <xdr:ext cx="469744" cy="259045"/>
    <xdr:sp macro="" textlink="">
      <xdr:nvSpPr>
        <xdr:cNvPr id="737" name="n_3mainValue【児童館】&#10;一人当たり面積"/>
        <xdr:cNvSpPr txBox="1"/>
      </xdr:nvSpPr>
      <xdr:spPr>
        <a:xfrm>
          <a:off x="19310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164391</xdr:rowOff>
    </xdr:from>
    <xdr:ext cx="469744" cy="259045"/>
    <xdr:sp macro="" textlink="">
      <xdr:nvSpPr>
        <xdr:cNvPr id="738" name="n_4mainValue【児童館】&#10;一人当たり面積"/>
        <xdr:cNvSpPr txBox="1"/>
      </xdr:nvSpPr>
      <xdr:spPr>
        <a:xfrm>
          <a:off x="184214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橋りょう・トンネル、学校施設、児童館であり、逆に低くなっている施設は道路、公営住宅、認定こども園・幼稚園・保育園である。橋りょう・トンネルについては、類似団体が令和元年度と比較し１．８％増加し、当町では１．９％増加しているため同等水準の増加率となっている。高度経済成長期に竣工したものが多く、今後も上昇する傾向にあるため、長寿命化計画に基づき適切な管理が必要となる。学校施設については、中学校が統合するに伴い、新校舎が令和３年度に完成し、令和５年度までに既存校舎の解体や新体育館の建設が完了する予定であるため、今後は大きく低下するものと見込まれる。児童館については、建築後４０年以上経過しており有形固定資産減価償却率は９６．８％と非常に高く、施設の老朽化が進行しているため、今後は個別施設計画に基づき計画的な修繕が必要となる。道路については、維持管理に必要な費用が増加し、今後も有形固定資産減価償却率は上昇していくものと見込まれる。公営住宅については、老朽化した施設の廃止や長寿命化改修工事を実施しているため有形固定資産減価償却率は低いものの、既存住宅の維持管理に必要な費用の増加に伴い上昇していくものと見込まれる。認定こども園・幼稚園・保育園については、平成２７年度に新たな認定こども園が完成し、４幼稚園と１保育所を統廃合したことで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13,664
13,597
394.85
10,712,301
10,383,601
298,150
5,489,456
8,735,111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133169</xdr:rowOff>
    </xdr:from>
    <xdr:to>
      <xdr:col>24</xdr:col>
      <xdr:colOff>114300</xdr:colOff>
      <xdr:row>35</xdr:row>
      <xdr:rowOff>63319</xdr:rowOff>
    </xdr:to>
    <xdr:sp macro="" textlink="">
      <xdr:nvSpPr>
        <xdr:cNvPr id="74" name="楕円 73"/>
        <xdr:cNvSpPr/>
      </xdr:nvSpPr>
      <xdr:spPr>
        <a:xfrm>
          <a:off x="4584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156046</xdr:rowOff>
    </xdr:from>
    <xdr:ext cx="405111" cy="259045"/>
    <xdr:sp macro="" textlink="">
      <xdr:nvSpPr>
        <xdr:cNvPr id="75" name="【図書館】&#10;有形固定資産減価償却率該当値テキスト"/>
        <xdr:cNvSpPr txBox="1"/>
      </xdr:nvSpPr>
      <xdr:spPr>
        <a:xfrm>
          <a:off x="4673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89081</xdr:rowOff>
    </xdr:from>
    <xdr:to>
      <xdr:col>20</xdr:col>
      <xdr:colOff>38100</xdr:colOff>
      <xdr:row>35</xdr:row>
      <xdr:rowOff>19231</xdr:rowOff>
    </xdr:to>
    <xdr:sp macro="" textlink="">
      <xdr:nvSpPr>
        <xdr:cNvPr id="76" name="楕円 75"/>
        <xdr:cNvSpPr/>
      </xdr:nvSpPr>
      <xdr:spPr>
        <a:xfrm>
          <a:off x="3746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139881</xdr:rowOff>
    </xdr:from>
    <xdr:to>
      <xdr:col>24</xdr:col>
      <xdr:colOff>63500</xdr:colOff>
      <xdr:row>35</xdr:row>
      <xdr:rowOff>12519</xdr:rowOff>
    </xdr:to>
    <xdr:cxnSp macro="">
      <xdr:nvCxnSpPr>
        <xdr:cNvPr id="77" name="直線コネクタ 76"/>
        <xdr:cNvCxnSpPr/>
      </xdr:nvCxnSpPr>
      <xdr:spPr>
        <a:xfrm>
          <a:off x="3797300" y="59691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44994</xdr:rowOff>
    </xdr:from>
    <xdr:to>
      <xdr:col>15</xdr:col>
      <xdr:colOff>101600</xdr:colOff>
      <xdr:row>34</xdr:row>
      <xdr:rowOff>146594</xdr:rowOff>
    </xdr:to>
    <xdr:sp macro="" textlink="">
      <xdr:nvSpPr>
        <xdr:cNvPr id="78" name="楕円 77"/>
        <xdr:cNvSpPr/>
      </xdr:nvSpPr>
      <xdr:spPr>
        <a:xfrm>
          <a:off x="2857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95794</xdr:rowOff>
    </xdr:from>
    <xdr:to>
      <xdr:col>19</xdr:col>
      <xdr:colOff>177800</xdr:colOff>
      <xdr:row>34</xdr:row>
      <xdr:rowOff>139881</xdr:rowOff>
    </xdr:to>
    <xdr:cxnSp macro="">
      <xdr:nvCxnSpPr>
        <xdr:cNvPr id="79" name="直線コネクタ 78"/>
        <xdr:cNvCxnSpPr/>
      </xdr:nvCxnSpPr>
      <xdr:spPr>
        <a:xfrm>
          <a:off x="2908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907</xdr:rowOff>
    </xdr:from>
    <xdr:to>
      <xdr:col>10</xdr:col>
      <xdr:colOff>165100</xdr:colOff>
      <xdr:row>34</xdr:row>
      <xdr:rowOff>102507</xdr:rowOff>
    </xdr:to>
    <xdr:sp macro="" textlink="">
      <xdr:nvSpPr>
        <xdr:cNvPr id="80" name="楕円 79"/>
        <xdr:cNvSpPr/>
      </xdr:nvSpPr>
      <xdr:spPr>
        <a:xfrm>
          <a:off x="1968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51707</xdr:rowOff>
    </xdr:from>
    <xdr:to>
      <xdr:col>15</xdr:col>
      <xdr:colOff>50800</xdr:colOff>
      <xdr:row>34</xdr:row>
      <xdr:rowOff>95794</xdr:rowOff>
    </xdr:to>
    <xdr:cxnSp macro="">
      <xdr:nvCxnSpPr>
        <xdr:cNvPr id="81" name="直線コネクタ 80"/>
        <xdr:cNvCxnSpPr/>
      </xdr:nvCxnSpPr>
      <xdr:spPr>
        <a:xfrm>
          <a:off x="2019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128270</xdr:rowOff>
    </xdr:from>
    <xdr:to>
      <xdr:col>6</xdr:col>
      <xdr:colOff>38100</xdr:colOff>
      <xdr:row>34</xdr:row>
      <xdr:rowOff>58420</xdr:rowOff>
    </xdr:to>
    <xdr:sp macro="" textlink="">
      <xdr:nvSpPr>
        <xdr:cNvPr id="82" name="楕円 81"/>
        <xdr:cNvSpPr/>
      </xdr:nvSpPr>
      <xdr:spPr>
        <a:xfrm>
          <a:off x="107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7620</xdr:rowOff>
    </xdr:from>
    <xdr:to>
      <xdr:col>10</xdr:col>
      <xdr:colOff>114300</xdr:colOff>
      <xdr:row>34</xdr:row>
      <xdr:rowOff>51707</xdr:rowOff>
    </xdr:to>
    <xdr:cxnSp macro="">
      <xdr:nvCxnSpPr>
        <xdr:cNvPr id="83" name="直線コネクタ 82"/>
        <xdr:cNvCxnSpPr/>
      </xdr:nvCxnSpPr>
      <xdr:spPr>
        <a:xfrm>
          <a:off x="1130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70774</xdr:rowOff>
    </xdr:from>
    <xdr:ext cx="405111" cy="259045"/>
    <xdr:sp macro="" textlink="">
      <xdr:nvSpPr>
        <xdr:cNvPr id="87" name="n_4aveValue【図書館】&#10;有形固定資産減価償却率"/>
        <xdr:cNvSpPr txBox="1"/>
      </xdr:nvSpPr>
      <xdr:spPr>
        <a:xfrm>
          <a:off x="927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35758</xdr:rowOff>
    </xdr:from>
    <xdr:ext cx="405111" cy="259045"/>
    <xdr:sp macro="" textlink="">
      <xdr:nvSpPr>
        <xdr:cNvPr id="88" name="n_1mainValue【図書館】&#10;有形固定資産減価償却率"/>
        <xdr:cNvSpPr txBox="1"/>
      </xdr:nvSpPr>
      <xdr:spPr>
        <a:xfrm>
          <a:off x="3582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163121</xdr:rowOff>
    </xdr:from>
    <xdr:ext cx="405111" cy="259045"/>
    <xdr:sp macro="" textlink="">
      <xdr:nvSpPr>
        <xdr:cNvPr id="89" name="n_2mainValue【図書館】&#10;有形固定資産減価償却率"/>
        <xdr:cNvSpPr txBox="1"/>
      </xdr:nvSpPr>
      <xdr:spPr>
        <a:xfrm>
          <a:off x="2705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119034</xdr:rowOff>
    </xdr:from>
    <xdr:ext cx="405111" cy="259045"/>
    <xdr:sp macro="" textlink="">
      <xdr:nvSpPr>
        <xdr:cNvPr id="90" name="n_3mainValue【図書館】&#10;有形固定資産減価償却率"/>
        <xdr:cNvSpPr txBox="1"/>
      </xdr:nvSpPr>
      <xdr:spPr>
        <a:xfrm>
          <a:off x="1816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74947</xdr:rowOff>
    </xdr:from>
    <xdr:ext cx="405111" cy="259045"/>
    <xdr:sp macro="" textlink="">
      <xdr:nvSpPr>
        <xdr:cNvPr id="91" name="n_4mainValue【図書館】&#10;有形固定資産減価償却率"/>
        <xdr:cNvSpPr txBox="1"/>
      </xdr:nvSpPr>
      <xdr:spPr>
        <a:xfrm>
          <a:off x="927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6350</xdr:rowOff>
    </xdr:from>
    <xdr:to>
      <xdr:col>50</xdr:col>
      <xdr:colOff>165100</xdr:colOff>
      <xdr:row>40</xdr:row>
      <xdr:rowOff>107950</xdr:rowOff>
    </xdr:to>
    <xdr:sp macro="" textlink="">
      <xdr:nvSpPr>
        <xdr:cNvPr id="122" name="フローチャート: 判断 121"/>
        <xdr:cNvSpPr/>
      </xdr:nvSpPr>
      <xdr:spPr>
        <a:xfrm>
          <a:off x="9588500" y="686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23" name="フローチャート: 判断 122"/>
        <xdr:cNvSpPr/>
      </xdr:nvSpPr>
      <xdr:spPr>
        <a:xfrm>
          <a:off x="8699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36830</xdr:rowOff>
    </xdr:from>
    <xdr:to>
      <xdr:col>41</xdr:col>
      <xdr:colOff>101600</xdr:colOff>
      <xdr:row>40</xdr:row>
      <xdr:rowOff>138430</xdr:rowOff>
    </xdr:to>
    <xdr:sp macro="" textlink="">
      <xdr:nvSpPr>
        <xdr:cNvPr id="124" name="フローチャート: 判断 123"/>
        <xdr:cNvSpPr/>
      </xdr:nvSpPr>
      <xdr:spPr>
        <a:xfrm>
          <a:off x="7810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44450</xdr:rowOff>
    </xdr:from>
    <xdr:to>
      <xdr:col>36</xdr:col>
      <xdr:colOff>165100</xdr:colOff>
      <xdr:row>40</xdr:row>
      <xdr:rowOff>146050</xdr:rowOff>
    </xdr:to>
    <xdr:sp macro="" textlink="">
      <xdr:nvSpPr>
        <xdr:cNvPr id="125" name="フローチャート: 判断 124"/>
        <xdr:cNvSpPr/>
      </xdr:nvSpPr>
      <xdr:spPr>
        <a:xfrm>
          <a:off x="6921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xdr:cNvSpPr/>
      </xdr:nvSpPr>
      <xdr:spPr>
        <a:xfrm>
          <a:off x="104267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7637</xdr:rowOff>
    </xdr:from>
    <xdr:ext cx="469744" cy="259045"/>
    <xdr:sp macro="" textlink="">
      <xdr:nvSpPr>
        <xdr:cNvPr id="132" name="【図書館】&#10;一人当たり面積該当値テキスト"/>
        <xdr:cNvSpPr txBox="1"/>
      </xdr:nvSpPr>
      <xdr:spPr>
        <a:xfrm>
          <a:off x="105156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33" name="楕円 132"/>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87630</xdr:rowOff>
    </xdr:to>
    <xdr:cxnSp macro="">
      <xdr:nvCxnSpPr>
        <xdr:cNvPr id="134" name="直線コネクタ 133"/>
        <xdr:cNvCxnSpPr/>
      </xdr:nvCxnSpPr>
      <xdr:spPr>
        <a:xfrm flipV="1">
          <a:off x="9639300" y="69380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35" name="楕円 134"/>
        <xdr:cNvSpPr/>
      </xdr:nvSpPr>
      <xdr:spPr>
        <a:xfrm>
          <a:off x="8699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95250</xdr:rowOff>
    </xdr:to>
    <xdr:cxnSp macro="">
      <xdr:nvCxnSpPr>
        <xdr:cNvPr id="136" name="直線コネクタ 135"/>
        <xdr:cNvCxnSpPr/>
      </xdr:nvCxnSpPr>
      <xdr:spPr>
        <a:xfrm flipV="1">
          <a:off x="8750300" y="6945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37" name="楕円 136"/>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99060</xdr:rowOff>
    </xdr:to>
    <xdr:cxnSp macro="">
      <xdr:nvCxnSpPr>
        <xdr:cNvPr id="138" name="直線コネクタ 137"/>
        <xdr:cNvCxnSpPr/>
      </xdr:nvCxnSpPr>
      <xdr:spPr>
        <a:xfrm flipV="1">
          <a:off x="7861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55880</xdr:rowOff>
    </xdr:from>
    <xdr:to>
      <xdr:col>36</xdr:col>
      <xdr:colOff>165100</xdr:colOff>
      <xdr:row>40</xdr:row>
      <xdr:rowOff>157480</xdr:rowOff>
    </xdr:to>
    <xdr:sp macro="" textlink="">
      <xdr:nvSpPr>
        <xdr:cNvPr id="139" name="楕円 138"/>
        <xdr:cNvSpPr/>
      </xdr:nvSpPr>
      <xdr:spPr>
        <a:xfrm>
          <a:off x="6921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99060</xdr:rowOff>
    </xdr:from>
    <xdr:to>
      <xdr:col>41</xdr:col>
      <xdr:colOff>50800</xdr:colOff>
      <xdr:row>40</xdr:row>
      <xdr:rowOff>106680</xdr:rowOff>
    </xdr:to>
    <xdr:cxnSp macro="">
      <xdr:nvCxnSpPr>
        <xdr:cNvPr id="140" name="直線コネクタ 139"/>
        <xdr:cNvCxnSpPr/>
      </xdr:nvCxnSpPr>
      <xdr:spPr>
        <a:xfrm flipV="1">
          <a:off x="6972300" y="6957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124477</xdr:rowOff>
    </xdr:from>
    <xdr:ext cx="469744" cy="259045"/>
    <xdr:sp macro="" textlink="">
      <xdr:nvSpPr>
        <xdr:cNvPr id="141" name="n_1aveValue【図書館】&#10;一人当たり面積"/>
        <xdr:cNvSpPr txBox="1"/>
      </xdr:nvSpPr>
      <xdr:spPr>
        <a:xfrm>
          <a:off x="93917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135907</xdr:rowOff>
    </xdr:from>
    <xdr:ext cx="469744" cy="259045"/>
    <xdr:sp macro="" textlink="">
      <xdr:nvSpPr>
        <xdr:cNvPr id="142" name="n_2aveValue【図書館】&#10;一人当たり面積"/>
        <xdr:cNvSpPr txBox="1"/>
      </xdr:nvSpPr>
      <xdr:spPr>
        <a:xfrm>
          <a:off x="85154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154957</xdr:rowOff>
    </xdr:from>
    <xdr:ext cx="469744" cy="259045"/>
    <xdr:sp macro="" textlink="">
      <xdr:nvSpPr>
        <xdr:cNvPr id="143" name="n_3aveValue【図書館】&#10;一人当たり面積"/>
        <xdr:cNvSpPr txBox="1"/>
      </xdr:nvSpPr>
      <xdr:spPr>
        <a:xfrm>
          <a:off x="7626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162577</xdr:rowOff>
    </xdr:from>
    <xdr:ext cx="469744" cy="259045"/>
    <xdr:sp macro="" textlink="">
      <xdr:nvSpPr>
        <xdr:cNvPr id="144" name="n_4aveValue【図書館】&#10;一人当たり面積"/>
        <xdr:cNvSpPr txBox="1"/>
      </xdr:nvSpPr>
      <xdr:spPr>
        <a:xfrm>
          <a:off x="6737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129557</xdr:rowOff>
    </xdr:from>
    <xdr:ext cx="469744" cy="259045"/>
    <xdr:sp macro="" textlink="">
      <xdr:nvSpPr>
        <xdr:cNvPr id="145" name="n_1mainValue【図書館】&#10;一人当たり面積"/>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46" name="n_2mainValue【図書館】&#10;一人当たり面積"/>
        <xdr:cNvSpPr txBox="1"/>
      </xdr:nvSpPr>
      <xdr:spPr>
        <a:xfrm>
          <a:off x="8515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47" name="n_3mainValue【図書館】&#10;一人当たり面積"/>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148607</xdr:rowOff>
    </xdr:from>
    <xdr:ext cx="469744" cy="259045"/>
    <xdr:sp macro="" textlink="">
      <xdr:nvSpPr>
        <xdr:cNvPr id="148" name="n_4mainValue【図書館】&#10;一人当たり面積"/>
        <xdr:cNvSpPr txBox="1"/>
      </xdr:nvSpPr>
      <xdr:spPr>
        <a:xfrm>
          <a:off x="6737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82" name="フローチャート: 判断 1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3" name="フローチャート: 判断 1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84727</xdr:rowOff>
    </xdr:from>
    <xdr:to>
      <xdr:col>24</xdr:col>
      <xdr:colOff>114300</xdr:colOff>
      <xdr:row>61</xdr:row>
      <xdr:rowOff>14877</xdr:rowOff>
    </xdr:to>
    <xdr:sp macro="" textlink="">
      <xdr:nvSpPr>
        <xdr:cNvPr id="190" name="楕円 189"/>
        <xdr:cNvSpPr/>
      </xdr:nvSpPr>
      <xdr:spPr>
        <a:xfrm>
          <a:off x="45847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107604</xdr:rowOff>
    </xdr:from>
    <xdr:ext cx="405111" cy="259045"/>
    <xdr:sp macro="" textlink="">
      <xdr:nvSpPr>
        <xdr:cNvPr id="191" name="【体育館・プール】&#10;有形固定資産減価償却率該当値テキスト"/>
        <xdr:cNvSpPr txBox="1"/>
      </xdr:nvSpPr>
      <xdr:spPr>
        <a:xfrm>
          <a:off x="4673600" y="1022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2" name="楕円 191"/>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135527</xdr:rowOff>
    </xdr:to>
    <xdr:cxnSp macro="">
      <xdr:nvCxnSpPr>
        <xdr:cNvPr id="193" name="直線コネクタ 192"/>
        <xdr:cNvCxnSpPr/>
      </xdr:nvCxnSpPr>
      <xdr:spPr>
        <a:xfrm>
          <a:off x="3797300" y="103768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163104</xdr:rowOff>
    </xdr:from>
    <xdr:to>
      <xdr:col>15</xdr:col>
      <xdr:colOff>101600</xdr:colOff>
      <xdr:row>60</xdr:row>
      <xdr:rowOff>93254</xdr:rowOff>
    </xdr:to>
    <xdr:sp macro="" textlink="">
      <xdr:nvSpPr>
        <xdr:cNvPr id="194" name="楕円 193"/>
        <xdr:cNvSpPr/>
      </xdr:nvSpPr>
      <xdr:spPr>
        <a:xfrm>
          <a:off x="2857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89807</xdr:rowOff>
    </xdr:to>
    <xdr:cxnSp macro="">
      <xdr:nvCxnSpPr>
        <xdr:cNvPr id="195" name="直線コネクタ 194"/>
        <xdr:cNvCxnSpPr/>
      </xdr:nvCxnSpPr>
      <xdr:spPr>
        <a:xfrm>
          <a:off x="2908300" y="103294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6" name="楕円 195"/>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42454</xdr:rowOff>
    </xdr:to>
    <xdr:cxnSp macro="">
      <xdr:nvCxnSpPr>
        <xdr:cNvPr id="197" name="直線コネクタ 196"/>
        <xdr:cNvCxnSpPr/>
      </xdr:nvCxnSpPr>
      <xdr:spPr>
        <a:xfrm>
          <a:off x="2019300" y="1028210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66766</xdr:rowOff>
    </xdr:from>
    <xdr:to>
      <xdr:col>6</xdr:col>
      <xdr:colOff>38100</xdr:colOff>
      <xdr:row>59</xdr:row>
      <xdr:rowOff>168366</xdr:rowOff>
    </xdr:to>
    <xdr:sp macro="" textlink="">
      <xdr:nvSpPr>
        <xdr:cNvPr id="198" name="楕円 197"/>
        <xdr:cNvSpPr/>
      </xdr:nvSpPr>
      <xdr:spPr>
        <a:xfrm>
          <a:off x="1079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117566</xdr:rowOff>
    </xdr:from>
    <xdr:to>
      <xdr:col>10</xdr:col>
      <xdr:colOff>114300</xdr:colOff>
      <xdr:row>59</xdr:row>
      <xdr:rowOff>166551</xdr:rowOff>
    </xdr:to>
    <xdr:cxnSp macro="">
      <xdr:nvCxnSpPr>
        <xdr:cNvPr id="199" name="直線コネクタ 198"/>
        <xdr:cNvCxnSpPr/>
      </xdr:nvCxnSpPr>
      <xdr:spPr>
        <a:xfrm>
          <a:off x="1130300" y="102331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1" name="n_2aveValue【体育館・プー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2" name="n_3aveValue【体育館・プー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4" name="n_1mainValue【体育館・プール】&#10;有形固定資産減価償却率"/>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109781</xdr:rowOff>
    </xdr:from>
    <xdr:ext cx="405111" cy="259045"/>
    <xdr:sp macro="" textlink="">
      <xdr:nvSpPr>
        <xdr:cNvPr id="205" name="n_2mainValue【体育館・プール】&#10;有形固定資産減価償却率"/>
        <xdr:cNvSpPr txBox="1"/>
      </xdr:nvSpPr>
      <xdr:spPr>
        <a:xfrm>
          <a:off x="2705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6" name="n_3mainValue【体育館・プール】&#10;有形固定資産減価償却率"/>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13443</xdr:rowOff>
    </xdr:from>
    <xdr:ext cx="405111" cy="259045"/>
    <xdr:sp macro="" textlink="">
      <xdr:nvSpPr>
        <xdr:cNvPr id="207" name="n_4mainValue【体育館・プール】&#10;有形固定資産減価償却率"/>
        <xdr:cNvSpPr txBox="1"/>
      </xdr:nvSpPr>
      <xdr:spPr>
        <a:xfrm>
          <a:off x="927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240" name="フローチャート: 判断 239"/>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241" name="フローチャート: 判断 240"/>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242" name="フローチャート: 判断 241"/>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243" name="フローチャート: 判断 242"/>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159838</xdr:rowOff>
    </xdr:from>
    <xdr:to>
      <xdr:col>55</xdr:col>
      <xdr:colOff>50800</xdr:colOff>
      <xdr:row>58</xdr:row>
      <xdr:rowOff>89988</xdr:rowOff>
    </xdr:to>
    <xdr:sp macro="" textlink="">
      <xdr:nvSpPr>
        <xdr:cNvPr id="249" name="楕円 248"/>
        <xdr:cNvSpPr/>
      </xdr:nvSpPr>
      <xdr:spPr>
        <a:xfrm>
          <a:off x="104267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11265</xdr:rowOff>
    </xdr:from>
    <xdr:ext cx="469744" cy="259045"/>
    <xdr:sp macro="" textlink="">
      <xdr:nvSpPr>
        <xdr:cNvPr id="250" name="【体育館・プール】&#10;一人当たり面積該当値テキスト"/>
        <xdr:cNvSpPr txBox="1"/>
      </xdr:nvSpPr>
      <xdr:spPr>
        <a:xfrm>
          <a:off x="10515600" y="97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11249</xdr:rowOff>
    </xdr:from>
    <xdr:to>
      <xdr:col>50</xdr:col>
      <xdr:colOff>165100</xdr:colOff>
      <xdr:row>58</xdr:row>
      <xdr:rowOff>112849</xdr:rowOff>
    </xdr:to>
    <xdr:sp macro="" textlink="">
      <xdr:nvSpPr>
        <xdr:cNvPr id="251" name="楕円 250"/>
        <xdr:cNvSpPr/>
      </xdr:nvSpPr>
      <xdr:spPr>
        <a:xfrm>
          <a:off x="9588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39188</xdr:rowOff>
    </xdr:from>
    <xdr:to>
      <xdr:col>55</xdr:col>
      <xdr:colOff>0</xdr:colOff>
      <xdr:row>58</xdr:row>
      <xdr:rowOff>62049</xdr:rowOff>
    </xdr:to>
    <xdr:cxnSp macro="">
      <xdr:nvCxnSpPr>
        <xdr:cNvPr id="252" name="直線コネクタ 251"/>
        <xdr:cNvCxnSpPr/>
      </xdr:nvCxnSpPr>
      <xdr:spPr>
        <a:xfrm flipV="1">
          <a:off x="9639300" y="99832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43906</xdr:rowOff>
    </xdr:from>
    <xdr:to>
      <xdr:col>46</xdr:col>
      <xdr:colOff>38100</xdr:colOff>
      <xdr:row>58</xdr:row>
      <xdr:rowOff>145506</xdr:rowOff>
    </xdr:to>
    <xdr:sp macro="" textlink="">
      <xdr:nvSpPr>
        <xdr:cNvPr id="253" name="楕円 252"/>
        <xdr:cNvSpPr/>
      </xdr:nvSpPr>
      <xdr:spPr>
        <a:xfrm>
          <a:off x="8699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62049</xdr:rowOff>
    </xdr:from>
    <xdr:to>
      <xdr:col>50</xdr:col>
      <xdr:colOff>114300</xdr:colOff>
      <xdr:row>58</xdr:row>
      <xdr:rowOff>94706</xdr:rowOff>
    </xdr:to>
    <xdr:cxnSp macro="">
      <xdr:nvCxnSpPr>
        <xdr:cNvPr id="254" name="直線コネクタ 253"/>
        <xdr:cNvCxnSpPr/>
      </xdr:nvCxnSpPr>
      <xdr:spPr>
        <a:xfrm flipV="1">
          <a:off x="8750300" y="100061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63500</xdr:rowOff>
    </xdr:from>
    <xdr:to>
      <xdr:col>41</xdr:col>
      <xdr:colOff>101600</xdr:colOff>
      <xdr:row>58</xdr:row>
      <xdr:rowOff>165100</xdr:rowOff>
    </xdr:to>
    <xdr:sp macro="" textlink="">
      <xdr:nvSpPr>
        <xdr:cNvPr id="255" name="楕円 254"/>
        <xdr:cNvSpPr/>
      </xdr:nvSpPr>
      <xdr:spPr>
        <a:xfrm>
          <a:off x="781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94706</xdr:rowOff>
    </xdr:from>
    <xdr:to>
      <xdr:col>45</xdr:col>
      <xdr:colOff>177800</xdr:colOff>
      <xdr:row>58</xdr:row>
      <xdr:rowOff>114300</xdr:rowOff>
    </xdr:to>
    <xdr:cxnSp macro="">
      <xdr:nvCxnSpPr>
        <xdr:cNvPr id="256" name="直線コネクタ 255"/>
        <xdr:cNvCxnSpPr/>
      </xdr:nvCxnSpPr>
      <xdr:spPr>
        <a:xfrm flipV="1">
          <a:off x="7861300" y="100388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81462</xdr:rowOff>
    </xdr:from>
    <xdr:to>
      <xdr:col>36</xdr:col>
      <xdr:colOff>165100</xdr:colOff>
      <xdr:row>59</xdr:row>
      <xdr:rowOff>11612</xdr:rowOff>
    </xdr:to>
    <xdr:sp macro="" textlink="">
      <xdr:nvSpPr>
        <xdr:cNvPr id="257" name="楕円 256"/>
        <xdr:cNvSpPr/>
      </xdr:nvSpPr>
      <xdr:spPr>
        <a:xfrm>
          <a:off x="6921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114300</xdr:rowOff>
    </xdr:from>
    <xdr:to>
      <xdr:col>41</xdr:col>
      <xdr:colOff>50800</xdr:colOff>
      <xdr:row>58</xdr:row>
      <xdr:rowOff>132262</xdr:rowOff>
    </xdr:to>
    <xdr:cxnSp macro="">
      <xdr:nvCxnSpPr>
        <xdr:cNvPr id="258" name="直線コネクタ 257"/>
        <xdr:cNvCxnSpPr/>
      </xdr:nvCxnSpPr>
      <xdr:spPr>
        <a:xfrm flipV="1">
          <a:off x="6972300" y="100584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58255</xdr:rowOff>
    </xdr:from>
    <xdr:ext cx="469744" cy="259045"/>
    <xdr:sp macro="" textlink="">
      <xdr:nvSpPr>
        <xdr:cNvPr id="259" name="n_1aveValue【体育館・プール】&#10;一人当たり面積"/>
        <xdr:cNvSpPr txBox="1"/>
      </xdr:nvSpPr>
      <xdr:spPr>
        <a:xfrm>
          <a:off x="9391727" y="1051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94178</xdr:rowOff>
    </xdr:from>
    <xdr:ext cx="469744" cy="259045"/>
    <xdr:sp macro="" textlink="">
      <xdr:nvSpPr>
        <xdr:cNvPr id="260" name="n_2aveValue【体育館・プール】&#10;一人当たり面積"/>
        <xdr:cNvSpPr txBox="1"/>
      </xdr:nvSpPr>
      <xdr:spPr>
        <a:xfrm>
          <a:off x="8515427" y="1055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41927</xdr:rowOff>
    </xdr:from>
    <xdr:ext cx="469744" cy="259045"/>
    <xdr:sp macro="" textlink="">
      <xdr:nvSpPr>
        <xdr:cNvPr id="261" name="n_3aveValue【体育館・プール】&#10;一人当たり面積"/>
        <xdr:cNvSpPr txBox="1"/>
      </xdr:nvSpPr>
      <xdr:spPr>
        <a:xfrm>
          <a:off x="7626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95811</xdr:rowOff>
    </xdr:from>
    <xdr:ext cx="469744" cy="259045"/>
    <xdr:sp macro="" textlink="">
      <xdr:nvSpPr>
        <xdr:cNvPr id="262" name="n_4aveValue【体育館・プール】&#10;一人当たり面積"/>
        <xdr:cNvSpPr txBox="1"/>
      </xdr:nvSpPr>
      <xdr:spPr>
        <a:xfrm>
          <a:off x="6737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129376</xdr:rowOff>
    </xdr:from>
    <xdr:ext cx="469744" cy="259045"/>
    <xdr:sp macro="" textlink="">
      <xdr:nvSpPr>
        <xdr:cNvPr id="263" name="n_1mainValue【体育館・プール】&#10;一人当たり面積"/>
        <xdr:cNvSpPr txBox="1"/>
      </xdr:nvSpPr>
      <xdr:spPr>
        <a:xfrm>
          <a:off x="9391727" y="97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162033</xdr:rowOff>
    </xdr:from>
    <xdr:ext cx="469744" cy="259045"/>
    <xdr:sp macro="" textlink="">
      <xdr:nvSpPr>
        <xdr:cNvPr id="264" name="n_2mainValue【体育館・プール】&#10;一人当たり面積"/>
        <xdr:cNvSpPr txBox="1"/>
      </xdr:nvSpPr>
      <xdr:spPr>
        <a:xfrm>
          <a:off x="8515427" y="9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10177</xdr:rowOff>
    </xdr:from>
    <xdr:ext cx="469744" cy="259045"/>
    <xdr:sp macro="" textlink="">
      <xdr:nvSpPr>
        <xdr:cNvPr id="265" name="n_3mainValue【体育館・プール】&#10;一人当たり面積"/>
        <xdr:cNvSpPr txBox="1"/>
      </xdr:nvSpPr>
      <xdr:spPr>
        <a:xfrm>
          <a:off x="7626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28139</xdr:rowOff>
    </xdr:from>
    <xdr:ext cx="469744" cy="259045"/>
    <xdr:sp macro="" textlink="">
      <xdr:nvSpPr>
        <xdr:cNvPr id="266" name="n_4mainValue【体育館・プール】&#10;一人当たり面積"/>
        <xdr:cNvSpPr txBox="1"/>
      </xdr:nvSpPr>
      <xdr:spPr>
        <a:xfrm>
          <a:off x="6737427" y="98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8" name="フローチャート: 判断 29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9" name="フローチャート: 判断 29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301" name="フローチャート: 判断 300"/>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307" name="楕円 306"/>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308" name="【福祉施設】&#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40639</xdr:rowOff>
    </xdr:from>
    <xdr:to>
      <xdr:col>20</xdr:col>
      <xdr:colOff>38100</xdr:colOff>
      <xdr:row>85</xdr:row>
      <xdr:rowOff>142239</xdr:rowOff>
    </xdr:to>
    <xdr:sp macro="" textlink="">
      <xdr:nvSpPr>
        <xdr:cNvPr id="309" name="楕円 308"/>
        <xdr:cNvSpPr/>
      </xdr:nvSpPr>
      <xdr:spPr>
        <a:xfrm>
          <a:off x="3746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91439</xdr:rowOff>
    </xdr:from>
    <xdr:to>
      <xdr:col>24</xdr:col>
      <xdr:colOff>63500</xdr:colOff>
      <xdr:row>85</xdr:row>
      <xdr:rowOff>106680</xdr:rowOff>
    </xdr:to>
    <xdr:cxnSp macro="">
      <xdr:nvCxnSpPr>
        <xdr:cNvPr id="310" name="直線コネクタ 309"/>
        <xdr:cNvCxnSpPr/>
      </xdr:nvCxnSpPr>
      <xdr:spPr>
        <a:xfrm>
          <a:off x="3797300" y="146646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311" name="楕円 310"/>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57150</xdr:rowOff>
    </xdr:from>
    <xdr:to>
      <xdr:col>19</xdr:col>
      <xdr:colOff>177800</xdr:colOff>
      <xdr:row>85</xdr:row>
      <xdr:rowOff>91439</xdr:rowOff>
    </xdr:to>
    <xdr:cxnSp macro="">
      <xdr:nvCxnSpPr>
        <xdr:cNvPr id="312" name="直線コネクタ 311"/>
        <xdr:cNvCxnSpPr/>
      </xdr:nvCxnSpPr>
      <xdr:spPr>
        <a:xfrm>
          <a:off x="2908300" y="146304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120650</xdr:rowOff>
    </xdr:from>
    <xdr:to>
      <xdr:col>10</xdr:col>
      <xdr:colOff>165100</xdr:colOff>
      <xdr:row>85</xdr:row>
      <xdr:rowOff>50800</xdr:rowOff>
    </xdr:to>
    <xdr:sp macro="" textlink="">
      <xdr:nvSpPr>
        <xdr:cNvPr id="313" name="楕円 312"/>
        <xdr:cNvSpPr/>
      </xdr:nvSpPr>
      <xdr:spPr>
        <a:xfrm>
          <a:off x="1968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0</xdr:rowOff>
    </xdr:from>
    <xdr:to>
      <xdr:col>15</xdr:col>
      <xdr:colOff>50800</xdr:colOff>
      <xdr:row>85</xdr:row>
      <xdr:rowOff>57150</xdr:rowOff>
    </xdr:to>
    <xdr:cxnSp macro="">
      <xdr:nvCxnSpPr>
        <xdr:cNvPr id="314" name="直線コネクタ 313"/>
        <xdr:cNvCxnSpPr/>
      </xdr:nvCxnSpPr>
      <xdr:spPr>
        <a:xfrm>
          <a:off x="2019300" y="14573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63500</xdr:rowOff>
    </xdr:from>
    <xdr:to>
      <xdr:col>6</xdr:col>
      <xdr:colOff>38100</xdr:colOff>
      <xdr:row>84</xdr:row>
      <xdr:rowOff>165100</xdr:rowOff>
    </xdr:to>
    <xdr:sp macro="" textlink="">
      <xdr:nvSpPr>
        <xdr:cNvPr id="315" name="楕円 314"/>
        <xdr:cNvSpPr/>
      </xdr:nvSpPr>
      <xdr:spPr>
        <a:xfrm>
          <a:off x="107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114300</xdr:rowOff>
    </xdr:from>
    <xdr:to>
      <xdr:col>10</xdr:col>
      <xdr:colOff>114300</xdr:colOff>
      <xdr:row>85</xdr:row>
      <xdr:rowOff>0</xdr:rowOff>
    </xdr:to>
    <xdr:cxnSp macro="">
      <xdr:nvCxnSpPr>
        <xdr:cNvPr id="316" name="直線コネクタ 315"/>
        <xdr:cNvCxnSpPr/>
      </xdr:nvCxnSpPr>
      <xdr:spPr>
        <a:xfrm>
          <a:off x="1130300" y="14516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317"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18"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20" name="n_4ave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133366</xdr:rowOff>
    </xdr:from>
    <xdr:ext cx="405111" cy="259045"/>
    <xdr:sp macro="" textlink="">
      <xdr:nvSpPr>
        <xdr:cNvPr id="321" name="n_1mainValue【福祉施設】&#10;有形固定資産減価償却率"/>
        <xdr:cNvSpPr txBox="1"/>
      </xdr:nvSpPr>
      <xdr:spPr>
        <a:xfrm>
          <a:off x="3582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22" name="n_2mainValue【福祉施設】&#10;有形固定資産減価償却率"/>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41927</xdr:rowOff>
    </xdr:from>
    <xdr:ext cx="405111" cy="259045"/>
    <xdr:sp macro="" textlink="">
      <xdr:nvSpPr>
        <xdr:cNvPr id="323" name="n_3mainValue【福祉施設】&#10;有形固定資産減価償却率"/>
        <xdr:cNvSpPr txBox="1"/>
      </xdr:nvSpPr>
      <xdr:spPr>
        <a:xfrm>
          <a:off x="1816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324" name="n_4mainValue【福祉施設】&#10;有形固定資産減価償却率"/>
        <xdr:cNvSpPr txBox="1"/>
      </xdr:nvSpPr>
      <xdr:spPr>
        <a:xfrm>
          <a:off x="927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355" name="フローチャート: 判断 354"/>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56" name="フローチャート: 判断 355"/>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57" name="フローチャート: 判断 356"/>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358" name="フローチャート: 判断 357"/>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163830</xdr:rowOff>
    </xdr:from>
    <xdr:to>
      <xdr:col>55</xdr:col>
      <xdr:colOff>50800</xdr:colOff>
      <xdr:row>86</xdr:row>
      <xdr:rowOff>93980</xdr:rowOff>
    </xdr:to>
    <xdr:sp macro="" textlink="">
      <xdr:nvSpPr>
        <xdr:cNvPr id="364" name="楕円 363"/>
        <xdr:cNvSpPr/>
      </xdr:nvSpPr>
      <xdr:spPr>
        <a:xfrm>
          <a:off x="104267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78757</xdr:rowOff>
    </xdr:from>
    <xdr:ext cx="469744" cy="259045"/>
    <xdr:sp macro="" textlink="">
      <xdr:nvSpPr>
        <xdr:cNvPr id="365" name="【福祉施設】&#10;一人当たり面積該当値テキスト"/>
        <xdr:cNvSpPr txBox="1"/>
      </xdr:nvSpPr>
      <xdr:spPr>
        <a:xfrm>
          <a:off x="10515600" y="1465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366" name="楕円 365"/>
        <xdr:cNvSpPr/>
      </xdr:nvSpPr>
      <xdr:spPr>
        <a:xfrm>
          <a:off x="9588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43180</xdr:rowOff>
    </xdr:from>
    <xdr:to>
      <xdr:col>55</xdr:col>
      <xdr:colOff>0</xdr:colOff>
      <xdr:row>86</xdr:row>
      <xdr:rowOff>45720</xdr:rowOff>
    </xdr:to>
    <xdr:cxnSp macro="">
      <xdr:nvCxnSpPr>
        <xdr:cNvPr id="367" name="直線コネクタ 366"/>
        <xdr:cNvCxnSpPr/>
      </xdr:nvCxnSpPr>
      <xdr:spPr>
        <a:xfrm flipV="1">
          <a:off x="9639300" y="147878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167639</xdr:rowOff>
    </xdr:from>
    <xdr:to>
      <xdr:col>46</xdr:col>
      <xdr:colOff>38100</xdr:colOff>
      <xdr:row>86</xdr:row>
      <xdr:rowOff>97789</xdr:rowOff>
    </xdr:to>
    <xdr:sp macro="" textlink="">
      <xdr:nvSpPr>
        <xdr:cNvPr id="368" name="楕円 367"/>
        <xdr:cNvSpPr/>
      </xdr:nvSpPr>
      <xdr:spPr>
        <a:xfrm>
          <a:off x="8699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46989</xdr:rowOff>
    </xdr:to>
    <xdr:cxnSp macro="">
      <xdr:nvCxnSpPr>
        <xdr:cNvPr id="369" name="直線コネクタ 368"/>
        <xdr:cNvCxnSpPr/>
      </xdr:nvCxnSpPr>
      <xdr:spPr>
        <a:xfrm flipV="1">
          <a:off x="8750300" y="147904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168911</xdr:rowOff>
    </xdr:from>
    <xdr:to>
      <xdr:col>41</xdr:col>
      <xdr:colOff>101600</xdr:colOff>
      <xdr:row>86</xdr:row>
      <xdr:rowOff>99061</xdr:rowOff>
    </xdr:to>
    <xdr:sp macro="" textlink="">
      <xdr:nvSpPr>
        <xdr:cNvPr id="370" name="楕円 369"/>
        <xdr:cNvSpPr/>
      </xdr:nvSpPr>
      <xdr:spPr>
        <a:xfrm>
          <a:off x="7810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46989</xdr:rowOff>
    </xdr:from>
    <xdr:to>
      <xdr:col>45</xdr:col>
      <xdr:colOff>177800</xdr:colOff>
      <xdr:row>86</xdr:row>
      <xdr:rowOff>48261</xdr:rowOff>
    </xdr:to>
    <xdr:cxnSp macro="">
      <xdr:nvCxnSpPr>
        <xdr:cNvPr id="371" name="直線コネクタ 370"/>
        <xdr:cNvCxnSpPr/>
      </xdr:nvCxnSpPr>
      <xdr:spPr>
        <a:xfrm flipV="1">
          <a:off x="7861300" y="147916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372" name="楕円 371"/>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48261</xdr:rowOff>
    </xdr:from>
    <xdr:to>
      <xdr:col>41</xdr:col>
      <xdr:colOff>50800</xdr:colOff>
      <xdr:row>86</xdr:row>
      <xdr:rowOff>49530</xdr:rowOff>
    </xdr:to>
    <xdr:cxnSp macro="">
      <xdr:nvCxnSpPr>
        <xdr:cNvPr id="373" name="直線コネクタ 372"/>
        <xdr:cNvCxnSpPr/>
      </xdr:nvCxnSpPr>
      <xdr:spPr>
        <a:xfrm flipV="1">
          <a:off x="6972300" y="1479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374" name="n_1aveValue【福祉施設】&#10;一人当たり面積"/>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375" name="n_2aveValue【福祉施設】&#10;一人当たり面積"/>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76" name="n_3aveValue【福祉施設】&#10;一人当たり面積"/>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377" name="n_4aveValue【福祉施設】&#10;一人当たり面積"/>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378" name="n_1mainValue【福祉施設】&#10;一人当たり面積"/>
        <xdr:cNvSpPr txBox="1"/>
      </xdr:nvSpPr>
      <xdr:spPr>
        <a:xfrm>
          <a:off x="93917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88916</xdr:rowOff>
    </xdr:from>
    <xdr:ext cx="469744" cy="259045"/>
    <xdr:sp macro="" textlink="">
      <xdr:nvSpPr>
        <xdr:cNvPr id="379" name="n_2mainValue【福祉施設】&#10;一人当たり面積"/>
        <xdr:cNvSpPr txBox="1"/>
      </xdr:nvSpPr>
      <xdr:spPr>
        <a:xfrm>
          <a:off x="8515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90188</xdr:rowOff>
    </xdr:from>
    <xdr:ext cx="469744" cy="259045"/>
    <xdr:sp macro="" textlink="">
      <xdr:nvSpPr>
        <xdr:cNvPr id="380" name="n_3mainValue【福祉施設】&#10;一人当たり面積"/>
        <xdr:cNvSpPr txBox="1"/>
      </xdr:nvSpPr>
      <xdr:spPr>
        <a:xfrm>
          <a:off x="7626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381" name="n_4mainValue【福祉施設】&#10;一人当たり面積"/>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2" name="直線コネクタ 421"/>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5"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6" name="直線コネクタ 425"/>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427"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8" name="フローチャート: 判断 427"/>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29" name="フローチャート: 判断 428"/>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30" name="フローチャート: 判断 429"/>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1" name="フローチャート: 判断 430"/>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2" name="フローチャート: 判断 431"/>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38" name="楕円 437"/>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27322</xdr:rowOff>
    </xdr:from>
    <xdr:ext cx="405111" cy="259045"/>
    <xdr:sp macro="" textlink="">
      <xdr:nvSpPr>
        <xdr:cNvPr id="439" name="【一般廃棄物処理施設】&#10;有形固定資産減価償却率該当値テキスト"/>
        <xdr:cNvSpPr txBox="1"/>
      </xdr:nvSpPr>
      <xdr:spPr>
        <a:xfrm>
          <a:off x="16357600"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65405</xdr:rowOff>
    </xdr:from>
    <xdr:to>
      <xdr:col>81</xdr:col>
      <xdr:colOff>101600</xdr:colOff>
      <xdr:row>40</xdr:row>
      <xdr:rowOff>167005</xdr:rowOff>
    </xdr:to>
    <xdr:sp macro="" textlink="">
      <xdr:nvSpPr>
        <xdr:cNvPr id="440" name="楕円 439"/>
        <xdr:cNvSpPr/>
      </xdr:nvSpPr>
      <xdr:spPr>
        <a:xfrm>
          <a:off x="1543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40</xdr:row>
      <xdr:rowOff>116205</xdr:rowOff>
    </xdr:to>
    <xdr:cxnSp macro="">
      <xdr:nvCxnSpPr>
        <xdr:cNvPr id="441" name="直線コネクタ 440"/>
        <xdr:cNvCxnSpPr/>
      </xdr:nvCxnSpPr>
      <xdr:spPr>
        <a:xfrm flipV="1">
          <a:off x="15481300" y="6570345"/>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38735</xdr:rowOff>
    </xdr:from>
    <xdr:to>
      <xdr:col>76</xdr:col>
      <xdr:colOff>165100</xdr:colOff>
      <xdr:row>40</xdr:row>
      <xdr:rowOff>140335</xdr:rowOff>
    </xdr:to>
    <xdr:sp macro="" textlink="">
      <xdr:nvSpPr>
        <xdr:cNvPr id="442" name="楕円 441"/>
        <xdr:cNvSpPr/>
      </xdr:nvSpPr>
      <xdr:spPr>
        <a:xfrm>
          <a:off x="14541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89535</xdr:rowOff>
    </xdr:from>
    <xdr:to>
      <xdr:col>81</xdr:col>
      <xdr:colOff>50800</xdr:colOff>
      <xdr:row>40</xdr:row>
      <xdr:rowOff>116205</xdr:rowOff>
    </xdr:to>
    <xdr:cxnSp macro="">
      <xdr:nvCxnSpPr>
        <xdr:cNvPr id="443" name="直線コネクタ 442"/>
        <xdr:cNvCxnSpPr/>
      </xdr:nvCxnSpPr>
      <xdr:spPr>
        <a:xfrm>
          <a:off x="14592300" y="6947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xdr:rowOff>
    </xdr:from>
    <xdr:to>
      <xdr:col>72</xdr:col>
      <xdr:colOff>38100</xdr:colOff>
      <xdr:row>40</xdr:row>
      <xdr:rowOff>106045</xdr:rowOff>
    </xdr:to>
    <xdr:sp macro="" textlink="">
      <xdr:nvSpPr>
        <xdr:cNvPr id="444" name="楕円 443"/>
        <xdr:cNvSpPr/>
      </xdr:nvSpPr>
      <xdr:spPr>
        <a:xfrm>
          <a:off x="13652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55245</xdr:rowOff>
    </xdr:from>
    <xdr:to>
      <xdr:col>76</xdr:col>
      <xdr:colOff>114300</xdr:colOff>
      <xdr:row>40</xdr:row>
      <xdr:rowOff>89535</xdr:rowOff>
    </xdr:to>
    <xdr:cxnSp macro="">
      <xdr:nvCxnSpPr>
        <xdr:cNvPr id="445" name="直線コネクタ 444"/>
        <xdr:cNvCxnSpPr/>
      </xdr:nvCxnSpPr>
      <xdr:spPr>
        <a:xfrm>
          <a:off x="13703300" y="6913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124460</xdr:rowOff>
    </xdr:from>
    <xdr:to>
      <xdr:col>67</xdr:col>
      <xdr:colOff>101600</xdr:colOff>
      <xdr:row>40</xdr:row>
      <xdr:rowOff>54610</xdr:rowOff>
    </xdr:to>
    <xdr:sp macro="" textlink="">
      <xdr:nvSpPr>
        <xdr:cNvPr id="446" name="楕円 445"/>
        <xdr:cNvSpPr/>
      </xdr:nvSpPr>
      <xdr:spPr>
        <a:xfrm>
          <a:off x="12763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xdr:rowOff>
    </xdr:from>
    <xdr:to>
      <xdr:col>71</xdr:col>
      <xdr:colOff>177800</xdr:colOff>
      <xdr:row>40</xdr:row>
      <xdr:rowOff>55245</xdr:rowOff>
    </xdr:to>
    <xdr:cxnSp macro="">
      <xdr:nvCxnSpPr>
        <xdr:cNvPr id="447" name="直線コネクタ 446"/>
        <xdr:cNvCxnSpPr/>
      </xdr:nvCxnSpPr>
      <xdr:spPr>
        <a:xfrm>
          <a:off x="12814300" y="6861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448"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49"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50"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1"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158132</xdr:rowOff>
    </xdr:from>
    <xdr:ext cx="405111" cy="259045"/>
    <xdr:sp macro="" textlink="">
      <xdr:nvSpPr>
        <xdr:cNvPr id="452" name="n_1mainValue【一般廃棄物処理施設】&#10;有形固定資産減価償却率"/>
        <xdr:cNvSpPr txBox="1"/>
      </xdr:nvSpPr>
      <xdr:spPr>
        <a:xfrm>
          <a:off x="152660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131462</xdr:rowOff>
    </xdr:from>
    <xdr:ext cx="405111" cy="259045"/>
    <xdr:sp macro="" textlink="">
      <xdr:nvSpPr>
        <xdr:cNvPr id="453" name="n_2mainValue【一般廃棄物処理施設】&#10;有形固定資産減価償却率"/>
        <xdr:cNvSpPr txBox="1"/>
      </xdr:nvSpPr>
      <xdr:spPr>
        <a:xfrm>
          <a:off x="14389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97172</xdr:rowOff>
    </xdr:from>
    <xdr:ext cx="405111" cy="259045"/>
    <xdr:sp macro="" textlink="">
      <xdr:nvSpPr>
        <xdr:cNvPr id="454" name="n_3mainValue【一般廃棄物処理施設】&#10;有形固定資産減価償却率"/>
        <xdr:cNvSpPr txBox="1"/>
      </xdr:nvSpPr>
      <xdr:spPr>
        <a:xfrm>
          <a:off x="13500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45737</xdr:rowOff>
    </xdr:from>
    <xdr:ext cx="405111" cy="259045"/>
    <xdr:sp macro="" textlink="">
      <xdr:nvSpPr>
        <xdr:cNvPr id="455" name="n_4mainValue【一般廃棄物処理施設】&#10;有形固定資産減価償却率"/>
        <xdr:cNvSpPr txBox="1"/>
      </xdr:nvSpPr>
      <xdr:spPr>
        <a:xfrm>
          <a:off x="12611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7" name="直線コネクタ 476"/>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8"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79" name="直線コネクタ 478"/>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0"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1" name="直線コネクタ 480"/>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82" name="【一般廃棄物処理施設】&#10;一人当たり有形固定資産（償却資産）額平均値テキスト"/>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3" name="フローチャート: 判断 482"/>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484" name="フローチャート: 判断 483"/>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485" name="フローチャート: 判断 484"/>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486" name="フローチャート: 判断 485"/>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487" name="フローチャート: 判断 486"/>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4328</xdr:rowOff>
    </xdr:from>
    <xdr:to>
      <xdr:col>116</xdr:col>
      <xdr:colOff>114300</xdr:colOff>
      <xdr:row>40</xdr:row>
      <xdr:rowOff>105928</xdr:rowOff>
    </xdr:to>
    <xdr:sp macro="" textlink="">
      <xdr:nvSpPr>
        <xdr:cNvPr id="493" name="楕円 492"/>
        <xdr:cNvSpPr/>
      </xdr:nvSpPr>
      <xdr:spPr>
        <a:xfrm>
          <a:off x="22110700" y="686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154205</xdr:rowOff>
    </xdr:from>
    <xdr:ext cx="599010" cy="259045"/>
    <xdr:sp macro="" textlink="">
      <xdr:nvSpPr>
        <xdr:cNvPr id="494" name="【一般廃棄物処理施設】&#10;一人当たり有形固定資産（償却資産）額該当値テキスト"/>
        <xdr:cNvSpPr txBox="1"/>
      </xdr:nvSpPr>
      <xdr:spPr>
        <a:xfrm>
          <a:off x="22199600" y="684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74561</xdr:rowOff>
    </xdr:from>
    <xdr:to>
      <xdr:col>112</xdr:col>
      <xdr:colOff>38100</xdr:colOff>
      <xdr:row>41</xdr:row>
      <xdr:rowOff>4711</xdr:rowOff>
    </xdr:to>
    <xdr:sp macro="" textlink="">
      <xdr:nvSpPr>
        <xdr:cNvPr id="495" name="楕円 494"/>
        <xdr:cNvSpPr/>
      </xdr:nvSpPr>
      <xdr:spPr>
        <a:xfrm>
          <a:off x="21272500" y="693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55128</xdr:rowOff>
    </xdr:from>
    <xdr:to>
      <xdr:col>116</xdr:col>
      <xdr:colOff>63500</xdr:colOff>
      <xdr:row>40</xdr:row>
      <xdr:rowOff>125361</xdr:rowOff>
    </xdr:to>
    <xdr:cxnSp macro="">
      <xdr:nvCxnSpPr>
        <xdr:cNvPr id="496" name="直線コネクタ 495"/>
        <xdr:cNvCxnSpPr/>
      </xdr:nvCxnSpPr>
      <xdr:spPr>
        <a:xfrm flipV="1">
          <a:off x="21323300" y="6913128"/>
          <a:ext cx="838200" cy="7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82342</xdr:rowOff>
    </xdr:from>
    <xdr:to>
      <xdr:col>107</xdr:col>
      <xdr:colOff>101600</xdr:colOff>
      <xdr:row>41</xdr:row>
      <xdr:rowOff>12492</xdr:rowOff>
    </xdr:to>
    <xdr:sp macro="" textlink="">
      <xdr:nvSpPr>
        <xdr:cNvPr id="497" name="楕円 496"/>
        <xdr:cNvSpPr/>
      </xdr:nvSpPr>
      <xdr:spPr>
        <a:xfrm>
          <a:off x="20383500" y="69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125361</xdr:rowOff>
    </xdr:from>
    <xdr:to>
      <xdr:col>111</xdr:col>
      <xdr:colOff>177800</xdr:colOff>
      <xdr:row>40</xdr:row>
      <xdr:rowOff>133142</xdr:rowOff>
    </xdr:to>
    <xdr:cxnSp macro="">
      <xdr:nvCxnSpPr>
        <xdr:cNvPr id="498" name="直線コネクタ 497"/>
        <xdr:cNvCxnSpPr/>
      </xdr:nvCxnSpPr>
      <xdr:spPr>
        <a:xfrm flipV="1">
          <a:off x="20434300" y="6983361"/>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86340</xdr:rowOff>
    </xdr:from>
    <xdr:to>
      <xdr:col>102</xdr:col>
      <xdr:colOff>165100</xdr:colOff>
      <xdr:row>41</xdr:row>
      <xdr:rowOff>16490</xdr:rowOff>
    </xdr:to>
    <xdr:sp macro="" textlink="">
      <xdr:nvSpPr>
        <xdr:cNvPr id="499" name="楕円 498"/>
        <xdr:cNvSpPr/>
      </xdr:nvSpPr>
      <xdr:spPr>
        <a:xfrm>
          <a:off x="19494500" y="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133142</xdr:rowOff>
    </xdr:from>
    <xdr:to>
      <xdr:col>107</xdr:col>
      <xdr:colOff>50800</xdr:colOff>
      <xdr:row>40</xdr:row>
      <xdr:rowOff>137140</xdr:rowOff>
    </xdr:to>
    <xdr:cxnSp macro="">
      <xdr:nvCxnSpPr>
        <xdr:cNvPr id="500" name="直線コネクタ 499"/>
        <xdr:cNvCxnSpPr/>
      </xdr:nvCxnSpPr>
      <xdr:spPr>
        <a:xfrm flipV="1">
          <a:off x="19545300" y="6991142"/>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89410</xdr:rowOff>
    </xdr:from>
    <xdr:to>
      <xdr:col>98</xdr:col>
      <xdr:colOff>38100</xdr:colOff>
      <xdr:row>41</xdr:row>
      <xdr:rowOff>19560</xdr:rowOff>
    </xdr:to>
    <xdr:sp macro="" textlink="">
      <xdr:nvSpPr>
        <xdr:cNvPr id="501" name="楕円 500"/>
        <xdr:cNvSpPr/>
      </xdr:nvSpPr>
      <xdr:spPr>
        <a:xfrm>
          <a:off x="18605500" y="69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137140</xdr:rowOff>
    </xdr:from>
    <xdr:to>
      <xdr:col>102</xdr:col>
      <xdr:colOff>114300</xdr:colOff>
      <xdr:row>40</xdr:row>
      <xdr:rowOff>140210</xdr:rowOff>
    </xdr:to>
    <xdr:cxnSp macro="">
      <xdr:nvCxnSpPr>
        <xdr:cNvPr id="502" name="直線コネクタ 501"/>
        <xdr:cNvCxnSpPr/>
      </xdr:nvCxnSpPr>
      <xdr:spPr>
        <a:xfrm flipV="1">
          <a:off x="18656300" y="6995140"/>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503" name="n_1aveValue【一般廃棄物処理施設】&#10;一人当たり有形固定資産（償却資産）額"/>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504" name="n_2aveValue【一般廃棄物処理施設】&#10;一人当たり有形固定資産（償却資産）額"/>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505" name="n_3aveValue【一般廃棄物処理施設】&#10;一人当たり有形固定資産（償却資産）額"/>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506" name="n_4aveValue【一般廃棄物処理施設】&#10;一人当たり有形固定資産（償却資産）額"/>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167288</xdr:rowOff>
    </xdr:from>
    <xdr:ext cx="534377" cy="259045"/>
    <xdr:sp macro="" textlink="">
      <xdr:nvSpPr>
        <xdr:cNvPr id="507" name="n_1mainValue【一般廃棄物処理施設】&#10;一人当たり有形固定資産（償却資産）額"/>
        <xdr:cNvSpPr txBox="1"/>
      </xdr:nvSpPr>
      <xdr:spPr>
        <a:xfrm>
          <a:off x="21043411" y="702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3619</xdr:rowOff>
    </xdr:from>
    <xdr:ext cx="534377" cy="259045"/>
    <xdr:sp macro="" textlink="">
      <xdr:nvSpPr>
        <xdr:cNvPr id="508" name="n_2mainValue【一般廃棄物処理施設】&#10;一人当たり有形固定資産（償却資産）額"/>
        <xdr:cNvSpPr txBox="1"/>
      </xdr:nvSpPr>
      <xdr:spPr>
        <a:xfrm>
          <a:off x="20167111" y="70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7617</xdr:rowOff>
    </xdr:from>
    <xdr:ext cx="534377" cy="259045"/>
    <xdr:sp macro="" textlink="">
      <xdr:nvSpPr>
        <xdr:cNvPr id="509" name="n_3mainValue【一般廃棄物処理施設】&#10;一人当たり有形固定資産（償却資産）額"/>
        <xdr:cNvSpPr txBox="1"/>
      </xdr:nvSpPr>
      <xdr:spPr>
        <a:xfrm>
          <a:off x="19278111" y="70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10687</xdr:rowOff>
    </xdr:from>
    <xdr:ext cx="534377" cy="259045"/>
    <xdr:sp macro="" textlink="">
      <xdr:nvSpPr>
        <xdr:cNvPr id="510" name="n_4mainValue【一般廃棄物処理施設】&#10;一人当たり有形固定資産（償却資産）額"/>
        <xdr:cNvSpPr txBox="1"/>
      </xdr:nvSpPr>
      <xdr:spPr>
        <a:xfrm>
          <a:off x="18389111" y="7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2" name="直線コネクタ 551"/>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3"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4" name="直線コネクタ 553"/>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5"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6" name="直線コネクタ 555"/>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557"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8" name="フローチャート: 判断 557"/>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59" name="フローチャート: 判断 558"/>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560" name="フローチャート: 判断 559"/>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61" name="フローチャート: 判断 560"/>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562" name="フローチャート: 判断 561"/>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68" name="楕円 567"/>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569" name="【消防施設】&#10;有形固定資産減価償却率該当値テキスト"/>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108131</xdr:rowOff>
    </xdr:from>
    <xdr:to>
      <xdr:col>81</xdr:col>
      <xdr:colOff>101600</xdr:colOff>
      <xdr:row>82</xdr:row>
      <xdr:rowOff>38281</xdr:rowOff>
    </xdr:to>
    <xdr:sp macro="" textlink="">
      <xdr:nvSpPr>
        <xdr:cNvPr id="570" name="楕円 569"/>
        <xdr:cNvSpPr/>
      </xdr:nvSpPr>
      <xdr:spPr>
        <a:xfrm>
          <a:off x="15430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158931</xdr:rowOff>
    </xdr:from>
    <xdr:to>
      <xdr:col>85</xdr:col>
      <xdr:colOff>127000</xdr:colOff>
      <xdr:row>82</xdr:row>
      <xdr:rowOff>60961</xdr:rowOff>
    </xdr:to>
    <xdr:cxnSp macro="">
      <xdr:nvCxnSpPr>
        <xdr:cNvPr id="571" name="直線コネクタ 570"/>
        <xdr:cNvCxnSpPr/>
      </xdr:nvCxnSpPr>
      <xdr:spPr>
        <a:xfrm>
          <a:off x="15481300" y="14046381"/>
          <a:ext cx="8382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36286</xdr:rowOff>
    </xdr:from>
    <xdr:to>
      <xdr:col>76</xdr:col>
      <xdr:colOff>165100</xdr:colOff>
      <xdr:row>81</xdr:row>
      <xdr:rowOff>137886</xdr:rowOff>
    </xdr:to>
    <xdr:sp macro="" textlink="">
      <xdr:nvSpPr>
        <xdr:cNvPr id="572" name="楕円 571"/>
        <xdr:cNvSpPr/>
      </xdr:nvSpPr>
      <xdr:spPr>
        <a:xfrm>
          <a:off x="14541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87086</xdr:rowOff>
    </xdr:from>
    <xdr:to>
      <xdr:col>81</xdr:col>
      <xdr:colOff>50800</xdr:colOff>
      <xdr:row>81</xdr:row>
      <xdr:rowOff>158931</xdr:rowOff>
    </xdr:to>
    <xdr:cxnSp macro="">
      <xdr:nvCxnSpPr>
        <xdr:cNvPr id="573" name="直線コネクタ 572"/>
        <xdr:cNvCxnSpPr/>
      </xdr:nvCxnSpPr>
      <xdr:spPr>
        <a:xfrm>
          <a:off x="14592300" y="1397453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13426</xdr:rowOff>
    </xdr:from>
    <xdr:to>
      <xdr:col>72</xdr:col>
      <xdr:colOff>38100</xdr:colOff>
      <xdr:row>81</xdr:row>
      <xdr:rowOff>115026</xdr:rowOff>
    </xdr:to>
    <xdr:sp macro="" textlink="">
      <xdr:nvSpPr>
        <xdr:cNvPr id="574" name="楕円 573"/>
        <xdr:cNvSpPr/>
      </xdr:nvSpPr>
      <xdr:spPr>
        <a:xfrm>
          <a:off x="13652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64226</xdr:rowOff>
    </xdr:from>
    <xdr:to>
      <xdr:col>76</xdr:col>
      <xdr:colOff>114300</xdr:colOff>
      <xdr:row>81</xdr:row>
      <xdr:rowOff>87086</xdr:rowOff>
    </xdr:to>
    <xdr:cxnSp macro="">
      <xdr:nvCxnSpPr>
        <xdr:cNvPr id="575" name="直線コネクタ 574"/>
        <xdr:cNvCxnSpPr/>
      </xdr:nvCxnSpPr>
      <xdr:spPr>
        <a:xfrm>
          <a:off x="13703300" y="13951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18324</xdr:rowOff>
    </xdr:from>
    <xdr:to>
      <xdr:col>67</xdr:col>
      <xdr:colOff>101600</xdr:colOff>
      <xdr:row>82</xdr:row>
      <xdr:rowOff>119924</xdr:rowOff>
    </xdr:to>
    <xdr:sp macro="" textlink="">
      <xdr:nvSpPr>
        <xdr:cNvPr id="576" name="楕円 575"/>
        <xdr:cNvSpPr/>
      </xdr:nvSpPr>
      <xdr:spPr>
        <a:xfrm>
          <a:off x="12763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64226</xdr:rowOff>
    </xdr:from>
    <xdr:to>
      <xdr:col>71</xdr:col>
      <xdr:colOff>177800</xdr:colOff>
      <xdr:row>82</xdr:row>
      <xdr:rowOff>69124</xdr:rowOff>
    </xdr:to>
    <xdr:cxnSp macro="">
      <xdr:nvCxnSpPr>
        <xdr:cNvPr id="577" name="直線コネクタ 576"/>
        <xdr:cNvCxnSpPr/>
      </xdr:nvCxnSpPr>
      <xdr:spPr>
        <a:xfrm flipV="1">
          <a:off x="12814300" y="13951676"/>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578" name="n_1aveValue【消防施設】&#10;有形固定資産減価償却率"/>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579" name="n_2aveValue【消防施設】&#10;有形固定資産減価償却率"/>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580" name="n_3aveValue【消防施設】&#10;有形固定資産減価償却率"/>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123389</xdr:rowOff>
    </xdr:from>
    <xdr:ext cx="405111" cy="259045"/>
    <xdr:sp macro="" textlink="">
      <xdr:nvSpPr>
        <xdr:cNvPr id="581" name="n_4aveValue【消防施設】&#10;有形固定資産減価償却率"/>
        <xdr:cNvSpPr txBox="1"/>
      </xdr:nvSpPr>
      <xdr:spPr>
        <a:xfrm>
          <a:off x="12611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54808</xdr:rowOff>
    </xdr:from>
    <xdr:ext cx="405111" cy="259045"/>
    <xdr:sp macro="" textlink="">
      <xdr:nvSpPr>
        <xdr:cNvPr id="582" name="n_1mainValue【消防施設】&#10;有形固定資産減価償却率"/>
        <xdr:cNvSpPr txBox="1"/>
      </xdr:nvSpPr>
      <xdr:spPr>
        <a:xfrm>
          <a:off x="152660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154413</xdr:rowOff>
    </xdr:from>
    <xdr:ext cx="405111" cy="259045"/>
    <xdr:sp macro="" textlink="">
      <xdr:nvSpPr>
        <xdr:cNvPr id="583" name="n_2mainValue【消防施設】&#10;有形固定資産減価償却率"/>
        <xdr:cNvSpPr txBox="1"/>
      </xdr:nvSpPr>
      <xdr:spPr>
        <a:xfrm>
          <a:off x="14389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131553</xdr:rowOff>
    </xdr:from>
    <xdr:ext cx="405111" cy="259045"/>
    <xdr:sp macro="" textlink="">
      <xdr:nvSpPr>
        <xdr:cNvPr id="584" name="n_3mainValue【消防施設】&#10;有形固定資産減価償却率"/>
        <xdr:cNvSpPr txBox="1"/>
      </xdr:nvSpPr>
      <xdr:spPr>
        <a:xfrm>
          <a:off x="13500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111051</xdr:rowOff>
    </xdr:from>
    <xdr:ext cx="405111" cy="259045"/>
    <xdr:sp macro="" textlink="">
      <xdr:nvSpPr>
        <xdr:cNvPr id="585" name="n_4mainValue【消防施設】&#10;有形固定資産減価償却率"/>
        <xdr:cNvSpPr txBox="1"/>
      </xdr:nvSpPr>
      <xdr:spPr>
        <a:xfrm>
          <a:off x="12611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09" name="直線コネクタ 608"/>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0"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1" name="直線コネクタ 610"/>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2"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3" name="直線コネクタ 612"/>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614" name="【消防施設】&#10;一人当たり面積平均値テキスト"/>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5" name="フローチャート: 判断 614"/>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616" name="フローチャート: 判断 615"/>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617" name="フローチャート: 判断 616"/>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8" name="フローチャート: 判断 617"/>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9" name="フローチャート: 判断 618"/>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25" name="楕円 62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626" name="【消防施設】&#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107314</xdr:rowOff>
    </xdr:from>
    <xdr:to>
      <xdr:col>112</xdr:col>
      <xdr:colOff>38100</xdr:colOff>
      <xdr:row>85</xdr:row>
      <xdr:rowOff>37464</xdr:rowOff>
    </xdr:to>
    <xdr:sp macro="" textlink="">
      <xdr:nvSpPr>
        <xdr:cNvPr id="627" name="楕円 626"/>
        <xdr:cNvSpPr/>
      </xdr:nvSpPr>
      <xdr:spPr>
        <a:xfrm>
          <a:off x="21272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158114</xdr:rowOff>
    </xdr:to>
    <xdr:cxnSp macro="">
      <xdr:nvCxnSpPr>
        <xdr:cNvPr id="628" name="直線コネクタ 627"/>
        <xdr:cNvCxnSpPr/>
      </xdr:nvCxnSpPr>
      <xdr:spPr>
        <a:xfrm flipV="1">
          <a:off x="21323300" y="145542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130175</xdr:rowOff>
    </xdr:from>
    <xdr:to>
      <xdr:col>107</xdr:col>
      <xdr:colOff>101600</xdr:colOff>
      <xdr:row>85</xdr:row>
      <xdr:rowOff>60325</xdr:rowOff>
    </xdr:to>
    <xdr:sp macro="" textlink="">
      <xdr:nvSpPr>
        <xdr:cNvPr id="629" name="楕円 628"/>
        <xdr:cNvSpPr/>
      </xdr:nvSpPr>
      <xdr:spPr>
        <a:xfrm>
          <a:off x="20383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158114</xdr:rowOff>
    </xdr:from>
    <xdr:to>
      <xdr:col>111</xdr:col>
      <xdr:colOff>177800</xdr:colOff>
      <xdr:row>85</xdr:row>
      <xdr:rowOff>9525</xdr:rowOff>
    </xdr:to>
    <xdr:cxnSp macro="">
      <xdr:nvCxnSpPr>
        <xdr:cNvPr id="630" name="直線コネクタ 629"/>
        <xdr:cNvCxnSpPr/>
      </xdr:nvCxnSpPr>
      <xdr:spPr>
        <a:xfrm flipV="1">
          <a:off x="20434300" y="145599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31" name="楕円 630"/>
        <xdr:cNvSpPr/>
      </xdr:nvSpPr>
      <xdr:spPr>
        <a:xfrm>
          <a:off x="19494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xdr:rowOff>
    </xdr:from>
    <xdr:to>
      <xdr:col>107</xdr:col>
      <xdr:colOff>50800</xdr:colOff>
      <xdr:row>85</xdr:row>
      <xdr:rowOff>15239</xdr:rowOff>
    </xdr:to>
    <xdr:cxnSp macro="">
      <xdr:nvCxnSpPr>
        <xdr:cNvPr id="632" name="直線コネクタ 631"/>
        <xdr:cNvCxnSpPr/>
      </xdr:nvCxnSpPr>
      <xdr:spPr>
        <a:xfrm flipV="1">
          <a:off x="19545300" y="145827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141605</xdr:rowOff>
    </xdr:from>
    <xdr:to>
      <xdr:col>98</xdr:col>
      <xdr:colOff>38100</xdr:colOff>
      <xdr:row>85</xdr:row>
      <xdr:rowOff>71755</xdr:rowOff>
    </xdr:to>
    <xdr:sp macro="" textlink="">
      <xdr:nvSpPr>
        <xdr:cNvPr id="633" name="楕円 632"/>
        <xdr:cNvSpPr/>
      </xdr:nvSpPr>
      <xdr:spPr>
        <a:xfrm>
          <a:off x="18605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15239</xdr:rowOff>
    </xdr:from>
    <xdr:to>
      <xdr:col>102</xdr:col>
      <xdr:colOff>114300</xdr:colOff>
      <xdr:row>85</xdr:row>
      <xdr:rowOff>20955</xdr:rowOff>
    </xdr:to>
    <xdr:cxnSp macro="">
      <xdr:nvCxnSpPr>
        <xdr:cNvPr id="634" name="直線コネクタ 633"/>
        <xdr:cNvCxnSpPr/>
      </xdr:nvCxnSpPr>
      <xdr:spPr>
        <a:xfrm flipV="1">
          <a:off x="18656300" y="145884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635" name="n_1aveValue【消防施設】&#10;一人当たり面積"/>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636" name="n_2aveValue【消防施設】&#10;一人当たり面積"/>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7"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38"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53991</xdr:rowOff>
    </xdr:from>
    <xdr:ext cx="469744" cy="259045"/>
    <xdr:sp macro="" textlink="">
      <xdr:nvSpPr>
        <xdr:cNvPr id="639" name="n_1mainValue【消防施設】&#10;一人当たり面積"/>
        <xdr:cNvSpPr txBox="1"/>
      </xdr:nvSpPr>
      <xdr:spPr>
        <a:xfrm>
          <a:off x="21075727" y="1428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76852</xdr:rowOff>
    </xdr:from>
    <xdr:ext cx="469744" cy="259045"/>
    <xdr:sp macro="" textlink="">
      <xdr:nvSpPr>
        <xdr:cNvPr id="640" name="n_2mainValue【消防施設】&#10;一人当たり面積"/>
        <xdr:cNvSpPr txBox="1"/>
      </xdr:nvSpPr>
      <xdr:spPr>
        <a:xfrm>
          <a:off x="20199427" y="143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641" name="n_3mainValue【消防施設】&#10;一人当たり面積"/>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88282</xdr:rowOff>
    </xdr:from>
    <xdr:ext cx="469744" cy="259045"/>
    <xdr:sp macro="" textlink="">
      <xdr:nvSpPr>
        <xdr:cNvPr id="642" name="n_4mainValue【消防施設】&#10;一人当たり面積"/>
        <xdr:cNvSpPr txBox="1"/>
      </xdr:nvSpPr>
      <xdr:spPr>
        <a:xfrm>
          <a:off x="18421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8" name="直線コネクタ 667"/>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9"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0" name="直線コネクタ 669"/>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1"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2" name="直線コネクタ 671"/>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3"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4" name="フローチャート: 判断 673"/>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5" name="フローチャート: 判断 674"/>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6" name="フローチャート: 判断 675"/>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7" name="フローチャート: 判断 676"/>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8" name="フローチャート: 判断 677"/>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684" name="楕円 683"/>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685" name="【庁舎】&#10;有形固定資産減価償却率該当値テキスト"/>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686" name="楕円 685"/>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148045</xdr:rowOff>
    </xdr:to>
    <xdr:cxnSp macro="">
      <xdr:nvCxnSpPr>
        <xdr:cNvPr id="687" name="直線コネクタ 686"/>
        <xdr:cNvCxnSpPr/>
      </xdr:nvCxnSpPr>
      <xdr:spPr>
        <a:xfrm>
          <a:off x="15481300" y="1810947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88" name="楕円 687"/>
        <xdr:cNvSpPr/>
      </xdr:nvSpPr>
      <xdr:spPr>
        <a:xfrm>
          <a:off x="14541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66402</xdr:rowOff>
    </xdr:from>
    <xdr:to>
      <xdr:col>81</xdr:col>
      <xdr:colOff>50800</xdr:colOff>
      <xdr:row>105</xdr:row>
      <xdr:rowOff>107224</xdr:rowOff>
    </xdr:to>
    <xdr:cxnSp macro="">
      <xdr:nvCxnSpPr>
        <xdr:cNvPr id="689" name="直線コネクタ 688"/>
        <xdr:cNvCxnSpPr/>
      </xdr:nvCxnSpPr>
      <xdr:spPr>
        <a:xfrm>
          <a:off x="14592300" y="180686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146231</xdr:rowOff>
    </xdr:from>
    <xdr:to>
      <xdr:col>72</xdr:col>
      <xdr:colOff>38100</xdr:colOff>
      <xdr:row>105</xdr:row>
      <xdr:rowOff>76381</xdr:rowOff>
    </xdr:to>
    <xdr:sp macro="" textlink="">
      <xdr:nvSpPr>
        <xdr:cNvPr id="690" name="楕円 689"/>
        <xdr:cNvSpPr/>
      </xdr:nvSpPr>
      <xdr:spPr>
        <a:xfrm>
          <a:off x="13652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25581</xdr:rowOff>
    </xdr:from>
    <xdr:to>
      <xdr:col>76</xdr:col>
      <xdr:colOff>114300</xdr:colOff>
      <xdr:row>105</xdr:row>
      <xdr:rowOff>66402</xdr:rowOff>
    </xdr:to>
    <xdr:cxnSp macro="">
      <xdr:nvCxnSpPr>
        <xdr:cNvPr id="691" name="直線コネクタ 690"/>
        <xdr:cNvCxnSpPr/>
      </xdr:nvCxnSpPr>
      <xdr:spPr>
        <a:xfrm>
          <a:off x="13703300" y="1802783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105411</xdr:rowOff>
    </xdr:from>
    <xdr:to>
      <xdr:col>67</xdr:col>
      <xdr:colOff>101600</xdr:colOff>
      <xdr:row>105</xdr:row>
      <xdr:rowOff>35561</xdr:rowOff>
    </xdr:to>
    <xdr:sp macro="" textlink="">
      <xdr:nvSpPr>
        <xdr:cNvPr id="692" name="楕円 691"/>
        <xdr:cNvSpPr/>
      </xdr:nvSpPr>
      <xdr:spPr>
        <a:xfrm>
          <a:off x="12763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156211</xdr:rowOff>
    </xdr:from>
    <xdr:to>
      <xdr:col>71</xdr:col>
      <xdr:colOff>177800</xdr:colOff>
      <xdr:row>105</xdr:row>
      <xdr:rowOff>25581</xdr:rowOff>
    </xdr:to>
    <xdr:cxnSp macro="">
      <xdr:nvCxnSpPr>
        <xdr:cNvPr id="693" name="直線コネクタ 692"/>
        <xdr:cNvCxnSpPr/>
      </xdr:nvCxnSpPr>
      <xdr:spPr>
        <a:xfrm>
          <a:off x="12814300" y="17987011"/>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94"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95"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6" name="n_3ave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97" name="n_4aveValue【庁舎】&#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698" name="n_1mainValue【庁舎】&#10;有形固定資産減価償却率"/>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99" name="n_2main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92908</xdr:rowOff>
    </xdr:from>
    <xdr:ext cx="405111" cy="259045"/>
    <xdr:sp macro="" textlink="">
      <xdr:nvSpPr>
        <xdr:cNvPr id="700" name="n_3mainValue【庁舎】&#10;有形固定資産減価償却率"/>
        <xdr:cNvSpPr txBox="1"/>
      </xdr:nvSpPr>
      <xdr:spPr>
        <a:xfrm>
          <a:off x="13500744" y="1775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52088</xdr:rowOff>
    </xdr:from>
    <xdr:ext cx="405111" cy="259045"/>
    <xdr:sp macro="" textlink="">
      <xdr:nvSpPr>
        <xdr:cNvPr id="701" name="n_4mainValue【庁舎】&#10;有形固定資産減価償却率"/>
        <xdr:cNvSpPr txBox="1"/>
      </xdr:nvSpPr>
      <xdr:spPr>
        <a:xfrm>
          <a:off x="12611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3" name="直線コネクタ 722"/>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4"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5" name="直線コネクタ 724"/>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6"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7" name="直線コネクタ 726"/>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8"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9" name="フローチャート: 判断 728"/>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730" name="フローチャート: 判断 729"/>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731" name="フローチャート: 判断 730"/>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32" name="フローチャート: 判断 731"/>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33" name="フローチャート: 判断 732"/>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47346</xdr:rowOff>
    </xdr:from>
    <xdr:to>
      <xdr:col>116</xdr:col>
      <xdr:colOff>114300</xdr:colOff>
      <xdr:row>107</xdr:row>
      <xdr:rowOff>148946</xdr:rowOff>
    </xdr:to>
    <xdr:sp macro="" textlink="">
      <xdr:nvSpPr>
        <xdr:cNvPr id="739" name="楕円 738"/>
        <xdr:cNvSpPr/>
      </xdr:nvSpPr>
      <xdr:spPr>
        <a:xfrm>
          <a:off x="221107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133723</xdr:rowOff>
    </xdr:from>
    <xdr:ext cx="469744" cy="259045"/>
    <xdr:sp macro="" textlink="">
      <xdr:nvSpPr>
        <xdr:cNvPr id="740" name="【庁舎】&#10;一人当たり面積該当値テキスト"/>
        <xdr:cNvSpPr txBox="1"/>
      </xdr:nvSpPr>
      <xdr:spPr>
        <a:xfrm>
          <a:off x="22199600" y="1830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741" name="楕円 740"/>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98146</xdr:rowOff>
    </xdr:from>
    <xdr:to>
      <xdr:col>116</xdr:col>
      <xdr:colOff>63500</xdr:colOff>
      <xdr:row>107</xdr:row>
      <xdr:rowOff>101346</xdr:rowOff>
    </xdr:to>
    <xdr:cxnSp macro="">
      <xdr:nvCxnSpPr>
        <xdr:cNvPr id="742" name="直線コネクタ 741"/>
        <xdr:cNvCxnSpPr/>
      </xdr:nvCxnSpPr>
      <xdr:spPr>
        <a:xfrm flipV="1">
          <a:off x="21323300" y="18443296"/>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54660</xdr:rowOff>
    </xdr:from>
    <xdr:to>
      <xdr:col>107</xdr:col>
      <xdr:colOff>101600</xdr:colOff>
      <xdr:row>107</xdr:row>
      <xdr:rowOff>156260</xdr:rowOff>
    </xdr:to>
    <xdr:sp macro="" textlink="">
      <xdr:nvSpPr>
        <xdr:cNvPr id="743" name="楕円 742"/>
        <xdr:cNvSpPr/>
      </xdr:nvSpPr>
      <xdr:spPr>
        <a:xfrm>
          <a:off x="20383500" y="183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105460</xdr:rowOff>
    </xdr:to>
    <xdr:cxnSp macro="">
      <xdr:nvCxnSpPr>
        <xdr:cNvPr id="744" name="直線コネクタ 743"/>
        <xdr:cNvCxnSpPr/>
      </xdr:nvCxnSpPr>
      <xdr:spPr>
        <a:xfrm flipV="1">
          <a:off x="20434300" y="184464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57404</xdr:rowOff>
    </xdr:from>
    <xdr:to>
      <xdr:col>102</xdr:col>
      <xdr:colOff>165100</xdr:colOff>
      <xdr:row>107</xdr:row>
      <xdr:rowOff>159004</xdr:rowOff>
    </xdr:to>
    <xdr:sp macro="" textlink="">
      <xdr:nvSpPr>
        <xdr:cNvPr id="745" name="楕円 744"/>
        <xdr:cNvSpPr/>
      </xdr:nvSpPr>
      <xdr:spPr>
        <a:xfrm>
          <a:off x="19494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105460</xdr:rowOff>
    </xdr:from>
    <xdr:to>
      <xdr:col>107</xdr:col>
      <xdr:colOff>50800</xdr:colOff>
      <xdr:row>107</xdr:row>
      <xdr:rowOff>108204</xdr:rowOff>
    </xdr:to>
    <xdr:cxnSp macro="">
      <xdr:nvCxnSpPr>
        <xdr:cNvPr id="746" name="直線コネクタ 745"/>
        <xdr:cNvCxnSpPr/>
      </xdr:nvCxnSpPr>
      <xdr:spPr>
        <a:xfrm flipV="1">
          <a:off x="19545300" y="184506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747" name="楕円 746"/>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108204</xdr:rowOff>
    </xdr:from>
    <xdr:to>
      <xdr:col>102</xdr:col>
      <xdr:colOff>114300</xdr:colOff>
      <xdr:row>107</xdr:row>
      <xdr:rowOff>110489</xdr:rowOff>
    </xdr:to>
    <xdr:cxnSp macro="">
      <xdr:nvCxnSpPr>
        <xdr:cNvPr id="748" name="直線コネクタ 747"/>
        <xdr:cNvCxnSpPr/>
      </xdr:nvCxnSpPr>
      <xdr:spPr>
        <a:xfrm flipV="1">
          <a:off x="18656300" y="1845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159072</xdr:rowOff>
    </xdr:from>
    <xdr:ext cx="469744" cy="259045"/>
    <xdr:sp macro="" textlink="">
      <xdr:nvSpPr>
        <xdr:cNvPr id="749" name="n_1aveValue【庁舎】&#10;一人当たり面積"/>
        <xdr:cNvSpPr txBox="1"/>
      </xdr:nvSpPr>
      <xdr:spPr>
        <a:xfrm>
          <a:off x="21075727" y="181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165016</xdr:rowOff>
    </xdr:from>
    <xdr:ext cx="469744" cy="259045"/>
    <xdr:sp macro="" textlink="">
      <xdr:nvSpPr>
        <xdr:cNvPr id="750" name="n_2aveValue【庁舎】&#10;一人当たり面積"/>
        <xdr:cNvSpPr txBox="1"/>
      </xdr:nvSpPr>
      <xdr:spPr>
        <a:xfrm>
          <a:off x="20199427" y="18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751" name="n_3aveValue【庁舎】&#10;一人当たり面積"/>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752" name="n_4aveValue【庁舎】&#10;一人当たり面積"/>
        <xdr:cNvSpPr txBox="1"/>
      </xdr:nvSpPr>
      <xdr:spPr>
        <a:xfrm>
          <a:off x="18421427" y="181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753" name="n_1mainValue【庁舎】&#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147387</xdr:rowOff>
    </xdr:from>
    <xdr:ext cx="469744" cy="259045"/>
    <xdr:sp macro="" textlink="">
      <xdr:nvSpPr>
        <xdr:cNvPr id="754" name="n_2mainValue【庁舎】&#10;一人当たり面積"/>
        <xdr:cNvSpPr txBox="1"/>
      </xdr:nvSpPr>
      <xdr:spPr>
        <a:xfrm>
          <a:off x="20199427" y="184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150131</xdr:rowOff>
    </xdr:from>
    <xdr:ext cx="469744" cy="259045"/>
    <xdr:sp macro="" textlink="">
      <xdr:nvSpPr>
        <xdr:cNvPr id="755" name="n_3mainValue【庁舎】&#10;一人当たり面積"/>
        <xdr:cNvSpPr txBox="1"/>
      </xdr:nvSpPr>
      <xdr:spPr>
        <a:xfrm>
          <a:off x="19310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756" name="n_4mainValue【庁舎】&#10;一人当たり面積"/>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庁舎であり、逆に低くなっている施設は図書館、体育館・プール、消防施設である。また、ほぼ同様なのは一般廃棄物処理施設である。町内の福祉施設は１施設のみで３０年以上経過しているため、今後も上昇する傾向にある。施設の老朽化も進行しているため、今後は個別施設計画に基づき計画的な修繕が必要となる。庁舎については、類似団体が７．３％改善しているのに対し、当町は２．５％増加している。今後も維持管理費は増加する傾向にあることから、個別施設計画に基づき計画的な修繕や大規模改修が必要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類似団体上に有形固定資産減価償却率が上昇しているが、町内の図書館は１施設のみであり、平成２５年度に建設したため数字としては低く、一人当たり面積は類似団体とほぼ同等であり、維持管理費もしばらく横ばいの見込みである。体育館・プールについては、類似団体以上に有形固定資産減価償却率が上昇しており、一人当たり面積も類似団体より相当高いため、維持管理の費用の増加に注視しなければならない。消防施設については、類似団体以上に有形固定資産減価償却率が上昇しており、一人当たり面積は類似団体とほぼ同じ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当町で所有していないため、上記施設情報は会津若松地方広域市町村圏整備組合の数字となっているが、令和２年度にごみ処理施設整備事業（し尿）を実施したため類似団体と同程度に改善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13,664
13,597
394.85
10,712,301
10,383,601
298,150
5,489,456
8,735,111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要な自主財源である町税全体では、前年度と比較して３％減収となった。特に減収幅が大きいのは入湯税で、新型コロナウイルスによる影響が顕著であった。令和２年度の財政力指数は０．３９となり前年度同一だったものの、類似団体平均との差については、前年度０．１５ポイント下回っていたのに対して、０．０８ポイント減少し、０．０７となった。先行きが不透明な経済状況において、自主財源の確保が厳しい状況であるため、預金給与等差押などの滞納対策による徴収業務の強化を図り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0" name="直線コネクタ 69"/>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3" name="直線コネクタ 72"/>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会計年度任用職員制度導入による人件費増などの経常収支比率が上昇する要因はあったものの、統合中学校整備事業や新型コロナウイルス対策に係る支出が増加したことで、前年度比１．１ポイント減の８９．５となった。類似団体平均ともほぼ同水準である。公債費は、当初予算額の１０％以内で、かつ起債額が償還額を上回らないよう抑制してきたが、大規模事業の財源の確保には地方債の発行は必要不可欠であり、今後償還に係る公債費の増加は避けられないため、適正な人員管理を含め、すべての事務事業を厳しく点検し、優先度の低い事務事業について計画的に廃止・縮小を進め、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63</xdr:row>
      <xdr:rowOff>17780</xdr:rowOff>
    </xdr:to>
    <xdr:cxnSp macro="">
      <xdr:nvCxnSpPr>
        <xdr:cNvPr id="133" name="直線コネクタ 132"/>
        <xdr:cNvCxnSpPr/>
      </xdr:nvCxnSpPr>
      <xdr:spPr>
        <a:xfrm flipV="1">
          <a:off x="4114800" y="1077489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17780</xdr:rowOff>
    </xdr:to>
    <xdr:cxnSp macro="">
      <xdr:nvCxnSpPr>
        <xdr:cNvPr id="136" name="直線コネクタ 135"/>
        <xdr:cNvCxnSpPr/>
      </xdr:nvCxnSpPr>
      <xdr:spPr>
        <a:xfrm>
          <a:off x="3225800" y="1080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8" name="テキスト ボックス 137"/>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1694</xdr:rowOff>
    </xdr:to>
    <xdr:cxnSp macro="">
      <xdr:nvCxnSpPr>
        <xdr:cNvPr id="139" name="直線コネクタ 138"/>
        <xdr:cNvCxnSpPr/>
      </xdr:nvCxnSpPr>
      <xdr:spPr>
        <a:xfrm>
          <a:off x="2336800" y="107708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72602</xdr:rowOff>
    </xdr:from>
    <xdr:to>
      <xdr:col>11</xdr:col>
      <xdr:colOff>31750</xdr:colOff>
      <xdr:row>62</xdr:row>
      <xdr:rowOff>140970</xdr:rowOff>
    </xdr:to>
    <xdr:cxnSp macro="">
      <xdr:nvCxnSpPr>
        <xdr:cNvPr id="142" name="直線コネクタ 141"/>
        <xdr:cNvCxnSpPr/>
      </xdr:nvCxnSpPr>
      <xdr:spPr>
        <a:xfrm>
          <a:off x="1447800" y="1070250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6" name="テキスト ボックス 145"/>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52" name="楕円 151"/>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110719</xdr:rowOff>
    </xdr:from>
    <xdr:ext cx="762000" cy="259045"/>
    <xdr:sp macro="" textlink="">
      <xdr:nvSpPr>
        <xdr:cNvPr id="153"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4" name="楕円 153"/>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5" name="テキスト ボックス 15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6" name="楕円 155"/>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37271</xdr:rowOff>
    </xdr:from>
    <xdr:ext cx="762000" cy="259045"/>
    <xdr:sp macro="" textlink="">
      <xdr:nvSpPr>
        <xdr:cNvPr id="157" name="テキスト ボックス 156"/>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8" name="楕円 157"/>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9" name="テキスト ボックス 158"/>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21802</xdr:rowOff>
    </xdr:from>
    <xdr:to>
      <xdr:col>7</xdr:col>
      <xdr:colOff>31750</xdr:colOff>
      <xdr:row>62</xdr:row>
      <xdr:rowOff>123402</xdr:rowOff>
    </xdr:to>
    <xdr:sp macro="" textlink="">
      <xdr:nvSpPr>
        <xdr:cNvPr id="160" name="楕円 159"/>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133579</xdr:rowOff>
    </xdr:from>
    <xdr:ext cx="762000" cy="259045"/>
    <xdr:sp macro="" textlink="">
      <xdr:nvSpPr>
        <xdr:cNvPr id="161" name="テキスト ボックス 160"/>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一人当たりの金額が類似団体平均を上回っているのは、主に人件費と維持補修費が要因となっている。人件費は、直営施設運営に係る会計年度任用職員を多く雇用しているためである。維持補修費には冬期間の除雪経費を含んでおり、前年度と比較しても降雪量が多かったためである。町民生活の重要なライフラインの確保の観点から削減は厳しい。さらには、保有する公共施設数が多く、老朽化に伴う維持補修費の増加が避けられないため、公共施設等総合管理計画の個別施設計画に基づき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85465</xdr:rowOff>
    </xdr:from>
    <xdr:to>
      <xdr:col>23</xdr:col>
      <xdr:colOff>133350</xdr:colOff>
      <xdr:row>82</xdr:row>
      <xdr:rowOff>151519</xdr:rowOff>
    </xdr:to>
    <xdr:cxnSp macro="">
      <xdr:nvCxnSpPr>
        <xdr:cNvPr id="198" name="直線コネクタ 197"/>
        <xdr:cNvCxnSpPr/>
      </xdr:nvCxnSpPr>
      <xdr:spPr>
        <a:xfrm>
          <a:off x="4114800" y="14144365"/>
          <a:ext cx="838200" cy="6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82159</xdr:rowOff>
    </xdr:from>
    <xdr:to>
      <xdr:col>19</xdr:col>
      <xdr:colOff>133350</xdr:colOff>
      <xdr:row>82</xdr:row>
      <xdr:rowOff>85465</xdr:rowOff>
    </xdr:to>
    <xdr:cxnSp macro="">
      <xdr:nvCxnSpPr>
        <xdr:cNvPr id="201" name="直線コネクタ 200"/>
        <xdr:cNvCxnSpPr/>
      </xdr:nvCxnSpPr>
      <xdr:spPr>
        <a:xfrm>
          <a:off x="3225800" y="14141059"/>
          <a:ext cx="889000" cy="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82159</xdr:rowOff>
    </xdr:from>
    <xdr:to>
      <xdr:col>15</xdr:col>
      <xdr:colOff>82550</xdr:colOff>
      <xdr:row>82</xdr:row>
      <xdr:rowOff>91487</xdr:rowOff>
    </xdr:to>
    <xdr:cxnSp macro="">
      <xdr:nvCxnSpPr>
        <xdr:cNvPr id="204" name="直線コネクタ 203"/>
        <xdr:cNvCxnSpPr/>
      </xdr:nvCxnSpPr>
      <xdr:spPr>
        <a:xfrm flipV="1">
          <a:off x="2336800" y="14141059"/>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53552</xdr:rowOff>
    </xdr:from>
    <xdr:to>
      <xdr:col>11</xdr:col>
      <xdr:colOff>31750</xdr:colOff>
      <xdr:row>82</xdr:row>
      <xdr:rowOff>91487</xdr:rowOff>
    </xdr:to>
    <xdr:cxnSp macro="">
      <xdr:nvCxnSpPr>
        <xdr:cNvPr id="207" name="直線コネクタ 206"/>
        <xdr:cNvCxnSpPr/>
      </xdr:nvCxnSpPr>
      <xdr:spPr>
        <a:xfrm>
          <a:off x="1447800" y="14112452"/>
          <a:ext cx="889000" cy="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100719</xdr:rowOff>
    </xdr:from>
    <xdr:to>
      <xdr:col>23</xdr:col>
      <xdr:colOff>184150</xdr:colOff>
      <xdr:row>83</xdr:row>
      <xdr:rowOff>30869</xdr:rowOff>
    </xdr:to>
    <xdr:sp macro="" textlink="">
      <xdr:nvSpPr>
        <xdr:cNvPr id="217" name="楕円 216"/>
        <xdr:cNvSpPr/>
      </xdr:nvSpPr>
      <xdr:spPr>
        <a:xfrm>
          <a:off x="4902200" y="141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72796</xdr:rowOff>
    </xdr:from>
    <xdr:ext cx="762000" cy="259045"/>
    <xdr:sp macro="" textlink="">
      <xdr:nvSpPr>
        <xdr:cNvPr id="218" name="人件費・物件費等の状況該当値テキスト"/>
        <xdr:cNvSpPr txBox="1"/>
      </xdr:nvSpPr>
      <xdr:spPr>
        <a:xfrm>
          <a:off x="5041900" y="1413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34665</xdr:rowOff>
    </xdr:from>
    <xdr:to>
      <xdr:col>19</xdr:col>
      <xdr:colOff>184150</xdr:colOff>
      <xdr:row>82</xdr:row>
      <xdr:rowOff>136265</xdr:rowOff>
    </xdr:to>
    <xdr:sp macro="" textlink="">
      <xdr:nvSpPr>
        <xdr:cNvPr id="219" name="楕円 218"/>
        <xdr:cNvSpPr/>
      </xdr:nvSpPr>
      <xdr:spPr>
        <a:xfrm>
          <a:off x="4064000" y="140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121042</xdr:rowOff>
    </xdr:from>
    <xdr:ext cx="736600" cy="259045"/>
    <xdr:sp macro="" textlink="">
      <xdr:nvSpPr>
        <xdr:cNvPr id="220" name="テキスト ボックス 219"/>
        <xdr:cNvSpPr txBox="1"/>
      </xdr:nvSpPr>
      <xdr:spPr>
        <a:xfrm>
          <a:off x="3733800" y="1417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31359</xdr:rowOff>
    </xdr:from>
    <xdr:to>
      <xdr:col>15</xdr:col>
      <xdr:colOff>133350</xdr:colOff>
      <xdr:row>82</xdr:row>
      <xdr:rowOff>132959</xdr:rowOff>
    </xdr:to>
    <xdr:sp macro="" textlink="">
      <xdr:nvSpPr>
        <xdr:cNvPr id="221" name="楕円 220"/>
        <xdr:cNvSpPr/>
      </xdr:nvSpPr>
      <xdr:spPr>
        <a:xfrm>
          <a:off x="3175000" y="140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117736</xdr:rowOff>
    </xdr:from>
    <xdr:ext cx="762000" cy="259045"/>
    <xdr:sp macro="" textlink="">
      <xdr:nvSpPr>
        <xdr:cNvPr id="222" name="テキスト ボックス 221"/>
        <xdr:cNvSpPr txBox="1"/>
      </xdr:nvSpPr>
      <xdr:spPr>
        <a:xfrm>
          <a:off x="2844800" y="141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40687</xdr:rowOff>
    </xdr:from>
    <xdr:to>
      <xdr:col>11</xdr:col>
      <xdr:colOff>82550</xdr:colOff>
      <xdr:row>82</xdr:row>
      <xdr:rowOff>142287</xdr:rowOff>
    </xdr:to>
    <xdr:sp macro="" textlink="">
      <xdr:nvSpPr>
        <xdr:cNvPr id="223" name="楕円 222"/>
        <xdr:cNvSpPr/>
      </xdr:nvSpPr>
      <xdr:spPr>
        <a:xfrm>
          <a:off x="2286000" y="140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127064</xdr:rowOff>
    </xdr:from>
    <xdr:ext cx="762000" cy="259045"/>
    <xdr:sp macro="" textlink="">
      <xdr:nvSpPr>
        <xdr:cNvPr id="224" name="テキスト ボックス 223"/>
        <xdr:cNvSpPr txBox="1"/>
      </xdr:nvSpPr>
      <xdr:spPr>
        <a:xfrm>
          <a:off x="1955800" y="141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2752</xdr:rowOff>
    </xdr:from>
    <xdr:to>
      <xdr:col>7</xdr:col>
      <xdr:colOff>31750</xdr:colOff>
      <xdr:row>82</xdr:row>
      <xdr:rowOff>104352</xdr:rowOff>
    </xdr:to>
    <xdr:sp macro="" textlink="">
      <xdr:nvSpPr>
        <xdr:cNvPr id="225" name="楕円 224"/>
        <xdr:cNvSpPr/>
      </xdr:nvSpPr>
      <xdr:spPr>
        <a:xfrm>
          <a:off x="1397000" y="140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89129</xdr:rowOff>
    </xdr:from>
    <xdr:ext cx="762000" cy="259045"/>
    <xdr:sp macro="" textlink="">
      <xdr:nvSpPr>
        <xdr:cNvPr id="226" name="テキスト ボックス 225"/>
        <xdr:cNvSpPr txBox="1"/>
      </xdr:nvSpPr>
      <xdr:spPr>
        <a:xfrm>
          <a:off x="1066800" y="1414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類似団体と同水準を保っているが、今後も地方公務員制度改革等を踏まえながら、他の地方公共団体の状況に留意する。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45055</xdr:rowOff>
    </xdr:to>
    <xdr:cxnSp macro="">
      <xdr:nvCxnSpPr>
        <xdr:cNvPr id="262" name="直線コネクタ 261"/>
        <xdr:cNvCxnSpPr/>
      </xdr:nvCxnSpPr>
      <xdr:spPr>
        <a:xfrm>
          <a:off x="16179800" y="149152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86</xdr:row>
      <xdr:rowOff>170543</xdr:rowOff>
    </xdr:to>
    <xdr:cxnSp macro="">
      <xdr:nvCxnSpPr>
        <xdr:cNvPr id="265" name="直線コネクタ 264"/>
        <xdr:cNvCxnSpPr/>
      </xdr:nvCxnSpPr>
      <xdr:spPr>
        <a:xfrm>
          <a:off x="15290800" y="1490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22073</xdr:rowOff>
    </xdr:to>
    <xdr:cxnSp macro="">
      <xdr:nvCxnSpPr>
        <xdr:cNvPr id="268" name="直線コネクタ 267"/>
        <xdr:cNvCxnSpPr/>
      </xdr:nvCxnSpPr>
      <xdr:spPr>
        <a:xfrm flipV="1">
          <a:off x="14401800" y="149037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0" name="テキスト ボックス 269"/>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22073</xdr:rowOff>
    </xdr:to>
    <xdr:cxnSp macro="">
      <xdr:nvCxnSpPr>
        <xdr:cNvPr id="271" name="直線コネクタ 270"/>
        <xdr:cNvCxnSpPr/>
      </xdr:nvCxnSpPr>
      <xdr:spPr>
        <a:xfrm>
          <a:off x="13512800" y="149037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75" name="テキスト ボックス 274"/>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81" name="楕円 280"/>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82" name="給与水準   （国との比較）該当値テキスト"/>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3" name="楕円 282"/>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4" name="テキスト ボックス 283"/>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85" name="楕円 284"/>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86" name="テキスト ボックス 285"/>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7" name="楕円 286"/>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8" name="テキスト ボックス 287"/>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9" name="楕円 288"/>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48579</xdr:rowOff>
    </xdr:from>
    <xdr:ext cx="762000" cy="259045"/>
    <xdr:sp macro="" textlink="">
      <xdr:nvSpPr>
        <xdr:cNvPr id="290" name="テキスト ボックス 289"/>
        <xdr:cNvSpPr txBox="1"/>
      </xdr:nvSpPr>
      <xdr:spPr>
        <a:xfrm>
          <a:off x="13131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の重点施策である子育て支援のためのこども園を直営で運営しているため有資格者の職員を雇用していることをはじめとして、多くの直営施設を運営しているため類似団体平均を上回っている。定員適正化計画に基づき、計画の範囲内での人員管理を行っているため、これ以上の削減は大変厳しい状況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145923</xdr:rowOff>
    </xdr:to>
    <xdr:cxnSp macro="">
      <xdr:nvCxnSpPr>
        <xdr:cNvPr id="322" name="直線コネクタ 321"/>
        <xdr:cNvCxnSpPr/>
      </xdr:nvCxnSpPr>
      <xdr:spPr>
        <a:xfrm>
          <a:off x="16179800" y="1058989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123241</xdr:rowOff>
    </xdr:from>
    <xdr:to>
      <xdr:col>77</xdr:col>
      <xdr:colOff>44450</xdr:colOff>
      <xdr:row>61</xdr:row>
      <xdr:rowOff>131445</xdr:rowOff>
    </xdr:to>
    <xdr:cxnSp macro="">
      <xdr:nvCxnSpPr>
        <xdr:cNvPr id="325" name="直線コネクタ 324"/>
        <xdr:cNvCxnSpPr/>
      </xdr:nvCxnSpPr>
      <xdr:spPr>
        <a:xfrm>
          <a:off x="15290800" y="10581691"/>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110210</xdr:rowOff>
    </xdr:from>
    <xdr:to>
      <xdr:col>72</xdr:col>
      <xdr:colOff>203200</xdr:colOff>
      <xdr:row>61</xdr:row>
      <xdr:rowOff>123241</xdr:rowOff>
    </xdr:to>
    <xdr:cxnSp macro="">
      <xdr:nvCxnSpPr>
        <xdr:cNvPr id="328" name="直線コネクタ 327"/>
        <xdr:cNvCxnSpPr/>
      </xdr:nvCxnSpPr>
      <xdr:spPr>
        <a:xfrm>
          <a:off x="14401800" y="10568660"/>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95250</xdr:rowOff>
    </xdr:from>
    <xdr:to>
      <xdr:col>68</xdr:col>
      <xdr:colOff>152400</xdr:colOff>
      <xdr:row>61</xdr:row>
      <xdr:rowOff>110210</xdr:rowOff>
    </xdr:to>
    <xdr:cxnSp macro="">
      <xdr:nvCxnSpPr>
        <xdr:cNvPr id="331" name="直線コネクタ 330"/>
        <xdr:cNvCxnSpPr/>
      </xdr:nvCxnSpPr>
      <xdr:spPr>
        <a:xfrm>
          <a:off x="13512800" y="10553700"/>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95123</xdr:rowOff>
    </xdr:from>
    <xdr:to>
      <xdr:col>81</xdr:col>
      <xdr:colOff>95250</xdr:colOff>
      <xdr:row>62</xdr:row>
      <xdr:rowOff>25273</xdr:rowOff>
    </xdr:to>
    <xdr:sp macro="" textlink="">
      <xdr:nvSpPr>
        <xdr:cNvPr id="341" name="楕円 340"/>
        <xdr:cNvSpPr/>
      </xdr:nvSpPr>
      <xdr:spPr>
        <a:xfrm>
          <a:off x="169672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67200</xdr:rowOff>
    </xdr:from>
    <xdr:ext cx="762000" cy="259045"/>
    <xdr:sp macro="" textlink="">
      <xdr:nvSpPr>
        <xdr:cNvPr id="342" name="定員管理の状況該当値テキスト"/>
        <xdr:cNvSpPr txBox="1"/>
      </xdr:nvSpPr>
      <xdr:spPr>
        <a:xfrm>
          <a:off x="17106900" y="1052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3" name="楕円 342"/>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4" name="テキスト ボックス 343"/>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72441</xdr:rowOff>
    </xdr:from>
    <xdr:to>
      <xdr:col>73</xdr:col>
      <xdr:colOff>44450</xdr:colOff>
      <xdr:row>62</xdr:row>
      <xdr:rowOff>2591</xdr:rowOff>
    </xdr:to>
    <xdr:sp macro="" textlink="">
      <xdr:nvSpPr>
        <xdr:cNvPr id="345" name="楕円 344"/>
        <xdr:cNvSpPr/>
      </xdr:nvSpPr>
      <xdr:spPr>
        <a:xfrm>
          <a:off x="15240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158818</xdr:rowOff>
    </xdr:from>
    <xdr:ext cx="762000" cy="259045"/>
    <xdr:sp macro="" textlink="">
      <xdr:nvSpPr>
        <xdr:cNvPr id="346" name="テキスト ボックス 345"/>
        <xdr:cNvSpPr txBox="1"/>
      </xdr:nvSpPr>
      <xdr:spPr>
        <a:xfrm>
          <a:off x="14909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59410</xdr:rowOff>
    </xdr:from>
    <xdr:to>
      <xdr:col>68</xdr:col>
      <xdr:colOff>203200</xdr:colOff>
      <xdr:row>61</xdr:row>
      <xdr:rowOff>161010</xdr:rowOff>
    </xdr:to>
    <xdr:sp macro="" textlink="">
      <xdr:nvSpPr>
        <xdr:cNvPr id="347" name="楕円 346"/>
        <xdr:cNvSpPr/>
      </xdr:nvSpPr>
      <xdr:spPr>
        <a:xfrm>
          <a:off x="14351000" y="105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145787</xdr:rowOff>
    </xdr:from>
    <xdr:ext cx="762000" cy="259045"/>
    <xdr:sp macro="" textlink="">
      <xdr:nvSpPr>
        <xdr:cNvPr id="348" name="テキスト ボックス 347"/>
        <xdr:cNvSpPr txBox="1"/>
      </xdr:nvSpPr>
      <xdr:spPr>
        <a:xfrm>
          <a:off x="14020800" y="1060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44450</xdr:rowOff>
    </xdr:from>
    <xdr:to>
      <xdr:col>64</xdr:col>
      <xdr:colOff>152400</xdr:colOff>
      <xdr:row>61</xdr:row>
      <xdr:rowOff>146050</xdr:rowOff>
    </xdr:to>
    <xdr:sp macro="" textlink="">
      <xdr:nvSpPr>
        <xdr:cNvPr id="349" name="楕円 348"/>
        <xdr:cNvSpPr/>
      </xdr:nvSpPr>
      <xdr:spPr>
        <a:xfrm>
          <a:off x="13462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130827</xdr:rowOff>
    </xdr:from>
    <xdr:ext cx="762000" cy="259045"/>
    <xdr:sp macro="" textlink="">
      <xdr:nvSpPr>
        <xdr:cNvPr id="350" name="テキスト ボックス 349"/>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近年の大規模事業に係る起債償還金の増及び下水道事業における繰出基準算定方法の変更等により平成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増加に転じた。令和２年度は、前年度と比較して元利償還金の増や公営企業会計に対する繰出金で増となったが単年度比率としては０．０６％減となった。３ヶ年平均では前年同率となり類似団体をやや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今後は、統合中学校整備事業により公債費は緩やかに上昇する見込みであるが、実質公債費比率は令和２年度と同程度で推移する見込みである。引き続き当初予算の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％以内の公債費で、かつ、起債額が償還額を上回らないよう起債方針を遵守し比率上昇の抑制に努めていく。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59182</xdr:rowOff>
    </xdr:to>
    <xdr:cxnSp macro="">
      <xdr:nvCxnSpPr>
        <xdr:cNvPr id="381" name="直線コネクタ 380"/>
        <xdr:cNvCxnSpPr/>
      </xdr:nvCxnSpPr>
      <xdr:spPr>
        <a:xfrm>
          <a:off x="16179800" y="7260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59182</xdr:rowOff>
    </xdr:to>
    <xdr:cxnSp macro="">
      <xdr:nvCxnSpPr>
        <xdr:cNvPr id="384" name="直線コネクタ 383"/>
        <xdr:cNvCxnSpPr/>
      </xdr:nvCxnSpPr>
      <xdr:spPr>
        <a:xfrm>
          <a:off x="15290800" y="724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6" name="テキスト ボックス 385"/>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39878</xdr:rowOff>
    </xdr:to>
    <xdr:cxnSp macro="">
      <xdr:nvCxnSpPr>
        <xdr:cNvPr id="387" name="直線コネクタ 386"/>
        <xdr:cNvCxnSpPr/>
      </xdr:nvCxnSpPr>
      <xdr:spPr>
        <a:xfrm>
          <a:off x="14401800" y="719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9" name="テキスト ボックス 388"/>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41</xdr:row>
      <xdr:rowOff>167894</xdr:rowOff>
    </xdr:to>
    <xdr:cxnSp macro="">
      <xdr:nvCxnSpPr>
        <xdr:cNvPr id="390" name="直線コネクタ 389"/>
        <xdr:cNvCxnSpPr/>
      </xdr:nvCxnSpPr>
      <xdr:spPr>
        <a:xfrm>
          <a:off x="13512800" y="71828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4" name="テキスト ボックス 393"/>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400" name="楕円 399"/>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401"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402" name="楕円 401"/>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403" name="テキスト ボックス 402"/>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04" name="楕円 403"/>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05" name="テキスト ボックス 404"/>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6" name="楕円 405"/>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7" name="テキスト ボックス 406"/>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8" name="楕円 407"/>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9" name="テキスト ボックス 408"/>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令和４年度開校予定の統合中学校整備事業に係る起債が予定されているため、再度一時的に増加する見込みである。大規模事業であるため本比率に影響することが懸念されるが、交付税措置率の高い地方債を優先させるなど、比率上昇の抑制に努める。また、公営企業債等繰入見込額については、令和３年度から下水道事業が地方公営企業法の適用を受けたことから、企業会計移行後の状況勘案して平成２８年度策定の経営戦略についても見直しを図り、経営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3895</xdr:rowOff>
    </xdr:from>
    <xdr:to>
      <xdr:col>81</xdr:col>
      <xdr:colOff>44450</xdr:colOff>
      <xdr:row>16</xdr:row>
      <xdr:rowOff>61807</xdr:rowOff>
    </xdr:to>
    <xdr:cxnSp macro="">
      <xdr:nvCxnSpPr>
        <xdr:cNvPr id="443" name="直線コネクタ 442"/>
        <xdr:cNvCxnSpPr/>
      </xdr:nvCxnSpPr>
      <xdr:spPr>
        <a:xfrm flipV="1">
          <a:off x="16179800" y="2747095"/>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61807</xdr:rowOff>
    </xdr:from>
    <xdr:to>
      <xdr:col>77</xdr:col>
      <xdr:colOff>44450</xdr:colOff>
      <xdr:row>16</xdr:row>
      <xdr:rowOff>101219</xdr:rowOff>
    </xdr:to>
    <xdr:cxnSp macro="">
      <xdr:nvCxnSpPr>
        <xdr:cNvPr id="446" name="直線コネクタ 445"/>
        <xdr:cNvCxnSpPr/>
      </xdr:nvCxnSpPr>
      <xdr:spPr>
        <a:xfrm flipV="1">
          <a:off x="15290800" y="2805007"/>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8" name="テキスト ボックス 447"/>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101219</xdr:rowOff>
    </xdr:from>
    <xdr:to>
      <xdr:col>72</xdr:col>
      <xdr:colOff>203200</xdr:colOff>
      <xdr:row>16</xdr:row>
      <xdr:rowOff>161544</xdr:rowOff>
    </xdr:to>
    <xdr:cxnSp macro="">
      <xdr:nvCxnSpPr>
        <xdr:cNvPr id="449" name="直線コネクタ 448"/>
        <xdr:cNvCxnSpPr/>
      </xdr:nvCxnSpPr>
      <xdr:spPr>
        <a:xfrm flipV="1">
          <a:off x="14401800" y="284441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84455</xdr:rowOff>
    </xdr:from>
    <xdr:to>
      <xdr:col>73</xdr:col>
      <xdr:colOff>44450</xdr:colOff>
      <xdr:row>15</xdr:row>
      <xdr:rowOff>14605</xdr:rowOff>
    </xdr:to>
    <xdr:sp macro="" textlink="">
      <xdr:nvSpPr>
        <xdr:cNvPr id="450" name="フローチャート: 判断 449"/>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51" name="テキスト ボックス 450"/>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144653</xdr:rowOff>
    </xdr:from>
    <xdr:to>
      <xdr:col>68</xdr:col>
      <xdr:colOff>152400</xdr:colOff>
      <xdr:row>16</xdr:row>
      <xdr:rowOff>161544</xdr:rowOff>
    </xdr:to>
    <xdr:cxnSp macro="">
      <xdr:nvCxnSpPr>
        <xdr:cNvPr id="452" name="直線コネクタ 451"/>
        <xdr:cNvCxnSpPr/>
      </xdr:nvCxnSpPr>
      <xdr:spPr>
        <a:xfrm>
          <a:off x="13512800" y="288785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148802</xdr:rowOff>
    </xdr:from>
    <xdr:to>
      <xdr:col>68</xdr:col>
      <xdr:colOff>203200</xdr:colOff>
      <xdr:row>15</xdr:row>
      <xdr:rowOff>78952</xdr:rowOff>
    </xdr:to>
    <xdr:sp macro="" textlink="">
      <xdr:nvSpPr>
        <xdr:cNvPr id="453" name="フローチャート: 判断 452"/>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4" name="テキスト ボックス 453"/>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5" name="フローチャート: 判断 454"/>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6" name="テキスト ボックス 455"/>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62" name="楕円 461"/>
        <xdr:cNvSpPr/>
      </xdr:nvSpPr>
      <xdr:spPr>
        <a:xfrm>
          <a:off x="169672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96622</xdr:rowOff>
    </xdr:from>
    <xdr:ext cx="762000" cy="259045"/>
    <xdr:sp macro="" textlink="">
      <xdr:nvSpPr>
        <xdr:cNvPr id="463" name="将来負担の状況該当値テキスト"/>
        <xdr:cNvSpPr txBox="1"/>
      </xdr:nvSpPr>
      <xdr:spPr>
        <a:xfrm>
          <a:off x="17106900" y="26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11007</xdr:rowOff>
    </xdr:from>
    <xdr:to>
      <xdr:col>77</xdr:col>
      <xdr:colOff>95250</xdr:colOff>
      <xdr:row>16</xdr:row>
      <xdr:rowOff>112607</xdr:rowOff>
    </xdr:to>
    <xdr:sp macro="" textlink="">
      <xdr:nvSpPr>
        <xdr:cNvPr id="464" name="楕円 463"/>
        <xdr:cNvSpPr/>
      </xdr:nvSpPr>
      <xdr:spPr>
        <a:xfrm>
          <a:off x="16129000" y="275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97384</xdr:rowOff>
    </xdr:from>
    <xdr:ext cx="736600" cy="259045"/>
    <xdr:sp macro="" textlink="">
      <xdr:nvSpPr>
        <xdr:cNvPr id="465" name="テキスト ボックス 464"/>
        <xdr:cNvSpPr txBox="1"/>
      </xdr:nvSpPr>
      <xdr:spPr>
        <a:xfrm>
          <a:off x="15798800" y="2840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66" name="楕円 465"/>
        <xdr:cNvSpPr/>
      </xdr:nvSpPr>
      <xdr:spPr>
        <a:xfrm>
          <a:off x="15240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67" name="テキスト ボックス 466"/>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110744</xdr:rowOff>
    </xdr:from>
    <xdr:to>
      <xdr:col>68</xdr:col>
      <xdr:colOff>203200</xdr:colOff>
      <xdr:row>17</xdr:row>
      <xdr:rowOff>40894</xdr:rowOff>
    </xdr:to>
    <xdr:sp macro="" textlink="">
      <xdr:nvSpPr>
        <xdr:cNvPr id="468" name="楕円 467"/>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25671</xdr:rowOff>
    </xdr:from>
    <xdr:ext cx="762000" cy="259045"/>
    <xdr:sp macro="" textlink="">
      <xdr:nvSpPr>
        <xdr:cNvPr id="469" name="テキスト ボックス 468"/>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93853</xdr:rowOff>
    </xdr:from>
    <xdr:to>
      <xdr:col>64</xdr:col>
      <xdr:colOff>152400</xdr:colOff>
      <xdr:row>17</xdr:row>
      <xdr:rowOff>24003</xdr:rowOff>
    </xdr:to>
    <xdr:sp macro="" textlink="">
      <xdr:nvSpPr>
        <xdr:cNvPr id="470" name="楕円 469"/>
        <xdr:cNvSpPr/>
      </xdr:nvSpPr>
      <xdr:spPr>
        <a:xfrm>
          <a:off x="13462000" y="28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8780</xdr:rowOff>
    </xdr:from>
    <xdr:ext cx="762000" cy="259045"/>
    <xdr:sp macro="" textlink="">
      <xdr:nvSpPr>
        <xdr:cNvPr id="471" name="テキスト ボックス 470"/>
        <xdr:cNvSpPr txBox="1"/>
      </xdr:nvSpPr>
      <xdr:spPr>
        <a:xfrm>
          <a:off x="13131800" y="292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13,664
13,597
394.85
10,712,301
10,383,601
298,150
5,489,456
8,735,111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０．４ポイント増加したが、類似団体平均を０．２下回った。職員については、定員適正化計画に基づき、計画の範囲内での人員管理を行っている。こども園や各直営施設において、住民ニーズに対応するため会計年度任用職員を多数雇用していることから、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159004</xdr:rowOff>
    </xdr:to>
    <xdr:cxnSp macro="">
      <xdr:nvCxnSpPr>
        <xdr:cNvPr id="64" name="直線コネクタ 63"/>
        <xdr:cNvCxnSpPr/>
      </xdr:nvCxnSpPr>
      <xdr:spPr>
        <a:xfrm>
          <a:off x="3987800" y="5979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154432</xdr:rowOff>
    </xdr:to>
    <xdr:cxnSp macro="">
      <xdr:nvCxnSpPr>
        <xdr:cNvPr id="67" name="直線コネクタ 66"/>
        <xdr:cNvCxnSpPr/>
      </xdr:nvCxnSpPr>
      <xdr:spPr>
        <a:xfrm flipV="1">
          <a:off x="3098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122428</xdr:rowOff>
    </xdr:from>
    <xdr:to>
      <xdr:col>15</xdr:col>
      <xdr:colOff>98425</xdr:colOff>
      <xdr:row>34</xdr:row>
      <xdr:rowOff>154432</xdr:rowOff>
    </xdr:to>
    <xdr:cxnSp macro="">
      <xdr:nvCxnSpPr>
        <xdr:cNvPr id="70" name="直線コネクタ 69"/>
        <xdr:cNvCxnSpPr/>
      </xdr:nvCxnSpPr>
      <xdr:spPr>
        <a:xfrm>
          <a:off x="2209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108712</xdr:rowOff>
    </xdr:from>
    <xdr:to>
      <xdr:col>11</xdr:col>
      <xdr:colOff>9525</xdr:colOff>
      <xdr:row>34</xdr:row>
      <xdr:rowOff>122428</xdr:rowOff>
    </xdr:to>
    <xdr:cxnSp macro="">
      <xdr:nvCxnSpPr>
        <xdr:cNvPr id="73" name="直線コネクタ 72"/>
        <xdr:cNvCxnSpPr/>
      </xdr:nvCxnSpPr>
      <xdr:spPr>
        <a:xfrm>
          <a:off x="1320800" y="5938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108204</xdr:rowOff>
    </xdr:from>
    <xdr:to>
      <xdr:col>24</xdr:col>
      <xdr:colOff>76200</xdr:colOff>
      <xdr:row>35</xdr:row>
      <xdr:rowOff>38354</xdr:rowOff>
    </xdr:to>
    <xdr:sp macro="" textlink="">
      <xdr:nvSpPr>
        <xdr:cNvPr id="83" name="楕円 82"/>
        <xdr:cNvSpPr/>
      </xdr:nvSpPr>
      <xdr:spPr>
        <a:xfrm>
          <a:off x="4775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124731</xdr:rowOff>
    </xdr:from>
    <xdr:ext cx="762000" cy="259045"/>
    <xdr:sp macro="" textlink="">
      <xdr:nvSpPr>
        <xdr:cNvPr id="84" name="人件費該当値テキスト"/>
        <xdr:cNvSpPr txBox="1"/>
      </xdr:nvSpPr>
      <xdr:spPr>
        <a:xfrm>
          <a:off x="4914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5" name="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86" name="テキスト ボックス 85"/>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103632</xdr:rowOff>
    </xdr:from>
    <xdr:to>
      <xdr:col>15</xdr:col>
      <xdr:colOff>149225</xdr:colOff>
      <xdr:row>35</xdr:row>
      <xdr:rowOff>33782</xdr:rowOff>
    </xdr:to>
    <xdr:sp macro="" textlink="">
      <xdr:nvSpPr>
        <xdr:cNvPr id="87" name="楕円 86"/>
        <xdr:cNvSpPr/>
      </xdr:nvSpPr>
      <xdr:spPr>
        <a:xfrm>
          <a:off x="3048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18559</xdr:rowOff>
    </xdr:from>
    <xdr:ext cx="762000" cy="259045"/>
    <xdr:sp macro="" textlink="">
      <xdr:nvSpPr>
        <xdr:cNvPr id="88" name="テキスト ボックス 87"/>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71628</xdr:rowOff>
    </xdr:from>
    <xdr:to>
      <xdr:col>11</xdr:col>
      <xdr:colOff>60325</xdr:colOff>
      <xdr:row>35</xdr:row>
      <xdr:rowOff>1778</xdr:rowOff>
    </xdr:to>
    <xdr:sp macro="" textlink="">
      <xdr:nvSpPr>
        <xdr:cNvPr id="89" name="楕円 88"/>
        <xdr:cNvSpPr/>
      </xdr:nvSpPr>
      <xdr:spPr>
        <a:xfrm>
          <a:off x="2159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158005</xdr:rowOff>
    </xdr:from>
    <xdr:ext cx="762000" cy="259045"/>
    <xdr:sp macro="" textlink="">
      <xdr:nvSpPr>
        <xdr:cNvPr id="90" name="テキスト ボックス 89"/>
        <xdr:cNvSpPr txBox="1"/>
      </xdr:nvSpPr>
      <xdr:spPr>
        <a:xfrm>
          <a:off x="1828800" y="598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57912</xdr:rowOff>
    </xdr:from>
    <xdr:to>
      <xdr:col>6</xdr:col>
      <xdr:colOff>171450</xdr:colOff>
      <xdr:row>34</xdr:row>
      <xdr:rowOff>159512</xdr:rowOff>
    </xdr:to>
    <xdr:sp macro="" textlink="">
      <xdr:nvSpPr>
        <xdr:cNvPr id="91" name="楕円 90"/>
        <xdr:cNvSpPr/>
      </xdr:nvSpPr>
      <xdr:spPr>
        <a:xfrm>
          <a:off x="1270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144289</xdr:rowOff>
    </xdr:from>
    <xdr:ext cx="762000" cy="259045"/>
    <xdr:sp macro="" textlink="">
      <xdr:nvSpPr>
        <xdr:cNvPr id="92" name="テキスト ボックス 91"/>
        <xdr:cNvSpPr txBox="1"/>
      </xdr:nvSpPr>
      <xdr:spPr>
        <a:xfrm>
          <a:off x="939800" y="59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類似団体平均とほぼ同水準で推移しているが、令和２年度は１．３ポイント類似団体平均を上回った。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性や緊急性の高いものから優先順位を付け、さらに予算ベースでの削減も実施している。また、保有する施設が多くあるため、直営及び指定管理者制度を導入している施設においても、事務事業の成果を基に適宜見直しを行うなどして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17</xdr:row>
      <xdr:rowOff>31750</xdr:rowOff>
    </xdr:to>
    <xdr:cxnSp macro="">
      <xdr:nvCxnSpPr>
        <xdr:cNvPr id="129" name="直線コネクタ 128"/>
        <xdr:cNvCxnSpPr/>
      </xdr:nvCxnSpPr>
      <xdr:spPr>
        <a:xfrm>
          <a:off x="15671800" y="29178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xdr:rowOff>
    </xdr:from>
    <xdr:to>
      <xdr:col>78</xdr:col>
      <xdr:colOff>69850</xdr:colOff>
      <xdr:row>17</xdr:row>
      <xdr:rowOff>127000</xdr:rowOff>
    </xdr:to>
    <xdr:cxnSp macro="">
      <xdr:nvCxnSpPr>
        <xdr:cNvPr id="132" name="直線コネクタ 131"/>
        <xdr:cNvCxnSpPr/>
      </xdr:nvCxnSpPr>
      <xdr:spPr>
        <a:xfrm flipV="1">
          <a:off x="14782800" y="291782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4" name="テキスト ボックス 133"/>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127000</xdr:rowOff>
    </xdr:from>
    <xdr:to>
      <xdr:col>73</xdr:col>
      <xdr:colOff>180975</xdr:colOff>
      <xdr:row>17</xdr:row>
      <xdr:rowOff>155575</xdr:rowOff>
    </xdr:to>
    <xdr:cxnSp macro="">
      <xdr:nvCxnSpPr>
        <xdr:cNvPr id="135" name="直線コネクタ 134"/>
        <xdr:cNvCxnSpPr/>
      </xdr:nvCxnSpPr>
      <xdr:spPr>
        <a:xfrm flipV="1">
          <a:off x="13893800" y="3041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136525</xdr:rowOff>
    </xdr:from>
    <xdr:to>
      <xdr:col>69</xdr:col>
      <xdr:colOff>92075</xdr:colOff>
      <xdr:row>17</xdr:row>
      <xdr:rowOff>155575</xdr:rowOff>
    </xdr:to>
    <xdr:cxnSp macro="">
      <xdr:nvCxnSpPr>
        <xdr:cNvPr id="138" name="直線コネクタ 137"/>
        <xdr:cNvCxnSpPr/>
      </xdr:nvCxnSpPr>
      <xdr:spPr>
        <a:xfrm>
          <a:off x="13004800" y="3051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0" name="テキスト ボックス 139"/>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2" name="テキスト ボックス 141"/>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123825</xdr:rowOff>
    </xdr:from>
    <xdr:to>
      <xdr:col>78</xdr:col>
      <xdr:colOff>120650</xdr:colOff>
      <xdr:row>17</xdr:row>
      <xdr:rowOff>53975</xdr:rowOff>
    </xdr:to>
    <xdr:sp macro="" textlink="">
      <xdr:nvSpPr>
        <xdr:cNvPr id="150" name="楕円 149"/>
        <xdr:cNvSpPr/>
      </xdr:nvSpPr>
      <xdr:spPr>
        <a:xfrm>
          <a:off x="15621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64152</xdr:rowOff>
    </xdr:from>
    <xdr:ext cx="736600" cy="259045"/>
    <xdr:sp macro="" textlink="">
      <xdr:nvSpPr>
        <xdr:cNvPr id="151" name="テキスト ボックス 150"/>
        <xdr:cNvSpPr txBox="1"/>
      </xdr:nvSpPr>
      <xdr:spPr>
        <a:xfrm>
          <a:off x="15290800" y="263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76200</xdr:rowOff>
    </xdr:from>
    <xdr:to>
      <xdr:col>74</xdr:col>
      <xdr:colOff>31750</xdr:colOff>
      <xdr:row>18</xdr:row>
      <xdr:rowOff>6350</xdr:rowOff>
    </xdr:to>
    <xdr:sp macro="" textlink="">
      <xdr:nvSpPr>
        <xdr:cNvPr id="152" name="楕円 151"/>
        <xdr:cNvSpPr/>
      </xdr:nvSpPr>
      <xdr:spPr>
        <a:xfrm>
          <a:off x="14732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162577</xdr:rowOff>
    </xdr:from>
    <xdr:ext cx="762000" cy="259045"/>
    <xdr:sp macro="" textlink="">
      <xdr:nvSpPr>
        <xdr:cNvPr id="153" name="テキスト ボックス 152"/>
        <xdr:cNvSpPr txBox="1"/>
      </xdr:nvSpPr>
      <xdr:spPr>
        <a:xfrm>
          <a:off x="14401800" y="307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104775</xdr:rowOff>
    </xdr:from>
    <xdr:to>
      <xdr:col>69</xdr:col>
      <xdr:colOff>142875</xdr:colOff>
      <xdr:row>18</xdr:row>
      <xdr:rowOff>34925</xdr:rowOff>
    </xdr:to>
    <xdr:sp macro="" textlink="">
      <xdr:nvSpPr>
        <xdr:cNvPr id="154" name="楕円 153"/>
        <xdr:cNvSpPr/>
      </xdr:nvSpPr>
      <xdr:spPr>
        <a:xfrm>
          <a:off x="13843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19702</xdr:rowOff>
    </xdr:from>
    <xdr:ext cx="762000" cy="259045"/>
    <xdr:sp macro="" textlink="">
      <xdr:nvSpPr>
        <xdr:cNvPr id="155" name="テキスト ボックス 154"/>
        <xdr:cNvSpPr txBox="1"/>
      </xdr:nvSpPr>
      <xdr:spPr>
        <a:xfrm>
          <a:off x="13512800" y="310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85725</xdr:rowOff>
    </xdr:from>
    <xdr:to>
      <xdr:col>65</xdr:col>
      <xdr:colOff>53975</xdr:colOff>
      <xdr:row>18</xdr:row>
      <xdr:rowOff>15875</xdr:rowOff>
    </xdr:to>
    <xdr:sp macro="" textlink="">
      <xdr:nvSpPr>
        <xdr:cNvPr id="156" name="楕円 155"/>
        <xdr:cNvSpPr/>
      </xdr:nvSpPr>
      <xdr:spPr>
        <a:xfrm>
          <a:off x="12954000" y="30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652</xdr:rowOff>
    </xdr:from>
    <xdr:ext cx="762000" cy="259045"/>
    <xdr:sp macro="" textlink="">
      <xdr:nvSpPr>
        <xdr:cNvPr id="157" name="テキスト ボックス 156"/>
        <xdr:cNvSpPr txBox="1"/>
      </xdr:nvSpPr>
      <xdr:spPr>
        <a:xfrm>
          <a:off x="12623800" y="308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類似団体平均を大幅に下回っている。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老齢人口の増加に伴い、これまで増加傾向にあったが、令和２年度は新型コロナの影響により若干減少したと考える。住民サービスの低下を招かぬよう注視していく。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22225</xdr:rowOff>
    </xdr:to>
    <xdr:cxnSp macro="">
      <xdr:nvCxnSpPr>
        <xdr:cNvPr id="193" name="直線コネクタ 192"/>
        <xdr:cNvCxnSpPr/>
      </xdr:nvCxnSpPr>
      <xdr:spPr>
        <a:xfrm flipV="1">
          <a:off x="3987800" y="9271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22225</xdr:rowOff>
    </xdr:from>
    <xdr:to>
      <xdr:col>19</xdr:col>
      <xdr:colOff>187325</xdr:colOff>
      <xdr:row>54</xdr:row>
      <xdr:rowOff>22225</xdr:rowOff>
    </xdr:to>
    <xdr:cxnSp macro="">
      <xdr:nvCxnSpPr>
        <xdr:cNvPr id="196" name="直線コネクタ 195"/>
        <xdr:cNvCxnSpPr/>
      </xdr:nvCxnSpPr>
      <xdr:spPr>
        <a:xfrm>
          <a:off x="3098800" y="9280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xdr:rowOff>
    </xdr:from>
    <xdr:to>
      <xdr:col>15</xdr:col>
      <xdr:colOff>98425</xdr:colOff>
      <xdr:row>54</xdr:row>
      <xdr:rowOff>22225</xdr:rowOff>
    </xdr:to>
    <xdr:cxnSp macro="">
      <xdr:nvCxnSpPr>
        <xdr:cNvPr id="199" name="直線コネクタ 198"/>
        <xdr:cNvCxnSpPr/>
      </xdr:nvCxnSpPr>
      <xdr:spPr>
        <a:xfrm>
          <a:off x="2209800" y="9261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76852</xdr:rowOff>
    </xdr:from>
    <xdr:ext cx="762000" cy="259045"/>
    <xdr:sp macro="" textlink="">
      <xdr:nvSpPr>
        <xdr:cNvPr id="201" name="テキスト ボックス 200"/>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165100</xdr:rowOff>
    </xdr:from>
    <xdr:to>
      <xdr:col>11</xdr:col>
      <xdr:colOff>9525</xdr:colOff>
      <xdr:row>54</xdr:row>
      <xdr:rowOff>3175</xdr:rowOff>
    </xdr:to>
    <xdr:cxnSp macro="">
      <xdr:nvCxnSpPr>
        <xdr:cNvPr id="202" name="直線コネクタ 201"/>
        <xdr:cNvCxnSpPr/>
      </xdr:nvCxnSpPr>
      <xdr:spPr>
        <a:xfrm>
          <a:off x="1320800" y="9251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12" name="楕円 211"/>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13"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142875</xdr:rowOff>
    </xdr:from>
    <xdr:to>
      <xdr:col>20</xdr:col>
      <xdr:colOff>38100</xdr:colOff>
      <xdr:row>54</xdr:row>
      <xdr:rowOff>73025</xdr:rowOff>
    </xdr:to>
    <xdr:sp macro="" textlink="">
      <xdr:nvSpPr>
        <xdr:cNvPr id="214" name="楕円 213"/>
        <xdr:cNvSpPr/>
      </xdr:nvSpPr>
      <xdr:spPr>
        <a:xfrm>
          <a:off x="3937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83202</xdr:rowOff>
    </xdr:from>
    <xdr:ext cx="736600" cy="259045"/>
    <xdr:sp macro="" textlink="">
      <xdr:nvSpPr>
        <xdr:cNvPr id="215" name="テキスト ボックス 214"/>
        <xdr:cNvSpPr txBox="1"/>
      </xdr:nvSpPr>
      <xdr:spPr>
        <a:xfrm>
          <a:off x="3606800" y="8998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142875</xdr:rowOff>
    </xdr:from>
    <xdr:to>
      <xdr:col>15</xdr:col>
      <xdr:colOff>149225</xdr:colOff>
      <xdr:row>54</xdr:row>
      <xdr:rowOff>73025</xdr:rowOff>
    </xdr:to>
    <xdr:sp macro="" textlink="">
      <xdr:nvSpPr>
        <xdr:cNvPr id="216" name="楕円 215"/>
        <xdr:cNvSpPr/>
      </xdr:nvSpPr>
      <xdr:spPr>
        <a:xfrm>
          <a:off x="30480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83202</xdr:rowOff>
    </xdr:from>
    <xdr:ext cx="762000" cy="259045"/>
    <xdr:sp macro="" textlink="">
      <xdr:nvSpPr>
        <xdr:cNvPr id="217" name="テキスト ボックス 216"/>
        <xdr:cNvSpPr txBox="1"/>
      </xdr:nvSpPr>
      <xdr:spPr>
        <a:xfrm>
          <a:off x="2717800" y="899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123825</xdr:rowOff>
    </xdr:from>
    <xdr:to>
      <xdr:col>11</xdr:col>
      <xdr:colOff>60325</xdr:colOff>
      <xdr:row>54</xdr:row>
      <xdr:rowOff>53975</xdr:rowOff>
    </xdr:to>
    <xdr:sp macro="" textlink="">
      <xdr:nvSpPr>
        <xdr:cNvPr id="218" name="楕円 217"/>
        <xdr:cNvSpPr/>
      </xdr:nvSpPr>
      <xdr:spPr>
        <a:xfrm>
          <a:off x="2159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64152</xdr:rowOff>
    </xdr:from>
    <xdr:ext cx="762000" cy="259045"/>
    <xdr:sp macro="" textlink="">
      <xdr:nvSpPr>
        <xdr:cNvPr id="219" name="テキスト ボックス 218"/>
        <xdr:cNvSpPr txBox="1"/>
      </xdr:nvSpPr>
      <xdr:spPr>
        <a:xfrm>
          <a:off x="1828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20" name="楕円 219"/>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21" name="テキスト ボックス 220"/>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ほぼ同水準で推移している。経常経費のその他に係る主なものとして繰出金が挙げられる。特に下水道事業に係る負担が大きく、地方債償還金が大部分を占めている。下水道事業は、令和３年度から地方公営企業法適用により公営企業会計へ移行することから繰出金から負担金へ移行するのに伴い減少の見込みであるが、老齢人口の増加による介護保険事業への繰出金は増加が見込まれるため、保険料の適正化を図るなど、一般会計の負担の抑制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148227</xdr:rowOff>
    </xdr:from>
    <xdr:to>
      <xdr:col>82</xdr:col>
      <xdr:colOff>107950</xdr:colOff>
      <xdr:row>58</xdr:row>
      <xdr:rowOff>74749</xdr:rowOff>
    </xdr:to>
    <xdr:cxnSp macro="">
      <xdr:nvCxnSpPr>
        <xdr:cNvPr id="255" name="直線コネクタ 254"/>
        <xdr:cNvCxnSpPr/>
      </xdr:nvCxnSpPr>
      <xdr:spPr>
        <a:xfrm flipV="1">
          <a:off x="15671800" y="992087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154759</xdr:rowOff>
    </xdr:from>
    <xdr:to>
      <xdr:col>78</xdr:col>
      <xdr:colOff>69850</xdr:colOff>
      <xdr:row>58</xdr:row>
      <xdr:rowOff>74749</xdr:rowOff>
    </xdr:to>
    <xdr:cxnSp macro="">
      <xdr:nvCxnSpPr>
        <xdr:cNvPr id="258" name="直線コネクタ 257"/>
        <xdr:cNvCxnSpPr/>
      </xdr:nvCxnSpPr>
      <xdr:spPr>
        <a:xfrm>
          <a:off x="14782800" y="9927409"/>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135726</xdr:rowOff>
    </xdr:from>
    <xdr:ext cx="736600" cy="259045"/>
    <xdr:sp macro="" textlink="">
      <xdr:nvSpPr>
        <xdr:cNvPr id="260" name="テキスト ボックス 259"/>
        <xdr:cNvSpPr txBox="1"/>
      </xdr:nvSpPr>
      <xdr:spPr>
        <a:xfrm>
          <a:off x="15290800" y="973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154759</xdr:rowOff>
    </xdr:from>
    <xdr:to>
      <xdr:col>73</xdr:col>
      <xdr:colOff>180975</xdr:colOff>
      <xdr:row>57</xdr:row>
      <xdr:rowOff>167822</xdr:rowOff>
    </xdr:to>
    <xdr:cxnSp macro="">
      <xdr:nvCxnSpPr>
        <xdr:cNvPr id="261" name="直線コネクタ 260"/>
        <xdr:cNvCxnSpPr/>
      </xdr:nvCxnSpPr>
      <xdr:spPr>
        <a:xfrm flipV="1">
          <a:off x="13893800" y="99274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148227</xdr:rowOff>
    </xdr:from>
    <xdr:to>
      <xdr:col>69</xdr:col>
      <xdr:colOff>92075</xdr:colOff>
      <xdr:row>57</xdr:row>
      <xdr:rowOff>167822</xdr:rowOff>
    </xdr:to>
    <xdr:cxnSp macro="">
      <xdr:nvCxnSpPr>
        <xdr:cNvPr id="264" name="直線コネクタ 263"/>
        <xdr:cNvCxnSpPr/>
      </xdr:nvCxnSpPr>
      <xdr:spPr>
        <a:xfrm>
          <a:off x="13004800" y="99208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4" name="楕円 273"/>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5" name="その他該当値テキスト"/>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23949</xdr:rowOff>
    </xdr:from>
    <xdr:to>
      <xdr:col>78</xdr:col>
      <xdr:colOff>120650</xdr:colOff>
      <xdr:row>58</xdr:row>
      <xdr:rowOff>125549</xdr:rowOff>
    </xdr:to>
    <xdr:sp macro="" textlink="">
      <xdr:nvSpPr>
        <xdr:cNvPr id="276" name="楕円 275"/>
        <xdr:cNvSpPr/>
      </xdr:nvSpPr>
      <xdr:spPr>
        <a:xfrm>
          <a:off x="15621000" y="99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77" name="テキスト ボックス 276"/>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103959</xdr:rowOff>
    </xdr:from>
    <xdr:to>
      <xdr:col>74</xdr:col>
      <xdr:colOff>31750</xdr:colOff>
      <xdr:row>58</xdr:row>
      <xdr:rowOff>34109</xdr:rowOff>
    </xdr:to>
    <xdr:sp macro="" textlink="">
      <xdr:nvSpPr>
        <xdr:cNvPr id="278" name="楕円 277"/>
        <xdr:cNvSpPr/>
      </xdr:nvSpPr>
      <xdr:spPr>
        <a:xfrm>
          <a:off x="14732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79" name="テキスト ボックス 278"/>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80" name="楕円 279"/>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81" name="テキスト ボックス 280"/>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82" name="楕円 281"/>
        <xdr:cNvSpPr/>
      </xdr:nvSpPr>
      <xdr:spPr>
        <a:xfrm>
          <a:off x="12954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83" name="テキスト ボックス 282"/>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ほぼ同水準で推移しているが、県平均と比較するとやや上回っている。主な要因は、一部事務組合や公営企業会計への負担金が挙げられる。令和３年度より、下水道事業が公営企業会計へ移行するため、繰出金から負担金への移行に伴う増加が見込まれることから、経営戦略の見直し等により健全化を図る必要がある。また、農業及び商工業者への補助金等が多いことから、補助金適正化委員会においてその必要性、成果及び終期の設定等を精査し適正な執行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56134</xdr:rowOff>
    </xdr:to>
    <xdr:cxnSp macro="">
      <xdr:nvCxnSpPr>
        <xdr:cNvPr id="313" name="直線コネクタ 312"/>
        <xdr:cNvCxnSpPr/>
      </xdr:nvCxnSpPr>
      <xdr:spPr>
        <a:xfrm>
          <a:off x="15671800" y="6390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46990</xdr:rowOff>
    </xdr:to>
    <xdr:cxnSp macro="">
      <xdr:nvCxnSpPr>
        <xdr:cNvPr id="316" name="直線コネクタ 315"/>
        <xdr:cNvCxnSpPr/>
      </xdr:nvCxnSpPr>
      <xdr:spPr>
        <a:xfrm>
          <a:off x="14782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24130</xdr:rowOff>
    </xdr:to>
    <xdr:cxnSp macro="">
      <xdr:nvCxnSpPr>
        <xdr:cNvPr id="319" name="直線コネクタ 318"/>
        <xdr:cNvCxnSpPr/>
      </xdr:nvCxnSpPr>
      <xdr:spPr>
        <a:xfrm>
          <a:off x="13893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1" name="テキスト ボックス 320"/>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51562</xdr:rowOff>
    </xdr:to>
    <xdr:cxnSp macro="">
      <xdr:nvCxnSpPr>
        <xdr:cNvPr id="322" name="直線コネクタ 321"/>
        <xdr:cNvCxnSpPr/>
      </xdr:nvCxnSpPr>
      <xdr:spPr>
        <a:xfrm flipV="1">
          <a:off x="13004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6" name="テキスト ボックス 325"/>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32" name="楕円 331"/>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33" name="補助費等該当値テキスト"/>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4" name="楕円 333"/>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5" name="テキスト ボックス 334"/>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6" name="楕円 33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7" name="テキスト ボックス 33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38" name="楕円 337"/>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39" name="テキスト ボックス 338"/>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40" name="楕円 339"/>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41" name="テキスト ボックス 340"/>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初予算額の１０％以内で、かつ、起債額が償還額を上回らないようにするという起債方針の遵守に努めると共に、公共施設等総合管理計画の個別施設計画に基づき適正な施設管理に努める。また、公債費の推移や健全化法に係るこれらの指標の推移を見極めながら、起債の適正運用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35561</xdr:rowOff>
    </xdr:to>
    <xdr:cxnSp macro="">
      <xdr:nvCxnSpPr>
        <xdr:cNvPr id="371" name="直線コネクタ 370"/>
        <xdr:cNvCxnSpPr/>
      </xdr:nvCxnSpPr>
      <xdr:spPr>
        <a:xfrm flipV="1">
          <a:off x="3987800" y="133995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40132</xdr:rowOff>
    </xdr:to>
    <xdr:cxnSp macro="">
      <xdr:nvCxnSpPr>
        <xdr:cNvPr id="374" name="直線コネクタ 373"/>
        <xdr:cNvCxnSpPr/>
      </xdr:nvCxnSpPr>
      <xdr:spPr>
        <a:xfrm flipV="1">
          <a:off x="3098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40132</xdr:rowOff>
    </xdr:to>
    <xdr:cxnSp macro="">
      <xdr:nvCxnSpPr>
        <xdr:cNvPr id="377" name="直線コネクタ 376"/>
        <xdr:cNvCxnSpPr/>
      </xdr:nvCxnSpPr>
      <xdr:spPr>
        <a:xfrm>
          <a:off x="2209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35561</xdr:rowOff>
    </xdr:to>
    <xdr:cxnSp macro="">
      <xdr:nvCxnSpPr>
        <xdr:cNvPr id="380" name="直線コネクタ 379"/>
        <xdr:cNvCxnSpPr/>
      </xdr:nvCxnSpPr>
      <xdr:spPr>
        <a:xfrm>
          <a:off x="1320800" y="1333093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90" name="楕円 389"/>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119142</xdr:rowOff>
    </xdr:from>
    <xdr:ext cx="762000" cy="259045"/>
    <xdr:sp macro="" textlink="">
      <xdr:nvSpPr>
        <xdr:cNvPr id="391"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2" name="楕円 39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3" name="テキスト ボックス 39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4" name="楕円 393"/>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5" name="テキスト ボックス 394"/>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6" name="楕円 39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7" name="テキスト ボックス 39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8" name="楕円 397"/>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9" name="テキスト ボックス 398"/>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類似団体平均を２．６ポイント下回っている。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公債費以外の経常収支比率では、人件費が占める割合が最も高く２５．７％、次いで補助費等、物件費となっている。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人件費のみならず歳出全般において、必要性や緊急性を十分に精査し、歳出の抑制に努める。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76</xdr:row>
      <xdr:rowOff>131572</xdr:rowOff>
    </xdr:to>
    <xdr:cxnSp macro="">
      <xdr:nvCxnSpPr>
        <xdr:cNvPr id="430" name="直線コネクタ 429"/>
        <xdr:cNvCxnSpPr/>
      </xdr:nvCxnSpPr>
      <xdr:spPr>
        <a:xfrm flipV="1">
          <a:off x="15671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108713</xdr:rowOff>
    </xdr:from>
    <xdr:to>
      <xdr:col>78</xdr:col>
      <xdr:colOff>69850</xdr:colOff>
      <xdr:row>76</xdr:row>
      <xdr:rowOff>131572</xdr:rowOff>
    </xdr:to>
    <xdr:cxnSp macro="">
      <xdr:nvCxnSpPr>
        <xdr:cNvPr id="433" name="直線コネクタ 432"/>
        <xdr:cNvCxnSpPr/>
      </xdr:nvCxnSpPr>
      <xdr:spPr>
        <a:xfrm>
          <a:off x="14782800" y="13138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76</xdr:row>
      <xdr:rowOff>108713</xdr:rowOff>
    </xdr:to>
    <xdr:cxnSp macro="">
      <xdr:nvCxnSpPr>
        <xdr:cNvPr id="436" name="直線コネクタ 435"/>
        <xdr:cNvCxnSpPr/>
      </xdr:nvCxnSpPr>
      <xdr:spPr>
        <a:xfrm>
          <a:off x="13893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76708</xdr:rowOff>
    </xdr:from>
    <xdr:to>
      <xdr:col>69</xdr:col>
      <xdr:colOff>92075</xdr:colOff>
      <xdr:row>76</xdr:row>
      <xdr:rowOff>76708</xdr:rowOff>
    </xdr:to>
    <xdr:cxnSp macro="">
      <xdr:nvCxnSpPr>
        <xdr:cNvPr id="439" name="直線コネクタ 438"/>
        <xdr:cNvCxnSpPr/>
      </xdr:nvCxnSpPr>
      <xdr:spPr>
        <a:xfrm>
          <a:off x="13004800" y="13106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1" name="テキスト ボックス 440"/>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49" name="楕円 448"/>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56151</xdr:rowOff>
    </xdr:from>
    <xdr:ext cx="762000" cy="259045"/>
    <xdr:sp macro="" textlink="">
      <xdr:nvSpPr>
        <xdr:cNvPr id="450"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80772</xdr:rowOff>
    </xdr:from>
    <xdr:to>
      <xdr:col>78</xdr:col>
      <xdr:colOff>120650</xdr:colOff>
      <xdr:row>77</xdr:row>
      <xdr:rowOff>10922</xdr:rowOff>
    </xdr:to>
    <xdr:sp macro="" textlink="">
      <xdr:nvSpPr>
        <xdr:cNvPr id="451" name="楕円 450"/>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21099</xdr:rowOff>
    </xdr:from>
    <xdr:ext cx="736600" cy="259045"/>
    <xdr:sp macro="" textlink="">
      <xdr:nvSpPr>
        <xdr:cNvPr id="452" name="テキスト ボックス 45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57913</xdr:rowOff>
    </xdr:from>
    <xdr:to>
      <xdr:col>74</xdr:col>
      <xdr:colOff>31750</xdr:colOff>
      <xdr:row>76</xdr:row>
      <xdr:rowOff>159513</xdr:rowOff>
    </xdr:to>
    <xdr:sp macro="" textlink="">
      <xdr:nvSpPr>
        <xdr:cNvPr id="453" name="楕円 452"/>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169689</xdr:rowOff>
    </xdr:from>
    <xdr:ext cx="762000" cy="259045"/>
    <xdr:sp macro="" textlink="">
      <xdr:nvSpPr>
        <xdr:cNvPr id="454" name="テキスト ボックス 453"/>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5" name="楕円 454"/>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6" name="テキスト ボックス 455"/>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7" name="楕円 456"/>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8" name="テキスト ボックス 457"/>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128181</xdr:rowOff>
    </xdr:from>
    <xdr:to>
      <xdr:col>29</xdr:col>
      <xdr:colOff>127000</xdr:colOff>
      <xdr:row>17</xdr:row>
      <xdr:rowOff>24816</xdr:rowOff>
    </xdr:to>
    <xdr:cxnSp macro="">
      <xdr:nvCxnSpPr>
        <xdr:cNvPr id="50" name="直線コネクタ 49"/>
        <xdr:cNvCxnSpPr/>
      </xdr:nvCxnSpPr>
      <xdr:spPr bwMode="auto">
        <a:xfrm flipV="1">
          <a:off x="5003800" y="2919006"/>
          <a:ext cx="647700" cy="6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24816</xdr:rowOff>
    </xdr:from>
    <xdr:to>
      <xdr:col>26</xdr:col>
      <xdr:colOff>50800</xdr:colOff>
      <xdr:row>17</xdr:row>
      <xdr:rowOff>40323</xdr:rowOff>
    </xdr:to>
    <xdr:cxnSp macro="">
      <xdr:nvCxnSpPr>
        <xdr:cNvPr id="53" name="直線コネクタ 52"/>
        <xdr:cNvCxnSpPr/>
      </xdr:nvCxnSpPr>
      <xdr:spPr bwMode="auto">
        <a:xfrm flipV="1">
          <a:off x="4305300" y="2987091"/>
          <a:ext cx="698500" cy="1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40323</xdr:rowOff>
    </xdr:from>
    <xdr:to>
      <xdr:col>22</xdr:col>
      <xdr:colOff>114300</xdr:colOff>
      <xdr:row>17</xdr:row>
      <xdr:rowOff>85585</xdr:rowOff>
    </xdr:to>
    <xdr:cxnSp macro="">
      <xdr:nvCxnSpPr>
        <xdr:cNvPr id="56" name="直線コネクタ 55"/>
        <xdr:cNvCxnSpPr/>
      </xdr:nvCxnSpPr>
      <xdr:spPr bwMode="auto">
        <a:xfrm flipV="1">
          <a:off x="3606800" y="3002598"/>
          <a:ext cx="698500" cy="4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85585</xdr:rowOff>
    </xdr:from>
    <xdr:to>
      <xdr:col>18</xdr:col>
      <xdr:colOff>177800</xdr:colOff>
      <xdr:row>17</xdr:row>
      <xdr:rowOff>121110</xdr:rowOff>
    </xdr:to>
    <xdr:cxnSp macro="">
      <xdr:nvCxnSpPr>
        <xdr:cNvPr id="59" name="直線コネクタ 58"/>
        <xdr:cNvCxnSpPr/>
      </xdr:nvCxnSpPr>
      <xdr:spPr bwMode="auto">
        <a:xfrm flipV="1">
          <a:off x="2908300" y="3047860"/>
          <a:ext cx="698500" cy="35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77381</xdr:rowOff>
    </xdr:from>
    <xdr:to>
      <xdr:col>29</xdr:col>
      <xdr:colOff>177800</xdr:colOff>
      <xdr:row>17</xdr:row>
      <xdr:rowOff>7531</xdr:rowOff>
    </xdr:to>
    <xdr:sp macro="" textlink="">
      <xdr:nvSpPr>
        <xdr:cNvPr id="69" name="楕円 68"/>
        <xdr:cNvSpPr/>
      </xdr:nvSpPr>
      <xdr:spPr bwMode="auto">
        <a:xfrm>
          <a:off x="5600700" y="2868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93908</xdr:rowOff>
    </xdr:from>
    <xdr:ext cx="762000" cy="259045"/>
    <xdr:sp macro="" textlink="">
      <xdr:nvSpPr>
        <xdr:cNvPr id="70" name="人口1人当たり決算額の推移該当値テキスト130"/>
        <xdr:cNvSpPr txBox="1"/>
      </xdr:nvSpPr>
      <xdr:spPr>
        <a:xfrm>
          <a:off x="5740400" y="27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145466</xdr:rowOff>
    </xdr:from>
    <xdr:to>
      <xdr:col>26</xdr:col>
      <xdr:colOff>101600</xdr:colOff>
      <xdr:row>17</xdr:row>
      <xdr:rowOff>75616</xdr:rowOff>
    </xdr:to>
    <xdr:sp macro="" textlink="">
      <xdr:nvSpPr>
        <xdr:cNvPr id="71" name="楕円 70"/>
        <xdr:cNvSpPr/>
      </xdr:nvSpPr>
      <xdr:spPr bwMode="auto">
        <a:xfrm>
          <a:off x="4953000" y="293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85793</xdr:rowOff>
    </xdr:from>
    <xdr:ext cx="736600" cy="259045"/>
    <xdr:sp macro="" textlink="">
      <xdr:nvSpPr>
        <xdr:cNvPr id="72" name="テキスト ボックス 71"/>
        <xdr:cNvSpPr txBox="1"/>
      </xdr:nvSpPr>
      <xdr:spPr>
        <a:xfrm>
          <a:off x="4622800" y="270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160973</xdr:rowOff>
    </xdr:from>
    <xdr:to>
      <xdr:col>22</xdr:col>
      <xdr:colOff>165100</xdr:colOff>
      <xdr:row>17</xdr:row>
      <xdr:rowOff>91123</xdr:rowOff>
    </xdr:to>
    <xdr:sp macro="" textlink="">
      <xdr:nvSpPr>
        <xdr:cNvPr id="73" name="楕円 72"/>
        <xdr:cNvSpPr/>
      </xdr:nvSpPr>
      <xdr:spPr bwMode="auto">
        <a:xfrm>
          <a:off x="4254500" y="2951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101300</xdr:rowOff>
    </xdr:from>
    <xdr:ext cx="762000" cy="259045"/>
    <xdr:sp macro="" textlink="">
      <xdr:nvSpPr>
        <xdr:cNvPr id="74" name="テキスト ボックス 73"/>
        <xdr:cNvSpPr txBox="1"/>
      </xdr:nvSpPr>
      <xdr:spPr>
        <a:xfrm>
          <a:off x="3924300" y="272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34785</xdr:rowOff>
    </xdr:from>
    <xdr:to>
      <xdr:col>19</xdr:col>
      <xdr:colOff>38100</xdr:colOff>
      <xdr:row>17</xdr:row>
      <xdr:rowOff>136385</xdr:rowOff>
    </xdr:to>
    <xdr:sp macro="" textlink="">
      <xdr:nvSpPr>
        <xdr:cNvPr id="75" name="楕円 74"/>
        <xdr:cNvSpPr/>
      </xdr:nvSpPr>
      <xdr:spPr bwMode="auto">
        <a:xfrm>
          <a:off x="3556000" y="299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146562</xdr:rowOff>
    </xdr:from>
    <xdr:ext cx="762000" cy="259045"/>
    <xdr:sp macro="" textlink="">
      <xdr:nvSpPr>
        <xdr:cNvPr id="76" name="テキスト ボックス 75"/>
        <xdr:cNvSpPr txBox="1"/>
      </xdr:nvSpPr>
      <xdr:spPr>
        <a:xfrm>
          <a:off x="3225800" y="276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70310</xdr:rowOff>
    </xdr:from>
    <xdr:to>
      <xdr:col>15</xdr:col>
      <xdr:colOff>101600</xdr:colOff>
      <xdr:row>18</xdr:row>
      <xdr:rowOff>460</xdr:rowOff>
    </xdr:to>
    <xdr:sp macro="" textlink="">
      <xdr:nvSpPr>
        <xdr:cNvPr id="77" name="楕円 76"/>
        <xdr:cNvSpPr/>
      </xdr:nvSpPr>
      <xdr:spPr bwMode="auto">
        <a:xfrm>
          <a:off x="2857500" y="3032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10637</xdr:rowOff>
    </xdr:from>
    <xdr:ext cx="762000" cy="259045"/>
    <xdr:sp macro="" textlink="">
      <xdr:nvSpPr>
        <xdr:cNvPr id="78" name="テキスト ボックス 77"/>
        <xdr:cNvSpPr txBox="1"/>
      </xdr:nvSpPr>
      <xdr:spPr>
        <a:xfrm>
          <a:off x="2527300" y="280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236118</xdr:rowOff>
    </xdr:from>
    <xdr:to>
      <xdr:col>29</xdr:col>
      <xdr:colOff>127000</xdr:colOff>
      <xdr:row>34</xdr:row>
      <xdr:rowOff>280657</xdr:rowOff>
    </xdr:to>
    <xdr:cxnSp macro="">
      <xdr:nvCxnSpPr>
        <xdr:cNvPr id="111" name="直線コネクタ 110"/>
        <xdr:cNvCxnSpPr/>
      </xdr:nvCxnSpPr>
      <xdr:spPr bwMode="auto">
        <a:xfrm flipV="1">
          <a:off x="5003800" y="6503568"/>
          <a:ext cx="647700" cy="44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250939</xdr:rowOff>
    </xdr:from>
    <xdr:to>
      <xdr:col>26</xdr:col>
      <xdr:colOff>50800</xdr:colOff>
      <xdr:row>34</xdr:row>
      <xdr:rowOff>280657</xdr:rowOff>
    </xdr:to>
    <xdr:cxnSp macro="">
      <xdr:nvCxnSpPr>
        <xdr:cNvPr id="114" name="直線コネクタ 113"/>
        <xdr:cNvCxnSpPr/>
      </xdr:nvCxnSpPr>
      <xdr:spPr bwMode="auto">
        <a:xfrm>
          <a:off x="4305300" y="6518389"/>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250939</xdr:rowOff>
    </xdr:from>
    <xdr:to>
      <xdr:col>22</xdr:col>
      <xdr:colOff>114300</xdr:colOff>
      <xdr:row>34</xdr:row>
      <xdr:rowOff>308546</xdr:rowOff>
    </xdr:to>
    <xdr:cxnSp macro="">
      <xdr:nvCxnSpPr>
        <xdr:cNvPr id="117" name="直線コネクタ 116"/>
        <xdr:cNvCxnSpPr/>
      </xdr:nvCxnSpPr>
      <xdr:spPr bwMode="auto">
        <a:xfrm flipV="1">
          <a:off x="3606800" y="6518389"/>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308546</xdr:rowOff>
    </xdr:from>
    <xdr:to>
      <xdr:col>18</xdr:col>
      <xdr:colOff>177800</xdr:colOff>
      <xdr:row>35</xdr:row>
      <xdr:rowOff>50305</xdr:rowOff>
    </xdr:to>
    <xdr:cxnSp macro="">
      <xdr:nvCxnSpPr>
        <xdr:cNvPr id="120" name="直線コネクタ 119"/>
        <xdr:cNvCxnSpPr/>
      </xdr:nvCxnSpPr>
      <xdr:spPr bwMode="auto">
        <a:xfrm flipV="1">
          <a:off x="2908300" y="6575996"/>
          <a:ext cx="698500" cy="84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185319</xdr:rowOff>
    </xdr:from>
    <xdr:to>
      <xdr:col>29</xdr:col>
      <xdr:colOff>177800</xdr:colOff>
      <xdr:row>34</xdr:row>
      <xdr:rowOff>286919</xdr:rowOff>
    </xdr:to>
    <xdr:sp macro="" textlink="">
      <xdr:nvSpPr>
        <xdr:cNvPr id="130" name="楕円 129"/>
        <xdr:cNvSpPr/>
      </xdr:nvSpPr>
      <xdr:spPr bwMode="auto">
        <a:xfrm>
          <a:off x="5600700" y="645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30396</xdr:rowOff>
    </xdr:from>
    <xdr:ext cx="762000" cy="259045"/>
    <xdr:sp macro="" textlink="">
      <xdr:nvSpPr>
        <xdr:cNvPr id="131" name="人口1人当たり決算額の推移該当値テキスト445"/>
        <xdr:cNvSpPr txBox="1"/>
      </xdr:nvSpPr>
      <xdr:spPr>
        <a:xfrm>
          <a:off x="5740400" y="62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229857</xdr:rowOff>
    </xdr:from>
    <xdr:to>
      <xdr:col>26</xdr:col>
      <xdr:colOff>101600</xdr:colOff>
      <xdr:row>34</xdr:row>
      <xdr:rowOff>331457</xdr:rowOff>
    </xdr:to>
    <xdr:sp macro="" textlink="">
      <xdr:nvSpPr>
        <xdr:cNvPr id="132" name="楕円 131"/>
        <xdr:cNvSpPr/>
      </xdr:nvSpPr>
      <xdr:spPr bwMode="auto">
        <a:xfrm>
          <a:off x="4953000" y="649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341634</xdr:rowOff>
    </xdr:from>
    <xdr:ext cx="736600" cy="259045"/>
    <xdr:sp macro="" textlink="">
      <xdr:nvSpPr>
        <xdr:cNvPr id="133" name="テキスト ボックス 132"/>
        <xdr:cNvSpPr txBox="1"/>
      </xdr:nvSpPr>
      <xdr:spPr>
        <a:xfrm>
          <a:off x="4622800" y="626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200139</xdr:rowOff>
    </xdr:from>
    <xdr:to>
      <xdr:col>22</xdr:col>
      <xdr:colOff>165100</xdr:colOff>
      <xdr:row>34</xdr:row>
      <xdr:rowOff>301740</xdr:rowOff>
    </xdr:to>
    <xdr:sp macro="" textlink="">
      <xdr:nvSpPr>
        <xdr:cNvPr id="134" name="楕円 133"/>
        <xdr:cNvSpPr/>
      </xdr:nvSpPr>
      <xdr:spPr bwMode="auto">
        <a:xfrm>
          <a:off x="4254500" y="646758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311916</xdr:rowOff>
    </xdr:from>
    <xdr:ext cx="762000" cy="259045"/>
    <xdr:sp macro="" textlink="">
      <xdr:nvSpPr>
        <xdr:cNvPr id="135" name="テキスト ボックス 134"/>
        <xdr:cNvSpPr txBox="1"/>
      </xdr:nvSpPr>
      <xdr:spPr>
        <a:xfrm>
          <a:off x="3924300" y="623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257746</xdr:rowOff>
    </xdr:from>
    <xdr:to>
      <xdr:col>19</xdr:col>
      <xdr:colOff>38100</xdr:colOff>
      <xdr:row>35</xdr:row>
      <xdr:rowOff>16446</xdr:rowOff>
    </xdr:to>
    <xdr:sp macro="" textlink="">
      <xdr:nvSpPr>
        <xdr:cNvPr id="136" name="楕円 135"/>
        <xdr:cNvSpPr/>
      </xdr:nvSpPr>
      <xdr:spPr bwMode="auto">
        <a:xfrm>
          <a:off x="3556000" y="652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26624</xdr:rowOff>
    </xdr:from>
    <xdr:ext cx="762000" cy="259045"/>
    <xdr:sp macro="" textlink="">
      <xdr:nvSpPr>
        <xdr:cNvPr id="137" name="テキスト ボックス 136"/>
        <xdr:cNvSpPr txBox="1"/>
      </xdr:nvSpPr>
      <xdr:spPr>
        <a:xfrm>
          <a:off x="3225800" y="629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342405</xdr:rowOff>
    </xdr:from>
    <xdr:to>
      <xdr:col>15</xdr:col>
      <xdr:colOff>101600</xdr:colOff>
      <xdr:row>35</xdr:row>
      <xdr:rowOff>101105</xdr:rowOff>
    </xdr:to>
    <xdr:sp macro="" textlink="">
      <xdr:nvSpPr>
        <xdr:cNvPr id="138" name="楕円 137"/>
        <xdr:cNvSpPr/>
      </xdr:nvSpPr>
      <xdr:spPr bwMode="auto">
        <a:xfrm>
          <a:off x="2857500" y="66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111282</xdr:rowOff>
    </xdr:from>
    <xdr:ext cx="762000" cy="259045"/>
    <xdr:sp macro="" textlink="">
      <xdr:nvSpPr>
        <xdr:cNvPr id="139" name="テキスト ボックス 138"/>
        <xdr:cNvSpPr txBox="1"/>
      </xdr:nvSpPr>
      <xdr:spPr>
        <a:xfrm>
          <a:off x="2527300" y="637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13,664
13,597
394.85
10,712,301
10,383,601
298,150
5,489,456
8,735,111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142649</xdr:rowOff>
    </xdr:from>
    <xdr:to>
      <xdr:col>24</xdr:col>
      <xdr:colOff>63500</xdr:colOff>
      <xdr:row>35</xdr:row>
      <xdr:rowOff>165797</xdr:rowOff>
    </xdr:to>
    <xdr:cxnSp macro="">
      <xdr:nvCxnSpPr>
        <xdr:cNvPr id="58" name="直線コネクタ 57"/>
        <xdr:cNvCxnSpPr/>
      </xdr:nvCxnSpPr>
      <xdr:spPr>
        <a:xfrm flipV="1">
          <a:off x="3797300" y="6143399"/>
          <a:ext cx="838200" cy="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165797</xdr:rowOff>
    </xdr:from>
    <xdr:to>
      <xdr:col>19</xdr:col>
      <xdr:colOff>177800</xdr:colOff>
      <xdr:row>36</xdr:row>
      <xdr:rowOff>5987</xdr:rowOff>
    </xdr:to>
    <xdr:cxnSp macro="">
      <xdr:nvCxnSpPr>
        <xdr:cNvPr id="61" name="直線コネクタ 60"/>
        <xdr:cNvCxnSpPr/>
      </xdr:nvCxnSpPr>
      <xdr:spPr>
        <a:xfrm flipV="1">
          <a:off x="2908300" y="6166547"/>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5987</xdr:rowOff>
    </xdr:from>
    <xdr:to>
      <xdr:col>15</xdr:col>
      <xdr:colOff>50800</xdr:colOff>
      <xdr:row>36</xdr:row>
      <xdr:rowOff>26767</xdr:rowOff>
    </xdr:to>
    <xdr:cxnSp macro="">
      <xdr:nvCxnSpPr>
        <xdr:cNvPr id="64" name="直線コネクタ 63"/>
        <xdr:cNvCxnSpPr/>
      </xdr:nvCxnSpPr>
      <xdr:spPr>
        <a:xfrm flipV="1">
          <a:off x="2019300" y="6178187"/>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26767</xdr:rowOff>
    </xdr:from>
    <xdr:to>
      <xdr:col>10</xdr:col>
      <xdr:colOff>114300</xdr:colOff>
      <xdr:row>36</xdr:row>
      <xdr:rowOff>47542</xdr:rowOff>
    </xdr:to>
    <xdr:cxnSp macro="">
      <xdr:nvCxnSpPr>
        <xdr:cNvPr id="67" name="直線コネクタ 66"/>
        <xdr:cNvCxnSpPr/>
      </xdr:nvCxnSpPr>
      <xdr:spPr>
        <a:xfrm flipV="1">
          <a:off x="1130300" y="6198967"/>
          <a:ext cx="889000" cy="2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91849</xdr:rowOff>
    </xdr:from>
    <xdr:to>
      <xdr:col>24</xdr:col>
      <xdr:colOff>114300</xdr:colOff>
      <xdr:row>36</xdr:row>
      <xdr:rowOff>21999</xdr:rowOff>
    </xdr:to>
    <xdr:sp macro="" textlink="">
      <xdr:nvSpPr>
        <xdr:cNvPr id="77" name="楕円 76"/>
        <xdr:cNvSpPr/>
      </xdr:nvSpPr>
      <xdr:spPr>
        <a:xfrm>
          <a:off x="4584700" y="609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114726</xdr:rowOff>
    </xdr:from>
    <xdr:ext cx="599010" cy="259045"/>
    <xdr:sp macro="" textlink="">
      <xdr:nvSpPr>
        <xdr:cNvPr id="78" name="人件費該当値テキスト"/>
        <xdr:cNvSpPr txBox="1"/>
      </xdr:nvSpPr>
      <xdr:spPr>
        <a:xfrm>
          <a:off x="4686300" y="59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114997</xdr:rowOff>
    </xdr:from>
    <xdr:to>
      <xdr:col>20</xdr:col>
      <xdr:colOff>38100</xdr:colOff>
      <xdr:row>36</xdr:row>
      <xdr:rowOff>45147</xdr:rowOff>
    </xdr:to>
    <xdr:sp macro="" textlink="">
      <xdr:nvSpPr>
        <xdr:cNvPr id="79" name="楕円 78"/>
        <xdr:cNvSpPr/>
      </xdr:nvSpPr>
      <xdr:spPr>
        <a:xfrm>
          <a:off x="3746500" y="611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61674</xdr:rowOff>
    </xdr:from>
    <xdr:ext cx="599010" cy="259045"/>
    <xdr:sp macro="" textlink="">
      <xdr:nvSpPr>
        <xdr:cNvPr id="80" name="テキスト ボックス 79"/>
        <xdr:cNvSpPr txBox="1"/>
      </xdr:nvSpPr>
      <xdr:spPr>
        <a:xfrm>
          <a:off x="3497795" y="589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126637</xdr:rowOff>
    </xdr:from>
    <xdr:to>
      <xdr:col>15</xdr:col>
      <xdr:colOff>101600</xdr:colOff>
      <xdr:row>36</xdr:row>
      <xdr:rowOff>56787</xdr:rowOff>
    </xdr:to>
    <xdr:sp macro="" textlink="">
      <xdr:nvSpPr>
        <xdr:cNvPr id="81" name="楕円 80"/>
        <xdr:cNvSpPr/>
      </xdr:nvSpPr>
      <xdr:spPr>
        <a:xfrm>
          <a:off x="2857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73314</xdr:rowOff>
    </xdr:from>
    <xdr:ext cx="599010" cy="259045"/>
    <xdr:sp macro="" textlink="">
      <xdr:nvSpPr>
        <xdr:cNvPr id="82" name="テキスト ボックス 81"/>
        <xdr:cNvSpPr txBox="1"/>
      </xdr:nvSpPr>
      <xdr:spPr>
        <a:xfrm>
          <a:off x="2608795" y="590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147417</xdr:rowOff>
    </xdr:from>
    <xdr:to>
      <xdr:col>10</xdr:col>
      <xdr:colOff>165100</xdr:colOff>
      <xdr:row>36</xdr:row>
      <xdr:rowOff>77567</xdr:rowOff>
    </xdr:to>
    <xdr:sp macro="" textlink="">
      <xdr:nvSpPr>
        <xdr:cNvPr id="83" name="楕円 82"/>
        <xdr:cNvSpPr/>
      </xdr:nvSpPr>
      <xdr:spPr>
        <a:xfrm>
          <a:off x="1968500" y="614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94094</xdr:rowOff>
    </xdr:from>
    <xdr:ext cx="534377" cy="259045"/>
    <xdr:sp macro="" textlink="">
      <xdr:nvSpPr>
        <xdr:cNvPr id="84" name="テキスト ボックス 83"/>
        <xdr:cNvSpPr txBox="1"/>
      </xdr:nvSpPr>
      <xdr:spPr>
        <a:xfrm>
          <a:off x="1752111" y="59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168192</xdr:rowOff>
    </xdr:from>
    <xdr:to>
      <xdr:col>6</xdr:col>
      <xdr:colOff>38100</xdr:colOff>
      <xdr:row>36</xdr:row>
      <xdr:rowOff>98342</xdr:rowOff>
    </xdr:to>
    <xdr:sp macro="" textlink="">
      <xdr:nvSpPr>
        <xdr:cNvPr id="85" name="楕円 84"/>
        <xdr:cNvSpPr/>
      </xdr:nvSpPr>
      <xdr:spPr>
        <a:xfrm>
          <a:off x="1079500" y="61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114869</xdr:rowOff>
    </xdr:from>
    <xdr:ext cx="534377" cy="259045"/>
    <xdr:sp macro="" textlink="">
      <xdr:nvSpPr>
        <xdr:cNvPr id="86" name="テキスト ボックス 85"/>
        <xdr:cNvSpPr txBox="1"/>
      </xdr:nvSpPr>
      <xdr:spPr>
        <a:xfrm>
          <a:off x="863111" y="59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41411</xdr:rowOff>
    </xdr:from>
    <xdr:to>
      <xdr:col>24</xdr:col>
      <xdr:colOff>63500</xdr:colOff>
      <xdr:row>56</xdr:row>
      <xdr:rowOff>76524</xdr:rowOff>
    </xdr:to>
    <xdr:cxnSp macro="">
      <xdr:nvCxnSpPr>
        <xdr:cNvPr id="113" name="直線コネクタ 112"/>
        <xdr:cNvCxnSpPr/>
      </xdr:nvCxnSpPr>
      <xdr:spPr>
        <a:xfrm flipV="1">
          <a:off x="3797300" y="9642611"/>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76524</xdr:rowOff>
    </xdr:from>
    <xdr:to>
      <xdr:col>19</xdr:col>
      <xdr:colOff>177800</xdr:colOff>
      <xdr:row>56</xdr:row>
      <xdr:rowOff>76794</xdr:rowOff>
    </xdr:to>
    <xdr:cxnSp macro="">
      <xdr:nvCxnSpPr>
        <xdr:cNvPr id="116" name="直線コネクタ 115"/>
        <xdr:cNvCxnSpPr/>
      </xdr:nvCxnSpPr>
      <xdr:spPr>
        <a:xfrm flipV="1">
          <a:off x="2908300" y="9677724"/>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76794</xdr:rowOff>
    </xdr:from>
    <xdr:to>
      <xdr:col>15</xdr:col>
      <xdr:colOff>50800</xdr:colOff>
      <xdr:row>56</xdr:row>
      <xdr:rowOff>89467</xdr:rowOff>
    </xdr:to>
    <xdr:cxnSp macro="">
      <xdr:nvCxnSpPr>
        <xdr:cNvPr id="119" name="直線コネクタ 118"/>
        <xdr:cNvCxnSpPr/>
      </xdr:nvCxnSpPr>
      <xdr:spPr>
        <a:xfrm flipV="1">
          <a:off x="2019300" y="9677994"/>
          <a:ext cx="889000" cy="1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89467</xdr:rowOff>
    </xdr:from>
    <xdr:to>
      <xdr:col>10</xdr:col>
      <xdr:colOff>114300</xdr:colOff>
      <xdr:row>56</xdr:row>
      <xdr:rowOff>102068</xdr:rowOff>
    </xdr:to>
    <xdr:cxnSp macro="">
      <xdr:nvCxnSpPr>
        <xdr:cNvPr id="122" name="直線コネクタ 121"/>
        <xdr:cNvCxnSpPr/>
      </xdr:nvCxnSpPr>
      <xdr:spPr>
        <a:xfrm flipV="1">
          <a:off x="1130300" y="9690667"/>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2025</xdr:rowOff>
    </xdr:from>
    <xdr:ext cx="534377" cy="259045"/>
    <xdr:sp macro="" textlink="">
      <xdr:nvSpPr>
        <xdr:cNvPr id="126" name="テキスト ボックス 125"/>
        <xdr:cNvSpPr txBox="1"/>
      </xdr:nvSpPr>
      <xdr:spPr>
        <a:xfrm>
          <a:off x="863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162061</xdr:rowOff>
    </xdr:from>
    <xdr:to>
      <xdr:col>24</xdr:col>
      <xdr:colOff>114300</xdr:colOff>
      <xdr:row>56</xdr:row>
      <xdr:rowOff>92211</xdr:rowOff>
    </xdr:to>
    <xdr:sp macro="" textlink="">
      <xdr:nvSpPr>
        <xdr:cNvPr id="132" name="楕円 131"/>
        <xdr:cNvSpPr/>
      </xdr:nvSpPr>
      <xdr:spPr>
        <a:xfrm>
          <a:off x="4584700" y="95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13488</xdr:rowOff>
    </xdr:from>
    <xdr:ext cx="534377" cy="259045"/>
    <xdr:sp macro="" textlink="">
      <xdr:nvSpPr>
        <xdr:cNvPr id="133" name="物件費該当値テキスト"/>
        <xdr:cNvSpPr txBox="1"/>
      </xdr:nvSpPr>
      <xdr:spPr>
        <a:xfrm>
          <a:off x="4686300" y="9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25724</xdr:rowOff>
    </xdr:from>
    <xdr:to>
      <xdr:col>20</xdr:col>
      <xdr:colOff>38100</xdr:colOff>
      <xdr:row>56</xdr:row>
      <xdr:rowOff>127324</xdr:rowOff>
    </xdr:to>
    <xdr:sp macro="" textlink="">
      <xdr:nvSpPr>
        <xdr:cNvPr id="134" name="楕円 133"/>
        <xdr:cNvSpPr/>
      </xdr:nvSpPr>
      <xdr:spPr>
        <a:xfrm>
          <a:off x="3746500" y="96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143851</xdr:rowOff>
    </xdr:from>
    <xdr:ext cx="534377" cy="259045"/>
    <xdr:sp macro="" textlink="">
      <xdr:nvSpPr>
        <xdr:cNvPr id="135" name="テキスト ボックス 134"/>
        <xdr:cNvSpPr txBox="1"/>
      </xdr:nvSpPr>
      <xdr:spPr>
        <a:xfrm>
          <a:off x="3530111" y="94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25994</xdr:rowOff>
    </xdr:from>
    <xdr:to>
      <xdr:col>15</xdr:col>
      <xdr:colOff>101600</xdr:colOff>
      <xdr:row>56</xdr:row>
      <xdr:rowOff>127594</xdr:rowOff>
    </xdr:to>
    <xdr:sp macro="" textlink="">
      <xdr:nvSpPr>
        <xdr:cNvPr id="136" name="楕円 135"/>
        <xdr:cNvSpPr/>
      </xdr:nvSpPr>
      <xdr:spPr>
        <a:xfrm>
          <a:off x="2857500" y="96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118721</xdr:rowOff>
    </xdr:from>
    <xdr:ext cx="534377" cy="259045"/>
    <xdr:sp macro="" textlink="">
      <xdr:nvSpPr>
        <xdr:cNvPr id="137" name="テキスト ボックス 136"/>
        <xdr:cNvSpPr txBox="1"/>
      </xdr:nvSpPr>
      <xdr:spPr>
        <a:xfrm>
          <a:off x="2641111" y="971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38667</xdr:rowOff>
    </xdr:from>
    <xdr:to>
      <xdr:col>10</xdr:col>
      <xdr:colOff>165100</xdr:colOff>
      <xdr:row>56</xdr:row>
      <xdr:rowOff>140267</xdr:rowOff>
    </xdr:to>
    <xdr:sp macro="" textlink="">
      <xdr:nvSpPr>
        <xdr:cNvPr id="138" name="楕円 137"/>
        <xdr:cNvSpPr/>
      </xdr:nvSpPr>
      <xdr:spPr>
        <a:xfrm>
          <a:off x="1968500" y="96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156794</xdr:rowOff>
    </xdr:from>
    <xdr:ext cx="534377" cy="259045"/>
    <xdr:sp macro="" textlink="">
      <xdr:nvSpPr>
        <xdr:cNvPr id="139" name="テキスト ボックス 138"/>
        <xdr:cNvSpPr txBox="1"/>
      </xdr:nvSpPr>
      <xdr:spPr>
        <a:xfrm>
          <a:off x="1752111" y="94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51268</xdr:rowOff>
    </xdr:from>
    <xdr:to>
      <xdr:col>6</xdr:col>
      <xdr:colOff>38100</xdr:colOff>
      <xdr:row>56</xdr:row>
      <xdr:rowOff>152868</xdr:rowOff>
    </xdr:to>
    <xdr:sp macro="" textlink="">
      <xdr:nvSpPr>
        <xdr:cNvPr id="140" name="楕円 139"/>
        <xdr:cNvSpPr/>
      </xdr:nvSpPr>
      <xdr:spPr>
        <a:xfrm>
          <a:off x="1079500" y="96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169395</xdr:rowOff>
    </xdr:from>
    <xdr:ext cx="534377" cy="259045"/>
    <xdr:sp macro="" textlink="">
      <xdr:nvSpPr>
        <xdr:cNvPr id="141" name="テキスト ボックス 140"/>
        <xdr:cNvSpPr txBox="1"/>
      </xdr:nvSpPr>
      <xdr:spPr>
        <a:xfrm>
          <a:off x="863111" y="94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44107</xdr:rowOff>
    </xdr:from>
    <xdr:to>
      <xdr:col>24</xdr:col>
      <xdr:colOff>63500</xdr:colOff>
      <xdr:row>73</xdr:row>
      <xdr:rowOff>121983</xdr:rowOff>
    </xdr:to>
    <xdr:cxnSp macro="">
      <xdr:nvCxnSpPr>
        <xdr:cNvPr id="170" name="直線コネクタ 169"/>
        <xdr:cNvCxnSpPr/>
      </xdr:nvCxnSpPr>
      <xdr:spPr>
        <a:xfrm flipV="1">
          <a:off x="3797300" y="12388507"/>
          <a:ext cx="838200" cy="2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163208</xdr:rowOff>
    </xdr:from>
    <xdr:to>
      <xdr:col>19</xdr:col>
      <xdr:colOff>177800</xdr:colOff>
      <xdr:row>73</xdr:row>
      <xdr:rowOff>121983</xdr:rowOff>
    </xdr:to>
    <xdr:cxnSp macro="">
      <xdr:nvCxnSpPr>
        <xdr:cNvPr id="173" name="直線コネクタ 172"/>
        <xdr:cNvCxnSpPr/>
      </xdr:nvCxnSpPr>
      <xdr:spPr>
        <a:xfrm>
          <a:off x="2908300" y="12507608"/>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12540</xdr:rowOff>
    </xdr:from>
    <xdr:ext cx="469744" cy="259045"/>
    <xdr:sp macro="" textlink="">
      <xdr:nvSpPr>
        <xdr:cNvPr id="175" name="テキスト ボックス 174"/>
        <xdr:cNvSpPr txBox="1"/>
      </xdr:nvSpPr>
      <xdr:spPr>
        <a:xfrm>
          <a:off x="3562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165227</xdr:rowOff>
    </xdr:from>
    <xdr:to>
      <xdr:col>15</xdr:col>
      <xdr:colOff>50800</xdr:colOff>
      <xdr:row>72</xdr:row>
      <xdr:rowOff>163208</xdr:rowOff>
    </xdr:to>
    <xdr:cxnSp macro="">
      <xdr:nvCxnSpPr>
        <xdr:cNvPr id="176" name="直線コネクタ 175"/>
        <xdr:cNvCxnSpPr/>
      </xdr:nvCxnSpPr>
      <xdr:spPr>
        <a:xfrm>
          <a:off x="2019300" y="12166727"/>
          <a:ext cx="889000" cy="3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23168</xdr:rowOff>
    </xdr:from>
    <xdr:ext cx="469744" cy="259045"/>
    <xdr:sp macro="" textlink="">
      <xdr:nvSpPr>
        <xdr:cNvPr id="178" name="テキスト ボックス 177"/>
        <xdr:cNvSpPr txBox="1"/>
      </xdr:nvSpPr>
      <xdr:spPr>
        <a:xfrm>
          <a:off x="2673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165227</xdr:rowOff>
    </xdr:from>
    <xdr:to>
      <xdr:col>10</xdr:col>
      <xdr:colOff>114300</xdr:colOff>
      <xdr:row>71</xdr:row>
      <xdr:rowOff>153721</xdr:rowOff>
    </xdr:to>
    <xdr:cxnSp macro="">
      <xdr:nvCxnSpPr>
        <xdr:cNvPr id="179" name="直線コネクタ 178"/>
        <xdr:cNvCxnSpPr/>
      </xdr:nvCxnSpPr>
      <xdr:spPr>
        <a:xfrm flipV="1">
          <a:off x="1130300" y="12166727"/>
          <a:ext cx="889000" cy="1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19207</xdr:rowOff>
    </xdr:from>
    <xdr:ext cx="469744" cy="259045"/>
    <xdr:sp macro="" textlink="">
      <xdr:nvSpPr>
        <xdr:cNvPr id="181" name="テキスト ボックス 180"/>
        <xdr:cNvSpPr txBox="1"/>
      </xdr:nvSpPr>
      <xdr:spPr>
        <a:xfrm>
          <a:off x="1784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35971</xdr:rowOff>
    </xdr:from>
    <xdr:ext cx="469744" cy="259045"/>
    <xdr:sp macro="" textlink="">
      <xdr:nvSpPr>
        <xdr:cNvPr id="183" name="テキスト ボックス 182"/>
        <xdr:cNvSpPr txBox="1"/>
      </xdr:nvSpPr>
      <xdr:spPr>
        <a:xfrm>
          <a:off x="895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164757</xdr:rowOff>
    </xdr:from>
    <xdr:to>
      <xdr:col>24</xdr:col>
      <xdr:colOff>114300</xdr:colOff>
      <xdr:row>72</xdr:row>
      <xdr:rowOff>94907</xdr:rowOff>
    </xdr:to>
    <xdr:sp macro="" textlink="">
      <xdr:nvSpPr>
        <xdr:cNvPr id="189" name="楕円 188"/>
        <xdr:cNvSpPr/>
      </xdr:nvSpPr>
      <xdr:spPr>
        <a:xfrm>
          <a:off x="4584700" y="123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79684</xdr:rowOff>
    </xdr:from>
    <xdr:ext cx="534377" cy="259045"/>
    <xdr:sp macro="" textlink="">
      <xdr:nvSpPr>
        <xdr:cNvPr id="190" name="維持補修費該当値テキスト"/>
        <xdr:cNvSpPr txBox="1"/>
      </xdr:nvSpPr>
      <xdr:spPr>
        <a:xfrm>
          <a:off x="4686300" y="122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71183</xdr:rowOff>
    </xdr:from>
    <xdr:to>
      <xdr:col>20</xdr:col>
      <xdr:colOff>38100</xdr:colOff>
      <xdr:row>74</xdr:row>
      <xdr:rowOff>1333</xdr:rowOff>
    </xdr:to>
    <xdr:sp macro="" textlink="">
      <xdr:nvSpPr>
        <xdr:cNvPr id="191" name="楕円 190"/>
        <xdr:cNvSpPr/>
      </xdr:nvSpPr>
      <xdr:spPr>
        <a:xfrm>
          <a:off x="3746500" y="125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17860</xdr:rowOff>
    </xdr:from>
    <xdr:ext cx="534377" cy="259045"/>
    <xdr:sp macro="" textlink="">
      <xdr:nvSpPr>
        <xdr:cNvPr id="192" name="テキスト ボックス 191"/>
        <xdr:cNvSpPr txBox="1"/>
      </xdr:nvSpPr>
      <xdr:spPr>
        <a:xfrm>
          <a:off x="3530111" y="123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112408</xdr:rowOff>
    </xdr:from>
    <xdr:to>
      <xdr:col>15</xdr:col>
      <xdr:colOff>101600</xdr:colOff>
      <xdr:row>73</xdr:row>
      <xdr:rowOff>42558</xdr:rowOff>
    </xdr:to>
    <xdr:sp macro="" textlink="">
      <xdr:nvSpPr>
        <xdr:cNvPr id="193" name="楕円 192"/>
        <xdr:cNvSpPr/>
      </xdr:nvSpPr>
      <xdr:spPr>
        <a:xfrm>
          <a:off x="2857500" y="12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59085</xdr:rowOff>
    </xdr:from>
    <xdr:ext cx="534377" cy="259045"/>
    <xdr:sp macro="" textlink="">
      <xdr:nvSpPr>
        <xdr:cNvPr id="194" name="テキスト ボックス 193"/>
        <xdr:cNvSpPr txBox="1"/>
      </xdr:nvSpPr>
      <xdr:spPr>
        <a:xfrm>
          <a:off x="2641111" y="122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114427</xdr:rowOff>
    </xdr:from>
    <xdr:to>
      <xdr:col>10</xdr:col>
      <xdr:colOff>165100</xdr:colOff>
      <xdr:row>71</xdr:row>
      <xdr:rowOff>44577</xdr:rowOff>
    </xdr:to>
    <xdr:sp macro="" textlink="">
      <xdr:nvSpPr>
        <xdr:cNvPr id="195" name="楕円 194"/>
        <xdr:cNvSpPr/>
      </xdr:nvSpPr>
      <xdr:spPr>
        <a:xfrm>
          <a:off x="1968500" y="121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61104</xdr:rowOff>
    </xdr:from>
    <xdr:ext cx="534377" cy="259045"/>
    <xdr:sp macro="" textlink="">
      <xdr:nvSpPr>
        <xdr:cNvPr id="196" name="テキスト ボックス 195"/>
        <xdr:cNvSpPr txBox="1"/>
      </xdr:nvSpPr>
      <xdr:spPr>
        <a:xfrm>
          <a:off x="1752111" y="1189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102921</xdr:rowOff>
    </xdr:from>
    <xdr:to>
      <xdr:col>6</xdr:col>
      <xdr:colOff>38100</xdr:colOff>
      <xdr:row>72</xdr:row>
      <xdr:rowOff>33071</xdr:rowOff>
    </xdr:to>
    <xdr:sp macro="" textlink="">
      <xdr:nvSpPr>
        <xdr:cNvPr id="197" name="楕円 196"/>
        <xdr:cNvSpPr/>
      </xdr:nvSpPr>
      <xdr:spPr>
        <a:xfrm>
          <a:off x="1079500" y="122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49598</xdr:rowOff>
    </xdr:from>
    <xdr:ext cx="534377" cy="259045"/>
    <xdr:sp macro="" textlink="">
      <xdr:nvSpPr>
        <xdr:cNvPr id="198" name="テキスト ボックス 197"/>
        <xdr:cNvSpPr txBox="1"/>
      </xdr:nvSpPr>
      <xdr:spPr>
        <a:xfrm>
          <a:off x="863111" y="120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27673</xdr:rowOff>
    </xdr:from>
    <xdr:to>
      <xdr:col>24</xdr:col>
      <xdr:colOff>63500</xdr:colOff>
      <xdr:row>98</xdr:row>
      <xdr:rowOff>52070</xdr:rowOff>
    </xdr:to>
    <xdr:cxnSp macro="">
      <xdr:nvCxnSpPr>
        <xdr:cNvPr id="228" name="直線コネクタ 227"/>
        <xdr:cNvCxnSpPr/>
      </xdr:nvCxnSpPr>
      <xdr:spPr>
        <a:xfrm flipV="1">
          <a:off x="3797300" y="16829773"/>
          <a:ext cx="8382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52070</xdr:rowOff>
    </xdr:from>
    <xdr:to>
      <xdr:col>19</xdr:col>
      <xdr:colOff>177800</xdr:colOff>
      <xdr:row>98</xdr:row>
      <xdr:rowOff>78587</xdr:rowOff>
    </xdr:to>
    <xdr:cxnSp macro="">
      <xdr:nvCxnSpPr>
        <xdr:cNvPr id="231" name="直線コネクタ 230"/>
        <xdr:cNvCxnSpPr/>
      </xdr:nvCxnSpPr>
      <xdr:spPr>
        <a:xfrm flipV="1">
          <a:off x="2908300" y="16854170"/>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78587</xdr:rowOff>
    </xdr:from>
    <xdr:to>
      <xdr:col>15</xdr:col>
      <xdr:colOff>50800</xdr:colOff>
      <xdr:row>98</xdr:row>
      <xdr:rowOff>83629</xdr:rowOff>
    </xdr:to>
    <xdr:cxnSp macro="">
      <xdr:nvCxnSpPr>
        <xdr:cNvPr id="234" name="直線コネクタ 233"/>
        <xdr:cNvCxnSpPr/>
      </xdr:nvCxnSpPr>
      <xdr:spPr>
        <a:xfrm flipV="1">
          <a:off x="2019300" y="16880687"/>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122331</xdr:rowOff>
    </xdr:from>
    <xdr:ext cx="534377" cy="259045"/>
    <xdr:sp macro="" textlink="">
      <xdr:nvSpPr>
        <xdr:cNvPr id="236" name="テキスト ボックス 235"/>
        <xdr:cNvSpPr txBox="1"/>
      </xdr:nvSpPr>
      <xdr:spPr>
        <a:xfrm>
          <a:off x="2641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41021</xdr:rowOff>
    </xdr:from>
    <xdr:to>
      <xdr:col>10</xdr:col>
      <xdr:colOff>114300</xdr:colOff>
      <xdr:row>98</xdr:row>
      <xdr:rowOff>83629</xdr:rowOff>
    </xdr:to>
    <xdr:cxnSp macro="">
      <xdr:nvCxnSpPr>
        <xdr:cNvPr id="237" name="直線コネクタ 236"/>
        <xdr:cNvCxnSpPr/>
      </xdr:nvCxnSpPr>
      <xdr:spPr>
        <a:xfrm>
          <a:off x="1130300" y="16843121"/>
          <a:ext cx="889000" cy="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130903</xdr:rowOff>
    </xdr:from>
    <xdr:ext cx="534377" cy="259045"/>
    <xdr:sp macro="" textlink="">
      <xdr:nvSpPr>
        <xdr:cNvPr id="239" name="テキスト ボックス 238"/>
        <xdr:cNvSpPr txBox="1"/>
      </xdr:nvSpPr>
      <xdr:spPr>
        <a:xfrm>
          <a:off x="1752111" y="162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149241</xdr:rowOff>
    </xdr:from>
    <xdr:ext cx="534377" cy="259045"/>
    <xdr:sp macro="" textlink="">
      <xdr:nvSpPr>
        <xdr:cNvPr id="241" name="テキスト ボックス 240"/>
        <xdr:cNvSpPr txBox="1"/>
      </xdr:nvSpPr>
      <xdr:spPr>
        <a:xfrm>
          <a:off x="863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148323</xdr:rowOff>
    </xdr:from>
    <xdr:to>
      <xdr:col>24</xdr:col>
      <xdr:colOff>114300</xdr:colOff>
      <xdr:row>98</xdr:row>
      <xdr:rowOff>78473</xdr:rowOff>
    </xdr:to>
    <xdr:sp macro="" textlink="">
      <xdr:nvSpPr>
        <xdr:cNvPr id="247" name="楕円 246"/>
        <xdr:cNvSpPr/>
      </xdr:nvSpPr>
      <xdr:spPr>
        <a:xfrm>
          <a:off x="4584700" y="1677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126750</xdr:rowOff>
    </xdr:from>
    <xdr:ext cx="534377" cy="259045"/>
    <xdr:sp macro="" textlink="">
      <xdr:nvSpPr>
        <xdr:cNvPr id="248" name="扶助費該当値テキスト"/>
        <xdr:cNvSpPr txBox="1"/>
      </xdr:nvSpPr>
      <xdr:spPr>
        <a:xfrm>
          <a:off x="4686300" y="1675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1270</xdr:rowOff>
    </xdr:from>
    <xdr:to>
      <xdr:col>20</xdr:col>
      <xdr:colOff>38100</xdr:colOff>
      <xdr:row>98</xdr:row>
      <xdr:rowOff>102870</xdr:rowOff>
    </xdr:to>
    <xdr:sp macro="" textlink="">
      <xdr:nvSpPr>
        <xdr:cNvPr id="249" name="楕円 248"/>
        <xdr:cNvSpPr/>
      </xdr:nvSpPr>
      <xdr:spPr>
        <a:xfrm>
          <a:off x="3746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93997</xdr:rowOff>
    </xdr:from>
    <xdr:ext cx="534377" cy="259045"/>
    <xdr:sp macro="" textlink="">
      <xdr:nvSpPr>
        <xdr:cNvPr id="250" name="テキスト ボックス 249"/>
        <xdr:cNvSpPr txBox="1"/>
      </xdr:nvSpPr>
      <xdr:spPr>
        <a:xfrm>
          <a:off x="3530111" y="168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27787</xdr:rowOff>
    </xdr:from>
    <xdr:to>
      <xdr:col>15</xdr:col>
      <xdr:colOff>101600</xdr:colOff>
      <xdr:row>98</xdr:row>
      <xdr:rowOff>129387</xdr:rowOff>
    </xdr:to>
    <xdr:sp macro="" textlink="">
      <xdr:nvSpPr>
        <xdr:cNvPr id="251" name="楕円 250"/>
        <xdr:cNvSpPr/>
      </xdr:nvSpPr>
      <xdr:spPr>
        <a:xfrm>
          <a:off x="2857500" y="168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120514</xdr:rowOff>
    </xdr:from>
    <xdr:ext cx="534377" cy="259045"/>
    <xdr:sp macro="" textlink="">
      <xdr:nvSpPr>
        <xdr:cNvPr id="252" name="テキスト ボックス 251"/>
        <xdr:cNvSpPr txBox="1"/>
      </xdr:nvSpPr>
      <xdr:spPr>
        <a:xfrm>
          <a:off x="2641111" y="169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32829</xdr:rowOff>
    </xdr:from>
    <xdr:to>
      <xdr:col>10</xdr:col>
      <xdr:colOff>165100</xdr:colOff>
      <xdr:row>98</xdr:row>
      <xdr:rowOff>134429</xdr:rowOff>
    </xdr:to>
    <xdr:sp macro="" textlink="">
      <xdr:nvSpPr>
        <xdr:cNvPr id="253" name="楕円 252"/>
        <xdr:cNvSpPr/>
      </xdr:nvSpPr>
      <xdr:spPr>
        <a:xfrm>
          <a:off x="1968500" y="1683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125556</xdr:rowOff>
    </xdr:from>
    <xdr:ext cx="534377" cy="259045"/>
    <xdr:sp macro="" textlink="">
      <xdr:nvSpPr>
        <xdr:cNvPr id="254" name="テキスト ボックス 253"/>
        <xdr:cNvSpPr txBox="1"/>
      </xdr:nvSpPr>
      <xdr:spPr>
        <a:xfrm>
          <a:off x="1752111" y="1692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161671</xdr:rowOff>
    </xdr:from>
    <xdr:to>
      <xdr:col>6</xdr:col>
      <xdr:colOff>38100</xdr:colOff>
      <xdr:row>98</xdr:row>
      <xdr:rowOff>91821</xdr:rowOff>
    </xdr:to>
    <xdr:sp macro="" textlink="">
      <xdr:nvSpPr>
        <xdr:cNvPr id="255" name="楕円 254"/>
        <xdr:cNvSpPr/>
      </xdr:nvSpPr>
      <xdr:spPr>
        <a:xfrm>
          <a:off x="10795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82948</xdr:rowOff>
    </xdr:from>
    <xdr:ext cx="534377" cy="259045"/>
    <xdr:sp macro="" textlink="">
      <xdr:nvSpPr>
        <xdr:cNvPr id="256" name="テキスト ボックス 255"/>
        <xdr:cNvSpPr txBox="1"/>
      </xdr:nvSpPr>
      <xdr:spPr>
        <a:xfrm>
          <a:off x="863111" y="168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144291</xdr:rowOff>
    </xdr:from>
    <xdr:to>
      <xdr:col>55</xdr:col>
      <xdr:colOff>0</xdr:colOff>
      <xdr:row>37</xdr:row>
      <xdr:rowOff>86154</xdr:rowOff>
    </xdr:to>
    <xdr:cxnSp macro="">
      <xdr:nvCxnSpPr>
        <xdr:cNvPr id="285" name="直線コネクタ 284"/>
        <xdr:cNvCxnSpPr/>
      </xdr:nvCxnSpPr>
      <xdr:spPr>
        <a:xfrm flipV="1">
          <a:off x="9639300" y="5973591"/>
          <a:ext cx="838200" cy="4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78416</xdr:rowOff>
    </xdr:from>
    <xdr:to>
      <xdr:col>50</xdr:col>
      <xdr:colOff>114300</xdr:colOff>
      <xdr:row>37</xdr:row>
      <xdr:rowOff>86154</xdr:rowOff>
    </xdr:to>
    <xdr:cxnSp macro="">
      <xdr:nvCxnSpPr>
        <xdr:cNvPr id="288" name="直線コネクタ 287"/>
        <xdr:cNvCxnSpPr/>
      </xdr:nvCxnSpPr>
      <xdr:spPr>
        <a:xfrm>
          <a:off x="8750300" y="6422066"/>
          <a:ext cx="889000" cy="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77216</xdr:rowOff>
    </xdr:from>
    <xdr:to>
      <xdr:col>45</xdr:col>
      <xdr:colOff>177800</xdr:colOff>
      <xdr:row>37</xdr:row>
      <xdr:rowOff>78416</xdr:rowOff>
    </xdr:to>
    <xdr:cxnSp macro="">
      <xdr:nvCxnSpPr>
        <xdr:cNvPr id="291" name="直線コネクタ 290"/>
        <xdr:cNvCxnSpPr/>
      </xdr:nvCxnSpPr>
      <xdr:spPr>
        <a:xfrm>
          <a:off x="7861300" y="6420866"/>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163476</xdr:rowOff>
    </xdr:from>
    <xdr:ext cx="534377" cy="259045"/>
    <xdr:sp macro="" textlink="">
      <xdr:nvSpPr>
        <xdr:cNvPr id="293" name="テキスト ボックス 292"/>
        <xdr:cNvSpPr txBox="1"/>
      </xdr:nvSpPr>
      <xdr:spPr>
        <a:xfrm>
          <a:off x="8483111" y="65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68354</xdr:rowOff>
    </xdr:from>
    <xdr:to>
      <xdr:col>41</xdr:col>
      <xdr:colOff>50800</xdr:colOff>
      <xdr:row>37</xdr:row>
      <xdr:rowOff>77216</xdr:rowOff>
    </xdr:to>
    <xdr:cxnSp macro="">
      <xdr:nvCxnSpPr>
        <xdr:cNvPr id="294" name="直線コネクタ 293"/>
        <xdr:cNvCxnSpPr/>
      </xdr:nvCxnSpPr>
      <xdr:spPr>
        <a:xfrm>
          <a:off x="6972300" y="6412004"/>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15739</xdr:rowOff>
    </xdr:from>
    <xdr:ext cx="534377" cy="259045"/>
    <xdr:sp macro="" textlink="">
      <xdr:nvSpPr>
        <xdr:cNvPr id="296" name="テキスト ボックス 295"/>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93491</xdr:rowOff>
    </xdr:from>
    <xdr:to>
      <xdr:col>55</xdr:col>
      <xdr:colOff>50800</xdr:colOff>
      <xdr:row>35</xdr:row>
      <xdr:rowOff>23641</xdr:rowOff>
    </xdr:to>
    <xdr:sp macro="" textlink="">
      <xdr:nvSpPr>
        <xdr:cNvPr id="304" name="楕円 303"/>
        <xdr:cNvSpPr/>
      </xdr:nvSpPr>
      <xdr:spPr>
        <a:xfrm>
          <a:off x="10426700" y="59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71918</xdr:rowOff>
    </xdr:from>
    <xdr:ext cx="599010" cy="259045"/>
    <xdr:sp macro="" textlink="">
      <xdr:nvSpPr>
        <xdr:cNvPr id="305" name="補助費等該当値テキスト"/>
        <xdr:cNvSpPr txBox="1"/>
      </xdr:nvSpPr>
      <xdr:spPr>
        <a:xfrm>
          <a:off x="10528300" y="590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35354</xdr:rowOff>
    </xdr:from>
    <xdr:to>
      <xdr:col>50</xdr:col>
      <xdr:colOff>165100</xdr:colOff>
      <xdr:row>37</xdr:row>
      <xdr:rowOff>136954</xdr:rowOff>
    </xdr:to>
    <xdr:sp macro="" textlink="">
      <xdr:nvSpPr>
        <xdr:cNvPr id="306" name="楕円 305"/>
        <xdr:cNvSpPr/>
      </xdr:nvSpPr>
      <xdr:spPr>
        <a:xfrm>
          <a:off x="9588500" y="63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153481</xdr:rowOff>
    </xdr:from>
    <xdr:ext cx="534377" cy="259045"/>
    <xdr:sp macro="" textlink="">
      <xdr:nvSpPr>
        <xdr:cNvPr id="307" name="テキスト ボックス 306"/>
        <xdr:cNvSpPr txBox="1"/>
      </xdr:nvSpPr>
      <xdr:spPr>
        <a:xfrm>
          <a:off x="9372111" y="615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27616</xdr:rowOff>
    </xdr:from>
    <xdr:to>
      <xdr:col>46</xdr:col>
      <xdr:colOff>38100</xdr:colOff>
      <xdr:row>37</xdr:row>
      <xdr:rowOff>129216</xdr:rowOff>
    </xdr:to>
    <xdr:sp macro="" textlink="">
      <xdr:nvSpPr>
        <xdr:cNvPr id="308" name="楕円 307"/>
        <xdr:cNvSpPr/>
      </xdr:nvSpPr>
      <xdr:spPr>
        <a:xfrm>
          <a:off x="8699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145743</xdr:rowOff>
    </xdr:from>
    <xdr:ext cx="534377" cy="259045"/>
    <xdr:sp macro="" textlink="">
      <xdr:nvSpPr>
        <xdr:cNvPr id="309" name="テキスト ボックス 308"/>
        <xdr:cNvSpPr txBox="1"/>
      </xdr:nvSpPr>
      <xdr:spPr>
        <a:xfrm>
          <a:off x="8483111" y="614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26416</xdr:rowOff>
    </xdr:from>
    <xdr:to>
      <xdr:col>41</xdr:col>
      <xdr:colOff>101600</xdr:colOff>
      <xdr:row>37</xdr:row>
      <xdr:rowOff>128016</xdr:rowOff>
    </xdr:to>
    <xdr:sp macro="" textlink="">
      <xdr:nvSpPr>
        <xdr:cNvPr id="310" name="楕円 309"/>
        <xdr:cNvSpPr/>
      </xdr:nvSpPr>
      <xdr:spPr>
        <a:xfrm>
          <a:off x="7810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144543</xdr:rowOff>
    </xdr:from>
    <xdr:ext cx="534377" cy="259045"/>
    <xdr:sp macro="" textlink="">
      <xdr:nvSpPr>
        <xdr:cNvPr id="311" name="テキスト ボックス 310"/>
        <xdr:cNvSpPr txBox="1"/>
      </xdr:nvSpPr>
      <xdr:spPr>
        <a:xfrm>
          <a:off x="7594111" y="61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17554</xdr:rowOff>
    </xdr:from>
    <xdr:to>
      <xdr:col>36</xdr:col>
      <xdr:colOff>165100</xdr:colOff>
      <xdr:row>37</xdr:row>
      <xdr:rowOff>119154</xdr:rowOff>
    </xdr:to>
    <xdr:sp macro="" textlink="">
      <xdr:nvSpPr>
        <xdr:cNvPr id="312" name="楕円 311"/>
        <xdr:cNvSpPr/>
      </xdr:nvSpPr>
      <xdr:spPr>
        <a:xfrm>
          <a:off x="6921500" y="63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135681</xdr:rowOff>
    </xdr:from>
    <xdr:ext cx="534377" cy="259045"/>
    <xdr:sp macro="" textlink="">
      <xdr:nvSpPr>
        <xdr:cNvPr id="313" name="テキスト ボックス 312"/>
        <xdr:cNvSpPr txBox="1"/>
      </xdr:nvSpPr>
      <xdr:spPr>
        <a:xfrm>
          <a:off x="6705111" y="613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153446</xdr:rowOff>
    </xdr:from>
    <xdr:to>
      <xdr:col>55</xdr:col>
      <xdr:colOff>0</xdr:colOff>
      <xdr:row>57</xdr:row>
      <xdr:rowOff>131321</xdr:rowOff>
    </xdr:to>
    <xdr:cxnSp macro="">
      <xdr:nvCxnSpPr>
        <xdr:cNvPr id="342" name="直線コネクタ 341"/>
        <xdr:cNvCxnSpPr/>
      </xdr:nvCxnSpPr>
      <xdr:spPr>
        <a:xfrm flipV="1">
          <a:off x="9639300" y="9754646"/>
          <a:ext cx="838200" cy="14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131321</xdr:rowOff>
    </xdr:from>
    <xdr:to>
      <xdr:col>50</xdr:col>
      <xdr:colOff>114300</xdr:colOff>
      <xdr:row>58</xdr:row>
      <xdr:rowOff>55156</xdr:rowOff>
    </xdr:to>
    <xdr:cxnSp macro="">
      <xdr:nvCxnSpPr>
        <xdr:cNvPr id="345" name="直線コネクタ 344"/>
        <xdr:cNvCxnSpPr/>
      </xdr:nvCxnSpPr>
      <xdr:spPr>
        <a:xfrm flipV="1">
          <a:off x="8750300" y="9903971"/>
          <a:ext cx="889000" cy="9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121439</xdr:rowOff>
    </xdr:from>
    <xdr:ext cx="534377" cy="259045"/>
    <xdr:sp macro="" textlink="">
      <xdr:nvSpPr>
        <xdr:cNvPr id="347" name="テキスト ボックス 346"/>
        <xdr:cNvSpPr txBox="1"/>
      </xdr:nvSpPr>
      <xdr:spPr>
        <a:xfrm>
          <a:off x="9372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18028</xdr:rowOff>
    </xdr:from>
    <xdr:to>
      <xdr:col>45</xdr:col>
      <xdr:colOff>177800</xdr:colOff>
      <xdr:row>58</xdr:row>
      <xdr:rowOff>55156</xdr:rowOff>
    </xdr:to>
    <xdr:cxnSp macro="">
      <xdr:nvCxnSpPr>
        <xdr:cNvPr id="348" name="直線コネクタ 347"/>
        <xdr:cNvCxnSpPr/>
      </xdr:nvCxnSpPr>
      <xdr:spPr>
        <a:xfrm>
          <a:off x="7861300" y="9962128"/>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3287</xdr:rowOff>
    </xdr:from>
    <xdr:ext cx="534377" cy="259045"/>
    <xdr:sp macro="" textlink="">
      <xdr:nvSpPr>
        <xdr:cNvPr id="350" name="テキスト ボックス 349"/>
        <xdr:cNvSpPr txBox="1"/>
      </xdr:nvSpPr>
      <xdr:spPr>
        <a:xfrm>
          <a:off x="8483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88467</xdr:rowOff>
    </xdr:from>
    <xdr:to>
      <xdr:col>41</xdr:col>
      <xdr:colOff>50800</xdr:colOff>
      <xdr:row>58</xdr:row>
      <xdr:rowOff>18028</xdr:rowOff>
    </xdr:to>
    <xdr:cxnSp macro="">
      <xdr:nvCxnSpPr>
        <xdr:cNvPr id="351" name="直線コネクタ 350"/>
        <xdr:cNvCxnSpPr/>
      </xdr:nvCxnSpPr>
      <xdr:spPr>
        <a:xfrm>
          <a:off x="6972300" y="9689667"/>
          <a:ext cx="889000" cy="27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26650</xdr:rowOff>
    </xdr:from>
    <xdr:ext cx="534377" cy="259045"/>
    <xdr:sp macro="" textlink="">
      <xdr:nvSpPr>
        <xdr:cNvPr id="353" name="テキスト ボックス 352"/>
        <xdr:cNvSpPr txBox="1"/>
      </xdr:nvSpPr>
      <xdr:spPr>
        <a:xfrm>
          <a:off x="7594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102646</xdr:rowOff>
    </xdr:from>
    <xdr:to>
      <xdr:col>55</xdr:col>
      <xdr:colOff>50800</xdr:colOff>
      <xdr:row>57</xdr:row>
      <xdr:rowOff>32796</xdr:rowOff>
    </xdr:to>
    <xdr:sp macro="" textlink="">
      <xdr:nvSpPr>
        <xdr:cNvPr id="361" name="楕円 360"/>
        <xdr:cNvSpPr/>
      </xdr:nvSpPr>
      <xdr:spPr>
        <a:xfrm>
          <a:off x="10426700" y="97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81073</xdr:rowOff>
    </xdr:from>
    <xdr:ext cx="599010" cy="259045"/>
    <xdr:sp macro="" textlink="">
      <xdr:nvSpPr>
        <xdr:cNvPr id="362" name="普通建設事業費該当値テキスト"/>
        <xdr:cNvSpPr txBox="1"/>
      </xdr:nvSpPr>
      <xdr:spPr>
        <a:xfrm>
          <a:off x="10528300" y="968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80521</xdr:rowOff>
    </xdr:from>
    <xdr:to>
      <xdr:col>50</xdr:col>
      <xdr:colOff>165100</xdr:colOff>
      <xdr:row>58</xdr:row>
      <xdr:rowOff>10671</xdr:rowOff>
    </xdr:to>
    <xdr:sp macro="" textlink="">
      <xdr:nvSpPr>
        <xdr:cNvPr id="363" name="楕円 362"/>
        <xdr:cNvSpPr/>
      </xdr:nvSpPr>
      <xdr:spPr>
        <a:xfrm>
          <a:off x="9588500" y="98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1798</xdr:rowOff>
    </xdr:from>
    <xdr:ext cx="534377" cy="259045"/>
    <xdr:sp macro="" textlink="">
      <xdr:nvSpPr>
        <xdr:cNvPr id="364" name="テキスト ボックス 363"/>
        <xdr:cNvSpPr txBox="1"/>
      </xdr:nvSpPr>
      <xdr:spPr>
        <a:xfrm>
          <a:off x="9372111" y="99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4356</xdr:rowOff>
    </xdr:from>
    <xdr:to>
      <xdr:col>46</xdr:col>
      <xdr:colOff>38100</xdr:colOff>
      <xdr:row>58</xdr:row>
      <xdr:rowOff>105956</xdr:rowOff>
    </xdr:to>
    <xdr:sp macro="" textlink="">
      <xdr:nvSpPr>
        <xdr:cNvPr id="365" name="楕円 364"/>
        <xdr:cNvSpPr/>
      </xdr:nvSpPr>
      <xdr:spPr>
        <a:xfrm>
          <a:off x="8699500" y="99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97083</xdr:rowOff>
    </xdr:from>
    <xdr:ext cx="534377" cy="259045"/>
    <xdr:sp macro="" textlink="">
      <xdr:nvSpPr>
        <xdr:cNvPr id="366" name="テキスト ボックス 365"/>
        <xdr:cNvSpPr txBox="1"/>
      </xdr:nvSpPr>
      <xdr:spPr>
        <a:xfrm>
          <a:off x="8483111" y="100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138678</xdr:rowOff>
    </xdr:from>
    <xdr:to>
      <xdr:col>41</xdr:col>
      <xdr:colOff>101600</xdr:colOff>
      <xdr:row>58</xdr:row>
      <xdr:rowOff>68828</xdr:rowOff>
    </xdr:to>
    <xdr:sp macro="" textlink="">
      <xdr:nvSpPr>
        <xdr:cNvPr id="367" name="楕円 366"/>
        <xdr:cNvSpPr/>
      </xdr:nvSpPr>
      <xdr:spPr>
        <a:xfrm>
          <a:off x="7810500" y="99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59955</xdr:rowOff>
    </xdr:from>
    <xdr:ext cx="534377" cy="259045"/>
    <xdr:sp macro="" textlink="">
      <xdr:nvSpPr>
        <xdr:cNvPr id="368" name="テキスト ボックス 367"/>
        <xdr:cNvSpPr txBox="1"/>
      </xdr:nvSpPr>
      <xdr:spPr>
        <a:xfrm>
          <a:off x="7594111" y="100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37667</xdr:rowOff>
    </xdr:from>
    <xdr:to>
      <xdr:col>36</xdr:col>
      <xdr:colOff>165100</xdr:colOff>
      <xdr:row>56</xdr:row>
      <xdr:rowOff>139267</xdr:rowOff>
    </xdr:to>
    <xdr:sp macro="" textlink="">
      <xdr:nvSpPr>
        <xdr:cNvPr id="369" name="楕円 368"/>
        <xdr:cNvSpPr/>
      </xdr:nvSpPr>
      <xdr:spPr>
        <a:xfrm>
          <a:off x="6921500" y="96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155794</xdr:rowOff>
    </xdr:from>
    <xdr:ext cx="599010" cy="259045"/>
    <xdr:sp macro="" textlink="">
      <xdr:nvSpPr>
        <xdr:cNvPr id="370" name="テキスト ボックス 369"/>
        <xdr:cNvSpPr txBox="1"/>
      </xdr:nvSpPr>
      <xdr:spPr>
        <a:xfrm>
          <a:off x="6672795" y="941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119204</xdr:rowOff>
    </xdr:from>
    <xdr:to>
      <xdr:col>55</xdr:col>
      <xdr:colOff>0</xdr:colOff>
      <xdr:row>78</xdr:row>
      <xdr:rowOff>89266</xdr:rowOff>
    </xdr:to>
    <xdr:cxnSp macro="">
      <xdr:nvCxnSpPr>
        <xdr:cNvPr id="397" name="直線コネクタ 396"/>
        <xdr:cNvCxnSpPr/>
      </xdr:nvCxnSpPr>
      <xdr:spPr>
        <a:xfrm flipV="1">
          <a:off x="9639300" y="13149404"/>
          <a:ext cx="838200" cy="3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89266</xdr:rowOff>
    </xdr:from>
    <xdr:to>
      <xdr:col>50</xdr:col>
      <xdr:colOff>114300</xdr:colOff>
      <xdr:row>78</xdr:row>
      <xdr:rowOff>109823</xdr:rowOff>
    </xdr:to>
    <xdr:cxnSp macro="">
      <xdr:nvCxnSpPr>
        <xdr:cNvPr id="400" name="直線コネクタ 399"/>
        <xdr:cNvCxnSpPr/>
      </xdr:nvCxnSpPr>
      <xdr:spPr>
        <a:xfrm flipV="1">
          <a:off x="8750300" y="13462366"/>
          <a:ext cx="889000" cy="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73059</xdr:rowOff>
    </xdr:from>
    <xdr:to>
      <xdr:col>45</xdr:col>
      <xdr:colOff>177800</xdr:colOff>
      <xdr:row>78</xdr:row>
      <xdr:rowOff>109823</xdr:rowOff>
    </xdr:to>
    <xdr:cxnSp macro="">
      <xdr:nvCxnSpPr>
        <xdr:cNvPr id="403" name="直線コネクタ 402"/>
        <xdr:cNvCxnSpPr/>
      </xdr:nvCxnSpPr>
      <xdr:spPr>
        <a:xfrm>
          <a:off x="7861300" y="13446159"/>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52741</xdr:rowOff>
    </xdr:from>
    <xdr:to>
      <xdr:col>41</xdr:col>
      <xdr:colOff>50800</xdr:colOff>
      <xdr:row>78</xdr:row>
      <xdr:rowOff>73059</xdr:rowOff>
    </xdr:to>
    <xdr:cxnSp macro="">
      <xdr:nvCxnSpPr>
        <xdr:cNvPr id="406" name="直線コネクタ 405"/>
        <xdr:cNvCxnSpPr/>
      </xdr:nvCxnSpPr>
      <xdr:spPr>
        <a:xfrm>
          <a:off x="6972300" y="13082941"/>
          <a:ext cx="889000" cy="36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80463</xdr:rowOff>
    </xdr:from>
    <xdr:ext cx="534377" cy="259045"/>
    <xdr:sp macro="" textlink="">
      <xdr:nvSpPr>
        <xdr:cNvPr id="410" name="テキスト ボックス 409"/>
        <xdr:cNvSpPr txBox="1"/>
      </xdr:nvSpPr>
      <xdr:spPr>
        <a:xfrm>
          <a:off x="6705111" y="134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68404</xdr:rowOff>
    </xdr:from>
    <xdr:to>
      <xdr:col>55</xdr:col>
      <xdr:colOff>50800</xdr:colOff>
      <xdr:row>76</xdr:row>
      <xdr:rowOff>170004</xdr:rowOff>
    </xdr:to>
    <xdr:sp macro="" textlink="">
      <xdr:nvSpPr>
        <xdr:cNvPr id="416" name="楕円 415"/>
        <xdr:cNvSpPr/>
      </xdr:nvSpPr>
      <xdr:spPr>
        <a:xfrm>
          <a:off x="10426700" y="130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91281</xdr:rowOff>
    </xdr:from>
    <xdr:ext cx="534377" cy="259045"/>
    <xdr:sp macro="" textlink="">
      <xdr:nvSpPr>
        <xdr:cNvPr id="417" name="普通建設事業費 （ うち新規整備　）該当値テキスト"/>
        <xdr:cNvSpPr txBox="1"/>
      </xdr:nvSpPr>
      <xdr:spPr>
        <a:xfrm>
          <a:off x="10528300" y="1295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38466</xdr:rowOff>
    </xdr:from>
    <xdr:to>
      <xdr:col>50</xdr:col>
      <xdr:colOff>165100</xdr:colOff>
      <xdr:row>78</xdr:row>
      <xdr:rowOff>140066</xdr:rowOff>
    </xdr:to>
    <xdr:sp macro="" textlink="">
      <xdr:nvSpPr>
        <xdr:cNvPr id="418" name="楕円 417"/>
        <xdr:cNvSpPr/>
      </xdr:nvSpPr>
      <xdr:spPr>
        <a:xfrm>
          <a:off x="9588500" y="134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131193</xdr:rowOff>
    </xdr:from>
    <xdr:ext cx="534377" cy="259045"/>
    <xdr:sp macro="" textlink="">
      <xdr:nvSpPr>
        <xdr:cNvPr id="419" name="テキスト ボックス 418"/>
        <xdr:cNvSpPr txBox="1"/>
      </xdr:nvSpPr>
      <xdr:spPr>
        <a:xfrm>
          <a:off x="9372111" y="1350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59023</xdr:rowOff>
    </xdr:from>
    <xdr:to>
      <xdr:col>46</xdr:col>
      <xdr:colOff>38100</xdr:colOff>
      <xdr:row>78</xdr:row>
      <xdr:rowOff>160623</xdr:rowOff>
    </xdr:to>
    <xdr:sp macro="" textlink="">
      <xdr:nvSpPr>
        <xdr:cNvPr id="420" name="楕円 419"/>
        <xdr:cNvSpPr/>
      </xdr:nvSpPr>
      <xdr:spPr>
        <a:xfrm>
          <a:off x="8699500" y="134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151750</xdr:rowOff>
    </xdr:from>
    <xdr:ext cx="469744" cy="259045"/>
    <xdr:sp macro="" textlink="">
      <xdr:nvSpPr>
        <xdr:cNvPr id="421" name="テキスト ボックス 420"/>
        <xdr:cNvSpPr txBox="1"/>
      </xdr:nvSpPr>
      <xdr:spPr>
        <a:xfrm>
          <a:off x="8515428" y="1352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22259</xdr:rowOff>
    </xdr:from>
    <xdr:to>
      <xdr:col>41</xdr:col>
      <xdr:colOff>101600</xdr:colOff>
      <xdr:row>78</xdr:row>
      <xdr:rowOff>123859</xdr:rowOff>
    </xdr:to>
    <xdr:sp macro="" textlink="">
      <xdr:nvSpPr>
        <xdr:cNvPr id="422" name="楕円 421"/>
        <xdr:cNvSpPr/>
      </xdr:nvSpPr>
      <xdr:spPr>
        <a:xfrm>
          <a:off x="7810500" y="133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114986</xdr:rowOff>
    </xdr:from>
    <xdr:ext cx="534377" cy="259045"/>
    <xdr:sp macro="" textlink="">
      <xdr:nvSpPr>
        <xdr:cNvPr id="423" name="テキスト ボックス 422"/>
        <xdr:cNvSpPr txBox="1"/>
      </xdr:nvSpPr>
      <xdr:spPr>
        <a:xfrm>
          <a:off x="7594111" y="134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1941</xdr:rowOff>
    </xdr:from>
    <xdr:to>
      <xdr:col>36</xdr:col>
      <xdr:colOff>165100</xdr:colOff>
      <xdr:row>76</xdr:row>
      <xdr:rowOff>103541</xdr:rowOff>
    </xdr:to>
    <xdr:sp macro="" textlink="">
      <xdr:nvSpPr>
        <xdr:cNvPr id="424" name="楕円 423"/>
        <xdr:cNvSpPr/>
      </xdr:nvSpPr>
      <xdr:spPr>
        <a:xfrm>
          <a:off x="6921500" y="130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120067</xdr:rowOff>
    </xdr:from>
    <xdr:ext cx="534377" cy="259045"/>
    <xdr:sp macro="" textlink="">
      <xdr:nvSpPr>
        <xdr:cNvPr id="425" name="テキスト ボックス 424"/>
        <xdr:cNvSpPr txBox="1"/>
      </xdr:nvSpPr>
      <xdr:spPr>
        <a:xfrm>
          <a:off x="6705111" y="128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148817</xdr:rowOff>
    </xdr:from>
    <xdr:to>
      <xdr:col>55</xdr:col>
      <xdr:colOff>0</xdr:colOff>
      <xdr:row>98</xdr:row>
      <xdr:rowOff>25478</xdr:rowOff>
    </xdr:to>
    <xdr:cxnSp macro="">
      <xdr:nvCxnSpPr>
        <xdr:cNvPr id="452" name="直線コネクタ 451"/>
        <xdr:cNvCxnSpPr/>
      </xdr:nvCxnSpPr>
      <xdr:spPr>
        <a:xfrm>
          <a:off x="9639300" y="16779467"/>
          <a:ext cx="838200" cy="4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148817</xdr:rowOff>
    </xdr:from>
    <xdr:to>
      <xdr:col>50</xdr:col>
      <xdr:colOff>114300</xdr:colOff>
      <xdr:row>97</xdr:row>
      <xdr:rowOff>161838</xdr:rowOff>
    </xdr:to>
    <xdr:cxnSp macro="">
      <xdr:nvCxnSpPr>
        <xdr:cNvPr id="455" name="直線コネクタ 454"/>
        <xdr:cNvCxnSpPr/>
      </xdr:nvCxnSpPr>
      <xdr:spPr>
        <a:xfrm flipV="1">
          <a:off x="8750300" y="16779467"/>
          <a:ext cx="889000" cy="1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170932</xdr:rowOff>
    </xdr:from>
    <xdr:ext cx="534377" cy="259045"/>
    <xdr:sp macro="" textlink="">
      <xdr:nvSpPr>
        <xdr:cNvPr id="457" name="テキスト ボックス 456"/>
        <xdr:cNvSpPr txBox="1"/>
      </xdr:nvSpPr>
      <xdr:spPr>
        <a:xfrm>
          <a:off x="9372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155547</xdr:rowOff>
    </xdr:from>
    <xdr:to>
      <xdr:col>45</xdr:col>
      <xdr:colOff>177800</xdr:colOff>
      <xdr:row>97</xdr:row>
      <xdr:rowOff>161838</xdr:rowOff>
    </xdr:to>
    <xdr:cxnSp macro="">
      <xdr:nvCxnSpPr>
        <xdr:cNvPr id="458" name="直線コネクタ 457"/>
        <xdr:cNvCxnSpPr/>
      </xdr:nvCxnSpPr>
      <xdr:spPr>
        <a:xfrm>
          <a:off x="7861300" y="16786197"/>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35138</xdr:rowOff>
    </xdr:from>
    <xdr:ext cx="534377" cy="259045"/>
    <xdr:sp macro="" textlink="">
      <xdr:nvSpPr>
        <xdr:cNvPr id="460" name="テキスト ボックス 459"/>
        <xdr:cNvSpPr txBox="1"/>
      </xdr:nvSpPr>
      <xdr:spPr>
        <a:xfrm>
          <a:off x="8483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155547</xdr:rowOff>
    </xdr:from>
    <xdr:to>
      <xdr:col>41</xdr:col>
      <xdr:colOff>50800</xdr:colOff>
      <xdr:row>98</xdr:row>
      <xdr:rowOff>48247</xdr:rowOff>
    </xdr:to>
    <xdr:cxnSp macro="">
      <xdr:nvCxnSpPr>
        <xdr:cNvPr id="461" name="直線コネクタ 460"/>
        <xdr:cNvCxnSpPr/>
      </xdr:nvCxnSpPr>
      <xdr:spPr>
        <a:xfrm flipV="1">
          <a:off x="6972300" y="16786197"/>
          <a:ext cx="889000" cy="6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36693</xdr:rowOff>
    </xdr:from>
    <xdr:ext cx="534377" cy="259045"/>
    <xdr:sp macro="" textlink="">
      <xdr:nvSpPr>
        <xdr:cNvPr id="463" name="テキスト ボックス 462"/>
        <xdr:cNvSpPr txBox="1"/>
      </xdr:nvSpPr>
      <xdr:spPr>
        <a:xfrm>
          <a:off x="7594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52672</xdr:rowOff>
    </xdr:from>
    <xdr:ext cx="534377" cy="259045"/>
    <xdr:sp macro="" textlink="">
      <xdr:nvSpPr>
        <xdr:cNvPr id="465" name="テキスト ボックス 464"/>
        <xdr:cNvSpPr txBox="1"/>
      </xdr:nvSpPr>
      <xdr:spPr>
        <a:xfrm>
          <a:off x="6705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146128</xdr:rowOff>
    </xdr:from>
    <xdr:to>
      <xdr:col>55</xdr:col>
      <xdr:colOff>50800</xdr:colOff>
      <xdr:row>98</xdr:row>
      <xdr:rowOff>76278</xdr:rowOff>
    </xdr:to>
    <xdr:sp macro="" textlink="">
      <xdr:nvSpPr>
        <xdr:cNvPr id="471" name="楕円 470"/>
        <xdr:cNvSpPr/>
      </xdr:nvSpPr>
      <xdr:spPr>
        <a:xfrm>
          <a:off x="10426700" y="167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61055</xdr:rowOff>
    </xdr:from>
    <xdr:ext cx="534377" cy="259045"/>
    <xdr:sp macro="" textlink="">
      <xdr:nvSpPr>
        <xdr:cNvPr id="472" name="普通建設事業費 （ うち更新整備　）該当値テキスト"/>
        <xdr:cNvSpPr txBox="1"/>
      </xdr:nvSpPr>
      <xdr:spPr>
        <a:xfrm>
          <a:off x="10528300" y="1669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98017</xdr:rowOff>
    </xdr:from>
    <xdr:to>
      <xdr:col>50</xdr:col>
      <xdr:colOff>165100</xdr:colOff>
      <xdr:row>98</xdr:row>
      <xdr:rowOff>28167</xdr:rowOff>
    </xdr:to>
    <xdr:sp macro="" textlink="">
      <xdr:nvSpPr>
        <xdr:cNvPr id="473" name="楕円 472"/>
        <xdr:cNvSpPr/>
      </xdr:nvSpPr>
      <xdr:spPr>
        <a:xfrm>
          <a:off x="9588500" y="1672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19294</xdr:rowOff>
    </xdr:from>
    <xdr:ext cx="534377" cy="259045"/>
    <xdr:sp macro="" textlink="">
      <xdr:nvSpPr>
        <xdr:cNvPr id="474" name="テキスト ボックス 473"/>
        <xdr:cNvSpPr txBox="1"/>
      </xdr:nvSpPr>
      <xdr:spPr>
        <a:xfrm>
          <a:off x="9372111" y="1682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111038</xdr:rowOff>
    </xdr:from>
    <xdr:to>
      <xdr:col>46</xdr:col>
      <xdr:colOff>38100</xdr:colOff>
      <xdr:row>98</xdr:row>
      <xdr:rowOff>41188</xdr:rowOff>
    </xdr:to>
    <xdr:sp macro="" textlink="">
      <xdr:nvSpPr>
        <xdr:cNvPr id="475" name="楕円 474"/>
        <xdr:cNvSpPr/>
      </xdr:nvSpPr>
      <xdr:spPr>
        <a:xfrm>
          <a:off x="8699500" y="167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32315</xdr:rowOff>
    </xdr:from>
    <xdr:ext cx="534377" cy="259045"/>
    <xdr:sp macro="" textlink="">
      <xdr:nvSpPr>
        <xdr:cNvPr id="476" name="テキスト ボックス 475"/>
        <xdr:cNvSpPr txBox="1"/>
      </xdr:nvSpPr>
      <xdr:spPr>
        <a:xfrm>
          <a:off x="8483111" y="16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104747</xdr:rowOff>
    </xdr:from>
    <xdr:to>
      <xdr:col>41</xdr:col>
      <xdr:colOff>101600</xdr:colOff>
      <xdr:row>98</xdr:row>
      <xdr:rowOff>34897</xdr:rowOff>
    </xdr:to>
    <xdr:sp macro="" textlink="">
      <xdr:nvSpPr>
        <xdr:cNvPr id="477" name="楕円 476"/>
        <xdr:cNvSpPr/>
      </xdr:nvSpPr>
      <xdr:spPr>
        <a:xfrm>
          <a:off x="7810500" y="167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26024</xdr:rowOff>
    </xdr:from>
    <xdr:ext cx="534377" cy="259045"/>
    <xdr:sp macro="" textlink="">
      <xdr:nvSpPr>
        <xdr:cNvPr id="478" name="テキスト ボックス 477"/>
        <xdr:cNvSpPr txBox="1"/>
      </xdr:nvSpPr>
      <xdr:spPr>
        <a:xfrm>
          <a:off x="7594111" y="1682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168897</xdr:rowOff>
    </xdr:from>
    <xdr:to>
      <xdr:col>36</xdr:col>
      <xdr:colOff>165100</xdr:colOff>
      <xdr:row>98</xdr:row>
      <xdr:rowOff>99047</xdr:rowOff>
    </xdr:to>
    <xdr:sp macro="" textlink="">
      <xdr:nvSpPr>
        <xdr:cNvPr id="479" name="楕円 478"/>
        <xdr:cNvSpPr/>
      </xdr:nvSpPr>
      <xdr:spPr>
        <a:xfrm>
          <a:off x="6921500" y="167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90174</xdr:rowOff>
    </xdr:from>
    <xdr:ext cx="534377" cy="259045"/>
    <xdr:sp macro="" textlink="">
      <xdr:nvSpPr>
        <xdr:cNvPr id="480" name="テキスト ボックス 479"/>
        <xdr:cNvSpPr txBox="1"/>
      </xdr:nvSpPr>
      <xdr:spPr>
        <a:xfrm>
          <a:off x="6705111" y="168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64857</xdr:rowOff>
    </xdr:from>
    <xdr:to>
      <xdr:col>85</xdr:col>
      <xdr:colOff>127000</xdr:colOff>
      <xdr:row>38</xdr:row>
      <xdr:rowOff>92700</xdr:rowOff>
    </xdr:to>
    <xdr:cxnSp macro="">
      <xdr:nvCxnSpPr>
        <xdr:cNvPr id="507" name="直線コネクタ 506"/>
        <xdr:cNvCxnSpPr/>
      </xdr:nvCxnSpPr>
      <xdr:spPr>
        <a:xfrm flipV="1">
          <a:off x="15481300" y="6579957"/>
          <a:ext cx="8382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92700</xdr:rowOff>
    </xdr:from>
    <xdr:to>
      <xdr:col>81</xdr:col>
      <xdr:colOff>50800</xdr:colOff>
      <xdr:row>38</xdr:row>
      <xdr:rowOff>139700</xdr:rowOff>
    </xdr:to>
    <xdr:cxnSp macro="">
      <xdr:nvCxnSpPr>
        <xdr:cNvPr id="510" name="直線コネクタ 509"/>
        <xdr:cNvCxnSpPr/>
      </xdr:nvCxnSpPr>
      <xdr:spPr>
        <a:xfrm flipV="1">
          <a:off x="14592300" y="6607800"/>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56718</xdr:rowOff>
    </xdr:from>
    <xdr:to>
      <xdr:col>71</xdr:col>
      <xdr:colOff>177800</xdr:colOff>
      <xdr:row>38</xdr:row>
      <xdr:rowOff>139700</xdr:rowOff>
    </xdr:to>
    <xdr:cxnSp macro="">
      <xdr:nvCxnSpPr>
        <xdr:cNvPr id="516" name="直線コネクタ 515"/>
        <xdr:cNvCxnSpPr/>
      </xdr:nvCxnSpPr>
      <xdr:spPr>
        <a:xfrm>
          <a:off x="12814300" y="6571818"/>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169491</xdr:rowOff>
    </xdr:from>
    <xdr:ext cx="469744" cy="259045"/>
    <xdr:sp macro="" textlink="">
      <xdr:nvSpPr>
        <xdr:cNvPr id="518" name="テキスト ボックス 517"/>
        <xdr:cNvSpPr txBox="1"/>
      </xdr:nvSpPr>
      <xdr:spPr>
        <a:xfrm>
          <a:off x="13468428" y="634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120614</xdr:rowOff>
    </xdr:from>
    <xdr:ext cx="469744" cy="259045"/>
    <xdr:sp macro="" textlink="">
      <xdr:nvSpPr>
        <xdr:cNvPr id="520" name="テキスト ボックス 519"/>
        <xdr:cNvSpPr txBox="1"/>
      </xdr:nvSpPr>
      <xdr:spPr>
        <a:xfrm>
          <a:off x="12579428" y="663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14057</xdr:rowOff>
    </xdr:from>
    <xdr:to>
      <xdr:col>85</xdr:col>
      <xdr:colOff>177800</xdr:colOff>
      <xdr:row>38</xdr:row>
      <xdr:rowOff>115657</xdr:rowOff>
    </xdr:to>
    <xdr:sp macro="" textlink="">
      <xdr:nvSpPr>
        <xdr:cNvPr id="526" name="楕円 525"/>
        <xdr:cNvSpPr/>
      </xdr:nvSpPr>
      <xdr:spPr>
        <a:xfrm>
          <a:off x="16268700" y="65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118808</xdr:rowOff>
    </xdr:from>
    <xdr:ext cx="469744" cy="259045"/>
    <xdr:sp macro="" textlink="">
      <xdr:nvSpPr>
        <xdr:cNvPr id="527" name="災害復旧事業費該当値テキスト"/>
        <xdr:cNvSpPr txBox="1"/>
      </xdr:nvSpPr>
      <xdr:spPr>
        <a:xfrm>
          <a:off x="16370300" y="646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41900</xdr:rowOff>
    </xdr:from>
    <xdr:to>
      <xdr:col>81</xdr:col>
      <xdr:colOff>101600</xdr:colOff>
      <xdr:row>38</xdr:row>
      <xdr:rowOff>143500</xdr:rowOff>
    </xdr:to>
    <xdr:sp macro="" textlink="">
      <xdr:nvSpPr>
        <xdr:cNvPr id="528" name="楕円 527"/>
        <xdr:cNvSpPr/>
      </xdr:nvSpPr>
      <xdr:spPr>
        <a:xfrm>
          <a:off x="15430500" y="65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134627</xdr:rowOff>
    </xdr:from>
    <xdr:ext cx="469744" cy="259045"/>
    <xdr:sp macro="" textlink="">
      <xdr:nvSpPr>
        <xdr:cNvPr id="529" name="テキスト ボックス 528"/>
        <xdr:cNvSpPr txBox="1"/>
      </xdr:nvSpPr>
      <xdr:spPr>
        <a:xfrm>
          <a:off x="15246428" y="664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5918</xdr:rowOff>
    </xdr:from>
    <xdr:to>
      <xdr:col>67</xdr:col>
      <xdr:colOff>101600</xdr:colOff>
      <xdr:row>38</xdr:row>
      <xdr:rowOff>107518</xdr:rowOff>
    </xdr:to>
    <xdr:sp macro="" textlink="">
      <xdr:nvSpPr>
        <xdr:cNvPr id="534" name="楕円 533"/>
        <xdr:cNvSpPr/>
      </xdr:nvSpPr>
      <xdr:spPr>
        <a:xfrm>
          <a:off x="12763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124045</xdr:rowOff>
    </xdr:from>
    <xdr:ext cx="469744" cy="259045"/>
    <xdr:sp macro="" textlink="">
      <xdr:nvSpPr>
        <xdr:cNvPr id="535" name="テキスト ボックス 534"/>
        <xdr:cNvSpPr txBox="1"/>
      </xdr:nvSpPr>
      <xdr:spPr>
        <a:xfrm>
          <a:off x="12579428"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162224</xdr:rowOff>
    </xdr:from>
    <xdr:to>
      <xdr:col>85</xdr:col>
      <xdr:colOff>127000</xdr:colOff>
      <xdr:row>76</xdr:row>
      <xdr:rowOff>13421</xdr:rowOff>
    </xdr:to>
    <xdr:cxnSp macro="">
      <xdr:nvCxnSpPr>
        <xdr:cNvPr id="619" name="直線コネクタ 618"/>
        <xdr:cNvCxnSpPr/>
      </xdr:nvCxnSpPr>
      <xdr:spPr>
        <a:xfrm flipV="1">
          <a:off x="15481300" y="13020974"/>
          <a:ext cx="8382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20"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13421</xdr:rowOff>
    </xdr:from>
    <xdr:to>
      <xdr:col>81</xdr:col>
      <xdr:colOff>50800</xdr:colOff>
      <xdr:row>76</xdr:row>
      <xdr:rowOff>24143</xdr:rowOff>
    </xdr:to>
    <xdr:cxnSp macro="">
      <xdr:nvCxnSpPr>
        <xdr:cNvPr id="622" name="直線コネクタ 621"/>
        <xdr:cNvCxnSpPr/>
      </xdr:nvCxnSpPr>
      <xdr:spPr>
        <a:xfrm flipV="1">
          <a:off x="14592300" y="1304362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4" name="テキスト ボックス 623"/>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24143</xdr:rowOff>
    </xdr:from>
    <xdr:to>
      <xdr:col>76</xdr:col>
      <xdr:colOff>114300</xdr:colOff>
      <xdr:row>76</xdr:row>
      <xdr:rowOff>35077</xdr:rowOff>
    </xdr:to>
    <xdr:cxnSp macro="">
      <xdr:nvCxnSpPr>
        <xdr:cNvPr id="625" name="直線コネクタ 624"/>
        <xdr:cNvCxnSpPr/>
      </xdr:nvCxnSpPr>
      <xdr:spPr>
        <a:xfrm flipV="1">
          <a:off x="13703300" y="1305434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27" name="テキスト ボックス 626"/>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35077</xdr:rowOff>
    </xdr:from>
    <xdr:to>
      <xdr:col>71</xdr:col>
      <xdr:colOff>177800</xdr:colOff>
      <xdr:row>76</xdr:row>
      <xdr:rowOff>95421</xdr:rowOff>
    </xdr:to>
    <xdr:cxnSp macro="">
      <xdr:nvCxnSpPr>
        <xdr:cNvPr id="628" name="直線コネクタ 627"/>
        <xdr:cNvCxnSpPr/>
      </xdr:nvCxnSpPr>
      <xdr:spPr>
        <a:xfrm flipV="1">
          <a:off x="12814300" y="13065277"/>
          <a:ext cx="889000" cy="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2" name="テキスト ボックス 631"/>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111425</xdr:rowOff>
    </xdr:from>
    <xdr:to>
      <xdr:col>85</xdr:col>
      <xdr:colOff>177800</xdr:colOff>
      <xdr:row>76</xdr:row>
      <xdr:rowOff>41576</xdr:rowOff>
    </xdr:to>
    <xdr:sp macro="" textlink="">
      <xdr:nvSpPr>
        <xdr:cNvPr id="638" name="楕円 637"/>
        <xdr:cNvSpPr/>
      </xdr:nvSpPr>
      <xdr:spPr>
        <a:xfrm>
          <a:off x="16268700" y="12970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134302</xdr:rowOff>
    </xdr:from>
    <xdr:ext cx="534377" cy="259045"/>
    <xdr:sp macro="" textlink="">
      <xdr:nvSpPr>
        <xdr:cNvPr id="639" name="公債費該当値テキスト"/>
        <xdr:cNvSpPr txBox="1"/>
      </xdr:nvSpPr>
      <xdr:spPr>
        <a:xfrm>
          <a:off x="16370300" y="128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134072</xdr:rowOff>
    </xdr:from>
    <xdr:to>
      <xdr:col>81</xdr:col>
      <xdr:colOff>101600</xdr:colOff>
      <xdr:row>76</xdr:row>
      <xdr:rowOff>64222</xdr:rowOff>
    </xdr:to>
    <xdr:sp macro="" textlink="">
      <xdr:nvSpPr>
        <xdr:cNvPr id="640" name="楕円 639"/>
        <xdr:cNvSpPr/>
      </xdr:nvSpPr>
      <xdr:spPr>
        <a:xfrm>
          <a:off x="15430500" y="1299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80749</xdr:rowOff>
    </xdr:from>
    <xdr:ext cx="534377" cy="259045"/>
    <xdr:sp macro="" textlink="">
      <xdr:nvSpPr>
        <xdr:cNvPr id="641" name="テキスト ボックス 640"/>
        <xdr:cNvSpPr txBox="1"/>
      </xdr:nvSpPr>
      <xdr:spPr>
        <a:xfrm>
          <a:off x="15214111" y="127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144793</xdr:rowOff>
    </xdr:from>
    <xdr:to>
      <xdr:col>76</xdr:col>
      <xdr:colOff>165100</xdr:colOff>
      <xdr:row>76</xdr:row>
      <xdr:rowOff>74943</xdr:rowOff>
    </xdr:to>
    <xdr:sp macro="" textlink="">
      <xdr:nvSpPr>
        <xdr:cNvPr id="642" name="楕円 641"/>
        <xdr:cNvSpPr/>
      </xdr:nvSpPr>
      <xdr:spPr>
        <a:xfrm>
          <a:off x="14541500" y="130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91470</xdr:rowOff>
    </xdr:from>
    <xdr:ext cx="534377" cy="259045"/>
    <xdr:sp macro="" textlink="">
      <xdr:nvSpPr>
        <xdr:cNvPr id="643" name="テキスト ボックス 642"/>
        <xdr:cNvSpPr txBox="1"/>
      </xdr:nvSpPr>
      <xdr:spPr>
        <a:xfrm>
          <a:off x="14325111" y="1277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155727</xdr:rowOff>
    </xdr:from>
    <xdr:to>
      <xdr:col>72</xdr:col>
      <xdr:colOff>38100</xdr:colOff>
      <xdr:row>76</xdr:row>
      <xdr:rowOff>85877</xdr:rowOff>
    </xdr:to>
    <xdr:sp macro="" textlink="">
      <xdr:nvSpPr>
        <xdr:cNvPr id="644" name="楕円 643"/>
        <xdr:cNvSpPr/>
      </xdr:nvSpPr>
      <xdr:spPr>
        <a:xfrm>
          <a:off x="13652500" y="13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102405</xdr:rowOff>
    </xdr:from>
    <xdr:ext cx="534377" cy="259045"/>
    <xdr:sp macro="" textlink="">
      <xdr:nvSpPr>
        <xdr:cNvPr id="645" name="テキスト ボックス 644"/>
        <xdr:cNvSpPr txBox="1"/>
      </xdr:nvSpPr>
      <xdr:spPr>
        <a:xfrm>
          <a:off x="13436111" y="127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44621</xdr:rowOff>
    </xdr:from>
    <xdr:to>
      <xdr:col>67</xdr:col>
      <xdr:colOff>101600</xdr:colOff>
      <xdr:row>76</xdr:row>
      <xdr:rowOff>146221</xdr:rowOff>
    </xdr:to>
    <xdr:sp macro="" textlink="">
      <xdr:nvSpPr>
        <xdr:cNvPr id="646" name="楕円 645"/>
        <xdr:cNvSpPr/>
      </xdr:nvSpPr>
      <xdr:spPr>
        <a:xfrm>
          <a:off x="12763500" y="130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162748</xdr:rowOff>
    </xdr:from>
    <xdr:ext cx="534377" cy="259045"/>
    <xdr:sp macro="" textlink="">
      <xdr:nvSpPr>
        <xdr:cNvPr id="647" name="テキスト ボックス 646"/>
        <xdr:cNvSpPr txBox="1"/>
      </xdr:nvSpPr>
      <xdr:spPr>
        <a:xfrm>
          <a:off x="12547111" y="128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141427</xdr:rowOff>
    </xdr:from>
    <xdr:to>
      <xdr:col>85</xdr:col>
      <xdr:colOff>127000</xdr:colOff>
      <xdr:row>98</xdr:row>
      <xdr:rowOff>71120</xdr:rowOff>
    </xdr:to>
    <xdr:cxnSp macro="">
      <xdr:nvCxnSpPr>
        <xdr:cNvPr id="676" name="直線コネクタ 675"/>
        <xdr:cNvCxnSpPr/>
      </xdr:nvCxnSpPr>
      <xdr:spPr>
        <a:xfrm flipV="1">
          <a:off x="15481300" y="16772077"/>
          <a:ext cx="838200" cy="10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27787</xdr:rowOff>
    </xdr:from>
    <xdr:to>
      <xdr:col>81</xdr:col>
      <xdr:colOff>50800</xdr:colOff>
      <xdr:row>98</xdr:row>
      <xdr:rowOff>71120</xdr:rowOff>
    </xdr:to>
    <xdr:cxnSp macro="">
      <xdr:nvCxnSpPr>
        <xdr:cNvPr id="679" name="直線コネクタ 678"/>
        <xdr:cNvCxnSpPr/>
      </xdr:nvCxnSpPr>
      <xdr:spPr>
        <a:xfrm>
          <a:off x="14592300" y="16829887"/>
          <a:ext cx="889000" cy="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27787</xdr:rowOff>
    </xdr:from>
    <xdr:to>
      <xdr:col>76</xdr:col>
      <xdr:colOff>114300</xdr:colOff>
      <xdr:row>98</xdr:row>
      <xdr:rowOff>100343</xdr:rowOff>
    </xdr:to>
    <xdr:cxnSp macro="">
      <xdr:nvCxnSpPr>
        <xdr:cNvPr id="682" name="直線コネクタ 681"/>
        <xdr:cNvCxnSpPr/>
      </xdr:nvCxnSpPr>
      <xdr:spPr>
        <a:xfrm flipV="1">
          <a:off x="13703300" y="16829887"/>
          <a:ext cx="889000" cy="7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35407</xdr:rowOff>
    </xdr:from>
    <xdr:to>
      <xdr:col>71</xdr:col>
      <xdr:colOff>177800</xdr:colOff>
      <xdr:row>98</xdr:row>
      <xdr:rowOff>100343</xdr:rowOff>
    </xdr:to>
    <xdr:cxnSp macro="">
      <xdr:nvCxnSpPr>
        <xdr:cNvPr id="685" name="直線コネクタ 684"/>
        <xdr:cNvCxnSpPr/>
      </xdr:nvCxnSpPr>
      <xdr:spPr>
        <a:xfrm>
          <a:off x="12814300" y="16837507"/>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11980</xdr:rowOff>
    </xdr:from>
    <xdr:ext cx="534377" cy="259045"/>
    <xdr:sp macro="" textlink="">
      <xdr:nvSpPr>
        <xdr:cNvPr id="689" name="テキスト ボックス 688"/>
        <xdr:cNvSpPr txBox="1"/>
      </xdr:nvSpPr>
      <xdr:spPr>
        <a:xfrm>
          <a:off x="12547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90627</xdr:rowOff>
    </xdr:from>
    <xdr:to>
      <xdr:col>85</xdr:col>
      <xdr:colOff>177800</xdr:colOff>
      <xdr:row>98</xdr:row>
      <xdr:rowOff>20777</xdr:rowOff>
    </xdr:to>
    <xdr:sp macro="" textlink="">
      <xdr:nvSpPr>
        <xdr:cNvPr id="695" name="楕円 694"/>
        <xdr:cNvSpPr/>
      </xdr:nvSpPr>
      <xdr:spPr>
        <a:xfrm>
          <a:off x="16268700" y="167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69054</xdr:rowOff>
    </xdr:from>
    <xdr:ext cx="534377" cy="259045"/>
    <xdr:sp macro="" textlink="">
      <xdr:nvSpPr>
        <xdr:cNvPr id="696" name="積立金該当値テキスト"/>
        <xdr:cNvSpPr txBox="1"/>
      </xdr:nvSpPr>
      <xdr:spPr>
        <a:xfrm>
          <a:off x="16370300" y="166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20320</xdr:rowOff>
    </xdr:from>
    <xdr:to>
      <xdr:col>81</xdr:col>
      <xdr:colOff>101600</xdr:colOff>
      <xdr:row>98</xdr:row>
      <xdr:rowOff>121920</xdr:rowOff>
    </xdr:to>
    <xdr:sp macro="" textlink="">
      <xdr:nvSpPr>
        <xdr:cNvPr id="697" name="楕円 696"/>
        <xdr:cNvSpPr/>
      </xdr:nvSpPr>
      <xdr:spPr>
        <a:xfrm>
          <a:off x="15430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113047</xdr:rowOff>
    </xdr:from>
    <xdr:ext cx="534377" cy="259045"/>
    <xdr:sp macro="" textlink="">
      <xdr:nvSpPr>
        <xdr:cNvPr id="698" name="テキスト ボックス 697"/>
        <xdr:cNvSpPr txBox="1"/>
      </xdr:nvSpPr>
      <xdr:spPr>
        <a:xfrm>
          <a:off x="15214111" y="169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148437</xdr:rowOff>
    </xdr:from>
    <xdr:to>
      <xdr:col>76</xdr:col>
      <xdr:colOff>165100</xdr:colOff>
      <xdr:row>98</xdr:row>
      <xdr:rowOff>78587</xdr:rowOff>
    </xdr:to>
    <xdr:sp macro="" textlink="">
      <xdr:nvSpPr>
        <xdr:cNvPr id="699" name="楕円 698"/>
        <xdr:cNvSpPr/>
      </xdr:nvSpPr>
      <xdr:spPr>
        <a:xfrm>
          <a:off x="14541500" y="167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69714</xdr:rowOff>
    </xdr:from>
    <xdr:ext cx="534377" cy="259045"/>
    <xdr:sp macro="" textlink="">
      <xdr:nvSpPr>
        <xdr:cNvPr id="700" name="テキスト ボックス 699"/>
        <xdr:cNvSpPr txBox="1"/>
      </xdr:nvSpPr>
      <xdr:spPr>
        <a:xfrm>
          <a:off x="14325111" y="168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49543</xdr:rowOff>
    </xdr:from>
    <xdr:to>
      <xdr:col>72</xdr:col>
      <xdr:colOff>38100</xdr:colOff>
      <xdr:row>98</xdr:row>
      <xdr:rowOff>151143</xdr:rowOff>
    </xdr:to>
    <xdr:sp macro="" textlink="">
      <xdr:nvSpPr>
        <xdr:cNvPr id="701" name="楕円 700"/>
        <xdr:cNvSpPr/>
      </xdr:nvSpPr>
      <xdr:spPr>
        <a:xfrm>
          <a:off x="13652500" y="168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142270</xdr:rowOff>
    </xdr:from>
    <xdr:ext cx="469744" cy="259045"/>
    <xdr:sp macro="" textlink="">
      <xdr:nvSpPr>
        <xdr:cNvPr id="702" name="テキスト ボックス 701"/>
        <xdr:cNvSpPr txBox="1"/>
      </xdr:nvSpPr>
      <xdr:spPr>
        <a:xfrm>
          <a:off x="13468428" y="169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156057</xdr:rowOff>
    </xdr:from>
    <xdr:to>
      <xdr:col>67</xdr:col>
      <xdr:colOff>101600</xdr:colOff>
      <xdr:row>98</xdr:row>
      <xdr:rowOff>86207</xdr:rowOff>
    </xdr:to>
    <xdr:sp macro="" textlink="">
      <xdr:nvSpPr>
        <xdr:cNvPr id="703" name="楕円 702"/>
        <xdr:cNvSpPr/>
      </xdr:nvSpPr>
      <xdr:spPr>
        <a:xfrm>
          <a:off x="12763500" y="167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77334</xdr:rowOff>
    </xdr:from>
    <xdr:ext cx="534377" cy="259045"/>
    <xdr:sp macro="" textlink="">
      <xdr:nvSpPr>
        <xdr:cNvPr id="704" name="テキスト ボックス 703"/>
        <xdr:cNvSpPr txBox="1"/>
      </xdr:nvSpPr>
      <xdr:spPr>
        <a:xfrm>
          <a:off x="12547111" y="1687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118349</xdr:rowOff>
    </xdr:from>
    <xdr:to>
      <xdr:col>116</xdr:col>
      <xdr:colOff>63500</xdr:colOff>
      <xdr:row>38</xdr:row>
      <xdr:rowOff>119126</xdr:rowOff>
    </xdr:to>
    <xdr:cxnSp macro="">
      <xdr:nvCxnSpPr>
        <xdr:cNvPr id="731" name="直線コネクタ 730"/>
        <xdr:cNvCxnSpPr/>
      </xdr:nvCxnSpPr>
      <xdr:spPr>
        <a:xfrm flipV="1">
          <a:off x="21323300" y="6633449"/>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119126</xdr:rowOff>
    </xdr:from>
    <xdr:to>
      <xdr:col>111</xdr:col>
      <xdr:colOff>177800</xdr:colOff>
      <xdr:row>38</xdr:row>
      <xdr:rowOff>120086</xdr:rowOff>
    </xdr:to>
    <xdr:cxnSp macro="">
      <xdr:nvCxnSpPr>
        <xdr:cNvPr id="734" name="直線コネクタ 733"/>
        <xdr:cNvCxnSpPr/>
      </xdr:nvCxnSpPr>
      <xdr:spPr>
        <a:xfrm flipV="1">
          <a:off x="20434300" y="6634226"/>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120086</xdr:rowOff>
    </xdr:from>
    <xdr:to>
      <xdr:col>107</xdr:col>
      <xdr:colOff>50800</xdr:colOff>
      <xdr:row>38</xdr:row>
      <xdr:rowOff>121686</xdr:rowOff>
    </xdr:to>
    <xdr:cxnSp macro="">
      <xdr:nvCxnSpPr>
        <xdr:cNvPr id="737" name="直線コネクタ 736"/>
        <xdr:cNvCxnSpPr/>
      </xdr:nvCxnSpPr>
      <xdr:spPr>
        <a:xfrm flipV="1">
          <a:off x="19545300" y="663518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121686</xdr:rowOff>
    </xdr:from>
    <xdr:to>
      <xdr:col>102</xdr:col>
      <xdr:colOff>114300</xdr:colOff>
      <xdr:row>38</xdr:row>
      <xdr:rowOff>123698</xdr:rowOff>
    </xdr:to>
    <xdr:cxnSp macro="">
      <xdr:nvCxnSpPr>
        <xdr:cNvPr id="740" name="直線コネクタ 739"/>
        <xdr:cNvCxnSpPr/>
      </xdr:nvCxnSpPr>
      <xdr:spPr>
        <a:xfrm flipV="1">
          <a:off x="18656300" y="6636786"/>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67549</xdr:rowOff>
    </xdr:from>
    <xdr:to>
      <xdr:col>116</xdr:col>
      <xdr:colOff>114300</xdr:colOff>
      <xdr:row>38</xdr:row>
      <xdr:rowOff>169149</xdr:rowOff>
    </xdr:to>
    <xdr:sp macro="" textlink="">
      <xdr:nvSpPr>
        <xdr:cNvPr id="750" name="楕円 749"/>
        <xdr:cNvSpPr/>
      </xdr:nvSpPr>
      <xdr:spPr>
        <a:xfrm>
          <a:off x="22110700" y="65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153926</xdr:rowOff>
    </xdr:from>
    <xdr:ext cx="378565" cy="259045"/>
    <xdr:sp macro="" textlink="">
      <xdr:nvSpPr>
        <xdr:cNvPr id="751" name="投資及び出資金該当値テキスト"/>
        <xdr:cNvSpPr txBox="1"/>
      </xdr:nvSpPr>
      <xdr:spPr>
        <a:xfrm>
          <a:off x="22212300" y="6497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68326</xdr:rowOff>
    </xdr:from>
    <xdr:to>
      <xdr:col>112</xdr:col>
      <xdr:colOff>38100</xdr:colOff>
      <xdr:row>38</xdr:row>
      <xdr:rowOff>169926</xdr:rowOff>
    </xdr:to>
    <xdr:sp macro="" textlink="">
      <xdr:nvSpPr>
        <xdr:cNvPr id="752" name="楕円 751"/>
        <xdr:cNvSpPr/>
      </xdr:nvSpPr>
      <xdr:spPr>
        <a:xfrm>
          <a:off x="21272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161053</xdr:rowOff>
    </xdr:from>
    <xdr:ext cx="378565" cy="259045"/>
    <xdr:sp macro="" textlink="">
      <xdr:nvSpPr>
        <xdr:cNvPr id="753" name="テキスト ボックス 752"/>
        <xdr:cNvSpPr txBox="1"/>
      </xdr:nvSpPr>
      <xdr:spPr>
        <a:xfrm>
          <a:off x="21134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69286</xdr:rowOff>
    </xdr:from>
    <xdr:to>
      <xdr:col>107</xdr:col>
      <xdr:colOff>101600</xdr:colOff>
      <xdr:row>38</xdr:row>
      <xdr:rowOff>170886</xdr:rowOff>
    </xdr:to>
    <xdr:sp macro="" textlink="">
      <xdr:nvSpPr>
        <xdr:cNvPr id="754" name="楕円 753"/>
        <xdr:cNvSpPr/>
      </xdr:nvSpPr>
      <xdr:spPr>
        <a:xfrm>
          <a:off x="20383500" y="65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162013</xdr:rowOff>
    </xdr:from>
    <xdr:ext cx="378565" cy="259045"/>
    <xdr:sp macro="" textlink="">
      <xdr:nvSpPr>
        <xdr:cNvPr id="755" name="テキスト ボックス 754"/>
        <xdr:cNvSpPr txBox="1"/>
      </xdr:nvSpPr>
      <xdr:spPr>
        <a:xfrm>
          <a:off x="20245017" y="667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70886</xdr:rowOff>
    </xdr:from>
    <xdr:to>
      <xdr:col>102</xdr:col>
      <xdr:colOff>165100</xdr:colOff>
      <xdr:row>39</xdr:row>
      <xdr:rowOff>1036</xdr:rowOff>
    </xdr:to>
    <xdr:sp macro="" textlink="">
      <xdr:nvSpPr>
        <xdr:cNvPr id="756" name="楕円 755"/>
        <xdr:cNvSpPr/>
      </xdr:nvSpPr>
      <xdr:spPr>
        <a:xfrm>
          <a:off x="19494500" y="65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163613</xdr:rowOff>
    </xdr:from>
    <xdr:ext cx="378565" cy="259045"/>
    <xdr:sp macro="" textlink="">
      <xdr:nvSpPr>
        <xdr:cNvPr id="757" name="テキスト ボックス 756"/>
        <xdr:cNvSpPr txBox="1"/>
      </xdr:nvSpPr>
      <xdr:spPr>
        <a:xfrm>
          <a:off x="19356017" y="667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58" name="楕円 757"/>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165625</xdr:rowOff>
    </xdr:from>
    <xdr:ext cx="378565" cy="259045"/>
    <xdr:sp macro="" textlink="">
      <xdr:nvSpPr>
        <xdr:cNvPr id="759" name="テキスト ボックス 758"/>
        <xdr:cNvSpPr txBox="1"/>
      </xdr:nvSpPr>
      <xdr:spPr>
        <a:xfrm>
          <a:off x="18467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37782</xdr:rowOff>
    </xdr:from>
    <xdr:to>
      <xdr:col>116</xdr:col>
      <xdr:colOff>63500</xdr:colOff>
      <xdr:row>57</xdr:row>
      <xdr:rowOff>41593</xdr:rowOff>
    </xdr:to>
    <xdr:cxnSp macro="">
      <xdr:nvCxnSpPr>
        <xdr:cNvPr id="788" name="直線コネクタ 787"/>
        <xdr:cNvCxnSpPr/>
      </xdr:nvCxnSpPr>
      <xdr:spPr>
        <a:xfrm>
          <a:off x="21323300" y="9810432"/>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36847</xdr:rowOff>
    </xdr:from>
    <xdr:ext cx="469744" cy="259045"/>
    <xdr:sp macro="" textlink="">
      <xdr:nvSpPr>
        <xdr:cNvPr id="789" name="貸付金平均値テキスト"/>
        <xdr:cNvSpPr txBox="1"/>
      </xdr:nvSpPr>
      <xdr:spPr>
        <a:xfrm>
          <a:off x="22212300" y="998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37782</xdr:rowOff>
    </xdr:from>
    <xdr:to>
      <xdr:col>111</xdr:col>
      <xdr:colOff>177800</xdr:colOff>
      <xdr:row>57</xdr:row>
      <xdr:rowOff>46127</xdr:rowOff>
    </xdr:to>
    <xdr:cxnSp macro="">
      <xdr:nvCxnSpPr>
        <xdr:cNvPr id="791" name="直線コネクタ 790"/>
        <xdr:cNvCxnSpPr/>
      </xdr:nvCxnSpPr>
      <xdr:spPr>
        <a:xfrm flipV="1">
          <a:off x="20434300" y="9810432"/>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20464</xdr:rowOff>
    </xdr:from>
    <xdr:ext cx="469744" cy="259045"/>
    <xdr:sp macro="" textlink="">
      <xdr:nvSpPr>
        <xdr:cNvPr id="793" name="テキスト ボックス 792"/>
        <xdr:cNvSpPr txBox="1"/>
      </xdr:nvSpPr>
      <xdr:spPr>
        <a:xfrm>
          <a:off x="21088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46127</xdr:rowOff>
    </xdr:from>
    <xdr:to>
      <xdr:col>107</xdr:col>
      <xdr:colOff>50800</xdr:colOff>
      <xdr:row>57</xdr:row>
      <xdr:rowOff>49250</xdr:rowOff>
    </xdr:to>
    <xdr:cxnSp macro="">
      <xdr:nvCxnSpPr>
        <xdr:cNvPr id="794" name="直線コネクタ 793"/>
        <xdr:cNvCxnSpPr/>
      </xdr:nvCxnSpPr>
      <xdr:spPr>
        <a:xfrm flipV="1">
          <a:off x="19545300" y="9818777"/>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919</xdr:rowOff>
    </xdr:from>
    <xdr:ext cx="469744" cy="259045"/>
    <xdr:sp macro="" textlink="">
      <xdr:nvSpPr>
        <xdr:cNvPr id="796" name="テキスト ボックス 795"/>
        <xdr:cNvSpPr txBox="1"/>
      </xdr:nvSpPr>
      <xdr:spPr>
        <a:xfrm>
          <a:off x="20199428" y="101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49250</xdr:rowOff>
    </xdr:from>
    <xdr:to>
      <xdr:col>102</xdr:col>
      <xdr:colOff>114300</xdr:colOff>
      <xdr:row>57</xdr:row>
      <xdr:rowOff>60871</xdr:rowOff>
    </xdr:to>
    <xdr:cxnSp macro="">
      <xdr:nvCxnSpPr>
        <xdr:cNvPr id="797" name="直線コネクタ 796"/>
        <xdr:cNvCxnSpPr/>
      </xdr:nvCxnSpPr>
      <xdr:spPr>
        <a:xfrm flipV="1">
          <a:off x="18656300" y="982190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162691</xdr:rowOff>
    </xdr:from>
    <xdr:ext cx="469744" cy="259045"/>
    <xdr:sp macro="" textlink="">
      <xdr:nvSpPr>
        <xdr:cNvPr id="799" name="テキスト ボックス 798"/>
        <xdr:cNvSpPr txBox="1"/>
      </xdr:nvSpPr>
      <xdr:spPr>
        <a:xfrm>
          <a:off x="19310428" y="101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3586</xdr:rowOff>
    </xdr:from>
    <xdr:ext cx="469744" cy="259045"/>
    <xdr:sp macro="" textlink="">
      <xdr:nvSpPr>
        <xdr:cNvPr id="801" name="テキスト ボックス 800"/>
        <xdr:cNvSpPr txBox="1"/>
      </xdr:nvSpPr>
      <xdr:spPr>
        <a:xfrm>
          <a:off x="18421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162243</xdr:rowOff>
    </xdr:from>
    <xdr:to>
      <xdr:col>116</xdr:col>
      <xdr:colOff>114300</xdr:colOff>
      <xdr:row>57</xdr:row>
      <xdr:rowOff>92393</xdr:rowOff>
    </xdr:to>
    <xdr:sp macro="" textlink="">
      <xdr:nvSpPr>
        <xdr:cNvPr id="807" name="楕円 806"/>
        <xdr:cNvSpPr/>
      </xdr:nvSpPr>
      <xdr:spPr>
        <a:xfrm>
          <a:off x="22110700" y="97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13670</xdr:rowOff>
    </xdr:from>
    <xdr:ext cx="469744" cy="259045"/>
    <xdr:sp macro="" textlink="">
      <xdr:nvSpPr>
        <xdr:cNvPr id="808" name="貸付金該当値テキスト"/>
        <xdr:cNvSpPr txBox="1"/>
      </xdr:nvSpPr>
      <xdr:spPr>
        <a:xfrm>
          <a:off x="22212300" y="96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158432</xdr:rowOff>
    </xdr:from>
    <xdr:to>
      <xdr:col>112</xdr:col>
      <xdr:colOff>38100</xdr:colOff>
      <xdr:row>57</xdr:row>
      <xdr:rowOff>88582</xdr:rowOff>
    </xdr:to>
    <xdr:sp macro="" textlink="">
      <xdr:nvSpPr>
        <xdr:cNvPr id="809" name="楕円 808"/>
        <xdr:cNvSpPr/>
      </xdr:nvSpPr>
      <xdr:spPr>
        <a:xfrm>
          <a:off x="21272500" y="975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105109</xdr:rowOff>
    </xdr:from>
    <xdr:ext cx="469744" cy="259045"/>
    <xdr:sp macro="" textlink="">
      <xdr:nvSpPr>
        <xdr:cNvPr id="810" name="テキスト ボックス 809"/>
        <xdr:cNvSpPr txBox="1"/>
      </xdr:nvSpPr>
      <xdr:spPr>
        <a:xfrm>
          <a:off x="21088428" y="953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166777</xdr:rowOff>
    </xdr:from>
    <xdr:to>
      <xdr:col>107</xdr:col>
      <xdr:colOff>101600</xdr:colOff>
      <xdr:row>57</xdr:row>
      <xdr:rowOff>96927</xdr:rowOff>
    </xdr:to>
    <xdr:sp macro="" textlink="">
      <xdr:nvSpPr>
        <xdr:cNvPr id="811" name="楕円 810"/>
        <xdr:cNvSpPr/>
      </xdr:nvSpPr>
      <xdr:spPr>
        <a:xfrm>
          <a:off x="20383500" y="97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113454</xdr:rowOff>
    </xdr:from>
    <xdr:ext cx="469744" cy="259045"/>
    <xdr:sp macro="" textlink="">
      <xdr:nvSpPr>
        <xdr:cNvPr id="812" name="テキスト ボックス 811"/>
        <xdr:cNvSpPr txBox="1"/>
      </xdr:nvSpPr>
      <xdr:spPr>
        <a:xfrm>
          <a:off x="20199428" y="954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169900</xdr:rowOff>
    </xdr:from>
    <xdr:to>
      <xdr:col>102</xdr:col>
      <xdr:colOff>165100</xdr:colOff>
      <xdr:row>57</xdr:row>
      <xdr:rowOff>100050</xdr:rowOff>
    </xdr:to>
    <xdr:sp macro="" textlink="">
      <xdr:nvSpPr>
        <xdr:cNvPr id="813" name="楕円 812"/>
        <xdr:cNvSpPr/>
      </xdr:nvSpPr>
      <xdr:spPr>
        <a:xfrm>
          <a:off x="19494500" y="97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116577</xdr:rowOff>
    </xdr:from>
    <xdr:ext cx="469744" cy="259045"/>
    <xdr:sp macro="" textlink="">
      <xdr:nvSpPr>
        <xdr:cNvPr id="814" name="テキスト ボックス 813"/>
        <xdr:cNvSpPr txBox="1"/>
      </xdr:nvSpPr>
      <xdr:spPr>
        <a:xfrm>
          <a:off x="19310428" y="95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10071</xdr:rowOff>
    </xdr:from>
    <xdr:to>
      <xdr:col>98</xdr:col>
      <xdr:colOff>38100</xdr:colOff>
      <xdr:row>57</xdr:row>
      <xdr:rowOff>111671</xdr:rowOff>
    </xdr:to>
    <xdr:sp macro="" textlink="">
      <xdr:nvSpPr>
        <xdr:cNvPr id="815" name="楕円 814"/>
        <xdr:cNvSpPr/>
      </xdr:nvSpPr>
      <xdr:spPr>
        <a:xfrm>
          <a:off x="18605500" y="9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128198</xdr:rowOff>
    </xdr:from>
    <xdr:ext cx="469744" cy="259045"/>
    <xdr:sp macro="" textlink="">
      <xdr:nvSpPr>
        <xdr:cNvPr id="816" name="テキスト ボックス 815"/>
        <xdr:cNvSpPr txBox="1"/>
      </xdr:nvSpPr>
      <xdr:spPr>
        <a:xfrm>
          <a:off x="18421428" y="95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95297</xdr:rowOff>
    </xdr:from>
    <xdr:to>
      <xdr:col>116</xdr:col>
      <xdr:colOff>63500</xdr:colOff>
      <xdr:row>75</xdr:row>
      <xdr:rowOff>117732</xdr:rowOff>
    </xdr:to>
    <xdr:cxnSp macro="">
      <xdr:nvCxnSpPr>
        <xdr:cNvPr id="847" name="直線コネクタ 846"/>
        <xdr:cNvCxnSpPr/>
      </xdr:nvCxnSpPr>
      <xdr:spPr>
        <a:xfrm flipV="1">
          <a:off x="21323300" y="12954047"/>
          <a:ext cx="838200" cy="2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117732</xdr:rowOff>
    </xdr:from>
    <xdr:to>
      <xdr:col>111</xdr:col>
      <xdr:colOff>177800</xdr:colOff>
      <xdr:row>75</xdr:row>
      <xdr:rowOff>165064</xdr:rowOff>
    </xdr:to>
    <xdr:cxnSp macro="">
      <xdr:nvCxnSpPr>
        <xdr:cNvPr id="850" name="直線コネクタ 849"/>
        <xdr:cNvCxnSpPr/>
      </xdr:nvCxnSpPr>
      <xdr:spPr>
        <a:xfrm flipV="1">
          <a:off x="20434300" y="12976482"/>
          <a:ext cx="889000" cy="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165064</xdr:rowOff>
    </xdr:from>
    <xdr:to>
      <xdr:col>107</xdr:col>
      <xdr:colOff>50800</xdr:colOff>
      <xdr:row>76</xdr:row>
      <xdr:rowOff>29961</xdr:rowOff>
    </xdr:to>
    <xdr:cxnSp macro="">
      <xdr:nvCxnSpPr>
        <xdr:cNvPr id="853" name="直線コネクタ 852"/>
        <xdr:cNvCxnSpPr/>
      </xdr:nvCxnSpPr>
      <xdr:spPr>
        <a:xfrm flipV="1">
          <a:off x="19545300" y="13023814"/>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51579</xdr:rowOff>
    </xdr:from>
    <xdr:ext cx="534377" cy="259045"/>
    <xdr:sp macro="" textlink="">
      <xdr:nvSpPr>
        <xdr:cNvPr id="855" name="テキスト ボックス 854"/>
        <xdr:cNvSpPr txBox="1"/>
      </xdr:nvSpPr>
      <xdr:spPr>
        <a:xfrm>
          <a:off x="20167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29961</xdr:rowOff>
    </xdr:from>
    <xdr:to>
      <xdr:col>102</xdr:col>
      <xdr:colOff>114300</xdr:colOff>
      <xdr:row>76</xdr:row>
      <xdr:rowOff>42033</xdr:rowOff>
    </xdr:to>
    <xdr:cxnSp macro="">
      <xdr:nvCxnSpPr>
        <xdr:cNvPr id="856" name="直線コネクタ 855"/>
        <xdr:cNvCxnSpPr/>
      </xdr:nvCxnSpPr>
      <xdr:spPr>
        <a:xfrm flipV="1">
          <a:off x="18656300" y="13060161"/>
          <a:ext cx="889000" cy="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47725</xdr:rowOff>
    </xdr:from>
    <xdr:ext cx="534377" cy="259045"/>
    <xdr:sp macro="" textlink="">
      <xdr:nvSpPr>
        <xdr:cNvPr id="858" name="テキスト ボックス 857"/>
        <xdr:cNvSpPr txBox="1"/>
      </xdr:nvSpPr>
      <xdr:spPr>
        <a:xfrm>
          <a:off x="19278111" y="12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47497</xdr:rowOff>
    </xdr:from>
    <xdr:ext cx="534377" cy="259045"/>
    <xdr:sp macro="" textlink="">
      <xdr:nvSpPr>
        <xdr:cNvPr id="860" name="テキスト ボックス 859"/>
        <xdr:cNvSpPr txBox="1"/>
      </xdr:nvSpPr>
      <xdr:spPr>
        <a:xfrm>
          <a:off x="18389111" y="127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44497</xdr:rowOff>
    </xdr:from>
    <xdr:to>
      <xdr:col>116</xdr:col>
      <xdr:colOff>114300</xdr:colOff>
      <xdr:row>75</xdr:row>
      <xdr:rowOff>146097</xdr:rowOff>
    </xdr:to>
    <xdr:sp macro="" textlink="">
      <xdr:nvSpPr>
        <xdr:cNvPr id="866" name="楕円 865"/>
        <xdr:cNvSpPr/>
      </xdr:nvSpPr>
      <xdr:spPr>
        <a:xfrm>
          <a:off x="22110700" y="129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67374</xdr:rowOff>
    </xdr:from>
    <xdr:ext cx="534377" cy="259045"/>
    <xdr:sp macro="" textlink="">
      <xdr:nvSpPr>
        <xdr:cNvPr id="867" name="繰出金該当値テキスト"/>
        <xdr:cNvSpPr txBox="1"/>
      </xdr:nvSpPr>
      <xdr:spPr>
        <a:xfrm>
          <a:off x="22212300" y="1275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66932</xdr:rowOff>
    </xdr:from>
    <xdr:to>
      <xdr:col>112</xdr:col>
      <xdr:colOff>38100</xdr:colOff>
      <xdr:row>75</xdr:row>
      <xdr:rowOff>168532</xdr:rowOff>
    </xdr:to>
    <xdr:sp macro="" textlink="">
      <xdr:nvSpPr>
        <xdr:cNvPr id="868" name="楕円 867"/>
        <xdr:cNvSpPr/>
      </xdr:nvSpPr>
      <xdr:spPr>
        <a:xfrm>
          <a:off x="21272500" y="12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13609</xdr:rowOff>
    </xdr:from>
    <xdr:ext cx="534377" cy="259045"/>
    <xdr:sp macro="" textlink="">
      <xdr:nvSpPr>
        <xdr:cNvPr id="869" name="テキスト ボックス 868"/>
        <xdr:cNvSpPr txBox="1"/>
      </xdr:nvSpPr>
      <xdr:spPr>
        <a:xfrm>
          <a:off x="21056111" y="1270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114264</xdr:rowOff>
    </xdr:from>
    <xdr:to>
      <xdr:col>107</xdr:col>
      <xdr:colOff>101600</xdr:colOff>
      <xdr:row>76</xdr:row>
      <xdr:rowOff>44413</xdr:rowOff>
    </xdr:to>
    <xdr:sp macro="" textlink="">
      <xdr:nvSpPr>
        <xdr:cNvPr id="870" name="楕円 869"/>
        <xdr:cNvSpPr/>
      </xdr:nvSpPr>
      <xdr:spPr>
        <a:xfrm>
          <a:off x="20383500" y="129730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35541</xdr:rowOff>
    </xdr:from>
    <xdr:ext cx="534377" cy="259045"/>
    <xdr:sp macro="" textlink="">
      <xdr:nvSpPr>
        <xdr:cNvPr id="871" name="テキスト ボックス 870"/>
        <xdr:cNvSpPr txBox="1"/>
      </xdr:nvSpPr>
      <xdr:spPr>
        <a:xfrm>
          <a:off x="20167111" y="130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150611</xdr:rowOff>
    </xdr:from>
    <xdr:to>
      <xdr:col>102</xdr:col>
      <xdr:colOff>165100</xdr:colOff>
      <xdr:row>76</xdr:row>
      <xdr:rowOff>80761</xdr:rowOff>
    </xdr:to>
    <xdr:sp macro="" textlink="">
      <xdr:nvSpPr>
        <xdr:cNvPr id="872" name="楕円 871"/>
        <xdr:cNvSpPr/>
      </xdr:nvSpPr>
      <xdr:spPr>
        <a:xfrm>
          <a:off x="19494500" y="130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71888</xdr:rowOff>
    </xdr:from>
    <xdr:ext cx="534377" cy="259045"/>
    <xdr:sp macro="" textlink="">
      <xdr:nvSpPr>
        <xdr:cNvPr id="873" name="テキスト ボックス 872"/>
        <xdr:cNvSpPr txBox="1"/>
      </xdr:nvSpPr>
      <xdr:spPr>
        <a:xfrm>
          <a:off x="19278111" y="1310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162683</xdr:rowOff>
    </xdr:from>
    <xdr:to>
      <xdr:col>98</xdr:col>
      <xdr:colOff>38100</xdr:colOff>
      <xdr:row>76</xdr:row>
      <xdr:rowOff>92833</xdr:rowOff>
    </xdr:to>
    <xdr:sp macro="" textlink="">
      <xdr:nvSpPr>
        <xdr:cNvPr id="874" name="楕円 873"/>
        <xdr:cNvSpPr/>
      </xdr:nvSpPr>
      <xdr:spPr>
        <a:xfrm>
          <a:off x="18605500" y="130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83960</xdr:rowOff>
    </xdr:from>
    <xdr:ext cx="534377" cy="259045"/>
    <xdr:sp macro="" textlink="">
      <xdr:nvSpPr>
        <xdr:cNvPr id="875" name="テキスト ボックス 874"/>
        <xdr:cNvSpPr txBox="1"/>
      </xdr:nvSpPr>
      <xdr:spPr>
        <a:xfrm>
          <a:off x="18389111" y="1311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歳出決算総額は、住民一人当たり７５９，９２３円となっている。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１１１，８５５円となっており、直営施設（こども園、児童クラブ等）の運営に係る職員等を多く雇用しているため、類似団体平均と比較して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補助費等は、住民一人当たり１９８，７９５円となっており、前年度と比較して大幅に増加した主な要因は特別定額給付金等の新型コロナウイルス感染症対策事業のによるものである。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維持補修費は、道路維持費に冬期間の除雪経費を含むため、気象状況により大きく左右される。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普通建設事業費は、住民一人当たり１０６，３９２円となっており、類似団体平均よりは下回るが、前年度からは３９，１９３円増えており、主な要因は統合中学校整備事業である。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福島県猪苗代町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13,664
13,597
394.85
10,712,301
10,383,601
298,150
5,489,456
8,735,111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145872</xdr:rowOff>
    </xdr:from>
    <xdr:to>
      <xdr:col>24</xdr:col>
      <xdr:colOff>63500</xdr:colOff>
      <xdr:row>33</xdr:row>
      <xdr:rowOff>171247</xdr:rowOff>
    </xdr:to>
    <xdr:cxnSp macro="">
      <xdr:nvCxnSpPr>
        <xdr:cNvPr id="59" name="直線コネクタ 58"/>
        <xdr:cNvCxnSpPr/>
      </xdr:nvCxnSpPr>
      <xdr:spPr>
        <a:xfrm>
          <a:off x="3797300" y="5803722"/>
          <a:ext cx="8382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145872</xdr:rowOff>
    </xdr:from>
    <xdr:to>
      <xdr:col>19</xdr:col>
      <xdr:colOff>177800</xdr:colOff>
      <xdr:row>34</xdr:row>
      <xdr:rowOff>73863</xdr:rowOff>
    </xdr:to>
    <xdr:cxnSp macro="">
      <xdr:nvCxnSpPr>
        <xdr:cNvPr id="62" name="直線コネクタ 61"/>
        <xdr:cNvCxnSpPr/>
      </xdr:nvCxnSpPr>
      <xdr:spPr>
        <a:xfrm flipV="1">
          <a:off x="2908300" y="5803722"/>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55347</xdr:rowOff>
    </xdr:from>
    <xdr:to>
      <xdr:col>15</xdr:col>
      <xdr:colOff>50800</xdr:colOff>
      <xdr:row>34</xdr:row>
      <xdr:rowOff>73863</xdr:rowOff>
    </xdr:to>
    <xdr:cxnSp macro="">
      <xdr:nvCxnSpPr>
        <xdr:cNvPr id="65" name="直線コネクタ 64"/>
        <xdr:cNvCxnSpPr/>
      </xdr:nvCxnSpPr>
      <xdr:spPr>
        <a:xfrm>
          <a:off x="2019300" y="588464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55347</xdr:rowOff>
    </xdr:from>
    <xdr:to>
      <xdr:col>10</xdr:col>
      <xdr:colOff>114300</xdr:colOff>
      <xdr:row>35</xdr:row>
      <xdr:rowOff>41631</xdr:rowOff>
    </xdr:to>
    <xdr:cxnSp macro="">
      <xdr:nvCxnSpPr>
        <xdr:cNvPr id="68" name="直線コネクタ 67"/>
        <xdr:cNvCxnSpPr/>
      </xdr:nvCxnSpPr>
      <xdr:spPr>
        <a:xfrm flipV="1">
          <a:off x="1130300" y="5884647"/>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120447</xdr:rowOff>
    </xdr:from>
    <xdr:to>
      <xdr:col>24</xdr:col>
      <xdr:colOff>114300</xdr:colOff>
      <xdr:row>34</xdr:row>
      <xdr:rowOff>50597</xdr:rowOff>
    </xdr:to>
    <xdr:sp macro="" textlink="">
      <xdr:nvSpPr>
        <xdr:cNvPr id="78" name="楕円 77"/>
        <xdr:cNvSpPr/>
      </xdr:nvSpPr>
      <xdr:spPr>
        <a:xfrm>
          <a:off x="4584700" y="57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143324</xdr:rowOff>
    </xdr:from>
    <xdr:ext cx="469744" cy="259045"/>
    <xdr:sp macro="" textlink="">
      <xdr:nvSpPr>
        <xdr:cNvPr id="79" name="議会費該当値テキスト"/>
        <xdr:cNvSpPr txBox="1"/>
      </xdr:nvSpPr>
      <xdr:spPr>
        <a:xfrm>
          <a:off x="4686300" y="56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95072</xdr:rowOff>
    </xdr:from>
    <xdr:to>
      <xdr:col>20</xdr:col>
      <xdr:colOff>38100</xdr:colOff>
      <xdr:row>34</xdr:row>
      <xdr:rowOff>25222</xdr:rowOff>
    </xdr:to>
    <xdr:sp macro="" textlink="">
      <xdr:nvSpPr>
        <xdr:cNvPr id="80" name="楕円 79"/>
        <xdr:cNvSpPr/>
      </xdr:nvSpPr>
      <xdr:spPr>
        <a:xfrm>
          <a:off x="3746500" y="575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41749</xdr:rowOff>
    </xdr:from>
    <xdr:ext cx="469744" cy="259045"/>
    <xdr:sp macro="" textlink="">
      <xdr:nvSpPr>
        <xdr:cNvPr id="81" name="テキスト ボックス 80"/>
        <xdr:cNvSpPr txBox="1"/>
      </xdr:nvSpPr>
      <xdr:spPr>
        <a:xfrm>
          <a:off x="3562428" y="55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23063</xdr:rowOff>
    </xdr:from>
    <xdr:to>
      <xdr:col>15</xdr:col>
      <xdr:colOff>101600</xdr:colOff>
      <xdr:row>34</xdr:row>
      <xdr:rowOff>124663</xdr:rowOff>
    </xdr:to>
    <xdr:sp macro="" textlink="">
      <xdr:nvSpPr>
        <xdr:cNvPr id="82" name="楕円 81"/>
        <xdr:cNvSpPr/>
      </xdr:nvSpPr>
      <xdr:spPr>
        <a:xfrm>
          <a:off x="2857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141190</xdr:rowOff>
    </xdr:from>
    <xdr:ext cx="469744" cy="259045"/>
    <xdr:sp macro="" textlink="">
      <xdr:nvSpPr>
        <xdr:cNvPr id="83" name="テキスト ボックス 82"/>
        <xdr:cNvSpPr txBox="1"/>
      </xdr:nvSpPr>
      <xdr:spPr>
        <a:xfrm>
          <a:off x="2673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4547</xdr:rowOff>
    </xdr:from>
    <xdr:to>
      <xdr:col>10</xdr:col>
      <xdr:colOff>165100</xdr:colOff>
      <xdr:row>34</xdr:row>
      <xdr:rowOff>106147</xdr:rowOff>
    </xdr:to>
    <xdr:sp macro="" textlink="">
      <xdr:nvSpPr>
        <xdr:cNvPr id="84" name="楕円 83"/>
        <xdr:cNvSpPr/>
      </xdr:nvSpPr>
      <xdr:spPr>
        <a:xfrm>
          <a:off x="19685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122674</xdr:rowOff>
    </xdr:from>
    <xdr:ext cx="469744" cy="259045"/>
    <xdr:sp macro="" textlink="">
      <xdr:nvSpPr>
        <xdr:cNvPr id="85" name="テキスト ボックス 84"/>
        <xdr:cNvSpPr txBox="1"/>
      </xdr:nvSpPr>
      <xdr:spPr>
        <a:xfrm>
          <a:off x="1784428" y="560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86" name="楕円 85"/>
        <xdr:cNvSpPr/>
      </xdr:nvSpPr>
      <xdr:spPr>
        <a:xfrm>
          <a:off x="1079500" y="599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108958</xdr:rowOff>
    </xdr:from>
    <xdr:ext cx="469744" cy="259045"/>
    <xdr:sp macro="" textlink="">
      <xdr:nvSpPr>
        <xdr:cNvPr id="87" name="テキスト ボックス 86"/>
        <xdr:cNvSpPr txBox="1"/>
      </xdr:nvSpPr>
      <xdr:spPr>
        <a:xfrm>
          <a:off x="895428" y="57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95173</xdr:rowOff>
    </xdr:from>
    <xdr:to>
      <xdr:col>24</xdr:col>
      <xdr:colOff>63500</xdr:colOff>
      <xdr:row>57</xdr:row>
      <xdr:rowOff>169795</xdr:rowOff>
    </xdr:to>
    <xdr:cxnSp macro="">
      <xdr:nvCxnSpPr>
        <xdr:cNvPr id="114" name="直線コネクタ 113"/>
        <xdr:cNvCxnSpPr/>
      </xdr:nvCxnSpPr>
      <xdr:spPr>
        <a:xfrm flipV="1">
          <a:off x="3797300" y="9696373"/>
          <a:ext cx="838200" cy="24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163477</xdr:rowOff>
    </xdr:from>
    <xdr:to>
      <xdr:col>19</xdr:col>
      <xdr:colOff>177800</xdr:colOff>
      <xdr:row>57</xdr:row>
      <xdr:rowOff>169795</xdr:rowOff>
    </xdr:to>
    <xdr:cxnSp macro="">
      <xdr:nvCxnSpPr>
        <xdr:cNvPr id="117" name="直線コネクタ 116"/>
        <xdr:cNvCxnSpPr/>
      </xdr:nvCxnSpPr>
      <xdr:spPr>
        <a:xfrm>
          <a:off x="2908300" y="9936127"/>
          <a:ext cx="889000" cy="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160418</xdr:rowOff>
    </xdr:from>
    <xdr:to>
      <xdr:col>15</xdr:col>
      <xdr:colOff>50800</xdr:colOff>
      <xdr:row>57</xdr:row>
      <xdr:rowOff>163477</xdr:rowOff>
    </xdr:to>
    <xdr:cxnSp macro="">
      <xdr:nvCxnSpPr>
        <xdr:cNvPr id="120" name="直線コネクタ 119"/>
        <xdr:cNvCxnSpPr/>
      </xdr:nvCxnSpPr>
      <xdr:spPr>
        <a:xfrm>
          <a:off x="2019300" y="9933068"/>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160418</xdr:rowOff>
    </xdr:from>
    <xdr:to>
      <xdr:col>10</xdr:col>
      <xdr:colOff>114300</xdr:colOff>
      <xdr:row>57</xdr:row>
      <xdr:rowOff>167263</xdr:rowOff>
    </xdr:to>
    <xdr:cxnSp macro="">
      <xdr:nvCxnSpPr>
        <xdr:cNvPr id="123" name="直線コネクタ 122"/>
        <xdr:cNvCxnSpPr/>
      </xdr:nvCxnSpPr>
      <xdr:spPr>
        <a:xfrm flipV="1">
          <a:off x="1130300" y="9933068"/>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44373</xdr:rowOff>
    </xdr:from>
    <xdr:to>
      <xdr:col>24</xdr:col>
      <xdr:colOff>114300</xdr:colOff>
      <xdr:row>56</xdr:row>
      <xdr:rowOff>145973</xdr:rowOff>
    </xdr:to>
    <xdr:sp macro="" textlink="">
      <xdr:nvSpPr>
        <xdr:cNvPr id="133" name="楕円 132"/>
        <xdr:cNvSpPr/>
      </xdr:nvSpPr>
      <xdr:spPr>
        <a:xfrm>
          <a:off x="4584700" y="96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130750</xdr:rowOff>
    </xdr:from>
    <xdr:ext cx="599010" cy="259045"/>
    <xdr:sp macro="" textlink="">
      <xdr:nvSpPr>
        <xdr:cNvPr id="134" name="総務費該当値テキスト"/>
        <xdr:cNvSpPr txBox="1"/>
      </xdr:nvSpPr>
      <xdr:spPr>
        <a:xfrm>
          <a:off x="4686300" y="956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118995</xdr:rowOff>
    </xdr:from>
    <xdr:to>
      <xdr:col>20</xdr:col>
      <xdr:colOff>38100</xdr:colOff>
      <xdr:row>58</xdr:row>
      <xdr:rowOff>49145</xdr:rowOff>
    </xdr:to>
    <xdr:sp macro="" textlink="">
      <xdr:nvSpPr>
        <xdr:cNvPr id="135" name="楕円 134"/>
        <xdr:cNvSpPr/>
      </xdr:nvSpPr>
      <xdr:spPr>
        <a:xfrm>
          <a:off x="3746500" y="98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40272</xdr:rowOff>
    </xdr:from>
    <xdr:ext cx="534377" cy="259045"/>
    <xdr:sp macro="" textlink="">
      <xdr:nvSpPr>
        <xdr:cNvPr id="136" name="テキスト ボックス 135"/>
        <xdr:cNvSpPr txBox="1"/>
      </xdr:nvSpPr>
      <xdr:spPr>
        <a:xfrm>
          <a:off x="3530111" y="99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112677</xdr:rowOff>
    </xdr:from>
    <xdr:to>
      <xdr:col>15</xdr:col>
      <xdr:colOff>101600</xdr:colOff>
      <xdr:row>58</xdr:row>
      <xdr:rowOff>42827</xdr:rowOff>
    </xdr:to>
    <xdr:sp macro="" textlink="">
      <xdr:nvSpPr>
        <xdr:cNvPr id="137" name="楕円 136"/>
        <xdr:cNvSpPr/>
      </xdr:nvSpPr>
      <xdr:spPr>
        <a:xfrm>
          <a:off x="2857500" y="988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33954</xdr:rowOff>
    </xdr:from>
    <xdr:ext cx="534377" cy="259045"/>
    <xdr:sp macro="" textlink="">
      <xdr:nvSpPr>
        <xdr:cNvPr id="138" name="テキスト ボックス 137"/>
        <xdr:cNvSpPr txBox="1"/>
      </xdr:nvSpPr>
      <xdr:spPr>
        <a:xfrm>
          <a:off x="2641111" y="997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109618</xdr:rowOff>
    </xdr:from>
    <xdr:to>
      <xdr:col>10</xdr:col>
      <xdr:colOff>165100</xdr:colOff>
      <xdr:row>58</xdr:row>
      <xdr:rowOff>39768</xdr:rowOff>
    </xdr:to>
    <xdr:sp macro="" textlink="">
      <xdr:nvSpPr>
        <xdr:cNvPr id="139" name="楕円 138"/>
        <xdr:cNvSpPr/>
      </xdr:nvSpPr>
      <xdr:spPr>
        <a:xfrm>
          <a:off x="1968500" y="988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30895</xdr:rowOff>
    </xdr:from>
    <xdr:ext cx="534377" cy="259045"/>
    <xdr:sp macro="" textlink="">
      <xdr:nvSpPr>
        <xdr:cNvPr id="140" name="テキスト ボックス 139"/>
        <xdr:cNvSpPr txBox="1"/>
      </xdr:nvSpPr>
      <xdr:spPr>
        <a:xfrm>
          <a:off x="1752111" y="997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116463</xdr:rowOff>
    </xdr:from>
    <xdr:to>
      <xdr:col>6</xdr:col>
      <xdr:colOff>38100</xdr:colOff>
      <xdr:row>58</xdr:row>
      <xdr:rowOff>46613</xdr:rowOff>
    </xdr:to>
    <xdr:sp macro="" textlink="">
      <xdr:nvSpPr>
        <xdr:cNvPr id="141" name="楕円 140"/>
        <xdr:cNvSpPr/>
      </xdr:nvSpPr>
      <xdr:spPr>
        <a:xfrm>
          <a:off x="1079500" y="98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37740</xdr:rowOff>
    </xdr:from>
    <xdr:ext cx="534377" cy="259045"/>
    <xdr:sp macro="" textlink="">
      <xdr:nvSpPr>
        <xdr:cNvPr id="142" name="テキスト ボックス 141"/>
        <xdr:cNvSpPr txBox="1"/>
      </xdr:nvSpPr>
      <xdr:spPr>
        <a:xfrm>
          <a:off x="863111" y="99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66015</xdr:rowOff>
    </xdr:from>
    <xdr:to>
      <xdr:col>24</xdr:col>
      <xdr:colOff>63500</xdr:colOff>
      <xdr:row>78</xdr:row>
      <xdr:rowOff>94155</xdr:rowOff>
    </xdr:to>
    <xdr:cxnSp macro="">
      <xdr:nvCxnSpPr>
        <xdr:cNvPr id="172" name="直線コネクタ 171"/>
        <xdr:cNvCxnSpPr/>
      </xdr:nvCxnSpPr>
      <xdr:spPr>
        <a:xfrm flipV="1">
          <a:off x="3797300" y="13439115"/>
          <a:ext cx="8382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94155</xdr:rowOff>
    </xdr:from>
    <xdr:to>
      <xdr:col>19</xdr:col>
      <xdr:colOff>177800</xdr:colOff>
      <xdr:row>78</xdr:row>
      <xdr:rowOff>143906</xdr:rowOff>
    </xdr:to>
    <xdr:cxnSp macro="">
      <xdr:nvCxnSpPr>
        <xdr:cNvPr id="175" name="直線コネクタ 174"/>
        <xdr:cNvCxnSpPr/>
      </xdr:nvCxnSpPr>
      <xdr:spPr>
        <a:xfrm flipV="1">
          <a:off x="2908300" y="13467255"/>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7" name="テキスト ボックス 176"/>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143906</xdr:rowOff>
    </xdr:from>
    <xdr:to>
      <xdr:col>15</xdr:col>
      <xdr:colOff>50800</xdr:colOff>
      <xdr:row>78</xdr:row>
      <xdr:rowOff>156350</xdr:rowOff>
    </xdr:to>
    <xdr:cxnSp macro="">
      <xdr:nvCxnSpPr>
        <xdr:cNvPr id="178" name="直線コネクタ 177"/>
        <xdr:cNvCxnSpPr/>
      </xdr:nvCxnSpPr>
      <xdr:spPr>
        <a:xfrm flipV="1">
          <a:off x="2019300" y="13517006"/>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0" name="テキスト ボックス 179"/>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124147</xdr:rowOff>
    </xdr:from>
    <xdr:to>
      <xdr:col>10</xdr:col>
      <xdr:colOff>114300</xdr:colOff>
      <xdr:row>78</xdr:row>
      <xdr:rowOff>156350</xdr:rowOff>
    </xdr:to>
    <xdr:cxnSp macro="">
      <xdr:nvCxnSpPr>
        <xdr:cNvPr id="181" name="直線コネクタ 180"/>
        <xdr:cNvCxnSpPr/>
      </xdr:nvCxnSpPr>
      <xdr:spPr>
        <a:xfrm>
          <a:off x="1130300" y="13497247"/>
          <a:ext cx="889000" cy="3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3" name="テキスト ボックス 182"/>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5" name="テキスト ボックス 184"/>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15215</xdr:rowOff>
    </xdr:from>
    <xdr:to>
      <xdr:col>24</xdr:col>
      <xdr:colOff>114300</xdr:colOff>
      <xdr:row>78</xdr:row>
      <xdr:rowOff>116815</xdr:rowOff>
    </xdr:to>
    <xdr:sp macro="" textlink="">
      <xdr:nvSpPr>
        <xdr:cNvPr id="191" name="楕円 190"/>
        <xdr:cNvSpPr/>
      </xdr:nvSpPr>
      <xdr:spPr>
        <a:xfrm>
          <a:off x="4584700" y="133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101592</xdr:rowOff>
    </xdr:from>
    <xdr:ext cx="599010" cy="259045"/>
    <xdr:sp macro="" textlink="">
      <xdr:nvSpPr>
        <xdr:cNvPr id="192" name="民生費該当値テキスト"/>
        <xdr:cNvSpPr txBox="1"/>
      </xdr:nvSpPr>
      <xdr:spPr>
        <a:xfrm>
          <a:off x="4686300" y="1330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43355</xdr:rowOff>
    </xdr:from>
    <xdr:to>
      <xdr:col>20</xdr:col>
      <xdr:colOff>38100</xdr:colOff>
      <xdr:row>78</xdr:row>
      <xdr:rowOff>144955</xdr:rowOff>
    </xdr:to>
    <xdr:sp macro="" textlink="">
      <xdr:nvSpPr>
        <xdr:cNvPr id="193" name="楕円 192"/>
        <xdr:cNvSpPr/>
      </xdr:nvSpPr>
      <xdr:spPr>
        <a:xfrm>
          <a:off x="3746500" y="134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136082</xdr:rowOff>
    </xdr:from>
    <xdr:ext cx="599010" cy="259045"/>
    <xdr:sp macro="" textlink="">
      <xdr:nvSpPr>
        <xdr:cNvPr id="194" name="テキスト ボックス 193"/>
        <xdr:cNvSpPr txBox="1"/>
      </xdr:nvSpPr>
      <xdr:spPr>
        <a:xfrm>
          <a:off x="3497795" y="1350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93106</xdr:rowOff>
    </xdr:from>
    <xdr:to>
      <xdr:col>15</xdr:col>
      <xdr:colOff>101600</xdr:colOff>
      <xdr:row>79</xdr:row>
      <xdr:rowOff>23256</xdr:rowOff>
    </xdr:to>
    <xdr:sp macro="" textlink="">
      <xdr:nvSpPr>
        <xdr:cNvPr id="195" name="楕円 194"/>
        <xdr:cNvSpPr/>
      </xdr:nvSpPr>
      <xdr:spPr>
        <a:xfrm>
          <a:off x="2857500" y="134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14383</xdr:rowOff>
    </xdr:from>
    <xdr:ext cx="599010" cy="259045"/>
    <xdr:sp macro="" textlink="">
      <xdr:nvSpPr>
        <xdr:cNvPr id="196" name="テキスト ボックス 195"/>
        <xdr:cNvSpPr txBox="1"/>
      </xdr:nvSpPr>
      <xdr:spPr>
        <a:xfrm>
          <a:off x="2608795" y="1355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105550</xdr:rowOff>
    </xdr:from>
    <xdr:to>
      <xdr:col>10</xdr:col>
      <xdr:colOff>165100</xdr:colOff>
      <xdr:row>79</xdr:row>
      <xdr:rowOff>35700</xdr:rowOff>
    </xdr:to>
    <xdr:sp macro="" textlink="">
      <xdr:nvSpPr>
        <xdr:cNvPr id="197" name="楕円 196"/>
        <xdr:cNvSpPr/>
      </xdr:nvSpPr>
      <xdr:spPr>
        <a:xfrm>
          <a:off x="1968500" y="134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26827</xdr:rowOff>
    </xdr:from>
    <xdr:ext cx="599010" cy="259045"/>
    <xdr:sp macro="" textlink="">
      <xdr:nvSpPr>
        <xdr:cNvPr id="198" name="テキスト ボックス 197"/>
        <xdr:cNvSpPr txBox="1"/>
      </xdr:nvSpPr>
      <xdr:spPr>
        <a:xfrm>
          <a:off x="1719795" y="1357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73347</xdr:rowOff>
    </xdr:from>
    <xdr:to>
      <xdr:col>6</xdr:col>
      <xdr:colOff>38100</xdr:colOff>
      <xdr:row>79</xdr:row>
      <xdr:rowOff>3497</xdr:rowOff>
    </xdr:to>
    <xdr:sp macro="" textlink="">
      <xdr:nvSpPr>
        <xdr:cNvPr id="199" name="楕円 198"/>
        <xdr:cNvSpPr/>
      </xdr:nvSpPr>
      <xdr:spPr>
        <a:xfrm>
          <a:off x="1079500" y="134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166074</xdr:rowOff>
    </xdr:from>
    <xdr:ext cx="599010" cy="259045"/>
    <xdr:sp macro="" textlink="">
      <xdr:nvSpPr>
        <xdr:cNvPr id="200" name="テキスト ボックス 199"/>
        <xdr:cNvSpPr txBox="1"/>
      </xdr:nvSpPr>
      <xdr:spPr>
        <a:xfrm>
          <a:off x="830795" y="1353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45430</xdr:rowOff>
    </xdr:from>
    <xdr:to>
      <xdr:col>24</xdr:col>
      <xdr:colOff>63500</xdr:colOff>
      <xdr:row>97</xdr:row>
      <xdr:rowOff>102395</xdr:rowOff>
    </xdr:to>
    <xdr:cxnSp macro="">
      <xdr:nvCxnSpPr>
        <xdr:cNvPr id="231" name="直線コネクタ 230"/>
        <xdr:cNvCxnSpPr/>
      </xdr:nvCxnSpPr>
      <xdr:spPr>
        <a:xfrm flipV="1">
          <a:off x="3797300" y="16676080"/>
          <a:ext cx="838200" cy="5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88821</xdr:rowOff>
    </xdr:from>
    <xdr:to>
      <xdr:col>19</xdr:col>
      <xdr:colOff>177800</xdr:colOff>
      <xdr:row>97</xdr:row>
      <xdr:rowOff>102395</xdr:rowOff>
    </xdr:to>
    <xdr:cxnSp macro="">
      <xdr:nvCxnSpPr>
        <xdr:cNvPr id="234" name="直線コネクタ 233"/>
        <xdr:cNvCxnSpPr/>
      </xdr:nvCxnSpPr>
      <xdr:spPr>
        <a:xfrm>
          <a:off x="2908300" y="16719471"/>
          <a:ext cx="889000" cy="1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88821</xdr:rowOff>
    </xdr:from>
    <xdr:to>
      <xdr:col>15</xdr:col>
      <xdr:colOff>50800</xdr:colOff>
      <xdr:row>97</xdr:row>
      <xdr:rowOff>99259</xdr:rowOff>
    </xdr:to>
    <xdr:cxnSp macro="">
      <xdr:nvCxnSpPr>
        <xdr:cNvPr id="237" name="直線コネクタ 236"/>
        <xdr:cNvCxnSpPr/>
      </xdr:nvCxnSpPr>
      <xdr:spPr>
        <a:xfrm flipV="1">
          <a:off x="2019300" y="16719471"/>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92402</xdr:rowOff>
    </xdr:from>
    <xdr:to>
      <xdr:col>10</xdr:col>
      <xdr:colOff>114300</xdr:colOff>
      <xdr:row>97</xdr:row>
      <xdr:rowOff>99259</xdr:rowOff>
    </xdr:to>
    <xdr:cxnSp macro="">
      <xdr:nvCxnSpPr>
        <xdr:cNvPr id="240" name="直線コネクタ 239"/>
        <xdr:cNvCxnSpPr/>
      </xdr:nvCxnSpPr>
      <xdr:spPr>
        <a:xfrm>
          <a:off x="1130300" y="1672305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166080</xdr:rowOff>
    </xdr:from>
    <xdr:to>
      <xdr:col>24</xdr:col>
      <xdr:colOff>114300</xdr:colOff>
      <xdr:row>97</xdr:row>
      <xdr:rowOff>96230</xdr:rowOff>
    </xdr:to>
    <xdr:sp macro="" textlink="">
      <xdr:nvSpPr>
        <xdr:cNvPr id="250" name="楕円 249"/>
        <xdr:cNvSpPr/>
      </xdr:nvSpPr>
      <xdr:spPr>
        <a:xfrm>
          <a:off x="4584700" y="1662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144507</xdr:rowOff>
    </xdr:from>
    <xdr:ext cx="534377" cy="259045"/>
    <xdr:sp macro="" textlink="">
      <xdr:nvSpPr>
        <xdr:cNvPr id="251" name="衛生費該当値テキスト"/>
        <xdr:cNvSpPr txBox="1"/>
      </xdr:nvSpPr>
      <xdr:spPr>
        <a:xfrm>
          <a:off x="4686300" y="166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51595</xdr:rowOff>
    </xdr:from>
    <xdr:to>
      <xdr:col>20</xdr:col>
      <xdr:colOff>38100</xdr:colOff>
      <xdr:row>97</xdr:row>
      <xdr:rowOff>153195</xdr:rowOff>
    </xdr:to>
    <xdr:sp macro="" textlink="">
      <xdr:nvSpPr>
        <xdr:cNvPr id="252" name="楕円 251"/>
        <xdr:cNvSpPr/>
      </xdr:nvSpPr>
      <xdr:spPr>
        <a:xfrm>
          <a:off x="3746500" y="166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144322</xdr:rowOff>
    </xdr:from>
    <xdr:ext cx="534377" cy="259045"/>
    <xdr:sp macro="" textlink="">
      <xdr:nvSpPr>
        <xdr:cNvPr id="253" name="テキスト ボックス 252"/>
        <xdr:cNvSpPr txBox="1"/>
      </xdr:nvSpPr>
      <xdr:spPr>
        <a:xfrm>
          <a:off x="3530111" y="16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38021</xdr:rowOff>
    </xdr:from>
    <xdr:to>
      <xdr:col>15</xdr:col>
      <xdr:colOff>101600</xdr:colOff>
      <xdr:row>97</xdr:row>
      <xdr:rowOff>139621</xdr:rowOff>
    </xdr:to>
    <xdr:sp macro="" textlink="">
      <xdr:nvSpPr>
        <xdr:cNvPr id="254" name="楕円 253"/>
        <xdr:cNvSpPr/>
      </xdr:nvSpPr>
      <xdr:spPr>
        <a:xfrm>
          <a:off x="2857500" y="166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130748</xdr:rowOff>
    </xdr:from>
    <xdr:ext cx="534377" cy="259045"/>
    <xdr:sp macro="" textlink="">
      <xdr:nvSpPr>
        <xdr:cNvPr id="255" name="テキスト ボックス 254"/>
        <xdr:cNvSpPr txBox="1"/>
      </xdr:nvSpPr>
      <xdr:spPr>
        <a:xfrm>
          <a:off x="2641111" y="167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48459</xdr:rowOff>
    </xdr:from>
    <xdr:to>
      <xdr:col>10</xdr:col>
      <xdr:colOff>165100</xdr:colOff>
      <xdr:row>97</xdr:row>
      <xdr:rowOff>150059</xdr:rowOff>
    </xdr:to>
    <xdr:sp macro="" textlink="">
      <xdr:nvSpPr>
        <xdr:cNvPr id="256" name="楕円 255"/>
        <xdr:cNvSpPr/>
      </xdr:nvSpPr>
      <xdr:spPr>
        <a:xfrm>
          <a:off x="1968500" y="166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141186</xdr:rowOff>
    </xdr:from>
    <xdr:ext cx="534377" cy="259045"/>
    <xdr:sp macro="" textlink="">
      <xdr:nvSpPr>
        <xdr:cNvPr id="257" name="テキスト ボックス 256"/>
        <xdr:cNvSpPr txBox="1"/>
      </xdr:nvSpPr>
      <xdr:spPr>
        <a:xfrm>
          <a:off x="1752111" y="167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41602</xdr:rowOff>
    </xdr:from>
    <xdr:to>
      <xdr:col>6</xdr:col>
      <xdr:colOff>38100</xdr:colOff>
      <xdr:row>97</xdr:row>
      <xdr:rowOff>143202</xdr:rowOff>
    </xdr:to>
    <xdr:sp macro="" textlink="">
      <xdr:nvSpPr>
        <xdr:cNvPr id="258" name="楕円 257"/>
        <xdr:cNvSpPr/>
      </xdr:nvSpPr>
      <xdr:spPr>
        <a:xfrm>
          <a:off x="1079500" y="166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134329</xdr:rowOff>
    </xdr:from>
    <xdr:ext cx="534377" cy="259045"/>
    <xdr:sp macro="" textlink="">
      <xdr:nvSpPr>
        <xdr:cNvPr id="259" name="テキスト ボックス 258"/>
        <xdr:cNvSpPr txBox="1"/>
      </xdr:nvSpPr>
      <xdr:spPr>
        <a:xfrm>
          <a:off x="863111" y="167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128651</xdr:rowOff>
    </xdr:from>
    <xdr:to>
      <xdr:col>55</xdr:col>
      <xdr:colOff>0</xdr:colOff>
      <xdr:row>34</xdr:row>
      <xdr:rowOff>70358</xdr:rowOff>
    </xdr:to>
    <xdr:cxnSp macro="">
      <xdr:nvCxnSpPr>
        <xdr:cNvPr id="288" name="直線コネクタ 287"/>
        <xdr:cNvCxnSpPr/>
      </xdr:nvCxnSpPr>
      <xdr:spPr>
        <a:xfrm>
          <a:off x="9639300" y="5786501"/>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116095</xdr:rowOff>
    </xdr:from>
    <xdr:ext cx="378565" cy="259045"/>
    <xdr:sp macro="" textlink="">
      <xdr:nvSpPr>
        <xdr:cNvPr id="289" name="労働費平均値テキスト"/>
        <xdr:cNvSpPr txBox="1"/>
      </xdr:nvSpPr>
      <xdr:spPr>
        <a:xfrm>
          <a:off x="10528300" y="6459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128651</xdr:rowOff>
    </xdr:from>
    <xdr:to>
      <xdr:col>50</xdr:col>
      <xdr:colOff>114300</xdr:colOff>
      <xdr:row>34</xdr:row>
      <xdr:rowOff>25400</xdr:rowOff>
    </xdr:to>
    <xdr:cxnSp macro="">
      <xdr:nvCxnSpPr>
        <xdr:cNvPr id="291" name="直線コネクタ 290"/>
        <xdr:cNvCxnSpPr/>
      </xdr:nvCxnSpPr>
      <xdr:spPr>
        <a:xfrm flipV="1">
          <a:off x="8750300" y="5786501"/>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71518</xdr:rowOff>
    </xdr:from>
    <xdr:ext cx="378565" cy="259045"/>
    <xdr:sp macro="" textlink="">
      <xdr:nvSpPr>
        <xdr:cNvPr id="293" name="テキスト ボックス 292"/>
        <xdr:cNvSpPr txBox="1"/>
      </xdr:nvSpPr>
      <xdr:spPr>
        <a:xfrm>
          <a:off x="9450017" y="658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137414</xdr:rowOff>
    </xdr:from>
    <xdr:to>
      <xdr:col>45</xdr:col>
      <xdr:colOff>177800</xdr:colOff>
      <xdr:row>34</xdr:row>
      <xdr:rowOff>25400</xdr:rowOff>
    </xdr:to>
    <xdr:cxnSp macro="">
      <xdr:nvCxnSpPr>
        <xdr:cNvPr id="294" name="直線コネクタ 293"/>
        <xdr:cNvCxnSpPr/>
      </xdr:nvCxnSpPr>
      <xdr:spPr>
        <a:xfrm>
          <a:off x="7861300" y="57952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80662</xdr:rowOff>
    </xdr:from>
    <xdr:ext cx="378565" cy="259045"/>
    <xdr:sp macro="" textlink="">
      <xdr:nvSpPr>
        <xdr:cNvPr id="296" name="テキスト ボックス 295"/>
        <xdr:cNvSpPr txBox="1"/>
      </xdr:nvSpPr>
      <xdr:spPr>
        <a:xfrm>
          <a:off x="8561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137414</xdr:rowOff>
    </xdr:from>
    <xdr:to>
      <xdr:col>41</xdr:col>
      <xdr:colOff>50800</xdr:colOff>
      <xdr:row>35</xdr:row>
      <xdr:rowOff>7874</xdr:rowOff>
    </xdr:to>
    <xdr:cxnSp macro="">
      <xdr:nvCxnSpPr>
        <xdr:cNvPr id="297" name="直線コネクタ 296"/>
        <xdr:cNvCxnSpPr/>
      </xdr:nvCxnSpPr>
      <xdr:spPr>
        <a:xfrm flipV="1">
          <a:off x="6972300" y="5795264"/>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70375</xdr:rowOff>
    </xdr:from>
    <xdr:ext cx="378565" cy="259045"/>
    <xdr:sp macro="" textlink="">
      <xdr:nvSpPr>
        <xdr:cNvPr id="299" name="テキスト ボックス 298"/>
        <xdr:cNvSpPr txBox="1"/>
      </xdr:nvSpPr>
      <xdr:spPr>
        <a:xfrm>
          <a:off x="7672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61231</xdr:rowOff>
    </xdr:from>
    <xdr:ext cx="378565" cy="259045"/>
    <xdr:sp macro="" textlink="">
      <xdr:nvSpPr>
        <xdr:cNvPr id="301" name="テキスト ボックス 300"/>
        <xdr:cNvSpPr txBox="1"/>
      </xdr:nvSpPr>
      <xdr:spPr>
        <a:xfrm>
          <a:off x="6783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19558</xdr:rowOff>
    </xdr:from>
    <xdr:to>
      <xdr:col>55</xdr:col>
      <xdr:colOff>50800</xdr:colOff>
      <xdr:row>34</xdr:row>
      <xdr:rowOff>121158</xdr:rowOff>
    </xdr:to>
    <xdr:sp macro="" textlink="">
      <xdr:nvSpPr>
        <xdr:cNvPr id="307" name="楕円 306"/>
        <xdr:cNvSpPr/>
      </xdr:nvSpPr>
      <xdr:spPr>
        <a:xfrm>
          <a:off x="104267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42435</xdr:rowOff>
    </xdr:from>
    <xdr:ext cx="469744" cy="259045"/>
    <xdr:sp macro="" textlink="">
      <xdr:nvSpPr>
        <xdr:cNvPr id="308" name="労働費該当値テキスト"/>
        <xdr:cNvSpPr txBox="1"/>
      </xdr:nvSpPr>
      <xdr:spPr>
        <a:xfrm>
          <a:off x="10528300"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77851</xdr:rowOff>
    </xdr:from>
    <xdr:to>
      <xdr:col>50</xdr:col>
      <xdr:colOff>165100</xdr:colOff>
      <xdr:row>34</xdr:row>
      <xdr:rowOff>8001</xdr:rowOff>
    </xdr:to>
    <xdr:sp macro="" textlink="">
      <xdr:nvSpPr>
        <xdr:cNvPr id="309" name="楕円 308"/>
        <xdr:cNvSpPr/>
      </xdr:nvSpPr>
      <xdr:spPr>
        <a:xfrm>
          <a:off x="9588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24528</xdr:rowOff>
    </xdr:from>
    <xdr:ext cx="469744" cy="259045"/>
    <xdr:sp macro="" textlink="">
      <xdr:nvSpPr>
        <xdr:cNvPr id="310" name="テキスト ボックス 309"/>
        <xdr:cNvSpPr txBox="1"/>
      </xdr:nvSpPr>
      <xdr:spPr>
        <a:xfrm>
          <a:off x="9404428"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146050</xdr:rowOff>
    </xdr:from>
    <xdr:to>
      <xdr:col>46</xdr:col>
      <xdr:colOff>38100</xdr:colOff>
      <xdr:row>34</xdr:row>
      <xdr:rowOff>76200</xdr:rowOff>
    </xdr:to>
    <xdr:sp macro="" textlink="">
      <xdr:nvSpPr>
        <xdr:cNvPr id="311" name="楕円 310"/>
        <xdr:cNvSpPr/>
      </xdr:nvSpPr>
      <xdr:spPr>
        <a:xfrm>
          <a:off x="869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92727</xdr:rowOff>
    </xdr:from>
    <xdr:ext cx="469744" cy="259045"/>
    <xdr:sp macro="" textlink="">
      <xdr:nvSpPr>
        <xdr:cNvPr id="312" name="テキスト ボックス 311"/>
        <xdr:cNvSpPr txBox="1"/>
      </xdr:nvSpPr>
      <xdr:spPr>
        <a:xfrm>
          <a:off x="851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86614</xdr:rowOff>
    </xdr:from>
    <xdr:to>
      <xdr:col>41</xdr:col>
      <xdr:colOff>101600</xdr:colOff>
      <xdr:row>34</xdr:row>
      <xdr:rowOff>16764</xdr:rowOff>
    </xdr:to>
    <xdr:sp macro="" textlink="">
      <xdr:nvSpPr>
        <xdr:cNvPr id="313" name="楕円 312"/>
        <xdr:cNvSpPr/>
      </xdr:nvSpPr>
      <xdr:spPr>
        <a:xfrm>
          <a:off x="7810500" y="57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33291</xdr:rowOff>
    </xdr:from>
    <xdr:ext cx="469744" cy="259045"/>
    <xdr:sp macro="" textlink="">
      <xdr:nvSpPr>
        <xdr:cNvPr id="314" name="テキスト ボックス 313"/>
        <xdr:cNvSpPr txBox="1"/>
      </xdr:nvSpPr>
      <xdr:spPr>
        <a:xfrm>
          <a:off x="7626428" y="551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128524</xdr:rowOff>
    </xdr:from>
    <xdr:to>
      <xdr:col>36</xdr:col>
      <xdr:colOff>165100</xdr:colOff>
      <xdr:row>35</xdr:row>
      <xdr:rowOff>58674</xdr:rowOff>
    </xdr:to>
    <xdr:sp macro="" textlink="">
      <xdr:nvSpPr>
        <xdr:cNvPr id="315" name="楕円 314"/>
        <xdr:cNvSpPr/>
      </xdr:nvSpPr>
      <xdr:spPr>
        <a:xfrm>
          <a:off x="6921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75201</xdr:rowOff>
    </xdr:from>
    <xdr:ext cx="469744" cy="259045"/>
    <xdr:sp macro="" textlink="">
      <xdr:nvSpPr>
        <xdr:cNvPr id="316" name="テキスト ボックス 315"/>
        <xdr:cNvSpPr txBox="1"/>
      </xdr:nvSpPr>
      <xdr:spPr>
        <a:xfrm>
          <a:off x="6737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87442</xdr:rowOff>
    </xdr:from>
    <xdr:to>
      <xdr:col>55</xdr:col>
      <xdr:colOff>0</xdr:colOff>
      <xdr:row>56</xdr:row>
      <xdr:rowOff>155308</xdr:rowOff>
    </xdr:to>
    <xdr:cxnSp macro="">
      <xdr:nvCxnSpPr>
        <xdr:cNvPr id="341" name="直線コネクタ 340"/>
        <xdr:cNvCxnSpPr/>
      </xdr:nvCxnSpPr>
      <xdr:spPr>
        <a:xfrm>
          <a:off x="9639300" y="9688642"/>
          <a:ext cx="838200" cy="6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87442</xdr:rowOff>
    </xdr:from>
    <xdr:to>
      <xdr:col>50</xdr:col>
      <xdr:colOff>114300</xdr:colOff>
      <xdr:row>56</xdr:row>
      <xdr:rowOff>149267</xdr:rowOff>
    </xdr:to>
    <xdr:cxnSp macro="">
      <xdr:nvCxnSpPr>
        <xdr:cNvPr id="344" name="直線コネクタ 343"/>
        <xdr:cNvCxnSpPr/>
      </xdr:nvCxnSpPr>
      <xdr:spPr>
        <a:xfrm flipV="1">
          <a:off x="8750300" y="9688642"/>
          <a:ext cx="889000" cy="6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98176</xdr:rowOff>
    </xdr:from>
    <xdr:ext cx="534377" cy="259045"/>
    <xdr:sp macro="" textlink="">
      <xdr:nvSpPr>
        <xdr:cNvPr id="346" name="テキスト ボックス 345"/>
        <xdr:cNvSpPr txBox="1"/>
      </xdr:nvSpPr>
      <xdr:spPr>
        <a:xfrm>
          <a:off x="9372111" y="98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149267</xdr:rowOff>
    </xdr:from>
    <xdr:to>
      <xdr:col>45</xdr:col>
      <xdr:colOff>177800</xdr:colOff>
      <xdr:row>56</xdr:row>
      <xdr:rowOff>166401</xdr:rowOff>
    </xdr:to>
    <xdr:cxnSp macro="">
      <xdr:nvCxnSpPr>
        <xdr:cNvPr id="347" name="直線コネクタ 346"/>
        <xdr:cNvCxnSpPr/>
      </xdr:nvCxnSpPr>
      <xdr:spPr>
        <a:xfrm flipV="1">
          <a:off x="7861300" y="9750467"/>
          <a:ext cx="8890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166401</xdr:rowOff>
    </xdr:from>
    <xdr:to>
      <xdr:col>41</xdr:col>
      <xdr:colOff>50800</xdr:colOff>
      <xdr:row>56</xdr:row>
      <xdr:rowOff>170298</xdr:rowOff>
    </xdr:to>
    <xdr:cxnSp macro="">
      <xdr:nvCxnSpPr>
        <xdr:cNvPr id="350" name="直線コネクタ 349"/>
        <xdr:cNvCxnSpPr/>
      </xdr:nvCxnSpPr>
      <xdr:spPr>
        <a:xfrm flipV="1">
          <a:off x="6972300" y="9767601"/>
          <a:ext cx="889000" cy="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104508</xdr:rowOff>
    </xdr:from>
    <xdr:to>
      <xdr:col>55</xdr:col>
      <xdr:colOff>50800</xdr:colOff>
      <xdr:row>57</xdr:row>
      <xdr:rowOff>34658</xdr:rowOff>
    </xdr:to>
    <xdr:sp macro="" textlink="">
      <xdr:nvSpPr>
        <xdr:cNvPr id="360" name="楕円 359"/>
        <xdr:cNvSpPr/>
      </xdr:nvSpPr>
      <xdr:spPr>
        <a:xfrm>
          <a:off x="10426700" y="970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127385</xdr:rowOff>
    </xdr:from>
    <xdr:ext cx="534377" cy="259045"/>
    <xdr:sp macro="" textlink="">
      <xdr:nvSpPr>
        <xdr:cNvPr id="361" name="農林水産業費該当値テキスト"/>
        <xdr:cNvSpPr txBox="1"/>
      </xdr:nvSpPr>
      <xdr:spPr>
        <a:xfrm>
          <a:off x="10528300" y="955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36642</xdr:rowOff>
    </xdr:from>
    <xdr:to>
      <xdr:col>50</xdr:col>
      <xdr:colOff>165100</xdr:colOff>
      <xdr:row>56</xdr:row>
      <xdr:rowOff>138242</xdr:rowOff>
    </xdr:to>
    <xdr:sp macro="" textlink="">
      <xdr:nvSpPr>
        <xdr:cNvPr id="362" name="楕円 361"/>
        <xdr:cNvSpPr/>
      </xdr:nvSpPr>
      <xdr:spPr>
        <a:xfrm>
          <a:off x="9588500" y="96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154769</xdr:rowOff>
    </xdr:from>
    <xdr:ext cx="534377" cy="259045"/>
    <xdr:sp macro="" textlink="">
      <xdr:nvSpPr>
        <xdr:cNvPr id="363" name="テキスト ボックス 362"/>
        <xdr:cNvSpPr txBox="1"/>
      </xdr:nvSpPr>
      <xdr:spPr>
        <a:xfrm>
          <a:off x="9372111" y="94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98467</xdr:rowOff>
    </xdr:from>
    <xdr:to>
      <xdr:col>46</xdr:col>
      <xdr:colOff>38100</xdr:colOff>
      <xdr:row>57</xdr:row>
      <xdr:rowOff>28617</xdr:rowOff>
    </xdr:to>
    <xdr:sp macro="" textlink="">
      <xdr:nvSpPr>
        <xdr:cNvPr id="364" name="楕円 363"/>
        <xdr:cNvSpPr/>
      </xdr:nvSpPr>
      <xdr:spPr>
        <a:xfrm>
          <a:off x="8699500" y="96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45144</xdr:rowOff>
    </xdr:from>
    <xdr:ext cx="534377" cy="259045"/>
    <xdr:sp macro="" textlink="">
      <xdr:nvSpPr>
        <xdr:cNvPr id="365" name="テキスト ボックス 364"/>
        <xdr:cNvSpPr txBox="1"/>
      </xdr:nvSpPr>
      <xdr:spPr>
        <a:xfrm>
          <a:off x="8483111" y="94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115601</xdr:rowOff>
    </xdr:from>
    <xdr:to>
      <xdr:col>41</xdr:col>
      <xdr:colOff>101600</xdr:colOff>
      <xdr:row>57</xdr:row>
      <xdr:rowOff>45751</xdr:rowOff>
    </xdr:to>
    <xdr:sp macro="" textlink="">
      <xdr:nvSpPr>
        <xdr:cNvPr id="366" name="楕円 365"/>
        <xdr:cNvSpPr/>
      </xdr:nvSpPr>
      <xdr:spPr>
        <a:xfrm>
          <a:off x="7810500" y="97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62278</xdr:rowOff>
    </xdr:from>
    <xdr:ext cx="534377" cy="259045"/>
    <xdr:sp macro="" textlink="">
      <xdr:nvSpPr>
        <xdr:cNvPr id="367" name="テキスト ボックス 366"/>
        <xdr:cNvSpPr txBox="1"/>
      </xdr:nvSpPr>
      <xdr:spPr>
        <a:xfrm>
          <a:off x="7594111" y="94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119498</xdr:rowOff>
    </xdr:from>
    <xdr:to>
      <xdr:col>36</xdr:col>
      <xdr:colOff>165100</xdr:colOff>
      <xdr:row>57</xdr:row>
      <xdr:rowOff>49648</xdr:rowOff>
    </xdr:to>
    <xdr:sp macro="" textlink="">
      <xdr:nvSpPr>
        <xdr:cNvPr id="368" name="楕円 367"/>
        <xdr:cNvSpPr/>
      </xdr:nvSpPr>
      <xdr:spPr>
        <a:xfrm>
          <a:off x="6921500" y="972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66175</xdr:rowOff>
    </xdr:from>
    <xdr:ext cx="534377" cy="259045"/>
    <xdr:sp macro="" textlink="">
      <xdr:nvSpPr>
        <xdr:cNvPr id="369" name="テキスト ボックス 368"/>
        <xdr:cNvSpPr txBox="1"/>
      </xdr:nvSpPr>
      <xdr:spPr>
        <a:xfrm>
          <a:off x="6705111" y="949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129769</xdr:rowOff>
    </xdr:from>
    <xdr:to>
      <xdr:col>55</xdr:col>
      <xdr:colOff>0</xdr:colOff>
      <xdr:row>77</xdr:row>
      <xdr:rowOff>57886</xdr:rowOff>
    </xdr:to>
    <xdr:cxnSp macro="">
      <xdr:nvCxnSpPr>
        <xdr:cNvPr id="398" name="直線コネクタ 397"/>
        <xdr:cNvCxnSpPr/>
      </xdr:nvCxnSpPr>
      <xdr:spPr>
        <a:xfrm flipV="1">
          <a:off x="9639300" y="12988519"/>
          <a:ext cx="838200" cy="2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54584</xdr:rowOff>
    </xdr:from>
    <xdr:to>
      <xdr:col>50</xdr:col>
      <xdr:colOff>114300</xdr:colOff>
      <xdr:row>77</xdr:row>
      <xdr:rowOff>57886</xdr:rowOff>
    </xdr:to>
    <xdr:cxnSp macro="">
      <xdr:nvCxnSpPr>
        <xdr:cNvPr id="401" name="直線コネクタ 400"/>
        <xdr:cNvCxnSpPr/>
      </xdr:nvCxnSpPr>
      <xdr:spPr>
        <a:xfrm>
          <a:off x="8750300" y="1325623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54584</xdr:rowOff>
    </xdr:from>
    <xdr:to>
      <xdr:col>45</xdr:col>
      <xdr:colOff>177800</xdr:colOff>
      <xdr:row>77</xdr:row>
      <xdr:rowOff>77088</xdr:rowOff>
    </xdr:to>
    <xdr:cxnSp macro="">
      <xdr:nvCxnSpPr>
        <xdr:cNvPr id="404" name="直線コネクタ 403"/>
        <xdr:cNvCxnSpPr/>
      </xdr:nvCxnSpPr>
      <xdr:spPr>
        <a:xfrm flipV="1">
          <a:off x="7861300" y="13256234"/>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105160</xdr:rowOff>
    </xdr:from>
    <xdr:ext cx="534377" cy="259045"/>
    <xdr:sp macro="" textlink="">
      <xdr:nvSpPr>
        <xdr:cNvPr id="406" name="テキスト ボックス 405"/>
        <xdr:cNvSpPr txBox="1"/>
      </xdr:nvSpPr>
      <xdr:spPr>
        <a:xfrm>
          <a:off x="8483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73140</xdr:rowOff>
    </xdr:from>
    <xdr:to>
      <xdr:col>41</xdr:col>
      <xdr:colOff>50800</xdr:colOff>
      <xdr:row>77</xdr:row>
      <xdr:rowOff>77088</xdr:rowOff>
    </xdr:to>
    <xdr:cxnSp macro="">
      <xdr:nvCxnSpPr>
        <xdr:cNvPr id="407" name="直線コネクタ 406"/>
        <xdr:cNvCxnSpPr/>
      </xdr:nvCxnSpPr>
      <xdr:spPr>
        <a:xfrm>
          <a:off x="6972300" y="13274790"/>
          <a:ext cx="889000" cy="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106520</xdr:rowOff>
    </xdr:from>
    <xdr:ext cx="534377" cy="259045"/>
    <xdr:sp macro="" textlink="">
      <xdr:nvSpPr>
        <xdr:cNvPr id="409" name="テキスト ボックス 408"/>
        <xdr:cNvSpPr txBox="1"/>
      </xdr:nvSpPr>
      <xdr:spPr>
        <a:xfrm>
          <a:off x="7594111" y="134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105072</xdr:rowOff>
    </xdr:from>
    <xdr:ext cx="534377" cy="259045"/>
    <xdr:sp macro="" textlink="">
      <xdr:nvSpPr>
        <xdr:cNvPr id="411" name="テキスト ボックス 410"/>
        <xdr:cNvSpPr txBox="1"/>
      </xdr:nvSpPr>
      <xdr:spPr>
        <a:xfrm>
          <a:off x="6705111" y="134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78969</xdr:rowOff>
    </xdr:from>
    <xdr:to>
      <xdr:col>55</xdr:col>
      <xdr:colOff>50800</xdr:colOff>
      <xdr:row>76</xdr:row>
      <xdr:rowOff>9119</xdr:rowOff>
    </xdr:to>
    <xdr:sp macro="" textlink="">
      <xdr:nvSpPr>
        <xdr:cNvPr id="417" name="楕円 416"/>
        <xdr:cNvSpPr/>
      </xdr:nvSpPr>
      <xdr:spPr>
        <a:xfrm>
          <a:off x="10426700" y="129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101846</xdr:rowOff>
    </xdr:from>
    <xdr:ext cx="534377" cy="259045"/>
    <xdr:sp macro="" textlink="">
      <xdr:nvSpPr>
        <xdr:cNvPr id="418" name="商工費該当値テキスト"/>
        <xdr:cNvSpPr txBox="1"/>
      </xdr:nvSpPr>
      <xdr:spPr>
        <a:xfrm>
          <a:off x="10528300" y="127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7086</xdr:rowOff>
    </xdr:from>
    <xdr:to>
      <xdr:col>50</xdr:col>
      <xdr:colOff>165100</xdr:colOff>
      <xdr:row>77</xdr:row>
      <xdr:rowOff>108686</xdr:rowOff>
    </xdr:to>
    <xdr:sp macro="" textlink="">
      <xdr:nvSpPr>
        <xdr:cNvPr id="419" name="楕円 418"/>
        <xdr:cNvSpPr/>
      </xdr:nvSpPr>
      <xdr:spPr>
        <a:xfrm>
          <a:off x="9588500" y="132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125213</xdr:rowOff>
    </xdr:from>
    <xdr:ext cx="534377" cy="259045"/>
    <xdr:sp macro="" textlink="">
      <xdr:nvSpPr>
        <xdr:cNvPr id="420" name="テキスト ボックス 419"/>
        <xdr:cNvSpPr txBox="1"/>
      </xdr:nvSpPr>
      <xdr:spPr>
        <a:xfrm>
          <a:off x="9372111" y="129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3784</xdr:rowOff>
    </xdr:from>
    <xdr:to>
      <xdr:col>46</xdr:col>
      <xdr:colOff>38100</xdr:colOff>
      <xdr:row>77</xdr:row>
      <xdr:rowOff>105384</xdr:rowOff>
    </xdr:to>
    <xdr:sp macro="" textlink="">
      <xdr:nvSpPr>
        <xdr:cNvPr id="421" name="楕円 420"/>
        <xdr:cNvSpPr/>
      </xdr:nvSpPr>
      <xdr:spPr>
        <a:xfrm>
          <a:off x="8699500" y="132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121911</xdr:rowOff>
    </xdr:from>
    <xdr:ext cx="534377" cy="259045"/>
    <xdr:sp macro="" textlink="">
      <xdr:nvSpPr>
        <xdr:cNvPr id="422" name="テキスト ボックス 421"/>
        <xdr:cNvSpPr txBox="1"/>
      </xdr:nvSpPr>
      <xdr:spPr>
        <a:xfrm>
          <a:off x="8483111" y="129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26288</xdr:rowOff>
    </xdr:from>
    <xdr:to>
      <xdr:col>41</xdr:col>
      <xdr:colOff>101600</xdr:colOff>
      <xdr:row>77</xdr:row>
      <xdr:rowOff>127888</xdr:rowOff>
    </xdr:to>
    <xdr:sp macro="" textlink="">
      <xdr:nvSpPr>
        <xdr:cNvPr id="423" name="楕円 422"/>
        <xdr:cNvSpPr/>
      </xdr:nvSpPr>
      <xdr:spPr>
        <a:xfrm>
          <a:off x="7810500" y="13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144415</xdr:rowOff>
    </xdr:from>
    <xdr:ext cx="534377" cy="259045"/>
    <xdr:sp macro="" textlink="">
      <xdr:nvSpPr>
        <xdr:cNvPr id="424" name="テキスト ボックス 423"/>
        <xdr:cNvSpPr txBox="1"/>
      </xdr:nvSpPr>
      <xdr:spPr>
        <a:xfrm>
          <a:off x="7594111" y="1300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22340</xdr:rowOff>
    </xdr:from>
    <xdr:to>
      <xdr:col>36</xdr:col>
      <xdr:colOff>165100</xdr:colOff>
      <xdr:row>77</xdr:row>
      <xdr:rowOff>123940</xdr:rowOff>
    </xdr:to>
    <xdr:sp macro="" textlink="">
      <xdr:nvSpPr>
        <xdr:cNvPr id="425" name="楕円 424"/>
        <xdr:cNvSpPr/>
      </xdr:nvSpPr>
      <xdr:spPr>
        <a:xfrm>
          <a:off x="6921500" y="132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140467</xdr:rowOff>
    </xdr:from>
    <xdr:ext cx="534377" cy="259045"/>
    <xdr:sp macro="" textlink="">
      <xdr:nvSpPr>
        <xdr:cNvPr id="426" name="テキスト ボックス 425"/>
        <xdr:cNvSpPr txBox="1"/>
      </xdr:nvSpPr>
      <xdr:spPr>
        <a:xfrm>
          <a:off x="6705111" y="129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45380</xdr:rowOff>
    </xdr:from>
    <xdr:to>
      <xdr:col>55</xdr:col>
      <xdr:colOff>0</xdr:colOff>
      <xdr:row>95</xdr:row>
      <xdr:rowOff>47546</xdr:rowOff>
    </xdr:to>
    <xdr:cxnSp macro="">
      <xdr:nvCxnSpPr>
        <xdr:cNvPr id="451" name="直線コネクタ 450"/>
        <xdr:cNvCxnSpPr/>
      </xdr:nvCxnSpPr>
      <xdr:spPr>
        <a:xfrm flipV="1">
          <a:off x="9639300" y="16333130"/>
          <a:ext cx="8382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2"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35213</xdr:rowOff>
    </xdr:from>
    <xdr:to>
      <xdr:col>50</xdr:col>
      <xdr:colOff>114300</xdr:colOff>
      <xdr:row>95</xdr:row>
      <xdr:rowOff>47546</xdr:rowOff>
    </xdr:to>
    <xdr:cxnSp macro="">
      <xdr:nvCxnSpPr>
        <xdr:cNvPr id="454" name="直線コネクタ 453"/>
        <xdr:cNvCxnSpPr/>
      </xdr:nvCxnSpPr>
      <xdr:spPr>
        <a:xfrm>
          <a:off x="8750300" y="16322963"/>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68870</xdr:rowOff>
    </xdr:from>
    <xdr:ext cx="534377" cy="259045"/>
    <xdr:sp macro="" textlink="">
      <xdr:nvSpPr>
        <xdr:cNvPr id="456" name="テキスト ボックス 455"/>
        <xdr:cNvSpPr txBox="1"/>
      </xdr:nvSpPr>
      <xdr:spPr>
        <a:xfrm>
          <a:off x="9372111" y="1652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157245</xdr:rowOff>
    </xdr:from>
    <xdr:to>
      <xdr:col>45</xdr:col>
      <xdr:colOff>177800</xdr:colOff>
      <xdr:row>95</xdr:row>
      <xdr:rowOff>35213</xdr:rowOff>
    </xdr:to>
    <xdr:cxnSp macro="">
      <xdr:nvCxnSpPr>
        <xdr:cNvPr id="457" name="直線コネクタ 456"/>
        <xdr:cNvCxnSpPr/>
      </xdr:nvCxnSpPr>
      <xdr:spPr>
        <a:xfrm>
          <a:off x="7861300" y="16273545"/>
          <a:ext cx="889000" cy="4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90924</xdr:rowOff>
    </xdr:from>
    <xdr:ext cx="534377" cy="259045"/>
    <xdr:sp macro="" textlink="">
      <xdr:nvSpPr>
        <xdr:cNvPr id="459" name="テキスト ボックス 458"/>
        <xdr:cNvSpPr txBox="1"/>
      </xdr:nvSpPr>
      <xdr:spPr>
        <a:xfrm>
          <a:off x="8483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68452</xdr:rowOff>
    </xdr:from>
    <xdr:to>
      <xdr:col>41</xdr:col>
      <xdr:colOff>50800</xdr:colOff>
      <xdr:row>94</xdr:row>
      <xdr:rowOff>157245</xdr:rowOff>
    </xdr:to>
    <xdr:cxnSp macro="">
      <xdr:nvCxnSpPr>
        <xdr:cNvPr id="460" name="直線コネクタ 459"/>
        <xdr:cNvCxnSpPr/>
      </xdr:nvCxnSpPr>
      <xdr:spPr>
        <a:xfrm>
          <a:off x="6972300" y="15841852"/>
          <a:ext cx="889000" cy="4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88690</xdr:rowOff>
    </xdr:from>
    <xdr:ext cx="534377" cy="259045"/>
    <xdr:sp macro="" textlink="">
      <xdr:nvSpPr>
        <xdr:cNvPr id="462" name="テキスト ボックス 461"/>
        <xdr:cNvSpPr txBox="1"/>
      </xdr:nvSpPr>
      <xdr:spPr>
        <a:xfrm>
          <a:off x="7594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96570</xdr:rowOff>
    </xdr:from>
    <xdr:ext cx="534377" cy="259045"/>
    <xdr:sp macro="" textlink="">
      <xdr:nvSpPr>
        <xdr:cNvPr id="464" name="テキスト ボックス 463"/>
        <xdr:cNvSpPr txBox="1"/>
      </xdr:nvSpPr>
      <xdr:spPr>
        <a:xfrm>
          <a:off x="6705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166030</xdr:rowOff>
    </xdr:from>
    <xdr:to>
      <xdr:col>55</xdr:col>
      <xdr:colOff>50800</xdr:colOff>
      <xdr:row>95</xdr:row>
      <xdr:rowOff>96180</xdr:rowOff>
    </xdr:to>
    <xdr:sp macro="" textlink="">
      <xdr:nvSpPr>
        <xdr:cNvPr id="470" name="楕円 469"/>
        <xdr:cNvSpPr/>
      </xdr:nvSpPr>
      <xdr:spPr>
        <a:xfrm>
          <a:off x="10426700" y="162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17457</xdr:rowOff>
    </xdr:from>
    <xdr:ext cx="534377" cy="259045"/>
    <xdr:sp macro="" textlink="">
      <xdr:nvSpPr>
        <xdr:cNvPr id="471" name="土木費該当値テキスト"/>
        <xdr:cNvSpPr txBox="1"/>
      </xdr:nvSpPr>
      <xdr:spPr>
        <a:xfrm>
          <a:off x="10528300" y="161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168196</xdr:rowOff>
    </xdr:from>
    <xdr:to>
      <xdr:col>50</xdr:col>
      <xdr:colOff>165100</xdr:colOff>
      <xdr:row>95</xdr:row>
      <xdr:rowOff>98346</xdr:rowOff>
    </xdr:to>
    <xdr:sp macro="" textlink="">
      <xdr:nvSpPr>
        <xdr:cNvPr id="472" name="楕円 471"/>
        <xdr:cNvSpPr/>
      </xdr:nvSpPr>
      <xdr:spPr>
        <a:xfrm>
          <a:off x="9588500" y="1628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114873</xdr:rowOff>
    </xdr:from>
    <xdr:ext cx="534377" cy="259045"/>
    <xdr:sp macro="" textlink="">
      <xdr:nvSpPr>
        <xdr:cNvPr id="473" name="テキスト ボックス 472"/>
        <xdr:cNvSpPr txBox="1"/>
      </xdr:nvSpPr>
      <xdr:spPr>
        <a:xfrm>
          <a:off x="9372111" y="1605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155863</xdr:rowOff>
    </xdr:from>
    <xdr:to>
      <xdr:col>46</xdr:col>
      <xdr:colOff>38100</xdr:colOff>
      <xdr:row>95</xdr:row>
      <xdr:rowOff>86013</xdr:rowOff>
    </xdr:to>
    <xdr:sp macro="" textlink="">
      <xdr:nvSpPr>
        <xdr:cNvPr id="474" name="楕円 473"/>
        <xdr:cNvSpPr/>
      </xdr:nvSpPr>
      <xdr:spPr>
        <a:xfrm>
          <a:off x="8699500" y="162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102540</xdr:rowOff>
    </xdr:from>
    <xdr:ext cx="534377" cy="259045"/>
    <xdr:sp macro="" textlink="">
      <xdr:nvSpPr>
        <xdr:cNvPr id="475" name="テキスト ボックス 474"/>
        <xdr:cNvSpPr txBox="1"/>
      </xdr:nvSpPr>
      <xdr:spPr>
        <a:xfrm>
          <a:off x="8483111" y="1604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106445</xdr:rowOff>
    </xdr:from>
    <xdr:to>
      <xdr:col>41</xdr:col>
      <xdr:colOff>101600</xdr:colOff>
      <xdr:row>95</xdr:row>
      <xdr:rowOff>36595</xdr:rowOff>
    </xdr:to>
    <xdr:sp macro="" textlink="">
      <xdr:nvSpPr>
        <xdr:cNvPr id="476" name="楕円 475"/>
        <xdr:cNvSpPr/>
      </xdr:nvSpPr>
      <xdr:spPr>
        <a:xfrm>
          <a:off x="7810500" y="162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53122</xdr:rowOff>
    </xdr:from>
    <xdr:ext cx="534377" cy="259045"/>
    <xdr:sp macro="" textlink="">
      <xdr:nvSpPr>
        <xdr:cNvPr id="477" name="テキスト ボックス 476"/>
        <xdr:cNvSpPr txBox="1"/>
      </xdr:nvSpPr>
      <xdr:spPr>
        <a:xfrm>
          <a:off x="7594111" y="159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17652</xdr:rowOff>
    </xdr:from>
    <xdr:to>
      <xdr:col>36</xdr:col>
      <xdr:colOff>165100</xdr:colOff>
      <xdr:row>92</xdr:row>
      <xdr:rowOff>119252</xdr:rowOff>
    </xdr:to>
    <xdr:sp macro="" textlink="">
      <xdr:nvSpPr>
        <xdr:cNvPr id="478" name="楕円 477"/>
        <xdr:cNvSpPr/>
      </xdr:nvSpPr>
      <xdr:spPr>
        <a:xfrm>
          <a:off x="6921500" y="157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135779</xdr:rowOff>
    </xdr:from>
    <xdr:ext cx="599010" cy="259045"/>
    <xdr:sp macro="" textlink="">
      <xdr:nvSpPr>
        <xdr:cNvPr id="479" name="テキスト ボックス 478"/>
        <xdr:cNvSpPr txBox="1"/>
      </xdr:nvSpPr>
      <xdr:spPr>
        <a:xfrm>
          <a:off x="6672795" y="1556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136423</xdr:rowOff>
    </xdr:from>
    <xdr:to>
      <xdr:col>85</xdr:col>
      <xdr:colOff>127000</xdr:colOff>
      <xdr:row>37</xdr:row>
      <xdr:rowOff>147625</xdr:rowOff>
    </xdr:to>
    <xdr:cxnSp macro="">
      <xdr:nvCxnSpPr>
        <xdr:cNvPr id="510" name="直線コネクタ 509"/>
        <xdr:cNvCxnSpPr/>
      </xdr:nvCxnSpPr>
      <xdr:spPr>
        <a:xfrm>
          <a:off x="15481300" y="6480073"/>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136423</xdr:rowOff>
    </xdr:from>
    <xdr:to>
      <xdr:col>81</xdr:col>
      <xdr:colOff>50800</xdr:colOff>
      <xdr:row>37</xdr:row>
      <xdr:rowOff>153449</xdr:rowOff>
    </xdr:to>
    <xdr:cxnSp macro="">
      <xdr:nvCxnSpPr>
        <xdr:cNvPr id="513" name="直線コネクタ 512"/>
        <xdr:cNvCxnSpPr/>
      </xdr:nvCxnSpPr>
      <xdr:spPr>
        <a:xfrm flipV="1">
          <a:off x="14592300" y="6480073"/>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40178</xdr:rowOff>
    </xdr:from>
    <xdr:ext cx="534377" cy="259045"/>
    <xdr:sp macro="" textlink="">
      <xdr:nvSpPr>
        <xdr:cNvPr id="515" name="テキスト ボックス 514"/>
        <xdr:cNvSpPr txBox="1"/>
      </xdr:nvSpPr>
      <xdr:spPr>
        <a:xfrm>
          <a:off x="15214111" y="65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112050</xdr:rowOff>
    </xdr:from>
    <xdr:to>
      <xdr:col>76</xdr:col>
      <xdr:colOff>114300</xdr:colOff>
      <xdr:row>37</xdr:row>
      <xdr:rowOff>153449</xdr:rowOff>
    </xdr:to>
    <xdr:cxnSp macro="">
      <xdr:nvCxnSpPr>
        <xdr:cNvPr id="516" name="直線コネクタ 515"/>
        <xdr:cNvCxnSpPr/>
      </xdr:nvCxnSpPr>
      <xdr:spPr>
        <a:xfrm>
          <a:off x="13703300" y="6455700"/>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112050</xdr:rowOff>
    </xdr:from>
    <xdr:to>
      <xdr:col>71</xdr:col>
      <xdr:colOff>177800</xdr:colOff>
      <xdr:row>37</xdr:row>
      <xdr:rowOff>140658</xdr:rowOff>
    </xdr:to>
    <xdr:cxnSp macro="">
      <xdr:nvCxnSpPr>
        <xdr:cNvPr id="519" name="直線コネクタ 518"/>
        <xdr:cNvCxnSpPr/>
      </xdr:nvCxnSpPr>
      <xdr:spPr>
        <a:xfrm flipV="1">
          <a:off x="12814300" y="6455700"/>
          <a:ext cx="8890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96825</xdr:rowOff>
    </xdr:from>
    <xdr:to>
      <xdr:col>85</xdr:col>
      <xdr:colOff>177800</xdr:colOff>
      <xdr:row>38</xdr:row>
      <xdr:rowOff>26975</xdr:rowOff>
    </xdr:to>
    <xdr:sp macro="" textlink="">
      <xdr:nvSpPr>
        <xdr:cNvPr id="529" name="楕円 528"/>
        <xdr:cNvSpPr/>
      </xdr:nvSpPr>
      <xdr:spPr>
        <a:xfrm>
          <a:off x="16268700" y="64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75252</xdr:rowOff>
    </xdr:from>
    <xdr:ext cx="534377" cy="259045"/>
    <xdr:sp macro="" textlink="">
      <xdr:nvSpPr>
        <xdr:cNvPr id="530" name="消防費該当値テキスト"/>
        <xdr:cNvSpPr txBox="1"/>
      </xdr:nvSpPr>
      <xdr:spPr>
        <a:xfrm>
          <a:off x="16370300" y="641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85623</xdr:rowOff>
    </xdr:from>
    <xdr:to>
      <xdr:col>81</xdr:col>
      <xdr:colOff>101600</xdr:colOff>
      <xdr:row>38</xdr:row>
      <xdr:rowOff>15773</xdr:rowOff>
    </xdr:to>
    <xdr:sp macro="" textlink="">
      <xdr:nvSpPr>
        <xdr:cNvPr id="531" name="楕円 530"/>
        <xdr:cNvSpPr/>
      </xdr:nvSpPr>
      <xdr:spPr>
        <a:xfrm>
          <a:off x="15430500" y="64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32300</xdr:rowOff>
    </xdr:from>
    <xdr:ext cx="534377" cy="259045"/>
    <xdr:sp macro="" textlink="">
      <xdr:nvSpPr>
        <xdr:cNvPr id="532" name="テキスト ボックス 531"/>
        <xdr:cNvSpPr txBox="1"/>
      </xdr:nvSpPr>
      <xdr:spPr>
        <a:xfrm>
          <a:off x="15214111" y="62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102649</xdr:rowOff>
    </xdr:from>
    <xdr:to>
      <xdr:col>76</xdr:col>
      <xdr:colOff>165100</xdr:colOff>
      <xdr:row>38</xdr:row>
      <xdr:rowOff>32799</xdr:rowOff>
    </xdr:to>
    <xdr:sp macro="" textlink="">
      <xdr:nvSpPr>
        <xdr:cNvPr id="533" name="楕円 532"/>
        <xdr:cNvSpPr/>
      </xdr:nvSpPr>
      <xdr:spPr>
        <a:xfrm>
          <a:off x="14541500" y="64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49326</xdr:rowOff>
    </xdr:from>
    <xdr:ext cx="534377" cy="259045"/>
    <xdr:sp macro="" textlink="">
      <xdr:nvSpPr>
        <xdr:cNvPr id="534" name="テキスト ボックス 533"/>
        <xdr:cNvSpPr txBox="1"/>
      </xdr:nvSpPr>
      <xdr:spPr>
        <a:xfrm>
          <a:off x="14325111" y="6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61250</xdr:rowOff>
    </xdr:from>
    <xdr:to>
      <xdr:col>72</xdr:col>
      <xdr:colOff>38100</xdr:colOff>
      <xdr:row>37</xdr:row>
      <xdr:rowOff>162851</xdr:rowOff>
    </xdr:to>
    <xdr:sp macro="" textlink="">
      <xdr:nvSpPr>
        <xdr:cNvPr id="535" name="楕円 534"/>
        <xdr:cNvSpPr/>
      </xdr:nvSpPr>
      <xdr:spPr>
        <a:xfrm>
          <a:off x="13652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7927</xdr:rowOff>
    </xdr:from>
    <xdr:ext cx="534377" cy="259045"/>
    <xdr:sp macro="" textlink="">
      <xdr:nvSpPr>
        <xdr:cNvPr id="536" name="テキスト ボックス 535"/>
        <xdr:cNvSpPr txBox="1"/>
      </xdr:nvSpPr>
      <xdr:spPr>
        <a:xfrm>
          <a:off x="13436111" y="6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89858</xdr:rowOff>
    </xdr:from>
    <xdr:to>
      <xdr:col>67</xdr:col>
      <xdr:colOff>101600</xdr:colOff>
      <xdr:row>38</xdr:row>
      <xdr:rowOff>20008</xdr:rowOff>
    </xdr:to>
    <xdr:sp macro="" textlink="">
      <xdr:nvSpPr>
        <xdr:cNvPr id="537" name="楕円 536"/>
        <xdr:cNvSpPr/>
      </xdr:nvSpPr>
      <xdr:spPr>
        <a:xfrm>
          <a:off x="12763500" y="643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36535</xdr:rowOff>
    </xdr:from>
    <xdr:ext cx="534377" cy="259045"/>
    <xdr:sp macro="" textlink="">
      <xdr:nvSpPr>
        <xdr:cNvPr id="538" name="テキスト ボックス 537"/>
        <xdr:cNvSpPr txBox="1"/>
      </xdr:nvSpPr>
      <xdr:spPr>
        <a:xfrm>
          <a:off x="12547111" y="62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163799</xdr:rowOff>
    </xdr:from>
    <xdr:to>
      <xdr:col>85</xdr:col>
      <xdr:colOff>127000</xdr:colOff>
      <xdr:row>57</xdr:row>
      <xdr:rowOff>68959</xdr:rowOff>
    </xdr:to>
    <xdr:cxnSp macro="">
      <xdr:nvCxnSpPr>
        <xdr:cNvPr id="567" name="直線コネクタ 566"/>
        <xdr:cNvCxnSpPr/>
      </xdr:nvCxnSpPr>
      <xdr:spPr>
        <a:xfrm flipV="1">
          <a:off x="15481300" y="9593549"/>
          <a:ext cx="838200" cy="24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68959</xdr:rowOff>
    </xdr:from>
    <xdr:to>
      <xdr:col>81</xdr:col>
      <xdr:colOff>50800</xdr:colOff>
      <xdr:row>57</xdr:row>
      <xdr:rowOff>115937</xdr:rowOff>
    </xdr:to>
    <xdr:cxnSp macro="">
      <xdr:nvCxnSpPr>
        <xdr:cNvPr id="570" name="直線コネクタ 569"/>
        <xdr:cNvCxnSpPr/>
      </xdr:nvCxnSpPr>
      <xdr:spPr>
        <a:xfrm flipV="1">
          <a:off x="14592300" y="9841609"/>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18773</xdr:rowOff>
    </xdr:from>
    <xdr:ext cx="534377" cy="259045"/>
    <xdr:sp macro="" textlink="">
      <xdr:nvSpPr>
        <xdr:cNvPr id="572" name="テキスト ボックス 571"/>
        <xdr:cNvSpPr txBox="1"/>
      </xdr:nvSpPr>
      <xdr:spPr>
        <a:xfrm>
          <a:off x="15214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115937</xdr:rowOff>
    </xdr:from>
    <xdr:to>
      <xdr:col>76</xdr:col>
      <xdr:colOff>114300</xdr:colOff>
      <xdr:row>57</xdr:row>
      <xdr:rowOff>133238</xdr:rowOff>
    </xdr:to>
    <xdr:cxnSp macro="">
      <xdr:nvCxnSpPr>
        <xdr:cNvPr id="573" name="直線コネクタ 572"/>
        <xdr:cNvCxnSpPr/>
      </xdr:nvCxnSpPr>
      <xdr:spPr>
        <a:xfrm flipV="1">
          <a:off x="13703300" y="9888587"/>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21089</xdr:rowOff>
    </xdr:from>
    <xdr:ext cx="534377" cy="259045"/>
    <xdr:sp macro="" textlink="">
      <xdr:nvSpPr>
        <xdr:cNvPr id="575" name="テキスト ボックス 574"/>
        <xdr:cNvSpPr txBox="1"/>
      </xdr:nvSpPr>
      <xdr:spPr>
        <a:xfrm>
          <a:off x="14325111" y="99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133238</xdr:rowOff>
    </xdr:from>
    <xdr:to>
      <xdr:col>71</xdr:col>
      <xdr:colOff>177800</xdr:colOff>
      <xdr:row>57</xdr:row>
      <xdr:rowOff>147717</xdr:rowOff>
    </xdr:to>
    <xdr:cxnSp macro="">
      <xdr:nvCxnSpPr>
        <xdr:cNvPr id="576" name="直線コネクタ 575"/>
        <xdr:cNvCxnSpPr/>
      </xdr:nvCxnSpPr>
      <xdr:spPr>
        <a:xfrm flipV="1">
          <a:off x="12814300" y="9905888"/>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41728</xdr:rowOff>
    </xdr:from>
    <xdr:ext cx="534377" cy="259045"/>
    <xdr:sp macro="" textlink="">
      <xdr:nvSpPr>
        <xdr:cNvPr id="578" name="テキスト ボックス 577"/>
        <xdr:cNvSpPr txBox="1"/>
      </xdr:nvSpPr>
      <xdr:spPr>
        <a:xfrm>
          <a:off x="13436111" y="99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50030</xdr:rowOff>
    </xdr:from>
    <xdr:ext cx="534377" cy="259045"/>
    <xdr:sp macro="" textlink="">
      <xdr:nvSpPr>
        <xdr:cNvPr id="580" name="テキスト ボックス 579"/>
        <xdr:cNvSpPr txBox="1"/>
      </xdr:nvSpPr>
      <xdr:spPr>
        <a:xfrm>
          <a:off x="12547111" y="99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112999</xdr:rowOff>
    </xdr:from>
    <xdr:to>
      <xdr:col>85</xdr:col>
      <xdr:colOff>177800</xdr:colOff>
      <xdr:row>56</xdr:row>
      <xdr:rowOff>43149</xdr:rowOff>
    </xdr:to>
    <xdr:sp macro="" textlink="">
      <xdr:nvSpPr>
        <xdr:cNvPr id="586" name="楕円 585"/>
        <xdr:cNvSpPr/>
      </xdr:nvSpPr>
      <xdr:spPr>
        <a:xfrm>
          <a:off x="16268700" y="95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135876</xdr:rowOff>
    </xdr:from>
    <xdr:ext cx="599010" cy="259045"/>
    <xdr:sp macro="" textlink="">
      <xdr:nvSpPr>
        <xdr:cNvPr id="587" name="教育費該当値テキスト"/>
        <xdr:cNvSpPr txBox="1"/>
      </xdr:nvSpPr>
      <xdr:spPr>
        <a:xfrm>
          <a:off x="16370300" y="939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18159</xdr:rowOff>
    </xdr:from>
    <xdr:to>
      <xdr:col>81</xdr:col>
      <xdr:colOff>101600</xdr:colOff>
      <xdr:row>57</xdr:row>
      <xdr:rowOff>119759</xdr:rowOff>
    </xdr:to>
    <xdr:sp macro="" textlink="">
      <xdr:nvSpPr>
        <xdr:cNvPr id="588" name="楕円 587"/>
        <xdr:cNvSpPr/>
      </xdr:nvSpPr>
      <xdr:spPr>
        <a:xfrm>
          <a:off x="15430500" y="97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136286</xdr:rowOff>
    </xdr:from>
    <xdr:ext cx="534377" cy="259045"/>
    <xdr:sp macro="" textlink="">
      <xdr:nvSpPr>
        <xdr:cNvPr id="589" name="テキスト ボックス 588"/>
        <xdr:cNvSpPr txBox="1"/>
      </xdr:nvSpPr>
      <xdr:spPr>
        <a:xfrm>
          <a:off x="15214111" y="956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65137</xdr:rowOff>
    </xdr:from>
    <xdr:to>
      <xdr:col>76</xdr:col>
      <xdr:colOff>165100</xdr:colOff>
      <xdr:row>57</xdr:row>
      <xdr:rowOff>166737</xdr:rowOff>
    </xdr:to>
    <xdr:sp macro="" textlink="">
      <xdr:nvSpPr>
        <xdr:cNvPr id="590" name="楕円 589"/>
        <xdr:cNvSpPr/>
      </xdr:nvSpPr>
      <xdr:spPr>
        <a:xfrm>
          <a:off x="14541500" y="983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11814</xdr:rowOff>
    </xdr:from>
    <xdr:ext cx="534377" cy="259045"/>
    <xdr:sp macro="" textlink="">
      <xdr:nvSpPr>
        <xdr:cNvPr id="591" name="テキスト ボックス 590"/>
        <xdr:cNvSpPr txBox="1"/>
      </xdr:nvSpPr>
      <xdr:spPr>
        <a:xfrm>
          <a:off x="14325111" y="96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82438</xdr:rowOff>
    </xdr:from>
    <xdr:to>
      <xdr:col>72</xdr:col>
      <xdr:colOff>38100</xdr:colOff>
      <xdr:row>58</xdr:row>
      <xdr:rowOff>12588</xdr:rowOff>
    </xdr:to>
    <xdr:sp macro="" textlink="">
      <xdr:nvSpPr>
        <xdr:cNvPr id="592" name="楕円 591"/>
        <xdr:cNvSpPr/>
      </xdr:nvSpPr>
      <xdr:spPr>
        <a:xfrm>
          <a:off x="13652500" y="985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29115</xdr:rowOff>
    </xdr:from>
    <xdr:ext cx="534377" cy="259045"/>
    <xdr:sp macro="" textlink="">
      <xdr:nvSpPr>
        <xdr:cNvPr id="593" name="テキスト ボックス 592"/>
        <xdr:cNvSpPr txBox="1"/>
      </xdr:nvSpPr>
      <xdr:spPr>
        <a:xfrm>
          <a:off x="13436111" y="96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96917</xdr:rowOff>
    </xdr:from>
    <xdr:to>
      <xdr:col>67</xdr:col>
      <xdr:colOff>101600</xdr:colOff>
      <xdr:row>58</xdr:row>
      <xdr:rowOff>27067</xdr:rowOff>
    </xdr:to>
    <xdr:sp macro="" textlink="">
      <xdr:nvSpPr>
        <xdr:cNvPr id="594" name="楕円 593"/>
        <xdr:cNvSpPr/>
      </xdr:nvSpPr>
      <xdr:spPr>
        <a:xfrm>
          <a:off x="12763500" y="98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43594</xdr:rowOff>
    </xdr:from>
    <xdr:ext cx="534377" cy="259045"/>
    <xdr:sp macro="" textlink="">
      <xdr:nvSpPr>
        <xdr:cNvPr id="595" name="テキスト ボックス 594"/>
        <xdr:cNvSpPr txBox="1"/>
      </xdr:nvSpPr>
      <xdr:spPr>
        <a:xfrm>
          <a:off x="12547111" y="96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64857</xdr:rowOff>
    </xdr:from>
    <xdr:to>
      <xdr:col>85</xdr:col>
      <xdr:colOff>127000</xdr:colOff>
      <xdr:row>78</xdr:row>
      <xdr:rowOff>92700</xdr:rowOff>
    </xdr:to>
    <xdr:cxnSp macro="">
      <xdr:nvCxnSpPr>
        <xdr:cNvPr id="622" name="直線コネクタ 621"/>
        <xdr:cNvCxnSpPr/>
      </xdr:nvCxnSpPr>
      <xdr:spPr>
        <a:xfrm flipV="1">
          <a:off x="15481300" y="13437957"/>
          <a:ext cx="8382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92700</xdr:rowOff>
    </xdr:from>
    <xdr:to>
      <xdr:col>81</xdr:col>
      <xdr:colOff>50800</xdr:colOff>
      <xdr:row>78</xdr:row>
      <xdr:rowOff>139700</xdr:rowOff>
    </xdr:to>
    <xdr:cxnSp macro="">
      <xdr:nvCxnSpPr>
        <xdr:cNvPr id="625" name="直線コネクタ 624"/>
        <xdr:cNvCxnSpPr/>
      </xdr:nvCxnSpPr>
      <xdr:spPr>
        <a:xfrm flipV="1">
          <a:off x="14592300" y="13465800"/>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56717</xdr:rowOff>
    </xdr:from>
    <xdr:to>
      <xdr:col>71</xdr:col>
      <xdr:colOff>177800</xdr:colOff>
      <xdr:row>78</xdr:row>
      <xdr:rowOff>139700</xdr:rowOff>
    </xdr:to>
    <xdr:cxnSp macro="">
      <xdr:nvCxnSpPr>
        <xdr:cNvPr id="631" name="直線コネクタ 630"/>
        <xdr:cNvCxnSpPr/>
      </xdr:nvCxnSpPr>
      <xdr:spPr>
        <a:xfrm>
          <a:off x="12814300" y="13429817"/>
          <a:ext cx="889000" cy="8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169377</xdr:rowOff>
    </xdr:from>
    <xdr:ext cx="469744" cy="259045"/>
    <xdr:sp macro="" textlink="">
      <xdr:nvSpPr>
        <xdr:cNvPr id="633" name="テキスト ボックス 632"/>
        <xdr:cNvSpPr txBox="1"/>
      </xdr:nvSpPr>
      <xdr:spPr>
        <a:xfrm>
          <a:off x="13468428" y="1319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120454</xdr:rowOff>
    </xdr:from>
    <xdr:ext cx="469744" cy="259045"/>
    <xdr:sp macro="" textlink="">
      <xdr:nvSpPr>
        <xdr:cNvPr id="635" name="テキスト ボックス 634"/>
        <xdr:cNvSpPr txBox="1"/>
      </xdr:nvSpPr>
      <xdr:spPr>
        <a:xfrm>
          <a:off x="12579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14057</xdr:rowOff>
    </xdr:from>
    <xdr:to>
      <xdr:col>85</xdr:col>
      <xdr:colOff>177800</xdr:colOff>
      <xdr:row>78</xdr:row>
      <xdr:rowOff>115657</xdr:rowOff>
    </xdr:to>
    <xdr:sp macro="" textlink="">
      <xdr:nvSpPr>
        <xdr:cNvPr id="641" name="楕円 640"/>
        <xdr:cNvSpPr/>
      </xdr:nvSpPr>
      <xdr:spPr>
        <a:xfrm>
          <a:off x="16268700" y="133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118786</xdr:rowOff>
    </xdr:from>
    <xdr:ext cx="469744" cy="259045"/>
    <xdr:sp macro="" textlink="">
      <xdr:nvSpPr>
        <xdr:cNvPr id="642" name="災害復旧費該当値テキスト"/>
        <xdr:cNvSpPr txBox="1"/>
      </xdr:nvSpPr>
      <xdr:spPr>
        <a:xfrm>
          <a:off x="16370300" y="1332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41900</xdr:rowOff>
    </xdr:from>
    <xdr:to>
      <xdr:col>81</xdr:col>
      <xdr:colOff>101600</xdr:colOff>
      <xdr:row>78</xdr:row>
      <xdr:rowOff>143500</xdr:rowOff>
    </xdr:to>
    <xdr:sp macro="" textlink="">
      <xdr:nvSpPr>
        <xdr:cNvPr id="643" name="楕円 642"/>
        <xdr:cNvSpPr/>
      </xdr:nvSpPr>
      <xdr:spPr>
        <a:xfrm>
          <a:off x="15430500" y="13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134627</xdr:rowOff>
    </xdr:from>
    <xdr:ext cx="469744" cy="259045"/>
    <xdr:sp macro="" textlink="">
      <xdr:nvSpPr>
        <xdr:cNvPr id="644" name="テキスト ボックス 643"/>
        <xdr:cNvSpPr txBox="1"/>
      </xdr:nvSpPr>
      <xdr:spPr>
        <a:xfrm>
          <a:off x="15246428" y="135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5917</xdr:rowOff>
    </xdr:from>
    <xdr:to>
      <xdr:col>67</xdr:col>
      <xdr:colOff>101600</xdr:colOff>
      <xdr:row>78</xdr:row>
      <xdr:rowOff>107517</xdr:rowOff>
    </xdr:to>
    <xdr:sp macro="" textlink="">
      <xdr:nvSpPr>
        <xdr:cNvPr id="649" name="楕円 648"/>
        <xdr:cNvSpPr/>
      </xdr:nvSpPr>
      <xdr:spPr>
        <a:xfrm>
          <a:off x="12763500" y="1337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124044</xdr:rowOff>
    </xdr:from>
    <xdr:ext cx="469744" cy="259045"/>
    <xdr:sp macro="" textlink="">
      <xdr:nvSpPr>
        <xdr:cNvPr id="650" name="テキスト ボックス 649"/>
        <xdr:cNvSpPr txBox="1"/>
      </xdr:nvSpPr>
      <xdr:spPr>
        <a:xfrm>
          <a:off x="12579428" y="1315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162224</xdr:rowOff>
    </xdr:from>
    <xdr:to>
      <xdr:col>85</xdr:col>
      <xdr:colOff>127000</xdr:colOff>
      <xdr:row>96</xdr:row>
      <xdr:rowOff>13421</xdr:rowOff>
    </xdr:to>
    <xdr:cxnSp macro="">
      <xdr:nvCxnSpPr>
        <xdr:cNvPr id="679" name="直線コネクタ 678"/>
        <xdr:cNvCxnSpPr/>
      </xdr:nvCxnSpPr>
      <xdr:spPr>
        <a:xfrm flipV="1">
          <a:off x="15481300" y="16449974"/>
          <a:ext cx="8382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13421</xdr:rowOff>
    </xdr:from>
    <xdr:to>
      <xdr:col>81</xdr:col>
      <xdr:colOff>50800</xdr:colOff>
      <xdr:row>96</xdr:row>
      <xdr:rowOff>24143</xdr:rowOff>
    </xdr:to>
    <xdr:cxnSp macro="">
      <xdr:nvCxnSpPr>
        <xdr:cNvPr id="682" name="直線コネクタ 681"/>
        <xdr:cNvCxnSpPr/>
      </xdr:nvCxnSpPr>
      <xdr:spPr>
        <a:xfrm flipV="1">
          <a:off x="14592300" y="16472621"/>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4" name="テキスト ボックス 683"/>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24143</xdr:rowOff>
    </xdr:from>
    <xdr:to>
      <xdr:col>76</xdr:col>
      <xdr:colOff>114300</xdr:colOff>
      <xdr:row>96</xdr:row>
      <xdr:rowOff>35077</xdr:rowOff>
    </xdr:to>
    <xdr:cxnSp macro="">
      <xdr:nvCxnSpPr>
        <xdr:cNvPr id="685" name="直線コネクタ 684"/>
        <xdr:cNvCxnSpPr/>
      </xdr:nvCxnSpPr>
      <xdr:spPr>
        <a:xfrm flipV="1">
          <a:off x="13703300" y="16483343"/>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87" name="テキスト ボックス 686"/>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35077</xdr:rowOff>
    </xdr:from>
    <xdr:to>
      <xdr:col>71</xdr:col>
      <xdr:colOff>177800</xdr:colOff>
      <xdr:row>96</xdr:row>
      <xdr:rowOff>95421</xdr:rowOff>
    </xdr:to>
    <xdr:cxnSp macro="">
      <xdr:nvCxnSpPr>
        <xdr:cNvPr id="688" name="直線コネクタ 687"/>
        <xdr:cNvCxnSpPr/>
      </xdr:nvCxnSpPr>
      <xdr:spPr>
        <a:xfrm flipV="1">
          <a:off x="12814300" y="16494277"/>
          <a:ext cx="889000" cy="6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692" name="テキスト ボックス 691"/>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111424</xdr:rowOff>
    </xdr:from>
    <xdr:to>
      <xdr:col>85</xdr:col>
      <xdr:colOff>177800</xdr:colOff>
      <xdr:row>96</xdr:row>
      <xdr:rowOff>41574</xdr:rowOff>
    </xdr:to>
    <xdr:sp macro="" textlink="">
      <xdr:nvSpPr>
        <xdr:cNvPr id="698" name="楕円 697"/>
        <xdr:cNvSpPr/>
      </xdr:nvSpPr>
      <xdr:spPr>
        <a:xfrm>
          <a:off x="16268700" y="163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134301</xdr:rowOff>
    </xdr:from>
    <xdr:ext cx="534377" cy="259045"/>
    <xdr:sp macro="" textlink="">
      <xdr:nvSpPr>
        <xdr:cNvPr id="699" name="公債費該当値テキスト"/>
        <xdr:cNvSpPr txBox="1"/>
      </xdr:nvSpPr>
      <xdr:spPr>
        <a:xfrm>
          <a:off x="16370300" y="162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134071</xdr:rowOff>
    </xdr:from>
    <xdr:to>
      <xdr:col>81</xdr:col>
      <xdr:colOff>101600</xdr:colOff>
      <xdr:row>96</xdr:row>
      <xdr:rowOff>64221</xdr:rowOff>
    </xdr:to>
    <xdr:sp macro="" textlink="">
      <xdr:nvSpPr>
        <xdr:cNvPr id="700" name="楕円 699"/>
        <xdr:cNvSpPr/>
      </xdr:nvSpPr>
      <xdr:spPr>
        <a:xfrm>
          <a:off x="15430500" y="1642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80748</xdr:rowOff>
    </xdr:from>
    <xdr:ext cx="534377" cy="259045"/>
    <xdr:sp macro="" textlink="">
      <xdr:nvSpPr>
        <xdr:cNvPr id="701" name="テキスト ボックス 700"/>
        <xdr:cNvSpPr txBox="1"/>
      </xdr:nvSpPr>
      <xdr:spPr>
        <a:xfrm>
          <a:off x="15214111" y="161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144793</xdr:rowOff>
    </xdr:from>
    <xdr:to>
      <xdr:col>76</xdr:col>
      <xdr:colOff>165100</xdr:colOff>
      <xdr:row>96</xdr:row>
      <xdr:rowOff>74943</xdr:rowOff>
    </xdr:to>
    <xdr:sp macro="" textlink="">
      <xdr:nvSpPr>
        <xdr:cNvPr id="702" name="楕円 701"/>
        <xdr:cNvSpPr/>
      </xdr:nvSpPr>
      <xdr:spPr>
        <a:xfrm>
          <a:off x="14541500" y="16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91470</xdr:rowOff>
    </xdr:from>
    <xdr:ext cx="534377" cy="259045"/>
    <xdr:sp macro="" textlink="">
      <xdr:nvSpPr>
        <xdr:cNvPr id="703" name="テキスト ボックス 702"/>
        <xdr:cNvSpPr txBox="1"/>
      </xdr:nvSpPr>
      <xdr:spPr>
        <a:xfrm>
          <a:off x="14325111" y="162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155727</xdr:rowOff>
    </xdr:from>
    <xdr:to>
      <xdr:col>72</xdr:col>
      <xdr:colOff>38100</xdr:colOff>
      <xdr:row>96</xdr:row>
      <xdr:rowOff>85877</xdr:rowOff>
    </xdr:to>
    <xdr:sp macro="" textlink="">
      <xdr:nvSpPr>
        <xdr:cNvPr id="704" name="楕円 703"/>
        <xdr:cNvSpPr/>
      </xdr:nvSpPr>
      <xdr:spPr>
        <a:xfrm>
          <a:off x="13652500" y="164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102404</xdr:rowOff>
    </xdr:from>
    <xdr:ext cx="534377" cy="259045"/>
    <xdr:sp macro="" textlink="">
      <xdr:nvSpPr>
        <xdr:cNvPr id="705" name="テキスト ボックス 704"/>
        <xdr:cNvSpPr txBox="1"/>
      </xdr:nvSpPr>
      <xdr:spPr>
        <a:xfrm>
          <a:off x="13436111" y="162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44621</xdr:rowOff>
    </xdr:from>
    <xdr:to>
      <xdr:col>67</xdr:col>
      <xdr:colOff>101600</xdr:colOff>
      <xdr:row>96</xdr:row>
      <xdr:rowOff>146221</xdr:rowOff>
    </xdr:to>
    <xdr:sp macro="" textlink="">
      <xdr:nvSpPr>
        <xdr:cNvPr id="706" name="楕円 705"/>
        <xdr:cNvSpPr/>
      </xdr:nvSpPr>
      <xdr:spPr>
        <a:xfrm>
          <a:off x="12763500" y="165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162748</xdr:rowOff>
    </xdr:from>
    <xdr:ext cx="534377" cy="259045"/>
    <xdr:sp macro="" textlink="">
      <xdr:nvSpPr>
        <xdr:cNvPr id="707" name="テキスト ボックス 706"/>
        <xdr:cNvSpPr txBox="1"/>
      </xdr:nvSpPr>
      <xdr:spPr>
        <a:xfrm>
          <a:off x="12547111" y="162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７，６１２円となっており、類似団体平均と比較しても高い水準にある。議会費の構成は、議会運営費、調査研修費、議員報酬等及び職員人件費で、議員報酬等が議会費の７３％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・総務費は、住民一人当たり１６９，４７８円となっており、類似団体平均と比較すると下回っているが、令和２年度は、主に特別定額給付金等の新型コロナウイルス感染症対策事業により増加した。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４７，２８２円となっており、東日本大震災の風評被害対策事業により類似団体平均を上回っているが、令和２年度は、事業者支援等の新型コロナウイルス感染症対策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１４８，６７５円となっており、令和元年度から統合中学校整備事業に着手したことから類似団体平均を大幅に上回った。令和２年度は、統合中学校整備事業に加え、タブレット端末整備等の新型コロナウイルス感染症対策事業によりさらに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大規模事業が続いた平成２９年度までは、財政調整基金を取崩し事業財源を確保してきたが、平成３０年度以降は、令和元年度の台風１９号に係る災害復旧等に財政調整基金の繰り入れを行ったが、実質収支額の伸びに牽引されて財政調整基金の残高が回復傾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現在進行中の統合中学校整備事業の財源確保のためには、特定目的基金（教育施設整備等基金）のみならず、起債や財政調整基金に頼らざるを得ない厳しい状況であるため、標準財政規模の１０％を確保することが困難になること見込まれるができる限り保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福島県猪苗代町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令和２年度決算は、実質収支額が一般会計で２９８，１５０千円、国民健康保険特別会計で２２，０８７千円、介護保険特別会計で６０，７０２千円、後期高齢者医療特別会計で２３３千円の黒字となった。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においては、水道事業が７３３，９００千円、病院事業が４，０２７千円、下水道事業特別会計が６，０４０千円、特別環境保全下水道事業特別会計が４，４１７千円、農業集落排水事業特別会計が４，５４３千円の資金余剰額があり、連結実質赤字は生じていないものの、引き続き健全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BY34" sqref="BY34:CM3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10712301</v>
      </c>
      <c r="BO4" s="433"/>
      <c r="BP4" s="433"/>
      <c r="BQ4" s="433"/>
      <c r="BR4" s="433"/>
      <c r="BS4" s="433"/>
      <c r="BT4" s="433"/>
      <c r="BU4" s="434"/>
      <c r="BV4" s="432">
        <v>8239274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5.4</v>
      </c>
      <c r="CU4" s="439"/>
      <c r="CV4" s="439"/>
      <c r="CW4" s="439"/>
      <c r="CX4" s="439"/>
      <c r="CY4" s="439"/>
      <c r="CZ4" s="439"/>
      <c r="DA4" s="440"/>
      <c r="DB4" s="438">
        <v>6.3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10383601</v>
      </c>
      <c r="BO5" s="470"/>
      <c r="BP5" s="470"/>
      <c r="BQ5" s="470"/>
      <c r="BR5" s="470"/>
      <c r="BS5" s="470"/>
      <c r="BT5" s="470"/>
      <c r="BU5" s="471"/>
      <c r="BV5" s="469">
        <v>7891364</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89.5</v>
      </c>
      <c r="CU5" s="467"/>
      <c r="CV5" s="467"/>
      <c r="CW5" s="467"/>
      <c r="CX5" s="467"/>
      <c r="CY5" s="467"/>
      <c r="CZ5" s="467"/>
      <c r="DA5" s="468"/>
      <c r="DB5" s="466">
        <v>90.6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328700</v>
      </c>
      <c r="BO6" s="470"/>
      <c r="BP6" s="470"/>
      <c r="BQ6" s="470"/>
      <c r="BR6" s="470"/>
      <c r="BS6" s="470"/>
      <c r="BT6" s="470"/>
      <c r="BU6" s="471"/>
      <c r="BV6" s="469">
        <v>347910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93.3</v>
      </c>
      <c r="CU6" s="507"/>
      <c r="CV6" s="507"/>
      <c r="CW6" s="507"/>
      <c r="CX6" s="507"/>
      <c r="CY6" s="507"/>
      <c r="CZ6" s="507"/>
      <c r="DA6" s="508"/>
      <c r="DB6" s="506">
        <v>94.3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30550</v>
      </c>
      <c r="BO7" s="470"/>
      <c r="BP7" s="470"/>
      <c r="BQ7" s="470"/>
      <c r="BR7" s="470"/>
      <c r="BS7" s="470"/>
      <c r="BT7" s="470"/>
      <c r="BU7" s="471"/>
      <c r="BV7" s="469">
        <v>17406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5489456</v>
      </c>
      <c r="CU7" s="470"/>
      <c r="CV7" s="470"/>
      <c r="CW7" s="470"/>
      <c r="CX7" s="470"/>
      <c r="CY7" s="470"/>
      <c r="CZ7" s="470"/>
      <c r="DA7" s="471"/>
      <c r="DB7" s="469">
        <v>5236319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298150</v>
      </c>
      <c r="BO8" s="470"/>
      <c r="BP8" s="470"/>
      <c r="BQ8" s="470"/>
      <c r="BR8" s="470"/>
      <c r="BS8" s="470"/>
      <c r="BT8" s="470"/>
      <c r="BU8" s="471"/>
      <c r="BV8" s="469">
        <v>330504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0.39</v>
      </c>
      <c r="CU8" s="510"/>
      <c r="CV8" s="510"/>
      <c r="CW8" s="510"/>
      <c r="CX8" s="510"/>
      <c r="CY8" s="510"/>
      <c r="CZ8" s="510"/>
      <c r="DA8" s="511"/>
      <c r="DB8" s="509">
        <v>0.39</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13552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-32354</v>
      </c>
      <c r="BO9" s="470"/>
      <c r="BP9" s="470"/>
      <c r="BQ9" s="470"/>
      <c r="BR9" s="470"/>
      <c r="BS9" s="470"/>
      <c r="BT9" s="470"/>
      <c r="BU9" s="471"/>
      <c r="BV9" s="469">
        <v>27792</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14.5</v>
      </c>
      <c r="CU9" s="467"/>
      <c r="CV9" s="467"/>
      <c r="CW9" s="467"/>
      <c r="CX9" s="467"/>
      <c r="CY9" s="467"/>
      <c r="CZ9" s="467"/>
      <c r="DA9" s="468"/>
      <c r="DB9" s="466">
        <v>15.5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15037</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99029</v>
      </c>
      <c r="BO10" s="470"/>
      <c r="BP10" s="470"/>
      <c r="BQ10" s="470"/>
      <c r="BR10" s="470"/>
      <c r="BS10" s="470"/>
      <c r="BT10" s="470"/>
      <c r="BU10" s="471"/>
      <c r="BV10" s="469">
        <v>104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13664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6090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13597</v>
      </c>
      <c r="S13" s="554"/>
      <c r="T13" s="554"/>
      <c r="U13" s="554"/>
      <c r="V13" s="555"/>
      <c r="W13" s="485" t="s">
        <v>139</v>
      </c>
      <c r="X13" s="486"/>
      <c r="Y13" s="486"/>
      <c r="Z13" s="486"/>
      <c r="AA13" s="486"/>
      <c r="AB13" s="476"/>
      <c r="AC13" s="520">
        <v>923</v>
      </c>
      <c r="AD13" s="521"/>
      <c r="AE13" s="521"/>
      <c r="AF13" s="521"/>
      <c r="AG13" s="563"/>
      <c r="AH13" s="520">
        <v>926</v>
      </c>
      <c r="AI13" s="521"/>
      <c r="AJ13" s="521"/>
      <c r="AK13" s="521"/>
      <c r="AL13" s="522"/>
      <c r="AM13" s="498" t="s">
        <v>140</v>
      </c>
      <c r="AN13" s="499"/>
      <c r="AO13" s="499"/>
      <c r="AP13" s="499"/>
      <c r="AQ13" s="499"/>
      <c r="AR13" s="499"/>
      <c r="AS13" s="499"/>
      <c r="AT13" s="500"/>
      <c r="AU13" s="501" t="s">
        <v>119</v>
      </c>
      <c r="AV13" s="502"/>
      <c r="AW13" s="502"/>
      <c r="AX13" s="502"/>
      <c r="AY13" s="503" t="s">
        <v>141</v>
      </c>
      <c r="AZ13" s="504"/>
      <c r="BA13" s="504"/>
      <c r="BB13" s="504"/>
      <c r="BC13" s="504"/>
      <c r="BD13" s="504"/>
      <c r="BE13" s="504"/>
      <c r="BF13" s="504"/>
      <c r="BG13" s="504"/>
      <c r="BH13" s="504"/>
      <c r="BI13" s="504"/>
      <c r="BJ13" s="504"/>
      <c r="BK13" s="504"/>
      <c r="BL13" s="504"/>
      <c r="BM13" s="505"/>
      <c r="BN13" s="469">
        <v>66675</v>
      </c>
      <c r="BO13" s="470"/>
      <c r="BP13" s="470"/>
      <c r="BQ13" s="470"/>
      <c r="BR13" s="470"/>
      <c r="BS13" s="470"/>
      <c r="BT13" s="470"/>
      <c r="BU13" s="471"/>
      <c r="BV13" s="469">
        <v>21806</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10.7</v>
      </c>
      <c r="CU13" s="467"/>
      <c r="CV13" s="467"/>
      <c r="CW13" s="467"/>
      <c r="CX13" s="467"/>
      <c r="CY13" s="467"/>
      <c r="CZ13" s="467"/>
      <c r="DA13" s="468"/>
      <c r="DB13" s="466">
        <v>10.7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13951</v>
      </c>
      <c r="S14" s="554"/>
      <c r="T14" s="554"/>
      <c r="U14" s="554"/>
      <c r="V14" s="555"/>
      <c r="W14" s="459"/>
      <c r="X14" s="460"/>
      <c r="Y14" s="460"/>
      <c r="Z14" s="460"/>
      <c r="AA14" s="460"/>
      <c r="AB14" s="449"/>
      <c r="AC14" s="556">
        <v>12.6</v>
      </c>
      <c r="AD14" s="557"/>
      <c r="AE14" s="557"/>
      <c r="AF14" s="557"/>
      <c r="AG14" s="558"/>
      <c r="AH14" s="556">
        <v>12.2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46.8</v>
      </c>
      <c r="CU14" s="568"/>
      <c r="CV14" s="568"/>
      <c r="CW14" s="568"/>
      <c r="CX14" s="568"/>
      <c r="CY14" s="568"/>
      <c r="CZ14" s="568"/>
      <c r="DA14" s="569"/>
      <c r="DB14" s="567">
        <v>54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13889</v>
      </c>
      <c r="S15" s="554"/>
      <c r="T15" s="554"/>
      <c r="U15" s="554"/>
      <c r="V15" s="555"/>
      <c r="W15" s="485" t="s">
        <v>146</v>
      </c>
      <c r="X15" s="486"/>
      <c r="Y15" s="486"/>
      <c r="Z15" s="486"/>
      <c r="AA15" s="486"/>
      <c r="AB15" s="476"/>
      <c r="AC15" s="520">
        <v>1446</v>
      </c>
      <c r="AD15" s="521"/>
      <c r="AE15" s="521"/>
      <c r="AF15" s="521"/>
      <c r="AG15" s="563"/>
      <c r="AH15" s="520">
        <v>1522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1849083</v>
      </c>
      <c r="BO15" s="433"/>
      <c r="BP15" s="433"/>
      <c r="BQ15" s="433"/>
      <c r="BR15" s="433"/>
      <c r="BS15" s="433"/>
      <c r="BT15" s="433"/>
      <c r="BU15" s="434"/>
      <c r="BV15" s="432">
        <v>1774297</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19.7</v>
      </c>
      <c r="AD16" s="557"/>
      <c r="AE16" s="557"/>
      <c r="AF16" s="557"/>
      <c r="AG16" s="558"/>
      <c r="AH16" s="556">
        <v>20.100000000000001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4807361</v>
      </c>
      <c r="BO16" s="470"/>
      <c r="BP16" s="470"/>
      <c r="BQ16" s="470"/>
      <c r="BR16" s="470"/>
      <c r="BS16" s="470"/>
      <c r="BT16" s="470"/>
      <c r="BU16" s="471"/>
      <c r="BV16" s="469">
        <v>4554879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4984</v>
      </c>
      <c r="AD17" s="521"/>
      <c r="AE17" s="521"/>
      <c r="AF17" s="521"/>
      <c r="AG17" s="563"/>
      <c r="AH17" s="520">
        <v>5112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2329967</v>
      </c>
      <c r="BO17" s="470"/>
      <c r="BP17" s="470"/>
      <c r="BQ17" s="470"/>
      <c r="BR17" s="470"/>
      <c r="BS17" s="470"/>
      <c r="BT17" s="470"/>
      <c r="BU17" s="471"/>
      <c r="BV17" s="469">
        <v>2252106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394.85</v>
      </c>
      <c r="M18" s="585"/>
      <c r="N18" s="585"/>
      <c r="O18" s="585"/>
      <c r="P18" s="585"/>
      <c r="Q18" s="585"/>
      <c r="R18" s="586"/>
      <c r="S18" s="586"/>
      <c r="T18" s="586"/>
      <c r="U18" s="586"/>
      <c r="V18" s="587"/>
      <c r="W18" s="487"/>
      <c r="X18" s="488"/>
      <c r="Y18" s="488"/>
      <c r="Z18" s="488"/>
      <c r="AA18" s="488"/>
      <c r="AB18" s="479"/>
      <c r="AC18" s="588">
        <v>67.8</v>
      </c>
      <c r="AD18" s="589"/>
      <c r="AE18" s="589"/>
      <c r="AF18" s="589"/>
      <c r="AG18" s="590"/>
      <c r="AH18" s="588">
        <v>67.599999999999994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4876940</v>
      </c>
      <c r="BO18" s="470"/>
      <c r="BP18" s="470"/>
      <c r="BQ18" s="470"/>
      <c r="BR18" s="470"/>
      <c r="BS18" s="470"/>
      <c r="BT18" s="470"/>
      <c r="BU18" s="471"/>
      <c r="BV18" s="469">
        <v>4783305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6690141</v>
      </c>
      <c r="BO19" s="470"/>
      <c r="BP19" s="470"/>
      <c r="BQ19" s="470"/>
      <c r="BR19" s="470"/>
      <c r="BS19" s="470"/>
      <c r="BT19" s="470"/>
      <c r="BU19" s="471"/>
      <c r="BV19" s="469">
        <v>6119056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4718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8735111</v>
      </c>
      <c r="BO23" s="470"/>
      <c r="BP23" s="470"/>
      <c r="BQ23" s="470"/>
      <c r="BR23" s="470"/>
      <c r="BS23" s="470"/>
      <c r="BT23" s="470"/>
      <c r="BU23" s="471"/>
      <c r="BV23" s="469">
        <v>8543835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7820</v>
      </c>
      <c r="R24" s="521"/>
      <c r="S24" s="521"/>
      <c r="T24" s="521"/>
      <c r="U24" s="521"/>
      <c r="V24" s="563"/>
      <c r="W24" s="622"/>
      <c r="X24" s="610"/>
      <c r="Y24" s="611"/>
      <c r="Z24" s="519" t="s">
        <v>170</v>
      </c>
      <c r="AA24" s="499"/>
      <c r="AB24" s="499"/>
      <c r="AC24" s="499"/>
      <c r="AD24" s="499"/>
      <c r="AE24" s="499"/>
      <c r="AF24" s="499"/>
      <c r="AG24" s="500"/>
      <c r="AH24" s="520">
        <v>131</v>
      </c>
      <c r="AI24" s="521"/>
      <c r="AJ24" s="521"/>
      <c r="AK24" s="521"/>
      <c r="AL24" s="563"/>
      <c r="AM24" s="520">
        <v>406231</v>
      </c>
      <c r="AN24" s="521"/>
      <c r="AO24" s="521"/>
      <c r="AP24" s="521"/>
      <c r="AQ24" s="521"/>
      <c r="AR24" s="563"/>
      <c r="AS24" s="520">
        <v>3101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8330003</v>
      </c>
      <c r="BO24" s="470"/>
      <c r="BP24" s="470"/>
      <c r="BQ24" s="470"/>
      <c r="BR24" s="470"/>
      <c r="BS24" s="470"/>
      <c r="BT24" s="470"/>
      <c r="BU24" s="471"/>
      <c r="BV24" s="469">
        <v>8122517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6260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175</v>
      </c>
      <c r="AN25" s="521"/>
      <c r="AO25" s="521"/>
      <c r="AP25" s="521"/>
      <c r="AQ25" s="521"/>
      <c r="AR25" s="563"/>
      <c r="AS25" s="520" t="s">
        <v>128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1656738</v>
      </c>
      <c r="BO25" s="433"/>
      <c r="BP25" s="433"/>
      <c r="BQ25" s="433"/>
      <c r="BR25" s="433"/>
      <c r="BS25" s="433"/>
      <c r="BT25" s="433"/>
      <c r="BU25" s="434"/>
      <c r="BV25" s="432">
        <v>8036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5870</v>
      </c>
      <c r="R26" s="521"/>
      <c r="S26" s="521"/>
      <c r="T26" s="521"/>
      <c r="U26" s="521"/>
      <c r="V26" s="563"/>
      <c r="W26" s="622"/>
      <c r="X26" s="610"/>
      <c r="Y26" s="611"/>
      <c r="Z26" s="519" t="s">
        <v>178</v>
      </c>
      <c r="AA26" s="632"/>
      <c r="AB26" s="632"/>
      <c r="AC26" s="632"/>
      <c r="AD26" s="632"/>
      <c r="AE26" s="632"/>
      <c r="AF26" s="632"/>
      <c r="AG26" s="633"/>
      <c r="AH26" s="520" t="s">
        <v>128</v>
      </c>
      <c r="AI26" s="521"/>
      <c r="AJ26" s="521"/>
      <c r="AK26" s="521"/>
      <c r="AL26" s="563"/>
      <c r="AM26" s="520" t="s">
        <v>179</v>
      </c>
      <c r="AN26" s="521"/>
      <c r="AO26" s="521"/>
      <c r="AP26" s="521"/>
      <c r="AQ26" s="521"/>
      <c r="AR26" s="563"/>
      <c r="AS26" s="520" t="s">
        <v>179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3130</v>
      </c>
      <c r="R27" s="521"/>
      <c r="S27" s="521"/>
      <c r="T27" s="521"/>
      <c r="U27" s="521"/>
      <c r="V27" s="563"/>
      <c r="W27" s="622"/>
      <c r="X27" s="610"/>
      <c r="Y27" s="611"/>
      <c r="Z27" s="519" t="s">
        <v>182</v>
      </c>
      <c r="AA27" s="499"/>
      <c r="AB27" s="499"/>
      <c r="AC27" s="499"/>
      <c r="AD27" s="499"/>
      <c r="AE27" s="499"/>
      <c r="AF27" s="499"/>
      <c r="AG27" s="500"/>
      <c r="AH27" s="520">
        <v>20</v>
      </c>
      <c r="AI27" s="521"/>
      <c r="AJ27" s="521"/>
      <c r="AK27" s="521"/>
      <c r="AL27" s="563"/>
      <c r="AM27" s="520">
        <v>58888</v>
      </c>
      <c r="AN27" s="521"/>
      <c r="AO27" s="521"/>
      <c r="AP27" s="521"/>
      <c r="AQ27" s="521"/>
      <c r="AR27" s="563"/>
      <c r="AS27" s="520">
        <v>2944</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197816</v>
      </c>
      <c r="BO27" s="646"/>
      <c r="BP27" s="646"/>
      <c r="BQ27" s="646"/>
      <c r="BR27" s="646"/>
      <c r="BS27" s="646"/>
      <c r="BT27" s="646"/>
      <c r="BU27" s="647"/>
      <c r="BV27" s="645">
        <v>197805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2580</v>
      </c>
      <c r="R28" s="521"/>
      <c r="S28" s="521"/>
      <c r="T28" s="521"/>
      <c r="U28" s="521"/>
      <c r="V28" s="563"/>
      <c r="W28" s="622"/>
      <c r="X28" s="610"/>
      <c r="Y28" s="611"/>
      <c r="Z28" s="519" t="s">
        <v>185</v>
      </c>
      <c r="AA28" s="499"/>
      <c r="AB28" s="499"/>
      <c r="AC28" s="499"/>
      <c r="AD28" s="499"/>
      <c r="AE28" s="499"/>
      <c r="AF28" s="499"/>
      <c r="AG28" s="500"/>
      <c r="AH28" s="520" t="s">
        <v>175</v>
      </c>
      <c r="AI28" s="521"/>
      <c r="AJ28" s="521"/>
      <c r="AK28" s="521"/>
      <c r="AL28" s="563"/>
      <c r="AM28" s="520" t="s">
        <v>179</v>
      </c>
      <c r="AN28" s="521"/>
      <c r="AO28" s="521"/>
      <c r="AP28" s="521"/>
      <c r="AQ28" s="521"/>
      <c r="AR28" s="563"/>
      <c r="AS28" s="520" t="s">
        <v>175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942383</v>
      </c>
      <c r="BO28" s="433"/>
      <c r="BP28" s="433"/>
      <c r="BQ28" s="433"/>
      <c r="BR28" s="433"/>
      <c r="BS28" s="433"/>
      <c r="BT28" s="433"/>
      <c r="BU28" s="434"/>
      <c r="BV28" s="432">
        <v>843354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13</v>
      </c>
      <c r="M29" s="521"/>
      <c r="N29" s="521"/>
      <c r="O29" s="521"/>
      <c r="P29" s="563"/>
      <c r="Q29" s="520">
        <v>2350</v>
      </c>
      <c r="R29" s="521"/>
      <c r="S29" s="521"/>
      <c r="T29" s="521"/>
      <c r="U29" s="521"/>
      <c r="V29" s="563"/>
      <c r="W29" s="623"/>
      <c r="X29" s="624"/>
      <c r="Y29" s="625"/>
      <c r="Z29" s="519" t="s">
        <v>188</v>
      </c>
      <c r="AA29" s="499"/>
      <c r="AB29" s="499"/>
      <c r="AC29" s="499"/>
      <c r="AD29" s="499"/>
      <c r="AE29" s="499"/>
      <c r="AF29" s="499"/>
      <c r="AG29" s="500"/>
      <c r="AH29" s="520">
        <v>151</v>
      </c>
      <c r="AI29" s="521"/>
      <c r="AJ29" s="521"/>
      <c r="AK29" s="521"/>
      <c r="AL29" s="563"/>
      <c r="AM29" s="520">
        <v>465119</v>
      </c>
      <c r="AN29" s="521"/>
      <c r="AO29" s="521"/>
      <c r="AP29" s="521"/>
      <c r="AQ29" s="521"/>
      <c r="AR29" s="563"/>
      <c r="AS29" s="520">
        <v>3080</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107436</v>
      </c>
      <c r="BO29" s="470"/>
      <c r="BP29" s="470"/>
      <c r="BQ29" s="470"/>
      <c r="BR29" s="470"/>
      <c r="BS29" s="470"/>
      <c r="BT29" s="470"/>
      <c r="BU29" s="471"/>
      <c r="BV29" s="469">
        <v>107222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1015234</v>
      </c>
      <c r="BO30" s="646"/>
      <c r="BP30" s="646"/>
      <c r="BQ30" s="646"/>
      <c r="BR30" s="646"/>
      <c r="BS30" s="646"/>
      <c r="BT30" s="646"/>
      <c r="BU30" s="647"/>
      <c r="BV30" s="645">
        <v>851280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199</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会津若松地方広域市町村圏整備組合（一般会計）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猪苗代町振興公社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f t="shared" ref="BE35:BE43" si="1">IF(BG35="","",BE34+1)</f>
        <v>8</v>
      </c>
      <c r="BF35" s="658"/>
      <c r="BG35" s="659" t="str">
        <f>IF('各会計、関係団体の財政状況及び健全化判断比率'!B34="","",'各会計、関係団体の財政状況及び健全化判断比率'!B34)</f>
        <v>特定環境保全下水道事業特別会計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会津若松地方広域市町村圏整備組合（企業会計）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猪苗代地域開発株式会社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9</v>
      </c>
      <c r="BF36" s="658"/>
      <c r="BG36" s="659" t="str">
        <f>IF('各会計、関係団体の財政状況及び健全化判断比率'!B35="","",'各会計、関係団体の財政状況及び健全化判断比率'!B35)</f>
        <v>農業集落排水事業特別会計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磐梯町外一市二町一ヶ村組合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表磐梯高原開発株式会社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福島県後期高齢者医療広域連合（一般会計）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横向高原開発株式会社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福島県後期高齢者医療広域連合（後期高齢者医療特別会計）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株式会社まちづくり猪苗代</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福島県市町村総合事務組合（一般会計）</v>
      </c>
      <c r="BZ39" s="659"/>
      <c r="CA39" s="659"/>
      <c r="CB39" s="659"/>
      <c r="CC39" s="659"/>
      <c r="CD39" s="659"/>
      <c r="CE39" s="659"/>
      <c r="CF39" s="659"/>
      <c r="CG39" s="659"/>
      <c r="CH39" s="659"/>
      <c r="CI39" s="659"/>
      <c r="CJ39" s="659"/>
      <c r="CK39" s="659"/>
      <c r="CL39" s="659"/>
      <c r="CM39" s="659"/>
      <c r="CN39" s="214"/>
      <c r="CO39" s="658">
        <f t="shared" si="3"/>
        <v>25</v>
      </c>
      <c r="CP39" s="658"/>
      <c r="CQ39" s="659" t="str">
        <f>IF('各会計、関係団体の財政状況及び健全化判断比率'!BS12="","",'各会計、関係団体の財政状況及び健全化判断比率'!BS12)</f>
        <v>マリーナレイク猪苗代株式会社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福島県市町村総合事務組合（消防補償等会計）</v>
      </c>
      <c r="BZ40" s="659"/>
      <c r="CA40" s="659"/>
      <c r="CB40" s="659"/>
      <c r="CC40" s="659"/>
      <c r="CD40" s="659"/>
      <c r="CE40" s="659"/>
      <c r="CF40" s="659"/>
      <c r="CG40" s="659"/>
      <c r="CH40" s="659"/>
      <c r="CI40" s="659"/>
      <c r="CJ40" s="659"/>
      <c r="CK40" s="659"/>
      <c r="CL40" s="659"/>
      <c r="CM40" s="659"/>
      <c r="CN40" s="214"/>
      <c r="CO40" s="658">
        <f t="shared" si="3"/>
        <v>26</v>
      </c>
      <c r="CP40" s="658"/>
      <c r="CQ40" s="659" t="str">
        <f>IF('各会計、関係団体の財政状況及び健全化判断比率'!BS13="","",'各会計、関係団体の財政状況及び健全化判断比率'!BS13)</f>
        <v>株式会社道の駅猪苗代</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福島県市町村総合事務組合（消防賞じゅつ金特別会計）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福島県市町村総合事務組合（非常勤職員公務災害補償特別会計）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福島県市町村総合事務組合（自治会館管理特別会計）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AZFOmdYX7ZHup9tPOcQPamOdg7CQNy3MPkDvLCXNDZaXDKwbO91TZ7xRr20y1EXSOs01sl9IAsyaiu0NcQn4BQ==" saltValue="i6whbXTUVLO+YPiMkTyR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9" zoomScale="80" zoomScaleNormal="80" zoomScaleSheetLayoutView="100" workbookViewId="0">
      <selection activeCell="F1" sqref="F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12.68</v>
      </c>
      <c r="G34" s="33">
        <v>13.32</v>
      </c>
      <c r="H34" s="33">
        <v>13.65</v>
      </c>
      <c r="I34" s="33">
        <v>13.41</v>
      </c>
      <c r="J34" s="34">
        <v>13.36</v>
      </c>
      <c r="K34" s="22"/>
      <c r="L34" s="22"/>
      <c r="M34" s="22"/>
      <c r="N34" s="22"/>
      <c r="O34" s="22"/>
      <c r="P34" s="22"/>
    </row>
    <row r="35" spans="1:16" ht="39" customHeight="1" x14ac:dyDescent="0.15">
      <c r="A35" s="22"/>
      <c r="B35" s="35"/>
      <c r="C35" s="1244" t="s">
        <v>566</v>
      </c>
      <c r="D35" s="1245"/>
      <c r="E35" s="1246"/>
      <c r="F35" s="36">
        <v>4.2300000000000004</v>
      </c>
      <c r="G35" s="37">
        <v>5.0599999999999996</v>
      </c>
      <c r="H35" s="37">
        <v>5.82</v>
      </c>
      <c r="I35" s="37">
        <v>6.31</v>
      </c>
      <c r="J35" s="38">
        <v>5.43</v>
      </c>
      <c r="K35" s="22"/>
      <c r="L35" s="22"/>
      <c r="M35" s="22"/>
      <c r="N35" s="22"/>
      <c r="O35" s="22"/>
      <c r="P35" s="22"/>
    </row>
    <row r="36" spans="1:16" ht="39" customHeight="1" x14ac:dyDescent="0.15">
      <c r="A36" s="22"/>
      <c r="B36" s="35"/>
      <c r="C36" s="1244" t="s">
        <v>567</v>
      </c>
      <c r="D36" s="1245"/>
      <c r="E36" s="1246"/>
      <c r="F36" s="36">
        <v>0.75</v>
      </c>
      <c r="G36" s="37">
        <v>0.19</v>
      </c>
      <c r="H36" s="37">
        <v>0.9</v>
      </c>
      <c r="I36" s="37">
        <v>1.07</v>
      </c>
      <c r="J36" s="38">
        <v>1.1000000000000001</v>
      </c>
      <c r="K36" s="22"/>
      <c r="L36" s="22"/>
      <c r="M36" s="22"/>
      <c r="N36" s="22"/>
      <c r="O36" s="22"/>
      <c r="P36" s="22"/>
    </row>
    <row r="37" spans="1:16" ht="39" customHeight="1" x14ac:dyDescent="0.15">
      <c r="A37" s="22"/>
      <c r="B37" s="35"/>
      <c r="C37" s="1244" t="s">
        <v>568</v>
      </c>
      <c r="D37" s="1245"/>
      <c r="E37" s="1246"/>
      <c r="F37" s="36">
        <v>1.07</v>
      </c>
      <c r="G37" s="37">
        <v>0.44</v>
      </c>
      <c r="H37" s="37">
        <v>0.42</v>
      </c>
      <c r="I37" s="37">
        <v>0.35</v>
      </c>
      <c r="J37" s="38">
        <v>0.4</v>
      </c>
      <c r="K37" s="22"/>
      <c r="L37" s="22"/>
      <c r="M37" s="22"/>
      <c r="N37" s="22"/>
      <c r="O37" s="22"/>
      <c r="P37" s="22"/>
    </row>
    <row r="38" spans="1:16" ht="39" customHeight="1" x14ac:dyDescent="0.15">
      <c r="A38" s="22"/>
      <c r="B38" s="35"/>
      <c r="C38" s="1244" t="s">
        <v>569</v>
      </c>
      <c r="D38" s="1245"/>
      <c r="E38" s="1246"/>
      <c r="F38" s="36">
        <v>0.56999999999999995</v>
      </c>
      <c r="G38" s="37">
        <v>0.24</v>
      </c>
      <c r="H38" s="37">
        <v>0.17</v>
      </c>
      <c r="I38" s="37">
        <v>0.1</v>
      </c>
      <c r="J38" s="38">
        <v>0.11</v>
      </c>
      <c r="K38" s="22"/>
      <c r="L38" s="22"/>
      <c r="M38" s="22"/>
      <c r="N38" s="22"/>
      <c r="O38" s="22"/>
      <c r="P38" s="22"/>
    </row>
    <row r="39" spans="1:16" ht="39" customHeight="1" x14ac:dyDescent="0.15">
      <c r="A39" s="22"/>
      <c r="B39" s="35"/>
      <c r="C39" s="1244" t="s">
        <v>570</v>
      </c>
      <c r="D39" s="1245"/>
      <c r="E39" s="1246"/>
      <c r="F39" s="36">
        <v>0.2</v>
      </c>
      <c r="G39" s="37">
        <v>0.06</v>
      </c>
      <c r="H39" s="37">
        <v>0.05</v>
      </c>
      <c r="I39" s="37">
        <v>7.0000000000000007E-2</v>
      </c>
      <c r="J39" s="38">
        <v>0.08</v>
      </c>
      <c r="K39" s="22"/>
      <c r="L39" s="22"/>
      <c r="M39" s="22"/>
      <c r="N39" s="22"/>
      <c r="O39" s="22"/>
      <c r="P39" s="22"/>
    </row>
    <row r="40" spans="1:16" ht="39" customHeight="1" x14ac:dyDescent="0.15">
      <c r="A40" s="22"/>
      <c r="B40" s="35"/>
      <c r="C40" s="1244" t="s">
        <v>571</v>
      </c>
      <c r="D40" s="1245"/>
      <c r="E40" s="1246"/>
      <c r="F40" s="36">
        <v>0.08</v>
      </c>
      <c r="G40" s="37">
        <v>0.06</v>
      </c>
      <c r="H40" s="37">
        <v>0.05</v>
      </c>
      <c r="I40" s="37">
        <v>0.04</v>
      </c>
      <c r="J40" s="38">
        <v>0.08</v>
      </c>
      <c r="K40" s="22"/>
      <c r="L40" s="22"/>
      <c r="M40" s="22"/>
      <c r="N40" s="22"/>
      <c r="O40" s="22"/>
      <c r="P40" s="22"/>
    </row>
    <row r="41" spans="1:16" ht="39" customHeight="1" x14ac:dyDescent="0.15">
      <c r="A41" s="22"/>
      <c r="B41" s="35"/>
      <c r="C41" s="1244" t="s">
        <v>572</v>
      </c>
      <c r="D41" s="1245"/>
      <c r="E41" s="1246"/>
      <c r="F41" s="36">
        <v>7.0000000000000007E-2</v>
      </c>
      <c r="G41" s="37">
        <v>7.0000000000000007E-2</v>
      </c>
      <c r="H41" s="37">
        <v>7.0000000000000007E-2</v>
      </c>
      <c r="I41" s="37">
        <v>7.0000000000000007E-2</v>
      </c>
      <c r="J41" s="38">
        <v>7.0000000000000007E-2</v>
      </c>
      <c r="K41" s="22"/>
      <c r="L41" s="22"/>
      <c r="M41" s="22"/>
      <c r="N41" s="22"/>
      <c r="O41" s="22"/>
      <c r="P41" s="22"/>
    </row>
    <row r="42" spans="1:16" ht="39" customHeight="1" x14ac:dyDescent="0.15">
      <c r="A42" s="22"/>
      <c r="B42" s="39"/>
      <c r="C42" s="1244" t="s">
        <v>573</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574</v>
      </c>
      <c r="D43" s="1248"/>
      <c r="E43" s="1249"/>
      <c r="F43" s="41">
        <v>0.01</v>
      </c>
      <c r="G43" s="42">
        <v>0</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gu24eBRLN3dl44lp1xpaDWQ4b/pQ4hPzIIJP/kRHP3AqWLpRrEc0F2f1QXwJ14O0FdfeULDyUa5Aav3TXsCfg==" saltValue="2lcjxNxixbNlDrvr7Oes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34" zoomScale="80" zoomScaleNormal="8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903</v>
      </c>
      <c r="L45" s="60">
        <v>1006</v>
      </c>
      <c r="M45" s="60">
        <v>1008</v>
      </c>
      <c r="N45" s="60">
        <v>998</v>
      </c>
      <c r="O45" s="61">
        <v>1019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326</v>
      </c>
      <c r="L48" s="64">
        <v>349</v>
      </c>
      <c r="M48" s="64">
        <v>372</v>
      </c>
      <c r="N48" s="64">
        <v>344</v>
      </c>
      <c r="O48" s="65">
        <v>359</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v>
      </c>
      <c r="L49" s="64">
        <v>6</v>
      </c>
      <c r="M49" s="64">
        <v>8</v>
      </c>
      <c r="N49" s="64">
        <v>8</v>
      </c>
      <c r="O49" s="65">
        <v>8</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516</v>
      </c>
      <c r="L50" s="64" t="s">
        <v>516</v>
      </c>
      <c r="M50" s="64" t="s">
        <v>516</v>
      </c>
      <c r="N50" s="64" t="s">
        <v>516</v>
      </c>
      <c r="O50" s="65" t="s">
        <v>516</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516</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838</v>
      </c>
      <c r="L52" s="64">
        <v>901</v>
      </c>
      <c r="M52" s="64">
        <v>893</v>
      </c>
      <c r="N52" s="64">
        <v>891</v>
      </c>
      <c r="O52" s="65">
        <v>903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403</v>
      </c>
      <c r="L53" s="69">
        <v>460</v>
      </c>
      <c r="M53" s="69">
        <v>495</v>
      </c>
      <c r="N53" s="69">
        <v>459</v>
      </c>
      <c r="O53" s="70">
        <v>483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zrsD++ivHpu2ym1Dl8Kq9jCJz++1GdtB3U9/nA2NCJW60bN9RcbMCGjEJmCMK4UOurJ0BICnSwYoyyOn5Zipw==" saltValue="1eFifO3we0u4M4FNPY5w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80" zoomScaleNormal="80" zoomScaleSheetLayoutView="100" workbookViewId="0">
      <selection activeCell="P54" sqref="P5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9301</v>
      </c>
      <c r="J41" s="104">
        <v>9148</v>
      </c>
      <c r="K41" s="104">
        <v>8803</v>
      </c>
      <c r="L41" s="104">
        <v>8544</v>
      </c>
      <c r="M41" s="105">
        <v>8735</v>
      </c>
    </row>
    <row r="42" spans="2:13" ht="27.75" customHeight="1" x14ac:dyDescent="0.15">
      <c r="B42" s="1280"/>
      <c r="C42" s="1281"/>
      <c r="D42" s="106"/>
      <c r="E42" s="1286" t="s">
        <v>32</v>
      </c>
      <c r="F42" s="1286"/>
      <c r="G42" s="1286"/>
      <c r="H42" s="1287"/>
      <c r="I42" s="107">
        <v>1</v>
      </c>
      <c r="J42" s="108">
        <v>1</v>
      </c>
      <c r="K42" s="108">
        <v>1</v>
      </c>
      <c r="L42" s="108" t="s">
        <v>516</v>
      </c>
      <c r="M42" s="109" t="s">
        <v>516</v>
      </c>
    </row>
    <row r="43" spans="2:13" ht="27.75" customHeight="1" x14ac:dyDescent="0.15">
      <c r="B43" s="1280"/>
      <c r="C43" s="1281"/>
      <c r="D43" s="106"/>
      <c r="E43" s="1286" t="s">
        <v>33</v>
      </c>
      <c r="F43" s="1286"/>
      <c r="G43" s="1286"/>
      <c r="H43" s="1287"/>
      <c r="I43" s="107">
        <v>4090</v>
      </c>
      <c r="J43" s="108">
        <v>3980</v>
      </c>
      <c r="K43" s="108">
        <v>4009</v>
      </c>
      <c r="L43" s="108">
        <v>4017</v>
      </c>
      <c r="M43" s="109">
        <v>4038</v>
      </c>
    </row>
    <row r="44" spans="2:13" ht="27.75" customHeight="1" x14ac:dyDescent="0.15">
      <c r="B44" s="1280"/>
      <c r="C44" s="1281"/>
      <c r="D44" s="106"/>
      <c r="E44" s="1286" t="s">
        <v>34</v>
      </c>
      <c r="F44" s="1286"/>
      <c r="G44" s="1286"/>
      <c r="H44" s="1287"/>
      <c r="I44" s="107">
        <v>20</v>
      </c>
      <c r="J44" s="108">
        <v>18</v>
      </c>
      <c r="K44" s="108">
        <v>29</v>
      </c>
      <c r="L44" s="108">
        <v>28</v>
      </c>
      <c r="M44" s="109">
        <v>30</v>
      </c>
    </row>
    <row r="45" spans="2:13" ht="27.75" customHeight="1" x14ac:dyDescent="0.15">
      <c r="B45" s="1280"/>
      <c r="C45" s="1281"/>
      <c r="D45" s="106"/>
      <c r="E45" s="1286" t="s">
        <v>35</v>
      </c>
      <c r="F45" s="1286"/>
      <c r="G45" s="1286"/>
      <c r="H45" s="1287"/>
      <c r="I45" s="107">
        <v>1174</v>
      </c>
      <c r="J45" s="108">
        <v>972</v>
      </c>
      <c r="K45" s="108">
        <v>812</v>
      </c>
      <c r="L45" s="108">
        <v>919</v>
      </c>
      <c r="M45" s="109">
        <v>842</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1770</v>
      </c>
      <c r="J50" s="108">
        <v>1666</v>
      </c>
      <c r="K50" s="108">
        <v>1796</v>
      </c>
      <c r="L50" s="108">
        <v>2054</v>
      </c>
      <c r="M50" s="109">
        <v>2359</v>
      </c>
    </row>
    <row r="51" spans="2:13" ht="27.75" customHeight="1" x14ac:dyDescent="0.15">
      <c r="B51" s="1280"/>
      <c r="C51" s="1281"/>
      <c r="D51" s="106"/>
      <c r="E51" s="1286" t="s">
        <v>42</v>
      </c>
      <c r="F51" s="1286"/>
      <c r="G51" s="1286"/>
      <c r="H51" s="1287"/>
      <c r="I51" s="107">
        <v>592</v>
      </c>
      <c r="J51" s="108">
        <v>527</v>
      </c>
      <c r="K51" s="108">
        <v>472</v>
      </c>
      <c r="L51" s="108">
        <v>404</v>
      </c>
      <c r="M51" s="109">
        <v>358</v>
      </c>
    </row>
    <row r="52" spans="2:13" ht="27.75" customHeight="1" x14ac:dyDescent="0.15">
      <c r="B52" s="1282"/>
      <c r="C52" s="1283"/>
      <c r="D52" s="106"/>
      <c r="E52" s="1286" t="s">
        <v>43</v>
      </c>
      <c r="F52" s="1286"/>
      <c r="G52" s="1286"/>
      <c r="H52" s="1287"/>
      <c r="I52" s="107">
        <v>9404</v>
      </c>
      <c r="J52" s="108">
        <v>9014</v>
      </c>
      <c r="K52" s="108">
        <v>8816</v>
      </c>
      <c r="L52" s="108">
        <v>8675</v>
      </c>
      <c r="M52" s="109">
        <v>8758</v>
      </c>
    </row>
    <row r="53" spans="2:13" ht="27.75" customHeight="1" thickBot="1" x14ac:dyDescent="0.2">
      <c r="B53" s="1293" t="s">
        <v>44</v>
      </c>
      <c r="C53" s="1294"/>
      <c r="D53" s="113"/>
      <c r="E53" s="1295" t="s">
        <v>45</v>
      </c>
      <c r="F53" s="1295"/>
      <c r="G53" s="1295"/>
      <c r="H53" s="1296"/>
      <c r="I53" s="114">
        <v>2821</v>
      </c>
      <c r="J53" s="115">
        <v>2912</v>
      </c>
      <c r="K53" s="115">
        <v>2571</v>
      </c>
      <c r="L53" s="115">
        <v>2375</v>
      </c>
      <c r="M53" s="116">
        <v>2171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v6rx2wuyaMWI1b4Rd2AypAznaa7og2fHZvVp84KvD0APi7jK/yRBKuGEBuq9PPw+PmUqLzHBotFNXuF0apv8A==" saltValue="OO6+8LMId2DvG+Vbwh3U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46" zoomScale="80" zoomScaleNormal="8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849</v>
      </c>
      <c r="G55" s="128">
        <v>843</v>
      </c>
      <c r="H55" s="129">
        <v>942</v>
      </c>
    </row>
    <row r="56" spans="2:8" ht="52.5" customHeight="1" x14ac:dyDescent="0.15">
      <c r="B56" s="130"/>
      <c r="C56" s="1307" t="s">
        <v>49</v>
      </c>
      <c r="D56" s="1307"/>
      <c r="E56" s="1308"/>
      <c r="F56" s="131">
        <v>107</v>
      </c>
      <c r="G56" s="131">
        <v>107</v>
      </c>
      <c r="H56" s="132">
        <v>107</v>
      </c>
    </row>
    <row r="57" spans="2:8" ht="53.25" customHeight="1" x14ac:dyDescent="0.15">
      <c r="B57" s="130"/>
      <c r="C57" s="1309" t="s">
        <v>50</v>
      </c>
      <c r="D57" s="1309"/>
      <c r="E57" s="1310"/>
      <c r="F57" s="133">
        <v>704</v>
      </c>
      <c r="G57" s="133">
        <v>851</v>
      </c>
      <c r="H57" s="134">
        <v>1015</v>
      </c>
    </row>
    <row r="58" spans="2:8" ht="45.75" customHeight="1" x14ac:dyDescent="0.15">
      <c r="B58" s="135"/>
      <c r="C58" s="1297" t="s">
        <v>599</v>
      </c>
      <c r="D58" s="1298"/>
      <c r="E58" s="1299"/>
      <c r="F58" s="136">
        <v>501</v>
      </c>
      <c r="G58" s="136">
        <v>653</v>
      </c>
      <c r="H58" s="137">
        <v>805</v>
      </c>
    </row>
    <row r="59" spans="2:8" ht="45.75" customHeight="1" x14ac:dyDescent="0.15">
      <c r="B59" s="135"/>
      <c r="C59" s="1297" t="s">
        <v>600</v>
      </c>
      <c r="D59" s="1298"/>
      <c r="E59" s="1299"/>
      <c r="F59" s="136">
        <v>141</v>
      </c>
      <c r="G59" s="136">
        <v>141</v>
      </c>
      <c r="H59" s="137">
        <v>141</v>
      </c>
    </row>
    <row r="60" spans="2:8" ht="45.75" customHeight="1" x14ac:dyDescent="0.15">
      <c r="B60" s="135"/>
      <c r="C60" s="1297" t="s">
        <v>601</v>
      </c>
      <c r="D60" s="1298"/>
      <c r="E60" s="1299"/>
      <c r="F60" s="136">
        <v>16</v>
      </c>
      <c r="G60" s="136">
        <v>17</v>
      </c>
      <c r="H60" s="137">
        <v>17</v>
      </c>
    </row>
    <row r="61" spans="2:8" ht="45.75" customHeight="1" x14ac:dyDescent="0.15">
      <c r="B61" s="135"/>
      <c r="C61" s="1297" t="s">
        <v>602</v>
      </c>
      <c r="D61" s="1298"/>
      <c r="E61" s="1299"/>
      <c r="F61" s="136" t="s">
        <v>604</v>
      </c>
      <c r="G61" s="136">
        <v>5</v>
      </c>
      <c r="H61" s="137">
        <v>17</v>
      </c>
    </row>
    <row r="62" spans="2:8" ht="45.75" customHeight="1" thickBot="1" x14ac:dyDescent="0.2">
      <c r="B62" s="138"/>
      <c r="C62" s="1300" t="s">
        <v>603</v>
      </c>
      <c r="D62" s="1301"/>
      <c r="E62" s="1302"/>
      <c r="F62" s="139">
        <v>11</v>
      </c>
      <c r="G62" s="139">
        <v>11</v>
      </c>
      <c r="H62" s="140">
        <v>11</v>
      </c>
    </row>
    <row r="63" spans="2:8" ht="52.5" customHeight="1" thickBot="1" x14ac:dyDescent="0.2">
      <c r="B63" s="141"/>
      <c r="C63" s="1303" t="s">
        <v>51</v>
      </c>
      <c r="D63" s="1303"/>
      <c r="E63" s="1304"/>
      <c r="F63" s="142">
        <v>1660</v>
      </c>
      <c r="G63" s="142">
        <v>1802</v>
      </c>
      <c r="H63" s="143">
        <v>2065</v>
      </c>
    </row>
    <row r="64" spans="2:8" ht="15" customHeight="1" x14ac:dyDescent="0.15"/>
  </sheetData>
  <sheetProtection algorithmName="SHA-512" hashValue="1RInDA/LFFWTyL3XKg6r1hnOAND3TPk5iFz0TkqbGGzwmBqO54l8du+cJ/pQYfriXlAxgszbBMloDjJAP1fGgw==" saltValue="bohVtspe04oD5JEbKjks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E28" zoomScale="80" zoomScaleNormal="8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610</v>
      </c>
      <c r="AO51" s="1327"/>
      <c r="AP51" s="1327"/>
      <c r="AQ51" s="1327"/>
      <c r="AR51" s="1327"/>
      <c r="AS51" s="1327"/>
      <c r="AT51" s="1327"/>
      <c r="AU51" s="1327"/>
      <c r="AV51" s="1327"/>
      <c r="AW51" s="1327"/>
      <c r="AX51" s="1327"/>
      <c r="AY51" s="1327"/>
      <c r="AZ51" s="1327"/>
      <c r="BA51" s="1327"/>
      <c r="BB51" s="1327" t="s">
        <v>611</v>
      </c>
      <c r="BC51" s="1327"/>
      <c r="BD51" s="1327"/>
      <c r="BE51" s="1327"/>
      <c r="BF51" s="1327"/>
      <c r="BG51" s="1327"/>
      <c r="BH51" s="1327"/>
      <c r="BI51" s="1327"/>
      <c r="BJ51" s="1327"/>
      <c r="BK51" s="1327"/>
      <c r="BL51" s="1327"/>
      <c r="BM51" s="1327"/>
      <c r="BN51" s="1327"/>
      <c r="BO51" s="1327"/>
      <c r="BP51" s="1325">
        <v>64.3</v>
      </c>
      <c r="BQ51" s="1325"/>
      <c r="BR51" s="1325"/>
      <c r="BS51" s="1325"/>
      <c r="BT51" s="1325"/>
      <c r="BU51" s="1325"/>
      <c r="BV51" s="1325"/>
      <c r="BW51" s="1325"/>
      <c r="BX51" s="1325">
        <v>66.400000000000006</v>
      </c>
      <c r="BY51" s="1325"/>
      <c r="BZ51" s="1325"/>
      <c r="CA51" s="1325"/>
      <c r="CB51" s="1325"/>
      <c r="CC51" s="1325"/>
      <c r="CD51" s="1325"/>
      <c r="CE51" s="1325"/>
      <c r="CF51" s="1325">
        <v>58.9</v>
      </c>
      <c r="CG51" s="1325"/>
      <c r="CH51" s="1325"/>
      <c r="CI51" s="1325"/>
      <c r="CJ51" s="1325"/>
      <c r="CK51" s="1325"/>
      <c r="CL51" s="1325"/>
      <c r="CM51" s="1325"/>
      <c r="CN51" s="1325">
        <v>54</v>
      </c>
      <c r="CO51" s="1325"/>
      <c r="CP51" s="1325"/>
      <c r="CQ51" s="1325"/>
      <c r="CR51" s="1325"/>
      <c r="CS51" s="1325"/>
      <c r="CT51" s="1325"/>
      <c r="CU51" s="1325"/>
      <c r="CV51" s="1325">
        <v>46.8</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612</v>
      </c>
      <c r="BC53" s="1327"/>
      <c r="BD53" s="1327"/>
      <c r="BE53" s="1327"/>
      <c r="BF53" s="1327"/>
      <c r="BG53" s="1327"/>
      <c r="BH53" s="1327"/>
      <c r="BI53" s="1327"/>
      <c r="BJ53" s="1327"/>
      <c r="BK53" s="1327"/>
      <c r="BL53" s="1327"/>
      <c r="BM53" s="1327"/>
      <c r="BN53" s="1327"/>
      <c r="BO53" s="1327"/>
      <c r="BP53" s="1325">
        <v>51.4</v>
      </c>
      <c r="BQ53" s="1325"/>
      <c r="BR53" s="1325"/>
      <c r="BS53" s="1325"/>
      <c r="BT53" s="1325"/>
      <c r="BU53" s="1325"/>
      <c r="BV53" s="1325"/>
      <c r="BW53" s="1325"/>
      <c r="BX53" s="1325">
        <v>53.2</v>
      </c>
      <c r="BY53" s="1325"/>
      <c r="BZ53" s="1325"/>
      <c r="CA53" s="1325"/>
      <c r="CB53" s="1325"/>
      <c r="CC53" s="1325"/>
      <c r="CD53" s="1325"/>
      <c r="CE53" s="1325"/>
      <c r="CF53" s="1325">
        <v>55.2</v>
      </c>
      <c r="CG53" s="1325"/>
      <c r="CH53" s="1325"/>
      <c r="CI53" s="1325"/>
      <c r="CJ53" s="1325"/>
      <c r="CK53" s="1325"/>
      <c r="CL53" s="1325"/>
      <c r="CM53" s="1325"/>
      <c r="CN53" s="1325">
        <v>57.2</v>
      </c>
      <c r="CO53" s="1325"/>
      <c r="CP53" s="1325"/>
      <c r="CQ53" s="1325"/>
      <c r="CR53" s="1325"/>
      <c r="CS53" s="1325"/>
      <c r="CT53" s="1325"/>
      <c r="CU53" s="1325"/>
      <c r="CV53" s="1325">
        <v>59.3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613</v>
      </c>
      <c r="AO55" s="1324"/>
      <c r="AP55" s="1324"/>
      <c r="AQ55" s="1324"/>
      <c r="AR55" s="1324"/>
      <c r="AS55" s="1324"/>
      <c r="AT55" s="1324"/>
      <c r="AU55" s="1324"/>
      <c r="AV55" s="1324"/>
      <c r="AW55" s="1324"/>
      <c r="AX55" s="1324"/>
      <c r="AY55" s="1324"/>
      <c r="AZ55" s="1324"/>
      <c r="BA55" s="1324"/>
      <c r="BB55" s="1327" t="s">
        <v>611</v>
      </c>
      <c r="BC55" s="1327"/>
      <c r="BD55" s="1327"/>
      <c r="BE55" s="1327"/>
      <c r="BF55" s="1327"/>
      <c r="BG55" s="1327"/>
      <c r="BH55" s="1327"/>
      <c r="BI55" s="1327"/>
      <c r="BJ55" s="1327"/>
      <c r="BK55" s="1327"/>
      <c r="BL55" s="1327"/>
      <c r="BM55" s="1327"/>
      <c r="BN55" s="1327"/>
      <c r="BO55" s="1327"/>
      <c r="BP55" s="1325">
        <v>32.9</v>
      </c>
      <c r="BQ55" s="1325"/>
      <c r="BR55" s="1325"/>
      <c r="BS55" s="1325"/>
      <c r="BT55" s="1325"/>
      <c r="BU55" s="1325"/>
      <c r="BV55" s="1325"/>
      <c r="BW55" s="1325"/>
      <c r="BX55" s="1325">
        <v>28.5</v>
      </c>
      <c r="BY55" s="1325"/>
      <c r="BZ55" s="1325"/>
      <c r="CA55" s="1325"/>
      <c r="CB55" s="1325"/>
      <c r="CC55" s="1325"/>
      <c r="CD55" s="1325"/>
      <c r="CE55" s="1325"/>
      <c r="CF55" s="1325">
        <v>20.5</v>
      </c>
      <c r="CG55" s="1325"/>
      <c r="CH55" s="1325"/>
      <c r="CI55" s="1325"/>
      <c r="CJ55" s="1325"/>
      <c r="CK55" s="1325"/>
      <c r="CL55" s="1325"/>
      <c r="CM55" s="1325"/>
      <c r="CN55" s="1325">
        <v>21.4</v>
      </c>
      <c r="CO55" s="1325"/>
      <c r="CP55" s="1325"/>
      <c r="CQ55" s="1325"/>
      <c r="CR55" s="1325"/>
      <c r="CS55" s="1325"/>
      <c r="CT55" s="1325"/>
      <c r="CU55" s="1325"/>
      <c r="CV55" s="1325">
        <v>13.7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612</v>
      </c>
      <c r="BC57" s="1327"/>
      <c r="BD57" s="1327"/>
      <c r="BE57" s="1327"/>
      <c r="BF57" s="1327"/>
      <c r="BG57" s="1327"/>
      <c r="BH57" s="1327"/>
      <c r="BI57" s="1327"/>
      <c r="BJ57" s="1327"/>
      <c r="BK57" s="1327"/>
      <c r="BL57" s="1327"/>
      <c r="BM57" s="1327"/>
      <c r="BN57" s="1327"/>
      <c r="BO57" s="1327"/>
      <c r="BP57" s="1325">
        <v>57</v>
      </c>
      <c r="BQ57" s="1325"/>
      <c r="BR57" s="1325"/>
      <c r="BS57" s="1325"/>
      <c r="BT57" s="1325"/>
      <c r="BU57" s="1325"/>
      <c r="BV57" s="1325"/>
      <c r="BW57" s="1325"/>
      <c r="BX57" s="1325">
        <v>59.7</v>
      </c>
      <c r="BY57" s="1325"/>
      <c r="BZ57" s="1325"/>
      <c r="CA57" s="1325"/>
      <c r="CB57" s="1325"/>
      <c r="CC57" s="1325"/>
      <c r="CD57" s="1325"/>
      <c r="CE57" s="1325"/>
      <c r="CF57" s="1325">
        <v>60</v>
      </c>
      <c r="CG57" s="1325"/>
      <c r="CH57" s="1325"/>
      <c r="CI57" s="1325"/>
      <c r="CJ57" s="1325"/>
      <c r="CK57" s="1325"/>
      <c r="CL57" s="1325"/>
      <c r="CM57" s="1325"/>
      <c r="CN57" s="1325">
        <v>60.3</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615</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610</v>
      </c>
      <c r="AO73" s="1327"/>
      <c r="AP73" s="1327"/>
      <c r="AQ73" s="1327"/>
      <c r="AR73" s="1327"/>
      <c r="AS73" s="1327"/>
      <c r="AT73" s="1327"/>
      <c r="AU73" s="1327"/>
      <c r="AV73" s="1327"/>
      <c r="AW73" s="1327"/>
      <c r="AX73" s="1327"/>
      <c r="AY73" s="1327"/>
      <c r="AZ73" s="1327"/>
      <c r="BA73" s="1327"/>
      <c r="BB73" s="1327" t="s">
        <v>611</v>
      </c>
      <c r="BC73" s="1327"/>
      <c r="BD73" s="1327"/>
      <c r="BE73" s="1327"/>
      <c r="BF73" s="1327"/>
      <c r="BG73" s="1327"/>
      <c r="BH73" s="1327"/>
      <c r="BI73" s="1327"/>
      <c r="BJ73" s="1327"/>
      <c r="BK73" s="1327"/>
      <c r="BL73" s="1327"/>
      <c r="BM73" s="1327"/>
      <c r="BN73" s="1327"/>
      <c r="BO73" s="1327"/>
      <c r="BP73" s="1325">
        <v>64.3</v>
      </c>
      <c r="BQ73" s="1325"/>
      <c r="BR73" s="1325"/>
      <c r="BS73" s="1325"/>
      <c r="BT73" s="1325"/>
      <c r="BU73" s="1325"/>
      <c r="BV73" s="1325"/>
      <c r="BW73" s="1325"/>
      <c r="BX73" s="1325">
        <v>66.400000000000006</v>
      </c>
      <c r="BY73" s="1325"/>
      <c r="BZ73" s="1325"/>
      <c r="CA73" s="1325"/>
      <c r="CB73" s="1325"/>
      <c r="CC73" s="1325"/>
      <c r="CD73" s="1325"/>
      <c r="CE73" s="1325"/>
      <c r="CF73" s="1325">
        <v>58.9</v>
      </c>
      <c r="CG73" s="1325"/>
      <c r="CH73" s="1325"/>
      <c r="CI73" s="1325"/>
      <c r="CJ73" s="1325"/>
      <c r="CK73" s="1325"/>
      <c r="CL73" s="1325"/>
      <c r="CM73" s="1325"/>
      <c r="CN73" s="1325">
        <v>54</v>
      </c>
      <c r="CO73" s="1325"/>
      <c r="CP73" s="1325"/>
      <c r="CQ73" s="1325"/>
      <c r="CR73" s="1325"/>
      <c r="CS73" s="1325"/>
      <c r="CT73" s="1325"/>
      <c r="CU73" s="1325"/>
      <c r="CV73" s="1325">
        <v>46.8</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616</v>
      </c>
      <c r="BC75" s="1327"/>
      <c r="BD75" s="1327"/>
      <c r="BE75" s="1327"/>
      <c r="BF75" s="1327"/>
      <c r="BG75" s="1327"/>
      <c r="BH75" s="1327"/>
      <c r="BI75" s="1327"/>
      <c r="BJ75" s="1327"/>
      <c r="BK75" s="1327"/>
      <c r="BL75" s="1327"/>
      <c r="BM75" s="1327"/>
      <c r="BN75" s="1327"/>
      <c r="BO75" s="1327"/>
      <c r="BP75" s="1325">
        <v>9.1</v>
      </c>
      <c r="BQ75" s="1325"/>
      <c r="BR75" s="1325"/>
      <c r="BS75" s="1325"/>
      <c r="BT75" s="1325"/>
      <c r="BU75" s="1325"/>
      <c r="BV75" s="1325"/>
      <c r="BW75" s="1325"/>
      <c r="BX75" s="1325">
        <v>9.4</v>
      </c>
      <c r="BY75" s="1325"/>
      <c r="BZ75" s="1325"/>
      <c r="CA75" s="1325"/>
      <c r="CB75" s="1325"/>
      <c r="CC75" s="1325"/>
      <c r="CD75" s="1325"/>
      <c r="CE75" s="1325"/>
      <c r="CF75" s="1325">
        <v>10.3</v>
      </c>
      <c r="CG75" s="1325"/>
      <c r="CH75" s="1325"/>
      <c r="CI75" s="1325"/>
      <c r="CJ75" s="1325"/>
      <c r="CK75" s="1325"/>
      <c r="CL75" s="1325"/>
      <c r="CM75" s="1325"/>
      <c r="CN75" s="1325">
        <v>10.7</v>
      </c>
      <c r="CO75" s="1325"/>
      <c r="CP75" s="1325"/>
      <c r="CQ75" s="1325"/>
      <c r="CR75" s="1325"/>
      <c r="CS75" s="1325"/>
      <c r="CT75" s="1325"/>
      <c r="CU75" s="1325"/>
      <c r="CV75" s="1325">
        <v>10.7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613</v>
      </c>
      <c r="AO77" s="1324"/>
      <c r="AP77" s="1324"/>
      <c r="AQ77" s="1324"/>
      <c r="AR77" s="1324"/>
      <c r="AS77" s="1324"/>
      <c r="AT77" s="1324"/>
      <c r="AU77" s="1324"/>
      <c r="AV77" s="1324"/>
      <c r="AW77" s="1324"/>
      <c r="AX77" s="1324"/>
      <c r="AY77" s="1324"/>
      <c r="AZ77" s="1324"/>
      <c r="BA77" s="1324"/>
      <c r="BB77" s="1327" t="s">
        <v>611</v>
      </c>
      <c r="BC77" s="1327"/>
      <c r="BD77" s="1327"/>
      <c r="BE77" s="1327"/>
      <c r="BF77" s="1327"/>
      <c r="BG77" s="1327"/>
      <c r="BH77" s="1327"/>
      <c r="BI77" s="1327"/>
      <c r="BJ77" s="1327"/>
      <c r="BK77" s="1327"/>
      <c r="BL77" s="1327"/>
      <c r="BM77" s="1327"/>
      <c r="BN77" s="1327"/>
      <c r="BO77" s="1327"/>
      <c r="BP77" s="1325">
        <v>32.9</v>
      </c>
      <c r="BQ77" s="1325"/>
      <c r="BR77" s="1325"/>
      <c r="BS77" s="1325"/>
      <c r="BT77" s="1325"/>
      <c r="BU77" s="1325"/>
      <c r="BV77" s="1325"/>
      <c r="BW77" s="1325"/>
      <c r="BX77" s="1325">
        <v>28.5</v>
      </c>
      <c r="BY77" s="1325"/>
      <c r="BZ77" s="1325"/>
      <c r="CA77" s="1325"/>
      <c r="CB77" s="1325"/>
      <c r="CC77" s="1325"/>
      <c r="CD77" s="1325"/>
      <c r="CE77" s="1325"/>
      <c r="CF77" s="1325">
        <v>20.5</v>
      </c>
      <c r="CG77" s="1325"/>
      <c r="CH77" s="1325"/>
      <c r="CI77" s="1325"/>
      <c r="CJ77" s="1325"/>
      <c r="CK77" s="1325"/>
      <c r="CL77" s="1325"/>
      <c r="CM77" s="1325"/>
      <c r="CN77" s="1325">
        <v>21.4</v>
      </c>
      <c r="CO77" s="1325"/>
      <c r="CP77" s="1325"/>
      <c r="CQ77" s="1325"/>
      <c r="CR77" s="1325"/>
      <c r="CS77" s="1325"/>
      <c r="CT77" s="1325"/>
      <c r="CU77" s="1325"/>
      <c r="CV77" s="1325">
        <v>13.7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616</v>
      </c>
      <c r="BC79" s="1327"/>
      <c r="BD79" s="1327"/>
      <c r="BE79" s="1327"/>
      <c r="BF79" s="1327"/>
      <c r="BG79" s="1327"/>
      <c r="BH79" s="1327"/>
      <c r="BI79" s="1327"/>
      <c r="BJ79" s="1327"/>
      <c r="BK79" s="1327"/>
      <c r="BL79" s="1327"/>
      <c r="BM79" s="1327"/>
      <c r="BN79" s="1327"/>
      <c r="BO79" s="1327"/>
      <c r="BP79" s="1325">
        <v>8.1999999999999993</v>
      </c>
      <c r="BQ79" s="1325"/>
      <c r="BR79" s="1325"/>
      <c r="BS79" s="1325"/>
      <c r="BT79" s="1325"/>
      <c r="BU79" s="1325"/>
      <c r="BV79" s="1325"/>
      <c r="BW79" s="1325"/>
      <c r="BX79" s="1325">
        <v>8</v>
      </c>
      <c r="BY79" s="1325"/>
      <c r="BZ79" s="1325"/>
      <c r="CA79" s="1325"/>
      <c r="CB79" s="1325"/>
      <c r="CC79" s="1325"/>
      <c r="CD79" s="1325"/>
      <c r="CE79" s="1325"/>
      <c r="CF79" s="1325">
        <v>7.9</v>
      </c>
      <c r="CG79" s="1325"/>
      <c r="CH79" s="1325"/>
      <c r="CI79" s="1325"/>
      <c r="CJ79" s="1325"/>
      <c r="CK79" s="1325"/>
      <c r="CL79" s="1325"/>
      <c r="CM79" s="1325"/>
      <c r="CN79" s="1325">
        <v>7.7</v>
      </c>
      <c r="CO79" s="1325"/>
      <c r="CP79" s="1325"/>
      <c r="CQ79" s="1325"/>
      <c r="CR79" s="1325"/>
      <c r="CS79" s="1325"/>
      <c r="CT79" s="1325"/>
      <c r="CU79" s="1325"/>
      <c r="CV79" s="1325">
        <v>7.9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7hHN5mfesiMVtL5xad2dNPXtt001LFcZ7+9UlOE43xp8oIC4jPzFIT1jJgqY52LkfziRyvVZudoPZR7qvvLaQ==" saltValue="2PFpk0XNbqFns8AlOfodg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50" zoomScaleNormal="50" zoomScaleSheetLayoutView="70" workbookViewId="0">
      <selection activeCell="AG107" sqref="AG10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rvImA5j2PpY0DVGwGmMkpa4bqgiarbDF23RCjvjfeOdgqpy9XVYZdgmQpS3bhuxC45P8WfbhvVGIJAfIVFU7Lw==" saltValue="vRwEc1lzGLvM2jStvZZd0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1" zoomScale="50" zoomScaleNormal="50" zoomScaleSheetLayoutView="55" workbookViewId="0">
      <selection activeCell="BP77" sqref="BP77:BW7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InX0LEDVEIiesq8nWUnfiGPanH1KgLIxe87Y4qlM1Uk6NVo7/H7FmWUtFnBktr+ict5sLRZE4CQfgGH5mIC1pA==" saltValue="qaL1FPAb8PcRwKSa6GSUs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123447</v>
      </c>
      <c r="E3" s="162"/>
      <c r="F3" s="163">
        <v>67293</v>
      </c>
      <c r="G3" s="164"/>
      <c r="H3" s="165"/>
    </row>
    <row r="4" spans="1:8" x14ac:dyDescent="0.15">
      <c r="A4" s="166"/>
      <c r="B4" s="167"/>
      <c r="C4" s="168"/>
      <c r="D4" s="169">
        <v>84739</v>
      </c>
      <c r="E4" s="170"/>
      <c r="F4" s="171">
        <v>35076</v>
      </c>
      <c r="G4" s="172"/>
      <c r="H4" s="173"/>
    </row>
    <row r="5" spans="1:8" x14ac:dyDescent="0.15">
      <c r="A5" s="154" t="s">
        <v>550</v>
      </c>
      <c r="B5" s="159"/>
      <c r="C5" s="160"/>
      <c r="D5" s="161">
        <v>51935</v>
      </c>
      <c r="E5" s="162"/>
      <c r="F5" s="163">
        <v>67343</v>
      </c>
      <c r="G5" s="164"/>
      <c r="H5" s="165"/>
    </row>
    <row r="6" spans="1:8" x14ac:dyDescent="0.15">
      <c r="A6" s="166"/>
      <c r="B6" s="167"/>
      <c r="C6" s="168"/>
      <c r="D6" s="169">
        <v>38620</v>
      </c>
      <c r="E6" s="170"/>
      <c r="F6" s="171">
        <v>32865</v>
      </c>
      <c r="G6" s="172"/>
      <c r="H6" s="173"/>
    </row>
    <row r="7" spans="1:8" x14ac:dyDescent="0.15">
      <c r="A7" s="154" t="s">
        <v>551</v>
      </c>
      <c r="B7" s="159"/>
      <c r="C7" s="160"/>
      <c r="D7" s="161">
        <v>42190</v>
      </c>
      <c r="E7" s="162"/>
      <c r="F7" s="163">
        <v>73475</v>
      </c>
      <c r="G7" s="164"/>
      <c r="H7" s="165"/>
    </row>
    <row r="8" spans="1:8" x14ac:dyDescent="0.15">
      <c r="A8" s="166"/>
      <c r="B8" s="167"/>
      <c r="C8" s="168"/>
      <c r="D8" s="169">
        <v>25968</v>
      </c>
      <c r="E8" s="170"/>
      <c r="F8" s="171">
        <v>43072</v>
      </c>
      <c r="G8" s="172"/>
      <c r="H8" s="173"/>
    </row>
    <row r="9" spans="1:8" x14ac:dyDescent="0.15">
      <c r="A9" s="154" t="s">
        <v>552</v>
      </c>
      <c r="B9" s="159"/>
      <c r="C9" s="160"/>
      <c r="D9" s="161">
        <v>67199</v>
      </c>
      <c r="E9" s="162"/>
      <c r="F9" s="163">
        <v>87464</v>
      </c>
      <c r="G9" s="164"/>
      <c r="H9" s="165"/>
    </row>
    <row r="10" spans="1:8" x14ac:dyDescent="0.15">
      <c r="A10" s="166"/>
      <c r="B10" s="167"/>
      <c r="C10" s="168"/>
      <c r="D10" s="169">
        <v>29428</v>
      </c>
      <c r="E10" s="170"/>
      <c r="F10" s="171">
        <v>47479</v>
      </c>
      <c r="G10" s="172"/>
      <c r="H10" s="173"/>
    </row>
    <row r="11" spans="1:8" x14ac:dyDescent="0.15">
      <c r="A11" s="154" t="s">
        <v>553</v>
      </c>
      <c r="B11" s="159"/>
      <c r="C11" s="160"/>
      <c r="D11" s="161">
        <v>106392</v>
      </c>
      <c r="E11" s="162"/>
      <c r="F11" s="163">
        <v>117234</v>
      </c>
      <c r="G11" s="164"/>
      <c r="H11" s="165"/>
    </row>
    <row r="12" spans="1:8" x14ac:dyDescent="0.15">
      <c r="A12" s="166"/>
      <c r="B12" s="167"/>
      <c r="C12" s="174"/>
      <c r="D12" s="169">
        <v>26601</v>
      </c>
      <c r="E12" s="170"/>
      <c r="F12" s="171">
        <v>59796</v>
      </c>
      <c r="G12" s="172"/>
      <c r="H12" s="173"/>
    </row>
    <row r="13" spans="1:8" x14ac:dyDescent="0.15">
      <c r="A13" s="154"/>
      <c r="B13" s="159"/>
      <c r="C13" s="175"/>
      <c r="D13" s="176">
        <v>78233</v>
      </c>
      <c r="E13" s="177"/>
      <c r="F13" s="178">
        <v>82562</v>
      </c>
      <c r="G13" s="179"/>
      <c r="H13" s="165"/>
    </row>
    <row r="14" spans="1:8" x14ac:dyDescent="0.15">
      <c r="A14" s="166"/>
      <c r="B14" s="167"/>
      <c r="C14" s="168"/>
      <c r="D14" s="169">
        <v>41071</v>
      </c>
      <c r="E14" s="170"/>
      <c r="F14" s="171">
        <v>43658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4.24</v>
      </c>
      <c r="C19" s="180">
        <f>ROUND(VALUE(SUBSTITUTE(実質収支比率等に係る経年分析!G$48,"▲","-")),2)</f>
        <v>5.07</v>
      </c>
      <c r="D19" s="180">
        <f>ROUND(VALUE(SUBSTITUTE(実質収支比率等に係る経年分析!H$48,"▲","-")),2)</f>
        <v>5.82</v>
      </c>
      <c r="E19" s="180">
        <f>ROUND(VALUE(SUBSTITUTE(実質収支比率等に係る経年分析!I$48,"▲","-")),2)</f>
        <v>6.31</v>
      </c>
      <c r="F19" s="180">
        <f>ROUND(VALUE(SUBSTITUTE(実質収支比率等に係る経年分析!J$48,"▲","-")),2)</f>
        <v>5.43</v>
      </c>
    </row>
    <row r="20" spans="1:11" x14ac:dyDescent="0.15">
      <c r="A20" s="180" t="s">
        <v>55</v>
      </c>
      <c r="B20" s="180">
        <f>ROUND(VALUE(SUBSTITUTE(実質収支比率等に係る経年分析!F$47,"▲","-")),2)</f>
        <v>17.29</v>
      </c>
      <c r="C20" s="180">
        <f>ROUND(VALUE(SUBSTITUTE(実質収支比率等に係る経年分析!G$47,"▲","-")),2)</f>
        <v>15.27</v>
      </c>
      <c r="D20" s="180">
        <f>ROUND(VALUE(SUBSTITUTE(実質収支比率等に係る経年分析!H$47,"▲","-")),2)</f>
        <v>16.329999999999998</v>
      </c>
      <c r="E20" s="180">
        <f>ROUND(VALUE(SUBSTITUTE(実質収支比率等に係る経年分析!I$47,"▲","-")),2)</f>
        <v>16.11</v>
      </c>
      <c r="F20" s="180">
        <f>ROUND(VALUE(SUBSTITUTE(実質収支比率等に係る経年分析!J$47,"▲","-")),2)</f>
        <v>17.170000000000002</v>
      </c>
    </row>
    <row r="21" spans="1:11" x14ac:dyDescent="0.15">
      <c r="A21" s="180" t="s">
        <v>56</v>
      </c>
      <c r="B21" s="180">
        <f>IF(ISNUMBER(VALUE(SUBSTITUTE(実質収支比率等に係る経年分析!F$49,"▲","-"))),ROUND(VALUE(SUBSTITUTE(実質収支比率等に係る経年分析!F$49,"▲","-")),2),NA())</f>
        <v>-4.75</v>
      </c>
      <c r="C21" s="180">
        <f>IF(ISNUMBER(VALUE(SUBSTITUTE(実質収支比率等に係る経年分析!G$49,"▲","-"))),ROUND(VALUE(SUBSTITUTE(実質収支比率等に係る経年分析!G$49,"▲","-")),2),NA())</f>
        <v>-0.93</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0.42</v>
      </c>
      <c r="F21" s="180">
        <f>IF(ISNUMBER(VALUE(SUBSTITUTE(実質収支比率等に係る経年分析!J$49,"▲","-"))),ROUND(VALUE(SUBSTITUTE(実質収支比率等に係る経年分析!J$49,"▲","-")),2),NA())</f>
        <v>1.21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特定環境保全下水道事業特別会計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0.56999999999999995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5.0599999999999996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838</v>
      </c>
      <c r="E42" s="182"/>
      <c r="F42" s="182"/>
      <c r="G42" s="182">
        <f>'実質公債費比率（分子）の構造'!L$52</f>
        <v>901</v>
      </c>
      <c r="H42" s="182"/>
      <c r="I42" s="182"/>
      <c r="J42" s="182">
        <f>'実質公債費比率（分子）の構造'!M$52</f>
        <v>893</v>
      </c>
      <c r="K42" s="182"/>
      <c r="L42" s="182"/>
      <c r="M42" s="182">
        <f>'実質公債費比率（分子）の構造'!N$52</f>
        <v>891</v>
      </c>
      <c r="N42" s="182"/>
      <c r="O42" s="182"/>
      <c r="P42" s="182">
        <f>'実質公債費比率（分子）の構造'!O$52</f>
        <v>903</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v>
      </c>
      <c r="C45" s="182"/>
      <c r="D45" s="182"/>
      <c r="E45" s="182">
        <f>'実質公債費比率（分子）の構造'!L$49</f>
        <v>6</v>
      </c>
      <c r="F45" s="182"/>
      <c r="G45" s="182"/>
      <c r="H45" s="182">
        <f>'実質公債費比率（分子）の構造'!M$49</f>
        <v>8</v>
      </c>
      <c r="I45" s="182"/>
      <c r="J45" s="182"/>
      <c r="K45" s="182">
        <f>'実質公債費比率（分子）の構造'!N$49</f>
        <v>8</v>
      </c>
      <c r="L45" s="182"/>
      <c r="M45" s="182"/>
      <c r="N45" s="182">
        <f>'実質公債費比率（分子）の構造'!O$49</f>
        <v>8</v>
      </c>
      <c r="O45" s="182"/>
      <c r="P45" s="182"/>
    </row>
    <row r="46" spans="1:16" x14ac:dyDescent="0.15">
      <c r="A46" s="182" t="s">
        <v>67</v>
      </c>
      <c r="B46" s="182">
        <f>'実質公債費比率（分子）の構造'!K$48</f>
        <v>326</v>
      </c>
      <c r="C46" s="182"/>
      <c r="D46" s="182"/>
      <c r="E46" s="182">
        <f>'実質公債費比率（分子）の構造'!L$48</f>
        <v>349</v>
      </c>
      <c r="F46" s="182"/>
      <c r="G46" s="182"/>
      <c r="H46" s="182">
        <f>'実質公債費比率（分子）の構造'!M$48</f>
        <v>372</v>
      </c>
      <c r="I46" s="182"/>
      <c r="J46" s="182"/>
      <c r="K46" s="182">
        <f>'実質公債費比率（分子）の構造'!N$48</f>
        <v>344</v>
      </c>
      <c r="L46" s="182"/>
      <c r="M46" s="182"/>
      <c r="N46" s="182">
        <f>'実質公債費比率（分子）の構造'!O$48</f>
        <v>359</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903</v>
      </c>
      <c r="C49" s="182"/>
      <c r="D49" s="182"/>
      <c r="E49" s="182">
        <f>'実質公債費比率（分子）の構造'!L$45</f>
        <v>1006</v>
      </c>
      <c r="F49" s="182"/>
      <c r="G49" s="182"/>
      <c r="H49" s="182">
        <f>'実質公債費比率（分子）の構造'!M$45</f>
        <v>1008</v>
      </c>
      <c r="I49" s="182"/>
      <c r="J49" s="182"/>
      <c r="K49" s="182">
        <f>'実質公債費比率（分子）の構造'!N$45</f>
        <v>998</v>
      </c>
      <c r="L49" s="182"/>
      <c r="M49" s="182"/>
      <c r="N49" s="182">
        <f>'実質公債費比率（分子）の構造'!O$45</f>
        <v>1019</v>
      </c>
      <c r="O49" s="182"/>
      <c r="P49" s="182"/>
    </row>
    <row r="50" spans="1:16" x14ac:dyDescent="0.15">
      <c r="A50" s="182" t="s">
        <v>70</v>
      </c>
      <c r="B50" s="182" t="e">
        <f>NA()</f>
        <v>#N/A</v>
      </c>
      <c r="C50" s="182">
        <f>IF(ISNUMBER('実質公債費比率（分子）の構造'!K$53),'実質公債費比率（分子）の構造'!K$53,NA())</f>
        <v>403</v>
      </c>
      <c r="D50" s="182" t="e">
        <f>NA()</f>
        <v>#N/A</v>
      </c>
      <c r="E50" s="182" t="e">
        <f>NA()</f>
        <v>#N/A</v>
      </c>
      <c r="F50" s="182">
        <f>IF(ISNUMBER('実質公債費比率（分子）の構造'!L$53),'実質公債費比率（分子）の構造'!L$53,NA())</f>
        <v>460</v>
      </c>
      <c r="G50" s="182" t="e">
        <f>NA()</f>
        <v>#N/A</v>
      </c>
      <c r="H50" s="182" t="e">
        <f>NA()</f>
        <v>#N/A</v>
      </c>
      <c r="I50" s="182">
        <f>IF(ISNUMBER('実質公債費比率（分子）の構造'!M$53),'実質公債費比率（分子）の構造'!M$53,NA())</f>
        <v>495</v>
      </c>
      <c r="J50" s="182" t="e">
        <f>NA()</f>
        <v>#N/A</v>
      </c>
      <c r="K50" s="182" t="e">
        <f>NA()</f>
        <v>#N/A</v>
      </c>
      <c r="L50" s="182">
        <f>IF(ISNUMBER('実質公債費比率（分子）の構造'!N$53),'実質公債費比率（分子）の構造'!N$53,NA())</f>
        <v>459</v>
      </c>
      <c r="M50" s="182" t="e">
        <f>NA()</f>
        <v>#N/A</v>
      </c>
      <c r="N50" s="182" t="e">
        <f>NA()</f>
        <v>#N/A</v>
      </c>
      <c r="O50" s="182">
        <f>IF(ISNUMBER('実質公債費比率（分子）の構造'!O$53),'実質公債費比率（分子）の構造'!O$53,NA())</f>
        <v>483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9404</v>
      </c>
      <c r="E56" s="181"/>
      <c r="F56" s="181"/>
      <c r="G56" s="181">
        <f>'将来負担比率（分子）の構造'!J$52</f>
        <v>9014</v>
      </c>
      <c r="H56" s="181"/>
      <c r="I56" s="181"/>
      <c r="J56" s="181">
        <f>'将来負担比率（分子）の構造'!K$52</f>
        <v>8816</v>
      </c>
      <c r="K56" s="181"/>
      <c r="L56" s="181"/>
      <c r="M56" s="181">
        <f>'将来負担比率（分子）の構造'!L$52</f>
        <v>8675</v>
      </c>
      <c r="N56" s="181"/>
      <c r="O56" s="181"/>
      <c r="P56" s="181">
        <f>'将来負担比率（分子）の構造'!M$52</f>
        <v>8758</v>
      </c>
    </row>
    <row r="57" spans="1:16" x14ac:dyDescent="0.15">
      <c r="A57" s="181" t="s">
        <v>42</v>
      </c>
      <c r="B57" s="181"/>
      <c r="C57" s="181"/>
      <c r="D57" s="181">
        <f>'将来負担比率（分子）の構造'!I$51</f>
        <v>592</v>
      </c>
      <c r="E57" s="181"/>
      <c r="F57" s="181"/>
      <c r="G57" s="181">
        <f>'将来負担比率（分子）の構造'!J$51</f>
        <v>527</v>
      </c>
      <c r="H57" s="181"/>
      <c r="I57" s="181"/>
      <c r="J57" s="181">
        <f>'将来負担比率（分子）の構造'!K$51</f>
        <v>472</v>
      </c>
      <c r="K57" s="181"/>
      <c r="L57" s="181"/>
      <c r="M57" s="181">
        <f>'将来負担比率（分子）の構造'!L$51</f>
        <v>404</v>
      </c>
      <c r="N57" s="181"/>
      <c r="O57" s="181"/>
      <c r="P57" s="181">
        <f>'将来負担比率（分子）の構造'!M$51</f>
        <v>358</v>
      </c>
    </row>
    <row r="58" spans="1:16" x14ac:dyDescent="0.15">
      <c r="A58" s="181" t="s">
        <v>41</v>
      </c>
      <c r="B58" s="181"/>
      <c r="C58" s="181"/>
      <c r="D58" s="181">
        <f>'将来負担比率（分子）の構造'!I$50</f>
        <v>1770</v>
      </c>
      <c r="E58" s="181"/>
      <c r="F58" s="181"/>
      <c r="G58" s="181">
        <f>'将来負担比率（分子）の構造'!J$50</f>
        <v>1666</v>
      </c>
      <c r="H58" s="181"/>
      <c r="I58" s="181"/>
      <c r="J58" s="181">
        <f>'将来負担比率（分子）の構造'!K$50</f>
        <v>1796</v>
      </c>
      <c r="K58" s="181"/>
      <c r="L58" s="181"/>
      <c r="M58" s="181">
        <f>'将来負担比率（分子）の構造'!L$50</f>
        <v>2054</v>
      </c>
      <c r="N58" s="181"/>
      <c r="O58" s="181"/>
      <c r="P58" s="181">
        <f>'将来負担比率（分子）の構造'!M$50</f>
        <v>2359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1174</v>
      </c>
      <c r="C62" s="181"/>
      <c r="D62" s="181"/>
      <c r="E62" s="181">
        <f>'将来負担比率（分子）の構造'!J$45</f>
        <v>972</v>
      </c>
      <c r="F62" s="181"/>
      <c r="G62" s="181"/>
      <c r="H62" s="181">
        <f>'将来負担比率（分子）の構造'!K$45</f>
        <v>812</v>
      </c>
      <c r="I62" s="181"/>
      <c r="J62" s="181"/>
      <c r="K62" s="181">
        <f>'将来負担比率（分子）の構造'!L$45</f>
        <v>919</v>
      </c>
      <c r="L62" s="181"/>
      <c r="M62" s="181"/>
      <c r="N62" s="181">
        <f>'将来負担比率（分子）の構造'!M$45</f>
        <v>842</v>
      </c>
      <c r="O62" s="181"/>
      <c r="P62" s="181"/>
    </row>
    <row r="63" spans="1:16" x14ac:dyDescent="0.15">
      <c r="A63" s="181" t="s">
        <v>34</v>
      </c>
      <c r="B63" s="181">
        <f>'将来負担比率（分子）の構造'!I$44</f>
        <v>20</v>
      </c>
      <c r="C63" s="181"/>
      <c r="D63" s="181"/>
      <c r="E63" s="181">
        <f>'将来負担比率（分子）の構造'!J$44</f>
        <v>18</v>
      </c>
      <c r="F63" s="181"/>
      <c r="G63" s="181"/>
      <c r="H63" s="181">
        <f>'将来負担比率（分子）の構造'!K$44</f>
        <v>29</v>
      </c>
      <c r="I63" s="181"/>
      <c r="J63" s="181"/>
      <c r="K63" s="181">
        <f>'将来負担比率（分子）の構造'!L$44</f>
        <v>28</v>
      </c>
      <c r="L63" s="181"/>
      <c r="M63" s="181"/>
      <c r="N63" s="181">
        <f>'将来負担比率（分子）の構造'!M$44</f>
        <v>30</v>
      </c>
      <c r="O63" s="181"/>
      <c r="P63" s="181"/>
    </row>
    <row r="64" spans="1:16" x14ac:dyDescent="0.15">
      <c r="A64" s="181" t="s">
        <v>33</v>
      </c>
      <c r="B64" s="181">
        <f>'将来負担比率（分子）の構造'!I$43</f>
        <v>4090</v>
      </c>
      <c r="C64" s="181"/>
      <c r="D64" s="181"/>
      <c r="E64" s="181">
        <f>'将来負担比率（分子）の構造'!J$43</f>
        <v>3980</v>
      </c>
      <c r="F64" s="181"/>
      <c r="G64" s="181"/>
      <c r="H64" s="181">
        <f>'将来負担比率（分子）の構造'!K$43</f>
        <v>4009</v>
      </c>
      <c r="I64" s="181"/>
      <c r="J64" s="181"/>
      <c r="K64" s="181">
        <f>'将来負担比率（分子）の構造'!L$43</f>
        <v>4017</v>
      </c>
      <c r="L64" s="181"/>
      <c r="M64" s="181"/>
      <c r="N64" s="181">
        <f>'将来負担比率（分子）の構造'!M$43</f>
        <v>4038</v>
      </c>
      <c r="O64" s="181"/>
      <c r="P64" s="181"/>
    </row>
    <row r="65" spans="1:16" x14ac:dyDescent="0.15">
      <c r="A65" s="181" t="s">
        <v>32</v>
      </c>
      <c r="B65" s="181">
        <f>'将来負担比率（分子）の構造'!I$42</f>
        <v>1</v>
      </c>
      <c r="C65" s="181"/>
      <c r="D65" s="181"/>
      <c r="E65" s="181">
        <f>'将来負担比率（分子）の構造'!J$42</f>
        <v>1</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9301</v>
      </c>
      <c r="C66" s="181"/>
      <c r="D66" s="181"/>
      <c r="E66" s="181">
        <f>'将来負担比率（分子）の構造'!J$41</f>
        <v>9148</v>
      </c>
      <c r="F66" s="181"/>
      <c r="G66" s="181"/>
      <c r="H66" s="181">
        <f>'将来負担比率（分子）の構造'!K$41</f>
        <v>8803</v>
      </c>
      <c r="I66" s="181"/>
      <c r="J66" s="181"/>
      <c r="K66" s="181">
        <f>'将来負担比率（分子）の構造'!L$41</f>
        <v>8544</v>
      </c>
      <c r="L66" s="181"/>
      <c r="M66" s="181"/>
      <c r="N66" s="181">
        <f>'将来負担比率（分子）の構造'!M$41</f>
        <v>8735</v>
      </c>
      <c r="O66" s="181"/>
      <c r="P66" s="181"/>
    </row>
    <row r="67" spans="1:16" x14ac:dyDescent="0.15">
      <c r="A67" s="181" t="s">
        <v>74</v>
      </c>
      <c r="B67" s="181" t="e">
        <f>NA()</f>
        <v>#N/A</v>
      </c>
      <c r="C67" s="181">
        <f>IF(ISNUMBER('将来負担比率（分子）の構造'!I$53), IF('将来負担比率（分子）の構造'!I$53 &lt; 0, 0, '将来負担比率（分子）の構造'!I$53), NA())</f>
        <v>2821</v>
      </c>
      <c r="D67" s="181" t="e">
        <f>NA()</f>
        <v>#N/A</v>
      </c>
      <c r="E67" s="181" t="e">
        <f>NA()</f>
        <v>#N/A</v>
      </c>
      <c r="F67" s="181">
        <f>IF(ISNUMBER('将来負担比率（分子）の構造'!J$53), IF('将来負担比率（分子）の構造'!J$53 &lt; 0, 0, '将来負担比率（分子）の構造'!J$53), NA())</f>
        <v>2912</v>
      </c>
      <c r="G67" s="181" t="e">
        <f>NA()</f>
        <v>#N/A</v>
      </c>
      <c r="H67" s="181" t="e">
        <f>NA()</f>
        <v>#N/A</v>
      </c>
      <c r="I67" s="181">
        <f>IF(ISNUMBER('将来負担比率（分子）の構造'!K$53), IF('将来負担比率（分子）の構造'!K$53 &lt; 0, 0, '将来負担比率（分子）の構造'!K$53), NA())</f>
        <v>2571</v>
      </c>
      <c r="J67" s="181" t="e">
        <f>NA()</f>
        <v>#N/A</v>
      </c>
      <c r="K67" s="181" t="e">
        <f>NA()</f>
        <v>#N/A</v>
      </c>
      <c r="L67" s="181">
        <f>IF(ISNUMBER('将来負担比率（分子）の構造'!L$53), IF('将来負担比率（分子）の構造'!L$53 &lt; 0, 0, '将来負担比率（分子）の構造'!L$53), NA())</f>
        <v>2375</v>
      </c>
      <c r="M67" s="181" t="e">
        <f>NA()</f>
        <v>#N/A</v>
      </c>
      <c r="N67" s="181" t="e">
        <f>NA()</f>
        <v>#N/A</v>
      </c>
      <c r="O67" s="181">
        <f>IF(ISNUMBER('将来負担比率（分子）の構造'!M$53), IF('将来負担比率（分子）の構造'!M$53 &lt; 0, 0, '将来負担比率（分子）の構造'!M$53), NA())</f>
        <v>2171</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849</v>
      </c>
      <c r="C72" s="185">
        <f>基金残高に係る経年分析!G55</f>
        <v>843</v>
      </c>
      <c r="D72" s="185">
        <f>基金残高に係る経年分析!H55</f>
        <v>942</v>
      </c>
    </row>
    <row r="73" spans="1:16" x14ac:dyDescent="0.15">
      <c r="A73" s="184" t="s">
        <v>77</v>
      </c>
      <c r="B73" s="185">
        <f>基金残高に係る経年分析!F56</f>
        <v>107</v>
      </c>
      <c r="C73" s="185">
        <f>基金残高に係る経年分析!G56</f>
        <v>107</v>
      </c>
      <c r="D73" s="185">
        <f>基金残高に係る経年分析!H56</f>
        <v>107</v>
      </c>
    </row>
    <row r="74" spans="1:16" x14ac:dyDescent="0.15">
      <c r="A74" s="184" t="s">
        <v>78</v>
      </c>
      <c r="B74" s="185">
        <f>基金残高に係る経年分析!F57</f>
        <v>704</v>
      </c>
      <c r="C74" s="185">
        <f>基金残高に係る経年分析!G57</f>
        <v>851</v>
      </c>
      <c r="D74" s="185">
        <f>基金残高に係る経年分析!H57</f>
        <v>1015</v>
      </c>
    </row>
  </sheetData>
  <sheetProtection algorithmName="SHA-512" hashValue="1r/wXmN40Lh8+EJltor+gHRqgC9ktzjo97srvCkGsWWpvHZkisGDJ8iHl62u9waAtcoFhsUcPpwQxnq0LgmRrQ==" saltValue="qhw+46HDdnvMrOTDUkTx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1778178</v>
      </c>
      <c r="S5" s="675"/>
      <c r="T5" s="675"/>
      <c r="U5" s="675"/>
      <c r="V5" s="675"/>
      <c r="W5" s="675"/>
      <c r="X5" s="675"/>
      <c r="Y5" s="676"/>
      <c r="Z5" s="677">
        <v>16.600000000000001</v>
      </c>
      <c r="AA5" s="677"/>
      <c r="AB5" s="677"/>
      <c r="AC5" s="677"/>
      <c r="AD5" s="678">
        <v>1778178</v>
      </c>
      <c r="AE5" s="678"/>
      <c r="AF5" s="678"/>
      <c r="AG5" s="678"/>
      <c r="AH5" s="678"/>
      <c r="AI5" s="678"/>
      <c r="AJ5" s="678"/>
      <c r="AK5" s="678"/>
      <c r="AL5" s="679">
        <v>34</v>
      </c>
      <c r="AM5" s="680"/>
      <c r="AN5" s="680"/>
      <c r="AO5" s="681"/>
      <c r="AP5" s="671" t="s">
        <v>229</v>
      </c>
      <c r="AQ5" s="672"/>
      <c r="AR5" s="672"/>
      <c r="AS5" s="672"/>
      <c r="AT5" s="672"/>
      <c r="AU5" s="672"/>
      <c r="AV5" s="672"/>
      <c r="AW5" s="672"/>
      <c r="AX5" s="672"/>
      <c r="AY5" s="672"/>
      <c r="AZ5" s="672"/>
      <c r="BA5" s="672"/>
      <c r="BB5" s="672"/>
      <c r="BC5" s="672"/>
      <c r="BD5" s="672"/>
      <c r="BE5" s="672"/>
      <c r="BF5" s="673"/>
      <c r="BG5" s="685">
        <v>1766394</v>
      </c>
      <c r="BH5" s="686"/>
      <c r="BI5" s="686"/>
      <c r="BJ5" s="686"/>
      <c r="BK5" s="686"/>
      <c r="BL5" s="686"/>
      <c r="BM5" s="686"/>
      <c r="BN5" s="687"/>
      <c r="BO5" s="688">
        <v>99.3</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95515</v>
      </c>
      <c r="S6" s="686"/>
      <c r="T6" s="686"/>
      <c r="U6" s="686"/>
      <c r="V6" s="686"/>
      <c r="W6" s="686"/>
      <c r="X6" s="686"/>
      <c r="Y6" s="687"/>
      <c r="Z6" s="688">
        <v>0.9</v>
      </c>
      <c r="AA6" s="688"/>
      <c r="AB6" s="688"/>
      <c r="AC6" s="688"/>
      <c r="AD6" s="689">
        <v>95515</v>
      </c>
      <c r="AE6" s="689"/>
      <c r="AF6" s="689"/>
      <c r="AG6" s="689"/>
      <c r="AH6" s="689"/>
      <c r="AI6" s="689"/>
      <c r="AJ6" s="689"/>
      <c r="AK6" s="689"/>
      <c r="AL6" s="690">
        <v>1.8</v>
      </c>
      <c r="AM6" s="691"/>
      <c r="AN6" s="691"/>
      <c r="AO6" s="692"/>
      <c r="AP6" s="682" t="s">
        <v>235</v>
      </c>
      <c r="AQ6" s="683"/>
      <c r="AR6" s="683"/>
      <c r="AS6" s="683"/>
      <c r="AT6" s="683"/>
      <c r="AU6" s="683"/>
      <c r="AV6" s="683"/>
      <c r="AW6" s="683"/>
      <c r="AX6" s="683"/>
      <c r="AY6" s="683"/>
      <c r="AZ6" s="683"/>
      <c r="BA6" s="683"/>
      <c r="BB6" s="683"/>
      <c r="BC6" s="683"/>
      <c r="BD6" s="683"/>
      <c r="BE6" s="683"/>
      <c r="BF6" s="684"/>
      <c r="BG6" s="685">
        <v>1766394</v>
      </c>
      <c r="BH6" s="686"/>
      <c r="BI6" s="686"/>
      <c r="BJ6" s="686"/>
      <c r="BK6" s="686"/>
      <c r="BL6" s="686"/>
      <c r="BM6" s="686"/>
      <c r="BN6" s="687"/>
      <c r="BO6" s="688">
        <v>99.3</v>
      </c>
      <c r="BP6" s="688"/>
      <c r="BQ6" s="688"/>
      <c r="BR6" s="688"/>
      <c r="BS6" s="689" t="s">
        <v>174</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104016</v>
      </c>
      <c r="CS6" s="686"/>
      <c r="CT6" s="686"/>
      <c r="CU6" s="686"/>
      <c r="CV6" s="686"/>
      <c r="CW6" s="686"/>
      <c r="CX6" s="686"/>
      <c r="CY6" s="687"/>
      <c r="CZ6" s="679">
        <v>1</v>
      </c>
      <c r="DA6" s="680"/>
      <c r="DB6" s="680"/>
      <c r="DC6" s="699"/>
      <c r="DD6" s="694" t="s">
        <v>230</v>
      </c>
      <c r="DE6" s="686"/>
      <c r="DF6" s="686"/>
      <c r="DG6" s="686"/>
      <c r="DH6" s="686"/>
      <c r="DI6" s="686"/>
      <c r="DJ6" s="686"/>
      <c r="DK6" s="686"/>
      <c r="DL6" s="686"/>
      <c r="DM6" s="686"/>
      <c r="DN6" s="686"/>
      <c r="DO6" s="686"/>
      <c r="DP6" s="687"/>
      <c r="DQ6" s="694">
        <v>104016</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1060</v>
      </c>
      <c r="S7" s="686"/>
      <c r="T7" s="686"/>
      <c r="U7" s="686"/>
      <c r="V7" s="686"/>
      <c r="W7" s="686"/>
      <c r="X7" s="686"/>
      <c r="Y7" s="687"/>
      <c r="Z7" s="688">
        <v>0</v>
      </c>
      <c r="AA7" s="688"/>
      <c r="AB7" s="688"/>
      <c r="AC7" s="688"/>
      <c r="AD7" s="689">
        <v>1060</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588447</v>
      </c>
      <c r="BH7" s="686"/>
      <c r="BI7" s="686"/>
      <c r="BJ7" s="686"/>
      <c r="BK7" s="686"/>
      <c r="BL7" s="686"/>
      <c r="BM7" s="686"/>
      <c r="BN7" s="687"/>
      <c r="BO7" s="688">
        <v>33.1</v>
      </c>
      <c r="BP7" s="688"/>
      <c r="BQ7" s="688"/>
      <c r="BR7" s="688"/>
      <c r="BS7" s="689" t="s">
        <v>230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2315746</v>
      </c>
      <c r="CS7" s="686"/>
      <c r="CT7" s="686"/>
      <c r="CU7" s="686"/>
      <c r="CV7" s="686"/>
      <c r="CW7" s="686"/>
      <c r="CX7" s="686"/>
      <c r="CY7" s="687"/>
      <c r="CZ7" s="688">
        <v>22.3</v>
      </c>
      <c r="DA7" s="688"/>
      <c r="DB7" s="688"/>
      <c r="DC7" s="688"/>
      <c r="DD7" s="694">
        <v>21830</v>
      </c>
      <c r="DE7" s="686"/>
      <c r="DF7" s="686"/>
      <c r="DG7" s="686"/>
      <c r="DH7" s="686"/>
      <c r="DI7" s="686"/>
      <c r="DJ7" s="686"/>
      <c r="DK7" s="686"/>
      <c r="DL7" s="686"/>
      <c r="DM7" s="686"/>
      <c r="DN7" s="686"/>
      <c r="DO7" s="686"/>
      <c r="DP7" s="687"/>
      <c r="DQ7" s="694">
        <v>773376</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3597</v>
      </c>
      <c r="S8" s="686"/>
      <c r="T8" s="686"/>
      <c r="U8" s="686"/>
      <c r="V8" s="686"/>
      <c r="W8" s="686"/>
      <c r="X8" s="686"/>
      <c r="Y8" s="687"/>
      <c r="Z8" s="688">
        <v>0</v>
      </c>
      <c r="AA8" s="688"/>
      <c r="AB8" s="688"/>
      <c r="AC8" s="688"/>
      <c r="AD8" s="689">
        <v>3597</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26745</v>
      </c>
      <c r="BH8" s="686"/>
      <c r="BI8" s="686"/>
      <c r="BJ8" s="686"/>
      <c r="BK8" s="686"/>
      <c r="BL8" s="686"/>
      <c r="BM8" s="686"/>
      <c r="BN8" s="687"/>
      <c r="BO8" s="688">
        <v>1.5</v>
      </c>
      <c r="BP8" s="688"/>
      <c r="BQ8" s="688"/>
      <c r="BR8" s="688"/>
      <c r="BS8" s="694" t="s">
        <v>230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1635175</v>
      </c>
      <c r="CS8" s="686"/>
      <c r="CT8" s="686"/>
      <c r="CU8" s="686"/>
      <c r="CV8" s="686"/>
      <c r="CW8" s="686"/>
      <c r="CX8" s="686"/>
      <c r="CY8" s="687"/>
      <c r="CZ8" s="688">
        <v>15.7</v>
      </c>
      <c r="DA8" s="688"/>
      <c r="DB8" s="688"/>
      <c r="DC8" s="688"/>
      <c r="DD8" s="694">
        <v>10524</v>
      </c>
      <c r="DE8" s="686"/>
      <c r="DF8" s="686"/>
      <c r="DG8" s="686"/>
      <c r="DH8" s="686"/>
      <c r="DI8" s="686"/>
      <c r="DJ8" s="686"/>
      <c r="DK8" s="686"/>
      <c r="DL8" s="686"/>
      <c r="DM8" s="686"/>
      <c r="DN8" s="686"/>
      <c r="DO8" s="686"/>
      <c r="DP8" s="687"/>
      <c r="DQ8" s="694">
        <v>991399</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4062</v>
      </c>
      <c r="S9" s="686"/>
      <c r="T9" s="686"/>
      <c r="U9" s="686"/>
      <c r="V9" s="686"/>
      <c r="W9" s="686"/>
      <c r="X9" s="686"/>
      <c r="Y9" s="687"/>
      <c r="Z9" s="688">
        <v>0</v>
      </c>
      <c r="AA9" s="688"/>
      <c r="AB9" s="688"/>
      <c r="AC9" s="688"/>
      <c r="AD9" s="689">
        <v>4062</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482292</v>
      </c>
      <c r="BH9" s="686"/>
      <c r="BI9" s="686"/>
      <c r="BJ9" s="686"/>
      <c r="BK9" s="686"/>
      <c r="BL9" s="686"/>
      <c r="BM9" s="686"/>
      <c r="BN9" s="687"/>
      <c r="BO9" s="688">
        <v>27.1</v>
      </c>
      <c r="BP9" s="688"/>
      <c r="BQ9" s="688"/>
      <c r="BR9" s="688"/>
      <c r="BS9" s="694" t="s">
        <v>230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497512</v>
      </c>
      <c r="CS9" s="686"/>
      <c r="CT9" s="686"/>
      <c r="CU9" s="686"/>
      <c r="CV9" s="686"/>
      <c r="CW9" s="686"/>
      <c r="CX9" s="686"/>
      <c r="CY9" s="687"/>
      <c r="CZ9" s="688">
        <v>4.8</v>
      </c>
      <c r="DA9" s="688"/>
      <c r="DB9" s="688"/>
      <c r="DC9" s="688"/>
      <c r="DD9" s="694">
        <v>38917</v>
      </c>
      <c r="DE9" s="686"/>
      <c r="DF9" s="686"/>
      <c r="DG9" s="686"/>
      <c r="DH9" s="686"/>
      <c r="DI9" s="686"/>
      <c r="DJ9" s="686"/>
      <c r="DK9" s="686"/>
      <c r="DL9" s="686"/>
      <c r="DM9" s="686"/>
      <c r="DN9" s="686"/>
      <c r="DO9" s="686"/>
      <c r="DP9" s="687"/>
      <c r="DQ9" s="694">
        <v>429058</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230</v>
      </c>
      <c r="AA10" s="688"/>
      <c r="AB10" s="688"/>
      <c r="AC10" s="688"/>
      <c r="AD10" s="689" t="s">
        <v>230</v>
      </c>
      <c r="AE10" s="689"/>
      <c r="AF10" s="689"/>
      <c r="AG10" s="689"/>
      <c r="AH10" s="689"/>
      <c r="AI10" s="689"/>
      <c r="AJ10" s="689"/>
      <c r="AK10" s="689"/>
      <c r="AL10" s="690" t="s">
        <v>230</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56053</v>
      </c>
      <c r="BH10" s="686"/>
      <c r="BI10" s="686"/>
      <c r="BJ10" s="686"/>
      <c r="BK10" s="686"/>
      <c r="BL10" s="686"/>
      <c r="BM10" s="686"/>
      <c r="BN10" s="687"/>
      <c r="BO10" s="688">
        <v>3.2</v>
      </c>
      <c r="BP10" s="688"/>
      <c r="BQ10" s="688"/>
      <c r="BR10" s="688"/>
      <c r="BS10" s="694" t="s">
        <v>230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29821</v>
      </c>
      <c r="CS10" s="686"/>
      <c r="CT10" s="686"/>
      <c r="CU10" s="686"/>
      <c r="CV10" s="686"/>
      <c r="CW10" s="686"/>
      <c r="CX10" s="686"/>
      <c r="CY10" s="687"/>
      <c r="CZ10" s="688">
        <v>0.3</v>
      </c>
      <c r="DA10" s="688"/>
      <c r="DB10" s="688"/>
      <c r="DC10" s="688"/>
      <c r="DD10" s="694" t="s">
        <v>230</v>
      </c>
      <c r="DE10" s="686"/>
      <c r="DF10" s="686"/>
      <c r="DG10" s="686"/>
      <c r="DH10" s="686"/>
      <c r="DI10" s="686"/>
      <c r="DJ10" s="686"/>
      <c r="DK10" s="686"/>
      <c r="DL10" s="686"/>
      <c r="DM10" s="686"/>
      <c r="DN10" s="686"/>
      <c r="DO10" s="686"/>
      <c r="DP10" s="687"/>
      <c r="DQ10" s="694">
        <v>23962</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324439</v>
      </c>
      <c r="S11" s="686"/>
      <c r="T11" s="686"/>
      <c r="U11" s="686"/>
      <c r="V11" s="686"/>
      <c r="W11" s="686"/>
      <c r="X11" s="686"/>
      <c r="Y11" s="687"/>
      <c r="Z11" s="690">
        <v>3</v>
      </c>
      <c r="AA11" s="691"/>
      <c r="AB11" s="691"/>
      <c r="AC11" s="703"/>
      <c r="AD11" s="694">
        <v>324439</v>
      </c>
      <c r="AE11" s="686"/>
      <c r="AF11" s="686"/>
      <c r="AG11" s="686"/>
      <c r="AH11" s="686"/>
      <c r="AI11" s="686"/>
      <c r="AJ11" s="686"/>
      <c r="AK11" s="687"/>
      <c r="AL11" s="690">
        <v>6.2</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23357</v>
      </c>
      <c r="BH11" s="686"/>
      <c r="BI11" s="686"/>
      <c r="BJ11" s="686"/>
      <c r="BK11" s="686"/>
      <c r="BL11" s="686"/>
      <c r="BM11" s="686"/>
      <c r="BN11" s="687"/>
      <c r="BO11" s="688">
        <v>1.3</v>
      </c>
      <c r="BP11" s="688"/>
      <c r="BQ11" s="688"/>
      <c r="BR11" s="688"/>
      <c r="BS11" s="694" t="s">
        <v>174</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509248</v>
      </c>
      <c r="CS11" s="686"/>
      <c r="CT11" s="686"/>
      <c r="CU11" s="686"/>
      <c r="CV11" s="686"/>
      <c r="CW11" s="686"/>
      <c r="CX11" s="686"/>
      <c r="CY11" s="687"/>
      <c r="CZ11" s="688">
        <v>4.9000000000000004</v>
      </c>
      <c r="DA11" s="688"/>
      <c r="DB11" s="688"/>
      <c r="DC11" s="688"/>
      <c r="DD11" s="694">
        <v>21212</v>
      </c>
      <c r="DE11" s="686"/>
      <c r="DF11" s="686"/>
      <c r="DG11" s="686"/>
      <c r="DH11" s="686"/>
      <c r="DI11" s="686"/>
      <c r="DJ11" s="686"/>
      <c r="DK11" s="686"/>
      <c r="DL11" s="686"/>
      <c r="DM11" s="686"/>
      <c r="DN11" s="686"/>
      <c r="DO11" s="686"/>
      <c r="DP11" s="687"/>
      <c r="DQ11" s="694">
        <v>354074</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20236</v>
      </c>
      <c r="S12" s="686"/>
      <c r="T12" s="686"/>
      <c r="U12" s="686"/>
      <c r="V12" s="686"/>
      <c r="W12" s="686"/>
      <c r="X12" s="686"/>
      <c r="Y12" s="687"/>
      <c r="Z12" s="688">
        <v>0.2</v>
      </c>
      <c r="AA12" s="688"/>
      <c r="AB12" s="688"/>
      <c r="AC12" s="688"/>
      <c r="AD12" s="689">
        <v>20236</v>
      </c>
      <c r="AE12" s="689"/>
      <c r="AF12" s="689"/>
      <c r="AG12" s="689"/>
      <c r="AH12" s="689"/>
      <c r="AI12" s="689"/>
      <c r="AJ12" s="689"/>
      <c r="AK12" s="689"/>
      <c r="AL12" s="690">
        <v>0.4</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1021693</v>
      </c>
      <c r="BH12" s="686"/>
      <c r="BI12" s="686"/>
      <c r="BJ12" s="686"/>
      <c r="BK12" s="686"/>
      <c r="BL12" s="686"/>
      <c r="BM12" s="686"/>
      <c r="BN12" s="687"/>
      <c r="BO12" s="688">
        <v>57.5</v>
      </c>
      <c r="BP12" s="688"/>
      <c r="BQ12" s="688"/>
      <c r="BR12" s="688"/>
      <c r="BS12" s="694" t="s">
        <v>230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646061</v>
      </c>
      <c r="CS12" s="686"/>
      <c r="CT12" s="686"/>
      <c r="CU12" s="686"/>
      <c r="CV12" s="686"/>
      <c r="CW12" s="686"/>
      <c r="CX12" s="686"/>
      <c r="CY12" s="687"/>
      <c r="CZ12" s="688">
        <v>6.2</v>
      </c>
      <c r="DA12" s="688"/>
      <c r="DB12" s="688"/>
      <c r="DC12" s="688"/>
      <c r="DD12" s="694">
        <v>6020</v>
      </c>
      <c r="DE12" s="686"/>
      <c r="DF12" s="686"/>
      <c r="DG12" s="686"/>
      <c r="DH12" s="686"/>
      <c r="DI12" s="686"/>
      <c r="DJ12" s="686"/>
      <c r="DK12" s="686"/>
      <c r="DL12" s="686"/>
      <c r="DM12" s="686"/>
      <c r="DN12" s="686"/>
      <c r="DO12" s="686"/>
      <c r="DP12" s="687"/>
      <c r="DQ12" s="694">
        <v>505868</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179</v>
      </c>
      <c r="AA13" s="688"/>
      <c r="AB13" s="688"/>
      <c r="AC13" s="688"/>
      <c r="AD13" s="689" t="s">
        <v>230</v>
      </c>
      <c r="AE13" s="689"/>
      <c r="AF13" s="689"/>
      <c r="AG13" s="689"/>
      <c r="AH13" s="689"/>
      <c r="AI13" s="689"/>
      <c r="AJ13" s="689"/>
      <c r="AK13" s="689"/>
      <c r="AL13" s="690" t="s">
        <v>179</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1009287</v>
      </c>
      <c r="BH13" s="686"/>
      <c r="BI13" s="686"/>
      <c r="BJ13" s="686"/>
      <c r="BK13" s="686"/>
      <c r="BL13" s="686"/>
      <c r="BM13" s="686"/>
      <c r="BN13" s="687"/>
      <c r="BO13" s="688">
        <v>56.8</v>
      </c>
      <c r="BP13" s="688"/>
      <c r="BQ13" s="688"/>
      <c r="BR13" s="688"/>
      <c r="BS13" s="694" t="s">
        <v>174</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1181991</v>
      </c>
      <c r="CS13" s="686"/>
      <c r="CT13" s="686"/>
      <c r="CU13" s="686"/>
      <c r="CV13" s="686"/>
      <c r="CW13" s="686"/>
      <c r="CX13" s="686"/>
      <c r="CY13" s="687"/>
      <c r="CZ13" s="688">
        <v>11.4</v>
      </c>
      <c r="DA13" s="688"/>
      <c r="DB13" s="688"/>
      <c r="DC13" s="688"/>
      <c r="DD13" s="694">
        <v>295048</v>
      </c>
      <c r="DE13" s="686"/>
      <c r="DF13" s="686"/>
      <c r="DG13" s="686"/>
      <c r="DH13" s="686"/>
      <c r="DI13" s="686"/>
      <c r="DJ13" s="686"/>
      <c r="DK13" s="686"/>
      <c r="DL13" s="686"/>
      <c r="DM13" s="686"/>
      <c r="DN13" s="686"/>
      <c r="DO13" s="686"/>
      <c r="DP13" s="687"/>
      <c r="DQ13" s="694">
        <v>910849</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51431</v>
      </c>
      <c r="BH14" s="686"/>
      <c r="BI14" s="686"/>
      <c r="BJ14" s="686"/>
      <c r="BK14" s="686"/>
      <c r="BL14" s="686"/>
      <c r="BM14" s="686"/>
      <c r="BN14" s="687"/>
      <c r="BO14" s="688">
        <v>2.9</v>
      </c>
      <c r="BP14" s="688"/>
      <c r="BQ14" s="688"/>
      <c r="BR14" s="688"/>
      <c r="BS14" s="694" t="s">
        <v>230</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369227</v>
      </c>
      <c r="CS14" s="686"/>
      <c r="CT14" s="686"/>
      <c r="CU14" s="686"/>
      <c r="CV14" s="686"/>
      <c r="CW14" s="686"/>
      <c r="CX14" s="686"/>
      <c r="CY14" s="687"/>
      <c r="CZ14" s="688">
        <v>3.6</v>
      </c>
      <c r="DA14" s="688"/>
      <c r="DB14" s="688"/>
      <c r="DC14" s="688"/>
      <c r="DD14" s="694">
        <v>21692</v>
      </c>
      <c r="DE14" s="686"/>
      <c r="DF14" s="686"/>
      <c r="DG14" s="686"/>
      <c r="DH14" s="686"/>
      <c r="DI14" s="686"/>
      <c r="DJ14" s="686"/>
      <c r="DK14" s="686"/>
      <c r="DL14" s="686"/>
      <c r="DM14" s="686"/>
      <c r="DN14" s="686"/>
      <c r="DO14" s="686"/>
      <c r="DP14" s="687"/>
      <c r="DQ14" s="694">
        <v>343861</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230</v>
      </c>
      <c r="AA15" s="688"/>
      <c r="AB15" s="688"/>
      <c r="AC15" s="688"/>
      <c r="AD15" s="689" t="s">
        <v>230</v>
      </c>
      <c r="AE15" s="689"/>
      <c r="AF15" s="689"/>
      <c r="AG15" s="689"/>
      <c r="AH15" s="689"/>
      <c r="AI15" s="689"/>
      <c r="AJ15" s="689"/>
      <c r="AK15" s="689"/>
      <c r="AL15" s="690" t="s">
        <v>230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104823</v>
      </c>
      <c r="BH15" s="686"/>
      <c r="BI15" s="686"/>
      <c r="BJ15" s="686"/>
      <c r="BK15" s="686"/>
      <c r="BL15" s="686"/>
      <c r="BM15" s="686"/>
      <c r="BN15" s="687"/>
      <c r="BO15" s="688">
        <v>5.9</v>
      </c>
      <c r="BP15" s="688"/>
      <c r="BQ15" s="688"/>
      <c r="BR15" s="688"/>
      <c r="BS15" s="694" t="s">
        <v>230</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2031492</v>
      </c>
      <c r="CS15" s="686"/>
      <c r="CT15" s="686"/>
      <c r="CU15" s="686"/>
      <c r="CV15" s="686"/>
      <c r="CW15" s="686"/>
      <c r="CX15" s="686"/>
      <c r="CY15" s="687"/>
      <c r="CZ15" s="688">
        <v>19.600000000000001</v>
      </c>
      <c r="DA15" s="688"/>
      <c r="DB15" s="688"/>
      <c r="DC15" s="688"/>
      <c r="DD15" s="694">
        <v>1038493</v>
      </c>
      <c r="DE15" s="686"/>
      <c r="DF15" s="686"/>
      <c r="DG15" s="686"/>
      <c r="DH15" s="686"/>
      <c r="DI15" s="686"/>
      <c r="DJ15" s="686"/>
      <c r="DK15" s="686"/>
      <c r="DL15" s="686"/>
      <c r="DM15" s="686"/>
      <c r="DN15" s="686"/>
      <c r="DO15" s="686"/>
      <c r="DP15" s="687"/>
      <c r="DQ15" s="694">
        <v>953106</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5198</v>
      </c>
      <c r="S16" s="686"/>
      <c r="T16" s="686"/>
      <c r="U16" s="686"/>
      <c r="V16" s="686"/>
      <c r="W16" s="686"/>
      <c r="X16" s="686"/>
      <c r="Y16" s="687"/>
      <c r="Z16" s="688">
        <v>0</v>
      </c>
      <c r="AA16" s="688"/>
      <c r="AB16" s="688"/>
      <c r="AC16" s="688"/>
      <c r="AD16" s="689">
        <v>5198</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174</v>
      </c>
      <c r="BP16" s="688"/>
      <c r="BQ16" s="688"/>
      <c r="BR16" s="688"/>
      <c r="BS16" s="694" t="s">
        <v>230</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44742</v>
      </c>
      <c r="CS16" s="686"/>
      <c r="CT16" s="686"/>
      <c r="CU16" s="686"/>
      <c r="CV16" s="686"/>
      <c r="CW16" s="686"/>
      <c r="CX16" s="686"/>
      <c r="CY16" s="687"/>
      <c r="CZ16" s="688">
        <v>0.4</v>
      </c>
      <c r="DA16" s="688"/>
      <c r="DB16" s="688"/>
      <c r="DC16" s="688"/>
      <c r="DD16" s="694" t="s">
        <v>230</v>
      </c>
      <c r="DE16" s="686"/>
      <c r="DF16" s="686"/>
      <c r="DG16" s="686"/>
      <c r="DH16" s="686"/>
      <c r="DI16" s="686"/>
      <c r="DJ16" s="686"/>
      <c r="DK16" s="686"/>
      <c r="DL16" s="686"/>
      <c r="DM16" s="686"/>
      <c r="DN16" s="686"/>
      <c r="DO16" s="686"/>
      <c r="DP16" s="687"/>
      <c r="DQ16" s="694">
        <v>1176</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4204</v>
      </c>
      <c r="S17" s="686"/>
      <c r="T17" s="686"/>
      <c r="U17" s="686"/>
      <c r="V17" s="686"/>
      <c r="W17" s="686"/>
      <c r="X17" s="686"/>
      <c r="Y17" s="687"/>
      <c r="Z17" s="688">
        <v>0</v>
      </c>
      <c r="AA17" s="688"/>
      <c r="AB17" s="688"/>
      <c r="AC17" s="688"/>
      <c r="AD17" s="689">
        <v>4204</v>
      </c>
      <c r="AE17" s="689"/>
      <c r="AF17" s="689"/>
      <c r="AG17" s="689"/>
      <c r="AH17" s="689"/>
      <c r="AI17" s="689"/>
      <c r="AJ17" s="689"/>
      <c r="AK17" s="689"/>
      <c r="AL17" s="690">
        <v>0.1</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174</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1018570</v>
      </c>
      <c r="CS17" s="686"/>
      <c r="CT17" s="686"/>
      <c r="CU17" s="686"/>
      <c r="CV17" s="686"/>
      <c r="CW17" s="686"/>
      <c r="CX17" s="686"/>
      <c r="CY17" s="687"/>
      <c r="CZ17" s="688">
        <v>9.8000000000000007</v>
      </c>
      <c r="DA17" s="688"/>
      <c r="DB17" s="688"/>
      <c r="DC17" s="688"/>
      <c r="DD17" s="694" t="s">
        <v>174</v>
      </c>
      <c r="DE17" s="686"/>
      <c r="DF17" s="686"/>
      <c r="DG17" s="686"/>
      <c r="DH17" s="686"/>
      <c r="DI17" s="686"/>
      <c r="DJ17" s="686"/>
      <c r="DK17" s="686"/>
      <c r="DL17" s="686"/>
      <c r="DM17" s="686"/>
      <c r="DN17" s="686"/>
      <c r="DO17" s="686"/>
      <c r="DP17" s="687"/>
      <c r="DQ17" s="694">
        <v>970696</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9506</v>
      </c>
      <c r="S18" s="686"/>
      <c r="T18" s="686"/>
      <c r="U18" s="686"/>
      <c r="V18" s="686"/>
      <c r="W18" s="686"/>
      <c r="X18" s="686"/>
      <c r="Y18" s="687"/>
      <c r="Z18" s="688">
        <v>0.1</v>
      </c>
      <c r="AA18" s="688"/>
      <c r="AB18" s="688"/>
      <c r="AC18" s="688"/>
      <c r="AD18" s="689">
        <v>9506</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230</v>
      </c>
      <c r="BH18" s="686"/>
      <c r="BI18" s="686"/>
      <c r="BJ18" s="686"/>
      <c r="BK18" s="686"/>
      <c r="BL18" s="686"/>
      <c r="BM18" s="686"/>
      <c r="BN18" s="687"/>
      <c r="BO18" s="688" t="s">
        <v>230</v>
      </c>
      <c r="BP18" s="688"/>
      <c r="BQ18" s="688"/>
      <c r="BR18" s="688"/>
      <c r="BS18" s="694" t="s">
        <v>230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230</v>
      </c>
      <c r="DA18" s="688"/>
      <c r="DB18" s="688"/>
      <c r="DC18" s="688"/>
      <c r="DD18" s="694" t="s">
        <v>230</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5960</v>
      </c>
      <c r="S19" s="686"/>
      <c r="T19" s="686"/>
      <c r="U19" s="686"/>
      <c r="V19" s="686"/>
      <c r="W19" s="686"/>
      <c r="X19" s="686"/>
      <c r="Y19" s="687"/>
      <c r="Z19" s="688">
        <v>0.1</v>
      </c>
      <c r="AA19" s="688"/>
      <c r="AB19" s="688"/>
      <c r="AC19" s="688"/>
      <c r="AD19" s="689">
        <v>5960</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11784</v>
      </c>
      <c r="BH19" s="686"/>
      <c r="BI19" s="686"/>
      <c r="BJ19" s="686"/>
      <c r="BK19" s="686"/>
      <c r="BL19" s="686"/>
      <c r="BM19" s="686"/>
      <c r="BN19" s="687"/>
      <c r="BO19" s="688">
        <v>0.7</v>
      </c>
      <c r="BP19" s="688"/>
      <c r="BQ19" s="688"/>
      <c r="BR19" s="688"/>
      <c r="BS19" s="694" t="s">
        <v>174</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174</v>
      </c>
      <c r="CS19" s="686"/>
      <c r="CT19" s="686"/>
      <c r="CU19" s="686"/>
      <c r="CV19" s="686"/>
      <c r="CW19" s="686"/>
      <c r="CX19" s="686"/>
      <c r="CY19" s="687"/>
      <c r="CZ19" s="688" t="s">
        <v>230</v>
      </c>
      <c r="DA19" s="688"/>
      <c r="DB19" s="688"/>
      <c r="DC19" s="688"/>
      <c r="DD19" s="694" t="s">
        <v>230</v>
      </c>
      <c r="DE19" s="686"/>
      <c r="DF19" s="686"/>
      <c r="DG19" s="686"/>
      <c r="DH19" s="686"/>
      <c r="DI19" s="686"/>
      <c r="DJ19" s="686"/>
      <c r="DK19" s="686"/>
      <c r="DL19" s="686"/>
      <c r="DM19" s="686"/>
      <c r="DN19" s="686"/>
      <c r="DO19" s="686"/>
      <c r="DP19" s="687"/>
      <c r="DQ19" s="694" t="s">
        <v>230</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2414</v>
      </c>
      <c r="S20" s="686"/>
      <c r="T20" s="686"/>
      <c r="U20" s="686"/>
      <c r="V20" s="686"/>
      <c r="W20" s="686"/>
      <c r="X20" s="686"/>
      <c r="Y20" s="687"/>
      <c r="Z20" s="688">
        <v>0</v>
      </c>
      <c r="AA20" s="688"/>
      <c r="AB20" s="688"/>
      <c r="AC20" s="688"/>
      <c r="AD20" s="689">
        <v>2414</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11784</v>
      </c>
      <c r="BH20" s="686"/>
      <c r="BI20" s="686"/>
      <c r="BJ20" s="686"/>
      <c r="BK20" s="686"/>
      <c r="BL20" s="686"/>
      <c r="BM20" s="686"/>
      <c r="BN20" s="687"/>
      <c r="BO20" s="688">
        <v>0.7</v>
      </c>
      <c r="BP20" s="688"/>
      <c r="BQ20" s="688"/>
      <c r="BR20" s="688"/>
      <c r="BS20" s="694" t="s">
        <v>230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10383601</v>
      </c>
      <c r="CS20" s="686"/>
      <c r="CT20" s="686"/>
      <c r="CU20" s="686"/>
      <c r="CV20" s="686"/>
      <c r="CW20" s="686"/>
      <c r="CX20" s="686"/>
      <c r="CY20" s="687"/>
      <c r="CZ20" s="688">
        <v>100</v>
      </c>
      <c r="DA20" s="688"/>
      <c r="DB20" s="688"/>
      <c r="DC20" s="688"/>
      <c r="DD20" s="694">
        <v>1453736</v>
      </c>
      <c r="DE20" s="686"/>
      <c r="DF20" s="686"/>
      <c r="DG20" s="686"/>
      <c r="DH20" s="686"/>
      <c r="DI20" s="686"/>
      <c r="DJ20" s="686"/>
      <c r="DK20" s="686"/>
      <c r="DL20" s="686"/>
      <c r="DM20" s="686"/>
      <c r="DN20" s="686"/>
      <c r="DO20" s="686"/>
      <c r="DP20" s="687"/>
      <c r="DQ20" s="694">
        <v>6361441</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1132</v>
      </c>
      <c r="S21" s="686"/>
      <c r="T21" s="686"/>
      <c r="U21" s="686"/>
      <c r="V21" s="686"/>
      <c r="W21" s="686"/>
      <c r="X21" s="686"/>
      <c r="Y21" s="687"/>
      <c r="Z21" s="688">
        <v>0</v>
      </c>
      <c r="AA21" s="688"/>
      <c r="AB21" s="688"/>
      <c r="AC21" s="688"/>
      <c r="AD21" s="689">
        <v>1132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11784</v>
      </c>
      <c r="BH21" s="686"/>
      <c r="BI21" s="686"/>
      <c r="BJ21" s="686"/>
      <c r="BK21" s="686"/>
      <c r="BL21" s="686"/>
      <c r="BM21" s="686"/>
      <c r="BN21" s="687"/>
      <c r="BO21" s="688">
        <v>0.7</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3381546</v>
      </c>
      <c r="S22" s="686"/>
      <c r="T22" s="686"/>
      <c r="U22" s="686"/>
      <c r="V22" s="686"/>
      <c r="W22" s="686"/>
      <c r="X22" s="686"/>
      <c r="Y22" s="687"/>
      <c r="Z22" s="688">
        <v>31.6</v>
      </c>
      <c r="AA22" s="688"/>
      <c r="AB22" s="688"/>
      <c r="AC22" s="688"/>
      <c r="AD22" s="689">
        <v>2953595</v>
      </c>
      <c r="AE22" s="689"/>
      <c r="AF22" s="689"/>
      <c r="AG22" s="689"/>
      <c r="AH22" s="689"/>
      <c r="AI22" s="689"/>
      <c r="AJ22" s="689"/>
      <c r="AK22" s="689"/>
      <c r="AL22" s="690">
        <v>56.5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179</v>
      </c>
      <c r="BH22" s="686"/>
      <c r="BI22" s="686"/>
      <c r="BJ22" s="686"/>
      <c r="BK22" s="686"/>
      <c r="BL22" s="686"/>
      <c r="BM22" s="686"/>
      <c r="BN22" s="687"/>
      <c r="BO22" s="688" t="s">
        <v>230</v>
      </c>
      <c r="BP22" s="688"/>
      <c r="BQ22" s="688"/>
      <c r="BR22" s="688"/>
      <c r="BS22" s="694" t="s">
        <v>174</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2953595</v>
      </c>
      <c r="S23" s="686"/>
      <c r="T23" s="686"/>
      <c r="U23" s="686"/>
      <c r="V23" s="686"/>
      <c r="W23" s="686"/>
      <c r="X23" s="686"/>
      <c r="Y23" s="687"/>
      <c r="Z23" s="688">
        <v>27.6</v>
      </c>
      <c r="AA23" s="688"/>
      <c r="AB23" s="688"/>
      <c r="AC23" s="688"/>
      <c r="AD23" s="689">
        <v>2953595</v>
      </c>
      <c r="AE23" s="689"/>
      <c r="AF23" s="689"/>
      <c r="AG23" s="689"/>
      <c r="AH23" s="689"/>
      <c r="AI23" s="689"/>
      <c r="AJ23" s="689"/>
      <c r="AK23" s="689"/>
      <c r="AL23" s="690">
        <v>56.5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179</v>
      </c>
      <c r="BP23" s="688"/>
      <c r="BQ23" s="688"/>
      <c r="BR23" s="688"/>
      <c r="BS23" s="694" t="s">
        <v>230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373492</v>
      </c>
      <c r="S24" s="686"/>
      <c r="T24" s="686"/>
      <c r="U24" s="686"/>
      <c r="V24" s="686"/>
      <c r="W24" s="686"/>
      <c r="X24" s="686"/>
      <c r="Y24" s="687"/>
      <c r="Z24" s="688">
        <v>3.5</v>
      </c>
      <c r="AA24" s="688"/>
      <c r="AB24" s="688"/>
      <c r="AC24" s="688"/>
      <c r="AD24" s="689" t="s">
        <v>174</v>
      </c>
      <c r="AE24" s="689"/>
      <c r="AF24" s="689"/>
      <c r="AG24" s="689"/>
      <c r="AH24" s="689"/>
      <c r="AI24" s="689"/>
      <c r="AJ24" s="689"/>
      <c r="AK24" s="689"/>
      <c r="AL24" s="690" t="s">
        <v>174</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230</v>
      </c>
      <c r="BP24" s="688"/>
      <c r="BQ24" s="688"/>
      <c r="BR24" s="688"/>
      <c r="BS24" s="694" t="s">
        <v>174</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3159398</v>
      </c>
      <c r="CS24" s="675"/>
      <c r="CT24" s="675"/>
      <c r="CU24" s="675"/>
      <c r="CV24" s="675"/>
      <c r="CW24" s="675"/>
      <c r="CX24" s="675"/>
      <c r="CY24" s="676"/>
      <c r="CZ24" s="679">
        <v>30.4</v>
      </c>
      <c r="DA24" s="680"/>
      <c r="DB24" s="680"/>
      <c r="DC24" s="699"/>
      <c r="DD24" s="724">
        <v>2564462</v>
      </c>
      <c r="DE24" s="675"/>
      <c r="DF24" s="675"/>
      <c r="DG24" s="675"/>
      <c r="DH24" s="675"/>
      <c r="DI24" s="675"/>
      <c r="DJ24" s="675"/>
      <c r="DK24" s="676"/>
      <c r="DL24" s="724">
        <v>2534143</v>
      </c>
      <c r="DM24" s="675"/>
      <c r="DN24" s="675"/>
      <c r="DO24" s="675"/>
      <c r="DP24" s="675"/>
      <c r="DQ24" s="675"/>
      <c r="DR24" s="675"/>
      <c r="DS24" s="675"/>
      <c r="DT24" s="675"/>
      <c r="DU24" s="675"/>
      <c r="DV24" s="676"/>
      <c r="DW24" s="679">
        <v>46.5</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54459</v>
      </c>
      <c r="S25" s="686"/>
      <c r="T25" s="686"/>
      <c r="U25" s="686"/>
      <c r="V25" s="686"/>
      <c r="W25" s="686"/>
      <c r="X25" s="686"/>
      <c r="Y25" s="687"/>
      <c r="Z25" s="688">
        <v>0.5</v>
      </c>
      <c r="AA25" s="688"/>
      <c r="AB25" s="688"/>
      <c r="AC25" s="688"/>
      <c r="AD25" s="689" t="s">
        <v>230</v>
      </c>
      <c r="AE25" s="689"/>
      <c r="AF25" s="689"/>
      <c r="AG25" s="689"/>
      <c r="AH25" s="689"/>
      <c r="AI25" s="689"/>
      <c r="AJ25" s="689"/>
      <c r="AK25" s="689"/>
      <c r="AL25" s="690" t="s">
        <v>174</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230</v>
      </c>
      <c r="BP25" s="688"/>
      <c r="BQ25" s="688"/>
      <c r="BR25" s="688"/>
      <c r="BS25" s="694" t="s">
        <v>174</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1528391</v>
      </c>
      <c r="CS25" s="721"/>
      <c r="CT25" s="721"/>
      <c r="CU25" s="721"/>
      <c r="CV25" s="721"/>
      <c r="CW25" s="721"/>
      <c r="CX25" s="721"/>
      <c r="CY25" s="722"/>
      <c r="CZ25" s="690">
        <v>14.7</v>
      </c>
      <c r="DA25" s="719"/>
      <c r="DB25" s="719"/>
      <c r="DC25" s="723"/>
      <c r="DD25" s="694">
        <v>1427389</v>
      </c>
      <c r="DE25" s="721"/>
      <c r="DF25" s="721"/>
      <c r="DG25" s="721"/>
      <c r="DH25" s="721"/>
      <c r="DI25" s="721"/>
      <c r="DJ25" s="721"/>
      <c r="DK25" s="722"/>
      <c r="DL25" s="694">
        <v>1399133</v>
      </c>
      <c r="DM25" s="721"/>
      <c r="DN25" s="721"/>
      <c r="DO25" s="721"/>
      <c r="DP25" s="721"/>
      <c r="DQ25" s="721"/>
      <c r="DR25" s="721"/>
      <c r="DS25" s="721"/>
      <c r="DT25" s="721"/>
      <c r="DU25" s="721"/>
      <c r="DV25" s="722"/>
      <c r="DW25" s="690">
        <v>25.7</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5627543</v>
      </c>
      <c r="S26" s="686"/>
      <c r="T26" s="686"/>
      <c r="U26" s="686"/>
      <c r="V26" s="686"/>
      <c r="W26" s="686"/>
      <c r="X26" s="686"/>
      <c r="Y26" s="687"/>
      <c r="Z26" s="688">
        <v>52.5</v>
      </c>
      <c r="AA26" s="688"/>
      <c r="AB26" s="688"/>
      <c r="AC26" s="688"/>
      <c r="AD26" s="689">
        <v>5199592</v>
      </c>
      <c r="AE26" s="689"/>
      <c r="AF26" s="689"/>
      <c r="AG26" s="689"/>
      <c r="AH26" s="689"/>
      <c r="AI26" s="689"/>
      <c r="AJ26" s="689"/>
      <c r="AK26" s="689"/>
      <c r="AL26" s="690">
        <v>99.4</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230</v>
      </c>
      <c r="BH26" s="686"/>
      <c r="BI26" s="686"/>
      <c r="BJ26" s="686"/>
      <c r="BK26" s="686"/>
      <c r="BL26" s="686"/>
      <c r="BM26" s="686"/>
      <c r="BN26" s="687"/>
      <c r="BO26" s="688" t="s">
        <v>230</v>
      </c>
      <c r="BP26" s="688"/>
      <c r="BQ26" s="688"/>
      <c r="BR26" s="688"/>
      <c r="BS26" s="694" t="s">
        <v>174</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891474</v>
      </c>
      <c r="CS26" s="686"/>
      <c r="CT26" s="686"/>
      <c r="CU26" s="686"/>
      <c r="CV26" s="686"/>
      <c r="CW26" s="686"/>
      <c r="CX26" s="686"/>
      <c r="CY26" s="687"/>
      <c r="CZ26" s="690">
        <v>8.6</v>
      </c>
      <c r="DA26" s="719"/>
      <c r="DB26" s="719"/>
      <c r="DC26" s="723"/>
      <c r="DD26" s="694">
        <v>834114</v>
      </c>
      <c r="DE26" s="686"/>
      <c r="DF26" s="686"/>
      <c r="DG26" s="686"/>
      <c r="DH26" s="686"/>
      <c r="DI26" s="686"/>
      <c r="DJ26" s="686"/>
      <c r="DK26" s="687"/>
      <c r="DL26" s="694" t="s">
        <v>174</v>
      </c>
      <c r="DM26" s="686"/>
      <c r="DN26" s="686"/>
      <c r="DO26" s="686"/>
      <c r="DP26" s="686"/>
      <c r="DQ26" s="686"/>
      <c r="DR26" s="686"/>
      <c r="DS26" s="686"/>
      <c r="DT26" s="686"/>
      <c r="DU26" s="686"/>
      <c r="DV26" s="687"/>
      <c r="DW26" s="690" t="s">
        <v>174</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1668</v>
      </c>
      <c r="S27" s="686"/>
      <c r="T27" s="686"/>
      <c r="U27" s="686"/>
      <c r="V27" s="686"/>
      <c r="W27" s="686"/>
      <c r="X27" s="686"/>
      <c r="Y27" s="687"/>
      <c r="Z27" s="688">
        <v>0</v>
      </c>
      <c r="AA27" s="688"/>
      <c r="AB27" s="688"/>
      <c r="AC27" s="688"/>
      <c r="AD27" s="689">
        <v>1668</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1778178</v>
      </c>
      <c r="BH27" s="686"/>
      <c r="BI27" s="686"/>
      <c r="BJ27" s="686"/>
      <c r="BK27" s="686"/>
      <c r="BL27" s="686"/>
      <c r="BM27" s="686"/>
      <c r="BN27" s="687"/>
      <c r="BO27" s="688">
        <v>100</v>
      </c>
      <c r="BP27" s="688"/>
      <c r="BQ27" s="688"/>
      <c r="BR27" s="688"/>
      <c r="BS27" s="694" t="s">
        <v>179</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612437</v>
      </c>
      <c r="CS27" s="721"/>
      <c r="CT27" s="721"/>
      <c r="CU27" s="721"/>
      <c r="CV27" s="721"/>
      <c r="CW27" s="721"/>
      <c r="CX27" s="721"/>
      <c r="CY27" s="722"/>
      <c r="CZ27" s="690">
        <v>5.9</v>
      </c>
      <c r="DA27" s="719"/>
      <c r="DB27" s="719"/>
      <c r="DC27" s="723"/>
      <c r="DD27" s="694">
        <v>166377</v>
      </c>
      <c r="DE27" s="721"/>
      <c r="DF27" s="721"/>
      <c r="DG27" s="721"/>
      <c r="DH27" s="721"/>
      <c r="DI27" s="721"/>
      <c r="DJ27" s="721"/>
      <c r="DK27" s="722"/>
      <c r="DL27" s="694">
        <v>164314</v>
      </c>
      <c r="DM27" s="721"/>
      <c r="DN27" s="721"/>
      <c r="DO27" s="721"/>
      <c r="DP27" s="721"/>
      <c r="DQ27" s="721"/>
      <c r="DR27" s="721"/>
      <c r="DS27" s="721"/>
      <c r="DT27" s="721"/>
      <c r="DU27" s="721"/>
      <c r="DV27" s="722"/>
      <c r="DW27" s="690">
        <v>3</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8758</v>
      </c>
      <c r="S28" s="686"/>
      <c r="T28" s="686"/>
      <c r="U28" s="686"/>
      <c r="V28" s="686"/>
      <c r="W28" s="686"/>
      <c r="X28" s="686"/>
      <c r="Y28" s="687"/>
      <c r="Z28" s="688">
        <v>0.1</v>
      </c>
      <c r="AA28" s="688"/>
      <c r="AB28" s="688"/>
      <c r="AC28" s="688"/>
      <c r="AD28" s="689" t="s">
        <v>174</v>
      </c>
      <c r="AE28" s="689"/>
      <c r="AF28" s="689"/>
      <c r="AG28" s="689"/>
      <c r="AH28" s="689"/>
      <c r="AI28" s="689"/>
      <c r="AJ28" s="689"/>
      <c r="AK28" s="689"/>
      <c r="AL28" s="690" t="s">
        <v>230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1018570</v>
      </c>
      <c r="CS28" s="686"/>
      <c r="CT28" s="686"/>
      <c r="CU28" s="686"/>
      <c r="CV28" s="686"/>
      <c r="CW28" s="686"/>
      <c r="CX28" s="686"/>
      <c r="CY28" s="687"/>
      <c r="CZ28" s="690">
        <v>9.8000000000000007</v>
      </c>
      <c r="DA28" s="719"/>
      <c r="DB28" s="719"/>
      <c r="DC28" s="723"/>
      <c r="DD28" s="694">
        <v>970696</v>
      </c>
      <c r="DE28" s="686"/>
      <c r="DF28" s="686"/>
      <c r="DG28" s="686"/>
      <c r="DH28" s="686"/>
      <c r="DI28" s="686"/>
      <c r="DJ28" s="686"/>
      <c r="DK28" s="687"/>
      <c r="DL28" s="694">
        <v>970696</v>
      </c>
      <c r="DM28" s="686"/>
      <c r="DN28" s="686"/>
      <c r="DO28" s="686"/>
      <c r="DP28" s="686"/>
      <c r="DQ28" s="686"/>
      <c r="DR28" s="686"/>
      <c r="DS28" s="686"/>
      <c r="DT28" s="686"/>
      <c r="DU28" s="686"/>
      <c r="DV28" s="687"/>
      <c r="DW28" s="690">
        <v>17.8</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105734</v>
      </c>
      <c r="S29" s="686"/>
      <c r="T29" s="686"/>
      <c r="U29" s="686"/>
      <c r="V29" s="686"/>
      <c r="W29" s="686"/>
      <c r="X29" s="686"/>
      <c r="Y29" s="687"/>
      <c r="Z29" s="688">
        <v>1</v>
      </c>
      <c r="AA29" s="688"/>
      <c r="AB29" s="688"/>
      <c r="AC29" s="688"/>
      <c r="AD29" s="689">
        <v>7681</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69</v>
      </c>
      <c r="CG29" s="701"/>
      <c r="CH29" s="701"/>
      <c r="CI29" s="701"/>
      <c r="CJ29" s="701"/>
      <c r="CK29" s="701"/>
      <c r="CL29" s="701"/>
      <c r="CM29" s="701"/>
      <c r="CN29" s="701"/>
      <c r="CO29" s="701"/>
      <c r="CP29" s="701"/>
      <c r="CQ29" s="702"/>
      <c r="CR29" s="685">
        <v>1018570</v>
      </c>
      <c r="CS29" s="721"/>
      <c r="CT29" s="721"/>
      <c r="CU29" s="721"/>
      <c r="CV29" s="721"/>
      <c r="CW29" s="721"/>
      <c r="CX29" s="721"/>
      <c r="CY29" s="722"/>
      <c r="CZ29" s="690">
        <v>9.8000000000000007</v>
      </c>
      <c r="DA29" s="719"/>
      <c r="DB29" s="719"/>
      <c r="DC29" s="723"/>
      <c r="DD29" s="694">
        <v>970696</v>
      </c>
      <c r="DE29" s="721"/>
      <c r="DF29" s="721"/>
      <c r="DG29" s="721"/>
      <c r="DH29" s="721"/>
      <c r="DI29" s="721"/>
      <c r="DJ29" s="721"/>
      <c r="DK29" s="722"/>
      <c r="DL29" s="694">
        <v>970696</v>
      </c>
      <c r="DM29" s="721"/>
      <c r="DN29" s="721"/>
      <c r="DO29" s="721"/>
      <c r="DP29" s="721"/>
      <c r="DQ29" s="721"/>
      <c r="DR29" s="721"/>
      <c r="DS29" s="721"/>
      <c r="DT29" s="721"/>
      <c r="DU29" s="721"/>
      <c r="DV29" s="722"/>
      <c r="DW29" s="690">
        <v>17.8</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8651</v>
      </c>
      <c r="S30" s="686"/>
      <c r="T30" s="686"/>
      <c r="U30" s="686"/>
      <c r="V30" s="686"/>
      <c r="W30" s="686"/>
      <c r="X30" s="686"/>
      <c r="Y30" s="687"/>
      <c r="Z30" s="688">
        <v>0.1</v>
      </c>
      <c r="AA30" s="688"/>
      <c r="AB30" s="688"/>
      <c r="AC30" s="688"/>
      <c r="AD30" s="689">
        <v>2726</v>
      </c>
      <c r="AE30" s="689"/>
      <c r="AF30" s="689"/>
      <c r="AG30" s="689"/>
      <c r="AH30" s="689"/>
      <c r="AI30" s="689"/>
      <c r="AJ30" s="689"/>
      <c r="AK30" s="689"/>
      <c r="AL30" s="690">
        <v>0.1</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976349</v>
      </c>
      <c r="CS30" s="686"/>
      <c r="CT30" s="686"/>
      <c r="CU30" s="686"/>
      <c r="CV30" s="686"/>
      <c r="CW30" s="686"/>
      <c r="CX30" s="686"/>
      <c r="CY30" s="687"/>
      <c r="CZ30" s="690">
        <v>9.4</v>
      </c>
      <c r="DA30" s="719"/>
      <c r="DB30" s="719"/>
      <c r="DC30" s="723"/>
      <c r="DD30" s="694">
        <v>928475</v>
      </c>
      <c r="DE30" s="686"/>
      <c r="DF30" s="686"/>
      <c r="DG30" s="686"/>
      <c r="DH30" s="686"/>
      <c r="DI30" s="686"/>
      <c r="DJ30" s="686"/>
      <c r="DK30" s="687"/>
      <c r="DL30" s="694">
        <v>928475</v>
      </c>
      <c r="DM30" s="686"/>
      <c r="DN30" s="686"/>
      <c r="DO30" s="686"/>
      <c r="DP30" s="686"/>
      <c r="DQ30" s="686"/>
      <c r="DR30" s="686"/>
      <c r="DS30" s="686"/>
      <c r="DT30" s="686"/>
      <c r="DU30" s="686"/>
      <c r="DV30" s="687"/>
      <c r="DW30" s="690">
        <v>17</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2556693</v>
      </c>
      <c r="S31" s="686"/>
      <c r="T31" s="686"/>
      <c r="U31" s="686"/>
      <c r="V31" s="686"/>
      <c r="W31" s="686"/>
      <c r="X31" s="686"/>
      <c r="Y31" s="687"/>
      <c r="Z31" s="688">
        <v>23.9</v>
      </c>
      <c r="AA31" s="688"/>
      <c r="AB31" s="688"/>
      <c r="AC31" s="688"/>
      <c r="AD31" s="689" t="s">
        <v>174</v>
      </c>
      <c r="AE31" s="689"/>
      <c r="AF31" s="689"/>
      <c r="AG31" s="689"/>
      <c r="AH31" s="689"/>
      <c r="AI31" s="689"/>
      <c r="AJ31" s="689"/>
      <c r="AK31" s="689"/>
      <c r="AL31" s="690" t="s">
        <v>230</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93.3</v>
      </c>
      <c r="BH31" s="740"/>
      <c r="BI31" s="740"/>
      <c r="BJ31" s="740"/>
      <c r="BK31" s="740"/>
      <c r="BL31" s="740"/>
      <c r="BM31" s="680">
        <v>82.3</v>
      </c>
      <c r="BN31" s="740"/>
      <c r="BO31" s="740"/>
      <c r="BP31" s="740"/>
      <c r="BQ31" s="741"/>
      <c r="BR31" s="753">
        <v>94.9</v>
      </c>
      <c r="BS31" s="740"/>
      <c r="BT31" s="740"/>
      <c r="BU31" s="740"/>
      <c r="BV31" s="740"/>
      <c r="BW31" s="740"/>
      <c r="BX31" s="680">
        <v>85.2</v>
      </c>
      <c r="BY31" s="740"/>
      <c r="BZ31" s="740"/>
      <c r="CA31" s="740"/>
      <c r="CB31" s="741"/>
      <c r="CD31" s="731"/>
      <c r="CE31" s="732"/>
      <c r="CF31" s="700" t="s">
        <v>314</v>
      </c>
      <c r="CG31" s="701"/>
      <c r="CH31" s="701"/>
      <c r="CI31" s="701"/>
      <c r="CJ31" s="701"/>
      <c r="CK31" s="701"/>
      <c r="CL31" s="701"/>
      <c r="CM31" s="701"/>
      <c r="CN31" s="701"/>
      <c r="CO31" s="701"/>
      <c r="CP31" s="701"/>
      <c r="CQ31" s="702"/>
      <c r="CR31" s="685">
        <v>42221</v>
      </c>
      <c r="CS31" s="721"/>
      <c r="CT31" s="721"/>
      <c r="CU31" s="721"/>
      <c r="CV31" s="721"/>
      <c r="CW31" s="721"/>
      <c r="CX31" s="721"/>
      <c r="CY31" s="722"/>
      <c r="CZ31" s="690">
        <v>0.4</v>
      </c>
      <c r="DA31" s="719"/>
      <c r="DB31" s="719"/>
      <c r="DC31" s="723"/>
      <c r="DD31" s="694">
        <v>42221</v>
      </c>
      <c r="DE31" s="721"/>
      <c r="DF31" s="721"/>
      <c r="DG31" s="721"/>
      <c r="DH31" s="721"/>
      <c r="DI31" s="721"/>
      <c r="DJ31" s="721"/>
      <c r="DK31" s="722"/>
      <c r="DL31" s="694">
        <v>42221</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t="s">
        <v>230</v>
      </c>
      <c r="S32" s="686"/>
      <c r="T32" s="686"/>
      <c r="U32" s="686"/>
      <c r="V32" s="686"/>
      <c r="W32" s="686"/>
      <c r="X32" s="686"/>
      <c r="Y32" s="687"/>
      <c r="Z32" s="688" t="s">
        <v>179</v>
      </c>
      <c r="AA32" s="688"/>
      <c r="AB32" s="688"/>
      <c r="AC32" s="688"/>
      <c r="AD32" s="689" t="s">
        <v>230</v>
      </c>
      <c r="AE32" s="689"/>
      <c r="AF32" s="689"/>
      <c r="AG32" s="689"/>
      <c r="AH32" s="689"/>
      <c r="AI32" s="689"/>
      <c r="AJ32" s="689"/>
      <c r="AK32" s="689"/>
      <c r="AL32" s="690" t="s">
        <v>179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98.8</v>
      </c>
      <c r="BH32" s="721"/>
      <c r="BI32" s="721"/>
      <c r="BJ32" s="721"/>
      <c r="BK32" s="721"/>
      <c r="BL32" s="721"/>
      <c r="BM32" s="691">
        <v>95.6</v>
      </c>
      <c r="BN32" s="751"/>
      <c r="BO32" s="751"/>
      <c r="BP32" s="751"/>
      <c r="BQ32" s="752"/>
      <c r="BR32" s="754">
        <v>98.7</v>
      </c>
      <c r="BS32" s="721"/>
      <c r="BT32" s="721"/>
      <c r="BU32" s="721"/>
      <c r="BV32" s="721"/>
      <c r="BW32" s="721"/>
      <c r="BX32" s="691">
        <v>95.5</v>
      </c>
      <c r="BY32" s="751"/>
      <c r="BZ32" s="751"/>
      <c r="CA32" s="751"/>
      <c r="CB32" s="752"/>
      <c r="CD32" s="733"/>
      <c r="CE32" s="734"/>
      <c r="CF32" s="700" t="s">
        <v>318</v>
      </c>
      <c r="CG32" s="701"/>
      <c r="CH32" s="701"/>
      <c r="CI32" s="701"/>
      <c r="CJ32" s="701"/>
      <c r="CK32" s="701"/>
      <c r="CL32" s="701"/>
      <c r="CM32" s="701"/>
      <c r="CN32" s="701"/>
      <c r="CO32" s="701"/>
      <c r="CP32" s="701"/>
      <c r="CQ32" s="702"/>
      <c r="CR32" s="685" t="s">
        <v>230</v>
      </c>
      <c r="CS32" s="686"/>
      <c r="CT32" s="686"/>
      <c r="CU32" s="686"/>
      <c r="CV32" s="686"/>
      <c r="CW32" s="686"/>
      <c r="CX32" s="686"/>
      <c r="CY32" s="687"/>
      <c r="CZ32" s="690" t="s">
        <v>230</v>
      </c>
      <c r="DA32" s="719"/>
      <c r="DB32" s="719"/>
      <c r="DC32" s="723"/>
      <c r="DD32" s="694" t="s">
        <v>230</v>
      </c>
      <c r="DE32" s="686"/>
      <c r="DF32" s="686"/>
      <c r="DG32" s="686"/>
      <c r="DH32" s="686"/>
      <c r="DI32" s="686"/>
      <c r="DJ32" s="686"/>
      <c r="DK32" s="687"/>
      <c r="DL32" s="694" t="s">
        <v>174</v>
      </c>
      <c r="DM32" s="686"/>
      <c r="DN32" s="686"/>
      <c r="DO32" s="686"/>
      <c r="DP32" s="686"/>
      <c r="DQ32" s="686"/>
      <c r="DR32" s="686"/>
      <c r="DS32" s="686"/>
      <c r="DT32" s="686"/>
      <c r="DU32" s="686"/>
      <c r="DV32" s="687"/>
      <c r="DW32" s="690" t="s">
        <v>174</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532228</v>
      </c>
      <c r="S33" s="686"/>
      <c r="T33" s="686"/>
      <c r="U33" s="686"/>
      <c r="V33" s="686"/>
      <c r="W33" s="686"/>
      <c r="X33" s="686"/>
      <c r="Y33" s="687"/>
      <c r="Z33" s="688">
        <v>5</v>
      </c>
      <c r="AA33" s="688"/>
      <c r="AB33" s="688"/>
      <c r="AC33" s="688"/>
      <c r="AD33" s="689" t="s">
        <v>230</v>
      </c>
      <c r="AE33" s="689"/>
      <c r="AF33" s="689"/>
      <c r="AG33" s="689"/>
      <c r="AH33" s="689"/>
      <c r="AI33" s="689"/>
      <c r="AJ33" s="689"/>
      <c r="AK33" s="689"/>
      <c r="AL33" s="690" t="s">
        <v>230</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89.3</v>
      </c>
      <c r="BH33" s="756"/>
      <c r="BI33" s="756"/>
      <c r="BJ33" s="756"/>
      <c r="BK33" s="756"/>
      <c r="BL33" s="756"/>
      <c r="BM33" s="757">
        <v>74.3</v>
      </c>
      <c r="BN33" s="756"/>
      <c r="BO33" s="756"/>
      <c r="BP33" s="756"/>
      <c r="BQ33" s="758"/>
      <c r="BR33" s="755">
        <v>91.9</v>
      </c>
      <c r="BS33" s="756"/>
      <c r="BT33" s="756"/>
      <c r="BU33" s="756"/>
      <c r="BV33" s="756"/>
      <c r="BW33" s="756"/>
      <c r="BX33" s="757">
        <v>78.3</v>
      </c>
      <c r="BY33" s="756"/>
      <c r="BZ33" s="756"/>
      <c r="CA33" s="756"/>
      <c r="CB33" s="758"/>
      <c r="CD33" s="700" t="s">
        <v>321</v>
      </c>
      <c r="CE33" s="701"/>
      <c r="CF33" s="701"/>
      <c r="CG33" s="701"/>
      <c r="CH33" s="701"/>
      <c r="CI33" s="701"/>
      <c r="CJ33" s="701"/>
      <c r="CK33" s="701"/>
      <c r="CL33" s="701"/>
      <c r="CM33" s="701"/>
      <c r="CN33" s="701"/>
      <c r="CO33" s="701"/>
      <c r="CP33" s="701"/>
      <c r="CQ33" s="702"/>
      <c r="CR33" s="685">
        <v>5725725</v>
      </c>
      <c r="CS33" s="721"/>
      <c r="CT33" s="721"/>
      <c r="CU33" s="721"/>
      <c r="CV33" s="721"/>
      <c r="CW33" s="721"/>
      <c r="CX33" s="721"/>
      <c r="CY33" s="722"/>
      <c r="CZ33" s="690">
        <v>55.1</v>
      </c>
      <c r="DA33" s="719"/>
      <c r="DB33" s="719"/>
      <c r="DC33" s="723"/>
      <c r="DD33" s="694">
        <v>3600216</v>
      </c>
      <c r="DE33" s="721"/>
      <c r="DF33" s="721"/>
      <c r="DG33" s="721"/>
      <c r="DH33" s="721"/>
      <c r="DI33" s="721"/>
      <c r="DJ33" s="721"/>
      <c r="DK33" s="722"/>
      <c r="DL33" s="694">
        <v>2342797</v>
      </c>
      <c r="DM33" s="721"/>
      <c r="DN33" s="721"/>
      <c r="DO33" s="721"/>
      <c r="DP33" s="721"/>
      <c r="DQ33" s="721"/>
      <c r="DR33" s="721"/>
      <c r="DS33" s="721"/>
      <c r="DT33" s="721"/>
      <c r="DU33" s="721"/>
      <c r="DV33" s="722"/>
      <c r="DW33" s="690">
        <v>43</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40391</v>
      </c>
      <c r="S34" s="686"/>
      <c r="T34" s="686"/>
      <c r="U34" s="686"/>
      <c r="V34" s="686"/>
      <c r="W34" s="686"/>
      <c r="X34" s="686"/>
      <c r="Y34" s="687"/>
      <c r="Z34" s="688">
        <v>0.4</v>
      </c>
      <c r="AA34" s="688"/>
      <c r="AB34" s="688"/>
      <c r="AC34" s="688"/>
      <c r="AD34" s="689">
        <v>15566</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1318545</v>
      </c>
      <c r="CS34" s="686"/>
      <c r="CT34" s="686"/>
      <c r="CU34" s="686"/>
      <c r="CV34" s="686"/>
      <c r="CW34" s="686"/>
      <c r="CX34" s="686"/>
      <c r="CY34" s="687"/>
      <c r="CZ34" s="690">
        <v>12.7</v>
      </c>
      <c r="DA34" s="719"/>
      <c r="DB34" s="719"/>
      <c r="DC34" s="723"/>
      <c r="DD34" s="694">
        <v>1006348</v>
      </c>
      <c r="DE34" s="686"/>
      <c r="DF34" s="686"/>
      <c r="DG34" s="686"/>
      <c r="DH34" s="686"/>
      <c r="DI34" s="686"/>
      <c r="DJ34" s="686"/>
      <c r="DK34" s="687"/>
      <c r="DL34" s="694">
        <v>793602</v>
      </c>
      <c r="DM34" s="686"/>
      <c r="DN34" s="686"/>
      <c r="DO34" s="686"/>
      <c r="DP34" s="686"/>
      <c r="DQ34" s="686"/>
      <c r="DR34" s="686"/>
      <c r="DS34" s="686"/>
      <c r="DT34" s="686"/>
      <c r="DU34" s="686"/>
      <c r="DV34" s="687"/>
      <c r="DW34" s="690">
        <v>14.6</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94861</v>
      </c>
      <c r="S35" s="686"/>
      <c r="T35" s="686"/>
      <c r="U35" s="686"/>
      <c r="V35" s="686"/>
      <c r="W35" s="686"/>
      <c r="X35" s="686"/>
      <c r="Y35" s="687"/>
      <c r="Z35" s="688">
        <v>0.9</v>
      </c>
      <c r="AA35" s="688"/>
      <c r="AB35" s="688"/>
      <c r="AC35" s="688"/>
      <c r="AD35" s="689" t="s">
        <v>230</v>
      </c>
      <c r="AE35" s="689"/>
      <c r="AF35" s="689"/>
      <c r="AG35" s="689"/>
      <c r="AH35" s="689"/>
      <c r="AI35" s="689"/>
      <c r="AJ35" s="689"/>
      <c r="AK35" s="689"/>
      <c r="AL35" s="690" t="s">
        <v>230</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430542</v>
      </c>
      <c r="CS35" s="721"/>
      <c r="CT35" s="721"/>
      <c r="CU35" s="721"/>
      <c r="CV35" s="721"/>
      <c r="CW35" s="721"/>
      <c r="CX35" s="721"/>
      <c r="CY35" s="722"/>
      <c r="CZ35" s="690">
        <v>4.0999999999999996</v>
      </c>
      <c r="DA35" s="719"/>
      <c r="DB35" s="719"/>
      <c r="DC35" s="723"/>
      <c r="DD35" s="694">
        <v>410399</v>
      </c>
      <c r="DE35" s="721"/>
      <c r="DF35" s="721"/>
      <c r="DG35" s="721"/>
      <c r="DH35" s="721"/>
      <c r="DI35" s="721"/>
      <c r="DJ35" s="721"/>
      <c r="DK35" s="722"/>
      <c r="DL35" s="694">
        <v>198198</v>
      </c>
      <c r="DM35" s="721"/>
      <c r="DN35" s="721"/>
      <c r="DO35" s="721"/>
      <c r="DP35" s="721"/>
      <c r="DQ35" s="721"/>
      <c r="DR35" s="721"/>
      <c r="DS35" s="721"/>
      <c r="DT35" s="721"/>
      <c r="DU35" s="721"/>
      <c r="DV35" s="722"/>
      <c r="DW35" s="690">
        <v>3.6</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2596</v>
      </c>
      <c r="S36" s="686"/>
      <c r="T36" s="686"/>
      <c r="U36" s="686"/>
      <c r="V36" s="686"/>
      <c r="W36" s="686"/>
      <c r="X36" s="686"/>
      <c r="Y36" s="687"/>
      <c r="Z36" s="688">
        <v>0</v>
      </c>
      <c r="AA36" s="688"/>
      <c r="AB36" s="688"/>
      <c r="AC36" s="688"/>
      <c r="AD36" s="689" t="s">
        <v>230</v>
      </c>
      <c r="AE36" s="689"/>
      <c r="AF36" s="689"/>
      <c r="AG36" s="689"/>
      <c r="AH36" s="689"/>
      <c r="AI36" s="689"/>
      <c r="AJ36" s="689"/>
      <c r="AK36" s="689"/>
      <c r="AL36" s="690" t="s">
        <v>230</v>
      </c>
      <c r="AM36" s="691"/>
      <c r="AN36" s="691"/>
      <c r="AO36" s="692"/>
      <c r="AP36" s="235"/>
      <c r="AQ36" s="759" t="s">
        <v>329</v>
      </c>
      <c r="AR36" s="760"/>
      <c r="AS36" s="760"/>
      <c r="AT36" s="760"/>
      <c r="AU36" s="760"/>
      <c r="AV36" s="760"/>
      <c r="AW36" s="760"/>
      <c r="AX36" s="760"/>
      <c r="AY36" s="761"/>
      <c r="AZ36" s="674">
        <v>938203</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22087</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2716335</v>
      </c>
      <c r="CS36" s="686"/>
      <c r="CT36" s="686"/>
      <c r="CU36" s="686"/>
      <c r="CV36" s="686"/>
      <c r="CW36" s="686"/>
      <c r="CX36" s="686"/>
      <c r="CY36" s="687"/>
      <c r="CZ36" s="690">
        <v>26.2</v>
      </c>
      <c r="DA36" s="719"/>
      <c r="DB36" s="719"/>
      <c r="DC36" s="723"/>
      <c r="DD36" s="694">
        <v>1169406</v>
      </c>
      <c r="DE36" s="686"/>
      <c r="DF36" s="686"/>
      <c r="DG36" s="686"/>
      <c r="DH36" s="686"/>
      <c r="DI36" s="686"/>
      <c r="DJ36" s="686"/>
      <c r="DK36" s="687"/>
      <c r="DL36" s="694">
        <v>800626</v>
      </c>
      <c r="DM36" s="686"/>
      <c r="DN36" s="686"/>
      <c r="DO36" s="686"/>
      <c r="DP36" s="686"/>
      <c r="DQ36" s="686"/>
      <c r="DR36" s="686"/>
      <c r="DS36" s="686"/>
      <c r="DT36" s="686"/>
      <c r="DU36" s="686"/>
      <c r="DV36" s="687"/>
      <c r="DW36" s="690">
        <v>14.7</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347910</v>
      </c>
      <c r="S37" s="686"/>
      <c r="T37" s="686"/>
      <c r="U37" s="686"/>
      <c r="V37" s="686"/>
      <c r="W37" s="686"/>
      <c r="X37" s="686"/>
      <c r="Y37" s="687"/>
      <c r="Z37" s="688">
        <v>3.2</v>
      </c>
      <c r="AA37" s="688"/>
      <c r="AB37" s="688"/>
      <c r="AC37" s="688"/>
      <c r="AD37" s="689" t="s">
        <v>230</v>
      </c>
      <c r="AE37" s="689"/>
      <c r="AF37" s="689"/>
      <c r="AG37" s="689"/>
      <c r="AH37" s="689"/>
      <c r="AI37" s="689"/>
      <c r="AJ37" s="689"/>
      <c r="AK37" s="689"/>
      <c r="AL37" s="690" t="s">
        <v>230</v>
      </c>
      <c r="AM37" s="691"/>
      <c r="AN37" s="691"/>
      <c r="AO37" s="692"/>
      <c r="AQ37" s="763" t="s">
        <v>333</v>
      </c>
      <c r="AR37" s="764"/>
      <c r="AS37" s="764"/>
      <c r="AT37" s="764"/>
      <c r="AU37" s="764"/>
      <c r="AV37" s="764"/>
      <c r="AW37" s="764"/>
      <c r="AX37" s="764"/>
      <c r="AY37" s="765"/>
      <c r="AZ37" s="685">
        <v>389208</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17204</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603575</v>
      </c>
      <c r="CS37" s="721"/>
      <c r="CT37" s="721"/>
      <c r="CU37" s="721"/>
      <c r="CV37" s="721"/>
      <c r="CW37" s="721"/>
      <c r="CX37" s="721"/>
      <c r="CY37" s="722"/>
      <c r="CZ37" s="690">
        <v>5.8</v>
      </c>
      <c r="DA37" s="719"/>
      <c r="DB37" s="719"/>
      <c r="DC37" s="723"/>
      <c r="DD37" s="694">
        <v>587975</v>
      </c>
      <c r="DE37" s="721"/>
      <c r="DF37" s="721"/>
      <c r="DG37" s="721"/>
      <c r="DH37" s="721"/>
      <c r="DI37" s="721"/>
      <c r="DJ37" s="721"/>
      <c r="DK37" s="722"/>
      <c r="DL37" s="694">
        <v>582484</v>
      </c>
      <c r="DM37" s="721"/>
      <c r="DN37" s="721"/>
      <c r="DO37" s="721"/>
      <c r="DP37" s="721"/>
      <c r="DQ37" s="721"/>
      <c r="DR37" s="721"/>
      <c r="DS37" s="721"/>
      <c r="DT37" s="721"/>
      <c r="DU37" s="721"/>
      <c r="DV37" s="722"/>
      <c r="DW37" s="690">
        <v>10.7</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217643</v>
      </c>
      <c r="S38" s="686"/>
      <c r="T38" s="686"/>
      <c r="U38" s="686"/>
      <c r="V38" s="686"/>
      <c r="W38" s="686"/>
      <c r="X38" s="686"/>
      <c r="Y38" s="687"/>
      <c r="Z38" s="688">
        <v>2</v>
      </c>
      <c r="AA38" s="688"/>
      <c r="AB38" s="688"/>
      <c r="AC38" s="688"/>
      <c r="AD38" s="689">
        <v>1526</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62269</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1975</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865323</v>
      </c>
      <c r="CS38" s="686"/>
      <c r="CT38" s="686"/>
      <c r="CU38" s="686"/>
      <c r="CV38" s="686"/>
      <c r="CW38" s="686"/>
      <c r="CX38" s="686"/>
      <c r="CY38" s="687"/>
      <c r="CZ38" s="690">
        <v>8.3000000000000007</v>
      </c>
      <c r="DA38" s="719"/>
      <c r="DB38" s="719"/>
      <c r="DC38" s="723"/>
      <c r="DD38" s="694">
        <v>747128</v>
      </c>
      <c r="DE38" s="686"/>
      <c r="DF38" s="686"/>
      <c r="DG38" s="686"/>
      <c r="DH38" s="686"/>
      <c r="DI38" s="686"/>
      <c r="DJ38" s="686"/>
      <c r="DK38" s="687"/>
      <c r="DL38" s="694">
        <v>550371</v>
      </c>
      <c r="DM38" s="686"/>
      <c r="DN38" s="686"/>
      <c r="DO38" s="686"/>
      <c r="DP38" s="686"/>
      <c r="DQ38" s="686"/>
      <c r="DR38" s="686"/>
      <c r="DS38" s="686"/>
      <c r="DT38" s="686"/>
      <c r="DU38" s="686"/>
      <c r="DV38" s="687"/>
      <c r="DW38" s="690">
        <v>10.1</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1167625</v>
      </c>
      <c r="S39" s="686"/>
      <c r="T39" s="686"/>
      <c r="U39" s="686"/>
      <c r="V39" s="686"/>
      <c r="W39" s="686"/>
      <c r="X39" s="686"/>
      <c r="Y39" s="687"/>
      <c r="Z39" s="688">
        <v>10.9</v>
      </c>
      <c r="AA39" s="688"/>
      <c r="AB39" s="688"/>
      <c r="AC39" s="688"/>
      <c r="AD39" s="689" t="s">
        <v>174</v>
      </c>
      <c r="AE39" s="689"/>
      <c r="AF39" s="689"/>
      <c r="AG39" s="689"/>
      <c r="AH39" s="689"/>
      <c r="AI39" s="689"/>
      <c r="AJ39" s="689"/>
      <c r="AK39" s="689"/>
      <c r="AL39" s="690" t="s">
        <v>174</v>
      </c>
      <c r="AM39" s="691"/>
      <c r="AN39" s="691"/>
      <c r="AO39" s="692"/>
      <c r="AQ39" s="763" t="s">
        <v>341</v>
      </c>
      <c r="AR39" s="764"/>
      <c r="AS39" s="764"/>
      <c r="AT39" s="764"/>
      <c r="AU39" s="764"/>
      <c r="AV39" s="764"/>
      <c r="AW39" s="764"/>
      <c r="AX39" s="764"/>
      <c r="AY39" s="765"/>
      <c r="AZ39" s="685">
        <v>10611</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3236</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264596</v>
      </c>
      <c r="CS39" s="721"/>
      <c r="CT39" s="721"/>
      <c r="CU39" s="721"/>
      <c r="CV39" s="721"/>
      <c r="CW39" s="721"/>
      <c r="CX39" s="721"/>
      <c r="CY39" s="722"/>
      <c r="CZ39" s="690">
        <v>2.5</v>
      </c>
      <c r="DA39" s="719"/>
      <c r="DB39" s="719"/>
      <c r="DC39" s="723"/>
      <c r="DD39" s="694">
        <v>260551</v>
      </c>
      <c r="DE39" s="721"/>
      <c r="DF39" s="721"/>
      <c r="DG39" s="721"/>
      <c r="DH39" s="721"/>
      <c r="DI39" s="721"/>
      <c r="DJ39" s="721"/>
      <c r="DK39" s="722"/>
      <c r="DL39" s="694" t="s">
        <v>230</v>
      </c>
      <c r="DM39" s="721"/>
      <c r="DN39" s="721"/>
      <c r="DO39" s="721"/>
      <c r="DP39" s="721"/>
      <c r="DQ39" s="721"/>
      <c r="DR39" s="721"/>
      <c r="DS39" s="721"/>
      <c r="DT39" s="721"/>
      <c r="DU39" s="721"/>
      <c r="DV39" s="722"/>
      <c r="DW39" s="690" t="s">
        <v>230</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15996</v>
      </c>
      <c r="S40" s="686"/>
      <c r="T40" s="686"/>
      <c r="U40" s="686"/>
      <c r="V40" s="686"/>
      <c r="W40" s="686"/>
      <c r="X40" s="686"/>
      <c r="Y40" s="687"/>
      <c r="Z40" s="688">
        <v>0.1</v>
      </c>
      <c r="AA40" s="688"/>
      <c r="AB40" s="688"/>
      <c r="AC40" s="688"/>
      <c r="AD40" s="689" t="s">
        <v>230</v>
      </c>
      <c r="AE40" s="689"/>
      <c r="AF40" s="689"/>
      <c r="AG40" s="689"/>
      <c r="AH40" s="689"/>
      <c r="AI40" s="689"/>
      <c r="AJ40" s="689"/>
      <c r="AK40" s="689"/>
      <c r="AL40" s="690" t="s">
        <v>230</v>
      </c>
      <c r="AM40" s="691"/>
      <c r="AN40" s="691"/>
      <c r="AO40" s="692"/>
      <c r="AQ40" s="763" t="s">
        <v>345</v>
      </c>
      <c r="AR40" s="764"/>
      <c r="AS40" s="764"/>
      <c r="AT40" s="764"/>
      <c r="AU40" s="764"/>
      <c r="AV40" s="764"/>
      <c r="AW40" s="764"/>
      <c r="AX40" s="764"/>
      <c r="AY40" s="765"/>
      <c r="AZ40" s="685" t="s">
        <v>174</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130384</v>
      </c>
      <c r="CS40" s="686"/>
      <c r="CT40" s="686"/>
      <c r="CU40" s="686"/>
      <c r="CV40" s="686"/>
      <c r="CW40" s="686"/>
      <c r="CX40" s="686"/>
      <c r="CY40" s="687"/>
      <c r="CZ40" s="690">
        <v>1.3</v>
      </c>
      <c r="DA40" s="719"/>
      <c r="DB40" s="719"/>
      <c r="DC40" s="723"/>
      <c r="DD40" s="694">
        <v>6384</v>
      </c>
      <c r="DE40" s="686"/>
      <c r="DF40" s="686"/>
      <c r="DG40" s="686"/>
      <c r="DH40" s="686"/>
      <c r="DI40" s="686"/>
      <c r="DJ40" s="686"/>
      <c r="DK40" s="687"/>
      <c r="DL40" s="694" t="s">
        <v>230</v>
      </c>
      <c r="DM40" s="686"/>
      <c r="DN40" s="686"/>
      <c r="DO40" s="686"/>
      <c r="DP40" s="686"/>
      <c r="DQ40" s="686"/>
      <c r="DR40" s="686"/>
      <c r="DS40" s="686"/>
      <c r="DT40" s="686"/>
      <c r="DU40" s="686"/>
      <c r="DV40" s="687"/>
      <c r="DW40" s="690" t="s">
        <v>174</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174</v>
      </c>
      <c r="S41" s="686"/>
      <c r="T41" s="686"/>
      <c r="U41" s="686"/>
      <c r="V41" s="686"/>
      <c r="W41" s="686"/>
      <c r="X41" s="686"/>
      <c r="Y41" s="687"/>
      <c r="Z41" s="688" t="s">
        <v>174</v>
      </c>
      <c r="AA41" s="688"/>
      <c r="AB41" s="688"/>
      <c r="AC41" s="688"/>
      <c r="AD41" s="689" t="s">
        <v>230</v>
      </c>
      <c r="AE41" s="689"/>
      <c r="AF41" s="689"/>
      <c r="AG41" s="689"/>
      <c r="AH41" s="689"/>
      <c r="AI41" s="689"/>
      <c r="AJ41" s="689"/>
      <c r="AK41" s="689"/>
      <c r="AL41" s="690" t="s">
        <v>230</v>
      </c>
      <c r="AM41" s="691"/>
      <c r="AN41" s="691"/>
      <c r="AO41" s="692"/>
      <c r="AQ41" s="763" t="s">
        <v>350</v>
      </c>
      <c r="AR41" s="764"/>
      <c r="AS41" s="764"/>
      <c r="AT41" s="764"/>
      <c r="AU41" s="764"/>
      <c r="AV41" s="764"/>
      <c r="AW41" s="764"/>
      <c r="AX41" s="764"/>
      <c r="AY41" s="765"/>
      <c r="AZ41" s="685">
        <v>121873</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174</v>
      </c>
      <c r="CS41" s="721"/>
      <c r="CT41" s="721"/>
      <c r="CU41" s="721"/>
      <c r="CV41" s="721"/>
      <c r="CW41" s="721"/>
      <c r="CX41" s="721"/>
      <c r="CY41" s="722"/>
      <c r="CZ41" s="690" t="s">
        <v>230</v>
      </c>
      <c r="DA41" s="719"/>
      <c r="DB41" s="719"/>
      <c r="DC41" s="723"/>
      <c r="DD41" s="694" t="s">
        <v>230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205894</v>
      </c>
      <c r="S42" s="686"/>
      <c r="T42" s="686"/>
      <c r="U42" s="686"/>
      <c r="V42" s="686"/>
      <c r="W42" s="686"/>
      <c r="X42" s="686"/>
      <c r="Y42" s="687"/>
      <c r="Z42" s="688">
        <v>1.9</v>
      </c>
      <c r="AA42" s="688"/>
      <c r="AB42" s="688"/>
      <c r="AC42" s="688"/>
      <c r="AD42" s="689" t="s">
        <v>174</v>
      </c>
      <c r="AE42" s="689"/>
      <c r="AF42" s="689"/>
      <c r="AG42" s="689"/>
      <c r="AH42" s="689"/>
      <c r="AI42" s="689"/>
      <c r="AJ42" s="689"/>
      <c r="AK42" s="689"/>
      <c r="AL42" s="690" t="s">
        <v>230</v>
      </c>
      <c r="AM42" s="691"/>
      <c r="AN42" s="691"/>
      <c r="AO42" s="692"/>
      <c r="AQ42" s="784" t="s">
        <v>354</v>
      </c>
      <c r="AR42" s="785"/>
      <c r="AS42" s="785"/>
      <c r="AT42" s="785"/>
      <c r="AU42" s="785"/>
      <c r="AV42" s="785"/>
      <c r="AW42" s="785"/>
      <c r="AX42" s="785"/>
      <c r="AY42" s="786"/>
      <c r="AZ42" s="776">
        <v>354242</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335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1498478</v>
      </c>
      <c r="CS42" s="686"/>
      <c r="CT42" s="686"/>
      <c r="CU42" s="686"/>
      <c r="CV42" s="686"/>
      <c r="CW42" s="686"/>
      <c r="CX42" s="686"/>
      <c r="CY42" s="687"/>
      <c r="CZ42" s="690">
        <v>14.4</v>
      </c>
      <c r="DA42" s="691"/>
      <c r="DB42" s="691"/>
      <c r="DC42" s="703"/>
      <c r="DD42" s="694">
        <v>196763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10712301</v>
      </c>
      <c r="S43" s="777"/>
      <c r="T43" s="777"/>
      <c r="U43" s="777"/>
      <c r="V43" s="777"/>
      <c r="W43" s="777"/>
      <c r="X43" s="777"/>
      <c r="Y43" s="778"/>
      <c r="Z43" s="779">
        <v>100</v>
      </c>
      <c r="AA43" s="779"/>
      <c r="AB43" s="779"/>
      <c r="AC43" s="779"/>
      <c r="AD43" s="780">
        <v>5228759</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65839</v>
      </c>
      <c r="CS43" s="721"/>
      <c r="CT43" s="721"/>
      <c r="CU43" s="721"/>
      <c r="CV43" s="721"/>
      <c r="CW43" s="721"/>
      <c r="CX43" s="721"/>
      <c r="CY43" s="722"/>
      <c r="CZ43" s="690">
        <v>0.6</v>
      </c>
      <c r="DA43" s="719"/>
      <c r="DB43" s="719"/>
      <c r="DC43" s="723"/>
      <c r="DD43" s="694">
        <v>65752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1453736</v>
      </c>
      <c r="CS44" s="686"/>
      <c r="CT44" s="686"/>
      <c r="CU44" s="686"/>
      <c r="CV44" s="686"/>
      <c r="CW44" s="686"/>
      <c r="CX44" s="686"/>
      <c r="CY44" s="687"/>
      <c r="CZ44" s="690">
        <v>14</v>
      </c>
      <c r="DA44" s="691"/>
      <c r="DB44" s="691"/>
      <c r="DC44" s="703"/>
      <c r="DD44" s="694">
        <v>195587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1090256</v>
      </c>
      <c r="CS45" s="721"/>
      <c r="CT45" s="721"/>
      <c r="CU45" s="721"/>
      <c r="CV45" s="721"/>
      <c r="CW45" s="721"/>
      <c r="CX45" s="721"/>
      <c r="CY45" s="722"/>
      <c r="CZ45" s="690">
        <v>10.5</v>
      </c>
      <c r="DA45" s="719"/>
      <c r="DB45" s="719"/>
      <c r="DC45" s="723"/>
      <c r="DD45" s="694">
        <v>5217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363480</v>
      </c>
      <c r="CS46" s="686"/>
      <c r="CT46" s="686"/>
      <c r="CU46" s="686"/>
      <c r="CV46" s="686"/>
      <c r="CW46" s="686"/>
      <c r="CX46" s="686"/>
      <c r="CY46" s="687"/>
      <c r="CZ46" s="690">
        <v>3.5</v>
      </c>
      <c r="DA46" s="691"/>
      <c r="DB46" s="691"/>
      <c r="DC46" s="703"/>
      <c r="DD46" s="694">
        <v>190370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44742</v>
      </c>
      <c r="CS47" s="721"/>
      <c r="CT47" s="721"/>
      <c r="CU47" s="721"/>
      <c r="CV47" s="721"/>
      <c r="CW47" s="721"/>
      <c r="CX47" s="721"/>
      <c r="CY47" s="722"/>
      <c r="CZ47" s="690">
        <v>0.4</v>
      </c>
      <c r="DA47" s="719"/>
      <c r="DB47" s="719"/>
      <c r="DC47" s="723"/>
      <c r="DD47" s="694">
        <v>1176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174</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10383601</v>
      </c>
      <c r="CS49" s="756"/>
      <c r="CT49" s="756"/>
      <c r="CU49" s="756"/>
      <c r="CV49" s="756"/>
      <c r="CW49" s="756"/>
      <c r="CX49" s="756"/>
      <c r="CY49" s="787"/>
      <c r="CZ49" s="781">
        <v>100</v>
      </c>
      <c r="DA49" s="788"/>
      <c r="DB49" s="788"/>
      <c r="DC49" s="789"/>
      <c r="DD49" s="790">
        <v>6361441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m6uRbzMRoIvBsJ97zLvMokcPRTf1RFE7cgAs5wsin6xV2T/GaUPWDMXSfg8uKmLXHHaMuH+ratFgf7dAd9MDg==" saltValue="VFMdYnFYF1jY5CW7Gq5ZY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Z1" zoomScale="70" zoomScaleNormal="25" zoomScaleSheetLayoutView="70" workbookViewId="0">
      <selection activeCell="CR7" sqref="CR7:CV1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49" t="s">
        <v>369</v>
      </c>
      <c r="DK2" s="850"/>
      <c r="DL2" s="850"/>
      <c r="DM2" s="850"/>
      <c r="DN2" s="850"/>
      <c r="DO2" s="851"/>
      <c r="DP2" s="251"/>
      <c r="DQ2" s="849" t="s">
        <v>370</v>
      </c>
      <c r="DR2" s="850"/>
      <c r="DS2" s="850"/>
      <c r="DT2" s="850"/>
      <c r="DU2" s="850"/>
      <c r="DV2" s="850"/>
      <c r="DW2" s="850"/>
      <c r="DX2" s="850"/>
      <c r="DY2" s="850"/>
      <c r="DZ2" s="85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52" t="s">
        <v>371</v>
      </c>
      <c r="B4" s="852"/>
      <c r="C4" s="852"/>
      <c r="D4" s="852"/>
      <c r="E4" s="852"/>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32" t="s">
        <v>373</v>
      </c>
      <c r="B5" s="833"/>
      <c r="C5" s="833"/>
      <c r="D5" s="833"/>
      <c r="E5" s="833"/>
      <c r="F5" s="833"/>
      <c r="G5" s="833"/>
      <c r="H5" s="833"/>
      <c r="I5" s="833"/>
      <c r="J5" s="833"/>
      <c r="K5" s="833"/>
      <c r="L5" s="833"/>
      <c r="M5" s="833"/>
      <c r="N5" s="833"/>
      <c r="O5" s="833"/>
      <c r="P5" s="834"/>
      <c r="Q5" s="809" t="s">
        <v>374</v>
      </c>
      <c r="R5" s="810"/>
      <c r="S5" s="810"/>
      <c r="T5" s="810"/>
      <c r="U5" s="811"/>
      <c r="V5" s="809" t="s">
        <v>375</v>
      </c>
      <c r="W5" s="810"/>
      <c r="X5" s="810"/>
      <c r="Y5" s="810"/>
      <c r="Z5" s="811"/>
      <c r="AA5" s="809" t="s">
        <v>376</v>
      </c>
      <c r="AB5" s="810"/>
      <c r="AC5" s="810"/>
      <c r="AD5" s="810"/>
      <c r="AE5" s="810"/>
      <c r="AF5" s="853" t="s">
        <v>377</v>
      </c>
      <c r="AG5" s="810"/>
      <c r="AH5" s="810"/>
      <c r="AI5" s="810"/>
      <c r="AJ5" s="821"/>
      <c r="AK5" s="810" t="s">
        <v>378</v>
      </c>
      <c r="AL5" s="810"/>
      <c r="AM5" s="810"/>
      <c r="AN5" s="810"/>
      <c r="AO5" s="811"/>
      <c r="AP5" s="809" t="s">
        <v>379</v>
      </c>
      <c r="AQ5" s="810"/>
      <c r="AR5" s="810"/>
      <c r="AS5" s="810"/>
      <c r="AT5" s="811"/>
      <c r="AU5" s="809" t="s">
        <v>380</v>
      </c>
      <c r="AV5" s="810"/>
      <c r="AW5" s="810"/>
      <c r="AX5" s="810"/>
      <c r="AY5" s="821"/>
      <c r="AZ5" s="258"/>
      <c r="BA5" s="258"/>
      <c r="BB5" s="258"/>
      <c r="BC5" s="258"/>
      <c r="BD5" s="258"/>
      <c r="BE5" s="259"/>
      <c r="BF5" s="259"/>
      <c r="BG5" s="259"/>
      <c r="BH5" s="259"/>
      <c r="BI5" s="259"/>
      <c r="BJ5" s="259"/>
      <c r="BK5" s="259"/>
      <c r="BL5" s="259"/>
      <c r="BM5" s="259"/>
      <c r="BN5" s="259"/>
      <c r="BO5" s="259"/>
      <c r="BP5" s="259"/>
      <c r="BQ5" s="832" t="s">
        <v>381</v>
      </c>
      <c r="BR5" s="833"/>
      <c r="BS5" s="833"/>
      <c r="BT5" s="833"/>
      <c r="BU5" s="833"/>
      <c r="BV5" s="833"/>
      <c r="BW5" s="833"/>
      <c r="BX5" s="833"/>
      <c r="BY5" s="833"/>
      <c r="BZ5" s="833"/>
      <c r="CA5" s="833"/>
      <c r="CB5" s="833"/>
      <c r="CC5" s="833"/>
      <c r="CD5" s="833"/>
      <c r="CE5" s="833"/>
      <c r="CF5" s="833"/>
      <c r="CG5" s="834"/>
      <c r="CH5" s="809" t="s">
        <v>382</v>
      </c>
      <c r="CI5" s="810"/>
      <c r="CJ5" s="810"/>
      <c r="CK5" s="810"/>
      <c r="CL5" s="811"/>
      <c r="CM5" s="809" t="s">
        <v>383</v>
      </c>
      <c r="CN5" s="810"/>
      <c r="CO5" s="810"/>
      <c r="CP5" s="810"/>
      <c r="CQ5" s="811"/>
      <c r="CR5" s="809" t="s">
        <v>384</v>
      </c>
      <c r="CS5" s="810"/>
      <c r="CT5" s="810"/>
      <c r="CU5" s="810"/>
      <c r="CV5" s="811"/>
      <c r="CW5" s="809" t="s">
        <v>385</v>
      </c>
      <c r="CX5" s="810"/>
      <c r="CY5" s="810"/>
      <c r="CZ5" s="810"/>
      <c r="DA5" s="811"/>
      <c r="DB5" s="809" t="s">
        <v>386</v>
      </c>
      <c r="DC5" s="810"/>
      <c r="DD5" s="810"/>
      <c r="DE5" s="810"/>
      <c r="DF5" s="811"/>
      <c r="DG5" s="815" t="s">
        <v>387</v>
      </c>
      <c r="DH5" s="816"/>
      <c r="DI5" s="816"/>
      <c r="DJ5" s="816"/>
      <c r="DK5" s="817"/>
      <c r="DL5" s="815" t="s">
        <v>388</v>
      </c>
      <c r="DM5" s="816"/>
      <c r="DN5" s="816"/>
      <c r="DO5" s="816"/>
      <c r="DP5" s="817"/>
      <c r="DQ5" s="809" t="s">
        <v>389</v>
      </c>
      <c r="DR5" s="810"/>
      <c r="DS5" s="810"/>
      <c r="DT5" s="810"/>
      <c r="DU5" s="811"/>
      <c r="DV5" s="809" t="s">
        <v>380</v>
      </c>
      <c r="DW5" s="810"/>
      <c r="DX5" s="810"/>
      <c r="DY5" s="810"/>
      <c r="DZ5" s="821"/>
      <c r="EA5" s="256"/>
    </row>
    <row r="6" spans="1:131" s="257" customFormat="1" ht="26.25" customHeight="1" thickBot="1" x14ac:dyDescent="0.2">
      <c r="A6" s="835"/>
      <c r="B6" s="836"/>
      <c r="C6" s="836"/>
      <c r="D6" s="836"/>
      <c r="E6" s="836"/>
      <c r="F6" s="836"/>
      <c r="G6" s="836"/>
      <c r="H6" s="836"/>
      <c r="I6" s="836"/>
      <c r="J6" s="836"/>
      <c r="K6" s="836"/>
      <c r="L6" s="836"/>
      <c r="M6" s="836"/>
      <c r="N6" s="836"/>
      <c r="O6" s="836"/>
      <c r="P6" s="837"/>
      <c r="Q6" s="812"/>
      <c r="R6" s="813"/>
      <c r="S6" s="813"/>
      <c r="T6" s="813"/>
      <c r="U6" s="814"/>
      <c r="V6" s="812"/>
      <c r="W6" s="813"/>
      <c r="X6" s="813"/>
      <c r="Y6" s="813"/>
      <c r="Z6" s="814"/>
      <c r="AA6" s="812"/>
      <c r="AB6" s="813"/>
      <c r="AC6" s="813"/>
      <c r="AD6" s="813"/>
      <c r="AE6" s="813"/>
      <c r="AF6" s="854"/>
      <c r="AG6" s="813"/>
      <c r="AH6" s="813"/>
      <c r="AI6" s="813"/>
      <c r="AJ6" s="822"/>
      <c r="AK6" s="813"/>
      <c r="AL6" s="813"/>
      <c r="AM6" s="813"/>
      <c r="AN6" s="813"/>
      <c r="AO6" s="814"/>
      <c r="AP6" s="812"/>
      <c r="AQ6" s="813"/>
      <c r="AR6" s="813"/>
      <c r="AS6" s="813"/>
      <c r="AT6" s="814"/>
      <c r="AU6" s="812"/>
      <c r="AV6" s="813"/>
      <c r="AW6" s="813"/>
      <c r="AX6" s="813"/>
      <c r="AY6" s="822"/>
      <c r="AZ6" s="254"/>
      <c r="BA6" s="254"/>
      <c r="BB6" s="254"/>
      <c r="BC6" s="254"/>
      <c r="BD6" s="254"/>
      <c r="BE6" s="255"/>
      <c r="BF6" s="255"/>
      <c r="BG6" s="255"/>
      <c r="BH6" s="255"/>
      <c r="BI6" s="255"/>
      <c r="BJ6" s="255"/>
      <c r="BK6" s="255"/>
      <c r="BL6" s="255"/>
      <c r="BM6" s="255"/>
      <c r="BN6" s="255"/>
      <c r="BO6" s="255"/>
      <c r="BP6" s="255"/>
      <c r="BQ6" s="835"/>
      <c r="BR6" s="836"/>
      <c r="BS6" s="836"/>
      <c r="BT6" s="836"/>
      <c r="BU6" s="836"/>
      <c r="BV6" s="836"/>
      <c r="BW6" s="836"/>
      <c r="BX6" s="836"/>
      <c r="BY6" s="836"/>
      <c r="BZ6" s="836"/>
      <c r="CA6" s="836"/>
      <c r="CB6" s="836"/>
      <c r="CC6" s="836"/>
      <c r="CD6" s="836"/>
      <c r="CE6" s="836"/>
      <c r="CF6" s="836"/>
      <c r="CG6" s="837"/>
      <c r="CH6" s="812"/>
      <c r="CI6" s="813"/>
      <c r="CJ6" s="813"/>
      <c r="CK6" s="813"/>
      <c r="CL6" s="814"/>
      <c r="CM6" s="812"/>
      <c r="CN6" s="813"/>
      <c r="CO6" s="813"/>
      <c r="CP6" s="813"/>
      <c r="CQ6" s="814"/>
      <c r="CR6" s="812"/>
      <c r="CS6" s="813"/>
      <c r="CT6" s="813"/>
      <c r="CU6" s="813"/>
      <c r="CV6" s="814"/>
      <c r="CW6" s="812"/>
      <c r="CX6" s="813"/>
      <c r="CY6" s="813"/>
      <c r="CZ6" s="813"/>
      <c r="DA6" s="814"/>
      <c r="DB6" s="812"/>
      <c r="DC6" s="813"/>
      <c r="DD6" s="813"/>
      <c r="DE6" s="813"/>
      <c r="DF6" s="814"/>
      <c r="DG6" s="818"/>
      <c r="DH6" s="819"/>
      <c r="DI6" s="819"/>
      <c r="DJ6" s="819"/>
      <c r="DK6" s="820"/>
      <c r="DL6" s="818"/>
      <c r="DM6" s="819"/>
      <c r="DN6" s="819"/>
      <c r="DO6" s="819"/>
      <c r="DP6" s="820"/>
      <c r="DQ6" s="812"/>
      <c r="DR6" s="813"/>
      <c r="DS6" s="813"/>
      <c r="DT6" s="813"/>
      <c r="DU6" s="814"/>
      <c r="DV6" s="812"/>
      <c r="DW6" s="813"/>
      <c r="DX6" s="813"/>
      <c r="DY6" s="813"/>
      <c r="DZ6" s="822"/>
      <c r="EA6" s="256"/>
    </row>
    <row r="7" spans="1:131" s="257" customFormat="1" ht="26.25" customHeight="1" thickTop="1" x14ac:dyDescent="0.15">
      <c r="A7" s="260">
        <v>1</v>
      </c>
      <c r="B7" s="823" t="s">
        <v>390</v>
      </c>
      <c r="C7" s="824"/>
      <c r="D7" s="824"/>
      <c r="E7" s="824"/>
      <c r="F7" s="824"/>
      <c r="G7" s="824"/>
      <c r="H7" s="824"/>
      <c r="I7" s="824"/>
      <c r="J7" s="824"/>
      <c r="K7" s="824"/>
      <c r="L7" s="824"/>
      <c r="M7" s="824"/>
      <c r="N7" s="824"/>
      <c r="O7" s="824"/>
      <c r="P7" s="825"/>
      <c r="Q7" s="826">
        <v>10712</v>
      </c>
      <c r="R7" s="827"/>
      <c r="S7" s="827"/>
      <c r="T7" s="827"/>
      <c r="U7" s="827"/>
      <c r="V7" s="827">
        <v>10384</v>
      </c>
      <c r="W7" s="827"/>
      <c r="X7" s="827"/>
      <c r="Y7" s="827"/>
      <c r="Z7" s="827"/>
      <c r="AA7" s="827">
        <v>329</v>
      </c>
      <c r="AB7" s="827"/>
      <c r="AC7" s="827"/>
      <c r="AD7" s="827"/>
      <c r="AE7" s="828"/>
      <c r="AF7" s="829">
        <v>298</v>
      </c>
      <c r="AG7" s="830"/>
      <c r="AH7" s="830"/>
      <c r="AI7" s="830"/>
      <c r="AJ7" s="831"/>
      <c r="AK7" s="869">
        <v>3</v>
      </c>
      <c r="AL7" s="870"/>
      <c r="AM7" s="870"/>
      <c r="AN7" s="870"/>
      <c r="AO7" s="870"/>
      <c r="AP7" s="870">
        <v>8735</v>
      </c>
      <c r="AQ7" s="870"/>
      <c r="AR7" s="870"/>
      <c r="AS7" s="870"/>
      <c r="AT7" s="870"/>
      <c r="AU7" s="871"/>
      <c r="AV7" s="871"/>
      <c r="AW7" s="871"/>
      <c r="AX7" s="871"/>
      <c r="AY7" s="872"/>
      <c r="AZ7" s="254"/>
      <c r="BA7" s="254"/>
      <c r="BB7" s="254"/>
      <c r="BC7" s="254"/>
      <c r="BD7" s="254"/>
      <c r="BE7" s="255"/>
      <c r="BF7" s="255"/>
      <c r="BG7" s="255"/>
      <c r="BH7" s="255"/>
      <c r="BI7" s="255"/>
      <c r="BJ7" s="255"/>
      <c r="BK7" s="255"/>
      <c r="BL7" s="255"/>
      <c r="BM7" s="255"/>
      <c r="BN7" s="255"/>
      <c r="BO7" s="255"/>
      <c r="BP7" s="255"/>
      <c r="BQ7" s="261">
        <v>1</v>
      </c>
      <c r="BR7" s="262"/>
      <c r="BS7" s="873" t="s">
        <v>592</v>
      </c>
      <c r="BT7" s="874"/>
      <c r="BU7" s="874"/>
      <c r="BV7" s="874"/>
      <c r="BW7" s="874"/>
      <c r="BX7" s="874"/>
      <c r="BY7" s="874"/>
      <c r="BZ7" s="874"/>
      <c r="CA7" s="874"/>
      <c r="CB7" s="874"/>
      <c r="CC7" s="874"/>
      <c r="CD7" s="874"/>
      <c r="CE7" s="874"/>
      <c r="CF7" s="874"/>
      <c r="CG7" s="875"/>
      <c r="CH7" s="803">
        <v>-9</v>
      </c>
      <c r="CI7" s="804"/>
      <c r="CJ7" s="804"/>
      <c r="CK7" s="804"/>
      <c r="CL7" s="805"/>
      <c r="CM7" s="803">
        <v>62</v>
      </c>
      <c r="CN7" s="804"/>
      <c r="CO7" s="804"/>
      <c r="CP7" s="804"/>
      <c r="CQ7" s="805"/>
      <c r="CR7" s="803">
        <v>20</v>
      </c>
      <c r="CS7" s="804"/>
      <c r="CT7" s="804"/>
      <c r="CU7" s="804"/>
      <c r="CV7" s="805"/>
      <c r="CW7" s="803">
        <v>0</v>
      </c>
      <c r="CX7" s="804"/>
      <c r="CY7" s="804"/>
      <c r="CZ7" s="804"/>
      <c r="DA7" s="805"/>
      <c r="DB7" s="803">
        <v>0</v>
      </c>
      <c r="DC7" s="804"/>
      <c r="DD7" s="804"/>
      <c r="DE7" s="804"/>
      <c r="DF7" s="805"/>
      <c r="DG7" s="803">
        <v>0</v>
      </c>
      <c r="DH7" s="804"/>
      <c r="DI7" s="804"/>
      <c r="DJ7" s="804"/>
      <c r="DK7" s="805"/>
      <c r="DL7" s="803">
        <v>0</v>
      </c>
      <c r="DM7" s="804"/>
      <c r="DN7" s="804"/>
      <c r="DO7" s="804"/>
      <c r="DP7" s="805"/>
      <c r="DQ7" s="803">
        <v>0</v>
      </c>
      <c r="DR7" s="804"/>
      <c r="DS7" s="804"/>
      <c r="DT7" s="804"/>
      <c r="DU7" s="805"/>
      <c r="DV7" s="855"/>
      <c r="DW7" s="856"/>
      <c r="DX7" s="856"/>
      <c r="DY7" s="856"/>
      <c r="DZ7" s="857"/>
      <c r="EA7" s="256"/>
    </row>
    <row r="8" spans="1:131" s="257" customFormat="1" ht="26.25" customHeight="1" x14ac:dyDescent="0.15">
      <c r="A8" s="263">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58"/>
      <c r="AF8" s="859"/>
      <c r="AG8" s="860"/>
      <c r="AH8" s="860"/>
      <c r="AI8" s="860"/>
      <c r="AJ8" s="861"/>
      <c r="AK8" s="862"/>
      <c r="AL8" s="863"/>
      <c r="AM8" s="863"/>
      <c r="AN8" s="863"/>
      <c r="AO8" s="863"/>
      <c r="AP8" s="863"/>
      <c r="AQ8" s="863"/>
      <c r="AR8" s="863"/>
      <c r="AS8" s="863"/>
      <c r="AT8" s="863"/>
      <c r="AU8" s="864"/>
      <c r="AV8" s="864"/>
      <c r="AW8" s="864"/>
      <c r="AX8" s="864"/>
      <c r="AY8" s="865"/>
      <c r="AZ8" s="254"/>
      <c r="BA8" s="254"/>
      <c r="BB8" s="254"/>
      <c r="BC8" s="254"/>
      <c r="BD8" s="254"/>
      <c r="BE8" s="255"/>
      <c r="BF8" s="255"/>
      <c r="BG8" s="255"/>
      <c r="BH8" s="255"/>
      <c r="BI8" s="255"/>
      <c r="BJ8" s="255"/>
      <c r="BK8" s="255"/>
      <c r="BL8" s="255"/>
      <c r="BM8" s="255"/>
      <c r="BN8" s="255"/>
      <c r="BO8" s="255"/>
      <c r="BP8" s="255"/>
      <c r="BQ8" s="264">
        <v>2</v>
      </c>
      <c r="BR8" s="265"/>
      <c r="BS8" s="866" t="s">
        <v>593</v>
      </c>
      <c r="BT8" s="867"/>
      <c r="BU8" s="867"/>
      <c r="BV8" s="867"/>
      <c r="BW8" s="867"/>
      <c r="BX8" s="867"/>
      <c r="BY8" s="867"/>
      <c r="BZ8" s="867"/>
      <c r="CA8" s="867"/>
      <c r="CB8" s="867"/>
      <c r="CC8" s="867"/>
      <c r="CD8" s="867"/>
      <c r="CE8" s="867"/>
      <c r="CF8" s="867"/>
      <c r="CG8" s="868"/>
      <c r="CH8" s="838">
        <v>-1</v>
      </c>
      <c r="CI8" s="839"/>
      <c r="CJ8" s="839"/>
      <c r="CK8" s="839"/>
      <c r="CL8" s="840"/>
      <c r="CM8" s="838">
        <v>51</v>
      </c>
      <c r="CN8" s="839"/>
      <c r="CO8" s="839"/>
      <c r="CP8" s="839"/>
      <c r="CQ8" s="840"/>
      <c r="CR8" s="838">
        <v>26</v>
      </c>
      <c r="CS8" s="839"/>
      <c r="CT8" s="839"/>
      <c r="CU8" s="839"/>
      <c r="CV8" s="840"/>
      <c r="CW8" s="838">
        <v>0</v>
      </c>
      <c r="CX8" s="839"/>
      <c r="CY8" s="839"/>
      <c r="CZ8" s="839"/>
      <c r="DA8" s="840"/>
      <c r="DB8" s="838">
        <v>0</v>
      </c>
      <c r="DC8" s="839"/>
      <c r="DD8" s="839"/>
      <c r="DE8" s="839"/>
      <c r="DF8" s="840"/>
      <c r="DG8" s="838">
        <v>0</v>
      </c>
      <c r="DH8" s="839"/>
      <c r="DI8" s="839"/>
      <c r="DJ8" s="839"/>
      <c r="DK8" s="840"/>
      <c r="DL8" s="838">
        <v>0</v>
      </c>
      <c r="DM8" s="839"/>
      <c r="DN8" s="839"/>
      <c r="DO8" s="839"/>
      <c r="DP8" s="840"/>
      <c r="DQ8" s="838">
        <v>0</v>
      </c>
      <c r="DR8" s="839"/>
      <c r="DS8" s="839"/>
      <c r="DT8" s="839"/>
      <c r="DU8" s="840"/>
      <c r="DV8" s="841"/>
      <c r="DW8" s="842"/>
      <c r="DX8" s="842"/>
      <c r="DY8" s="842"/>
      <c r="DZ8" s="843"/>
      <c r="EA8" s="256"/>
    </row>
    <row r="9" spans="1:131" s="257" customFormat="1" ht="26.25" customHeight="1" x14ac:dyDescent="0.15">
      <c r="A9" s="263">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58"/>
      <c r="AF9" s="859"/>
      <c r="AG9" s="860"/>
      <c r="AH9" s="860"/>
      <c r="AI9" s="860"/>
      <c r="AJ9" s="861"/>
      <c r="AK9" s="862"/>
      <c r="AL9" s="863"/>
      <c r="AM9" s="863"/>
      <c r="AN9" s="863"/>
      <c r="AO9" s="863"/>
      <c r="AP9" s="863"/>
      <c r="AQ9" s="863"/>
      <c r="AR9" s="863"/>
      <c r="AS9" s="863"/>
      <c r="AT9" s="863"/>
      <c r="AU9" s="864"/>
      <c r="AV9" s="864"/>
      <c r="AW9" s="864"/>
      <c r="AX9" s="864"/>
      <c r="AY9" s="865"/>
      <c r="AZ9" s="254"/>
      <c r="BA9" s="254"/>
      <c r="BB9" s="254"/>
      <c r="BC9" s="254"/>
      <c r="BD9" s="254"/>
      <c r="BE9" s="255"/>
      <c r="BF9" s="255"/>
      <c r="BG9" s="255"/>
      <c r="BH9" s="255"/>
      <c r="BI9" s="255"/>
      <c r="BJ9" s="255"/>
      <c r="BK9" s="255"/>
      <c r="BL9" s="255"/>
      <c r="BM9" s="255"/>
      <c r="BN9" s="255"/>
      <c r="BO9" s="255"/>
      <c r="BP9" s="255"/>
      <c r="BQ9" s="264">
        <v>3</v>
      </c>
      <c r="BR9" s="265"/>
      <c r="BS9" s="866" t="s">
        <v>594</v>
      </c>
      <c r="BT9" s="867"/>
      <c r="BU9" s="867"/>
      <c r="BV9" s="867"/>
      <c r="BW9" s="867"/>
      <c r="BX9" s="867"/>
      <c r="BY9" s="867"/>
      <c r="BZ9" s="867"/>
      <c r="CA9" s="867"/>
      <c r="CB9" s="867"/>
      <c r="CC9" s="867"/>
      <c r="CD9" s="867"/>
      <c r="CE9" s="867"/>
      <c r="CF9" s="867"/>
      <c r="CG9" s="868"/>
      <c r="CH9" s="838">
        <v>0</v>
      </c>
      <c r="CI9" s="839"/>
      <c r="CJ9" s="839"/>
      <c r="CK9" s="839"/>
      <c r="CL9" s="840"/>
      <c r="CM9" s="838">
        <v>50</v>
      </c>
      <c r="CN9" s="839"/>
      <c r="CO9" s="839"/>
      <c r="CP9" s="839"/>
      <c r="CQ9" s="840"/>
      <c r="CR9" s="838">
        <v>26</v>
      </c>
      <c r="CS9" s="839"/>
      <c r="CT9" s="839"/>
      <c r="CU9" s="839"/>
      <c r="CV9" s="840"/>
      <c r="CW9" s="838">
        <v>0</v>
      </c>
      <c r="CX9" s="839"/>
      <c r="CY9" s="839"/>
      <c r="CZ9" s="839"/>
      <c r="DA9" s="840"/>
      <c r="DB9" s="838">
        <v>0</v>
      </c>
      <c r="DC9" s="839"/>
      <c r="DD9" s="839"/>
      <c r="DE9" s="839"/>
      <c r="DF9" s="840"/>
      <c r="DG9" s="838">
        <v>0</v>
      </c>
      <c r="DH9" s="839"/>
      <c r="DI9" s="839"/>
      <c r="DJ9" s="839"/>
      <c r="DK9" s="840"/>
      <c r="DL9" s="838">
        <v>0</v>
      </c>
      <c r="DM9" s="839"/>
      <c r="DN9" s="839"/>
      <c r="DO9" s="839"/>
      <c r="DP9" s="840"/>
      <c r="DQ9" s="838">
        <v>0</v>
      </c>
      <c r="DR9" s="839"/>
      <c r="DS9" s="839"/>
      <c r="DT9" s="839"/>
      <c r="DU9" s="840"/>
      <c r="DV9" s="841"/>
      <c r="DW9" s="842"/>
      <c r="DX9" s="842"/>
      <c r="DY9" s="842"/>
      <c r="DZ9" s="843"/>
      <c r="EA9" s="256"/>
    </row>
    <row r="10" spans="1:131" s="257" customFormat="1" ht="26.25" customHeight="1" x14ac:dyDescent="0.15">
      <c r="A10" s="263">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58"/>
      <c r="AF10" s="859"/>
      <c r="AG10" s="860"/>
      <c r="AH10" s="860"/>
      <c r="AI10" s="860"/>
      <c r="AJ10" s="861"/>
      <c r="AK10" s="862"/>
      <c r="AL10" s="863"/>
      <c r="AM10" s="863"/>
      <c r="AN10" s="863"/>
      <c r="AO10" s="863"/>
      <c r="AP10" s="863"/>
      <c r="AQ10" s="863"/>
      <c r="AR10" s="863"/>
      <c r="AS10" s="863"/>
      <c r="AT10" s="863"/>
      <c r="AU10" s="864"/>
      <c r="AV10" s="864"/>
      <c r="AW10" s="864"/>
      <c r="AX10" s="864"/>
      <c r="AY10" s="865"/>
      <c r="AZ10" s="254"/>
      <c r="BA10" s="254"/>
      <c r="BB10" s="254"/>
      <c r="BC10" s="254"/>
      <c r="BD10" s="254"/>
      <c r="BE10" s="255"/>
      <c r="BF10" s="255"/>
      <c r="BG10" s="255"/>
      <c r="BH10" s="255"/>
      <c r="BI10" s="255"/>
      <c r="BJ10" s="255"/>
      <c r="BK10" s="255"/>
      <c r="BL10" s="255"/>
      <c r="BM10" s="255"/>
      <c r="BN10" s="255"/>
      <c r="BO10" s="255"/>
      <c r="BP10" s="255"/>
      <c r="BQ10" s="264">
        <v>4</v>
      </c>
      <c r="BR10" s="265"/>
      <c r="BS10" s="866" t="s">
        <v>595</v>
      </c>
      <c r="BT10" s="867"/>
      <c r="BU10" s="867"/>
      <c r="BV10" s="867"/>
      <c r="BW10" s="867"/>
      <c r="BX10" s="867"/>
      <c r="BY10" s="867"/>
      <c r="BZ10" s="867"/>
      <c r="CA10" s="867"/>
      <c r="CB10" s="867"/>
      <c r="CC10" s="867"/>
      <c r="CD10" s="867"/>
      <c r="CE10" s="867"/>
      <c r="CF10" s="867"/>
      <c r="CG10" s="868"/>
      <c r="CH10" s="838">
        <v>391</v>
      </c>
      <c r="CI10" s="839"/>
      <c r="CJ10" s="839"/>
      <c r="CK10" s="839"/>
      <c r="CL10" s="840"/>
      <c r="CM10" s="838">
        <v>-105</v>
      </c>
      <c r="CN10" s="839"/>
      <c r="CO10" s="839"/>
      <c r="CP10" s="839"/>
      <c r="CQ10" s="840"/>
      <c r="CR10" s="838">
        <v>16</v>
      </c>
      <c r="CS10" s="839"/>
      <c r="CT10" s="839"/>
      <c r="CU10" s="839"/>
      <c r="CV10" s="840"/>
      <c r="CW10" s="838">
        <v>0</v>
      </c>
      <c r="CX10" s="839"/>
      <c r="CY10" s="839"/>
      <c r="CZ10" s="839"/>
      <c r="DA10" s="840"/>
      <c r="DB10" s="838">
        <v>0</v>
      </c>
      <c r="DC10" s="839"/>
      <c r="DD10" s="839"/>
      <c r="DE10" s="839"/>
      <c r="DF10" s="840"/>
      <c r="DG10" s="838">
        <v>0</v>
      </c>
      <c r="DH10" s="839"/>
      <c r="DI10" s="839"/>
      <c r="DJ10" s="839"/>
      <c r="DK10" s="840"/>
      <c r="DL10" s="838">
        <v>0</v>
      </c>
      <c r="DM10" s="839"/>
      <c r="DN10" s="839"/>
      <c r="DO10" s="839"/>
      <c r="DP10" s="840"/>
      <c r="DQ10" s="838">
        <v>0</v>
      </c>
      <c r="DR10" s="839"/>
      <c r="DS10" s="839"/>
      <c r="DT10" s="839"/>
      <c r="DU10" s="840"/>
      <c r="DV10" s="841"/>
      <c r="DW10" s="842"/>
      <c r="DX10" s="842"/>
      <c r="DY10" s="842"/>
      <c r="DZ10" s="843"/>
      <c r="EA10" s="256"/>
    </row>
    <row r="11" spans="1:131" s="257" customFormat="1" ht="26.25" customHeight="1" x14ac:dyDescent="0.15">
      <c r="A11" s="263">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58"/>
      <c r="AF11" s="859"/>
      <c r="AG11" s="860"/>
      <c r="AH11" s="860"/>
      <c r="AI11" s="860"/>
      <c r="AJ11" s="861"/>
      <c r="AK11" s="862"/>
      <c r="AL11" s="863"/>
      <c r="AM11" s="863"/>
      <c r="AN11" s="863"/>
      <c r="AO11" s="863"/>
      <c r="AP11" s="863"/>
      <c r="AQ11" s="863"/>
      <c r="AR11" s="863"/>
      <c r="AS11" s="863"/>
      <c r="AT11" s="863"/>
      <c r="AU11" s="864"/>
      <c r="AV11" s="864"/>
      <c r="AW11" s="864"/>
      <c r="AX11" s="864"/>
      <c r="AY11" s="865"/>
      <c r="AZ11" s="254"/>
      <c r="BA11" s="254"/>
      <c r="BB11" s="254"/>
      <c r="BC11" s="254"/>
      <c r="BD11" s="254"/>
      <c r="BE11" s="255"/>
      <c r="BF11" s="255"/>
      <c r="BG11" s="255"/>
      <c r="BH11" s="255"/>
      <c r="BI11" s="255"/>
      <c r="BJ11" s="255"/>
      <c r="BK11" s="255"/>
      <c r="BL11" s="255"/>
      <c r="BM11" s="255"/>
      <c r="BN11" s="255"/>
      <c r="BO11" s="255"/>
      <c r="BP11" s="255"/>
      <c r="BQ11" s="264">
        <v>5</v>
      </c>
      <c r="BR11" s="265"/>
      <c r="BS11" s="866" t="s">
        <v>596</v>
      </c>
      <c r="BT11" s="867"/>
      <c r="BU11" s="867"/>
      <c r="BV11" s="867"/>
      <c r="BW11" s="867"/>
      <c r="BX11" s="867"/>
      <c r="BY11" s="867"/>
      <c r="BZ11" s="867"/>
      <c r="CA11" s="867"/>
      <c r="CB11" s="867"/>
      <c r="CC11" s="867"/>
      <c r="CD11" s="867"/>
      <c r="CE11" s="867"/>
      <c r="CF11" s="867"/>
      <c r="CG11" s="868"/>
      <c r="CH11" s="838">
        <v>0</v>
      </c>
      <c r="CI11" s="839"/>
      <c r="CJ11" s="839"/>
      <c r="CK11" s="839"/>
      <c r="CL11" s="840"/>
      <c r="CM11" s="838">
        <v>19</v>
      </c>
      <c r="CN11" s="839"/>
      <c r="CO11" s="839"/>
      <c r="CP11" s="839"/>
      <c r="CQ11" s="840"/>
      <c r="CR11" s="838">
        <v>21</v>
      </c>
      <c r="CS11" s="839"/>
      <c r="CT11" s="839"/>
      <c r="CU11" s="839"/>
      <c r="CV11" s="840"/>
      <c r="CW11" s="838">
        <v>0</v>
      </c>
      <c r="CX11" s="839"/>
      <c r="CY11" s="839"/>
      <c r="CZ11" s="839"/>
      <c r="DA11" s="840"/>
      <c r="DB11" s="838">
        <v>0</v>
      </c>
      <c r="DC11" s="839"/>
      <c r="DD11" s="839"/>
      <c r="DE11" s="839"/>
      <c r="DF11" s="840"/>
      <c r="DG11" s="838">
        <v>0</v>
      </c>
      <c r="DH11" s="839"/>
      <c r="DI11" s="839"/>
      <c r="DJ11" s="839"/>
      <c r="DK11" s="840"/>
      <c r="DL11" s="838">
        <v>0</v>
      </c>
      <c r="DM11" s="839"/>
      <c r="DN11" s="839"/>
      <c r="DO11" s="839"/>
      <c r="DP11" s="840"/>
      <c r="DQ11" s="838">
        <v>0</v>
      </c>
      <c r="DR11" s="839"/>
      <c r="DS11" s="839"/>
      <c r="DT11" s="839"/>
      <c r="DU11" s="840"/>
      <c r="DV11" s="841"/>
      <c r="DW11" s="842"/>
      <c r="DX11" s="842"/>
      <c r="DY11" s="842"/>
      <c r="DZ11" s="843"/>
      <c r="EA11" s="256"/>
    </row>
    <row r="12" spans="1:131" s="257" customFormat="1" ht="26.25" customHeight="1" x14ac:dyDescent="0.15">
      <c r="A12" s="263">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58"/>
      <c r="AF12" s="859"/>
      <c r="AG12" s="860"/>
      <c r="AH12" s="860"/>
      <c r="AI12" s="860"/>
      <c r="AJ12" s="861"/>
      <c r="AK12" s="862"/>
      <c r="AL12" s="863"/>
      <c r="AM12" s="863"/>
      <c r="AN12" s="863"/>
      <c r="AO12" s="863"/>
      <c r="AP12" s="863"/>
      <c r="AQ12" s="863"/>
      <c r="AR12" s="863"/>
      <c r="AS12" s="863"/>
      <c r="AT12" s="863"/>
      <c r="AU12" s="864"/>
      <c r="AV12" s="864"/>
      <c r="AW12" s="864"/>
      <c r="AX12" s="864"/>
      <c r="AY12" s="865"/>
      <c r="AZ12" s="254"/>
      <c r="BA12" s="254"/>
      <c r="BB12" s="254"/>
      <c r="BC12" s="254"/>
      <c r="BD12" s="254"/>
      <c r="BE12" s="255"/>
      <c r="BF12" s="255"/>
      <c r="BG12" s="255"/>
      <c r="BH12" s="255"/>
      <c r="BI12" s="255"/>
      <c r="BJ12" s="255"/>
      <c r="BK12" s="255"/>
      <c r="BL12" s="255"/>
      <c r="BM12" s="255"/>
      <c r="BN12" s="255"/>
      <c r="BO12" s="255"/>
      <c r="BP12" s="255"/>
      <c r="BQ12" s="264">
        <v>6</v>
      </c>
      <c r="BR12" s="265"/>
      <c r="BS12" s="866" t="s">
        <v>597</v>
      </c>
      <c r="BT12" s="867"/>
      <c r="BU12" s="867"/>
      <c r="BV12" s="867"/>
      <c r="BW12" s="867"/>
      <c r="BX12" s="867"/>
      <c r="BY12" s="867"/>
      <c r="BZ12" s="867"/>
      <c r="CA12" s="867"/>
      <c r="CB12" s="867"/>
      <c r="CC12" s="867"/>
      <c r="CD12" s="867"/>
      <c r="CE12" s="867"/>
      <c r="CF12" s="867"/>
      <c r="CG12" s="868"/>
      <c r="CH12" s="838">
        <v>3</v>
      </c>
      <c r="CI12" s="839"/>
      <c r="CJ12" s="839"/>
      <c r="CK12" s="839"/>
      <c r="CL12" s="840"/>
      <c r="CM12" s="838">
        <v>115</v>
      </c>
      <c r="CN12" s="839"/>
      <c r="CO12" s="839"/>
      <c r="CP12" s="839"/>
      <c r="CQ12" s="840"/>
      <c r="CR12" s="838">
        <v>23</v>
      </c>
      <c r="CS12" s="839"/>
      <c r="CT12" s="839"/>
      <c r="CU12" s="839"/>
      <c r="CV12" s="840"/>
      <c r="CW12" s="838">
        <v>0</v>
      </c>
      <c r="CX12" s="839"/>
      <c r="CY12" s="839"/>
      <c r="CZ12" s="839"/>
      <c r="DA12" s="840"/>
      <c r="DB12" s="838">
        <v>0</v>
      </c>
      <c r="DC12" s="839"/>
      <c r="DD12" s="839"/>
      <c r="DE12" s="839"/>
      <c r="DF12" s="840"/>
      <c r="DG12" s="838">
        <v>0</v>
      </c>
      <c r="DH12" s="839"/>
      <c r="DI12" s="839"/>
      <c r="DJ12" s="839"/>
      <c r="DK12" s="840"/>
      <c r="DL12" s="838">
        <v>0</v>
      </c>
      <c r="DM12" s="839"/>
      <c r="DN12" s="839"/>
      <c r="DO12" s="839"/>
      <c r="DP12" s="840"/>
      <c r="DQ12" s="838">
        <v>0</v>
      </c>
      <c r="DR12" s="839"/>
      <c r="DS12" s="839"/>
      <c r="DT12" s="839"/>
      <c r="DU12" s="840"/>
      <c r="DV12" s="841"/>
      <c r="DW12" s="842"/>
      <c r="DX12" s="842"/>
      <c r="DY12" s="842"/>
      <c r="DZ12" s="843"/>
      <c r="EA12" s="256"/>
    </row>
    <row r="13" spans="1:131" s="257" customFormat="1" ht="26.25" customHeight="1" x14ac:dyDescent="0.15">
      <c r="A13" s="263">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58"/>
      <c r="AF13" s="859"/>
      <c r="AG13" s="860"/>
      <c r="AH13" s="860"/>
      <c r="AI13" s="860"/>
      <c r="AJ13" s="861"/>
      <c r="AK13" s="862"/>
      <c r="AL13" s="863"/>
      <c r="AM13" s="863"/>
      <c r="AN13" s="863"/>
      <c r="AO13" s="863"/>
      <c r="AP13" s="863"/>
      <c r="AQ13" s="863"/>
      <c r="AR13" s="863"/>
      <c r="AS13" s="863"/>
      <c r="AT13" s="863"/>
      <c r="AU13" s="864"/>
      <c r="AV13" s="864"/>
      <c r="AW13" s="864"/>
      <c r="AX13" s="864"/>
      <c r="AY13" s="865"/>
      <c r="AZ13" s="254"/>
      <c r="BA13" s="254"/>
      <c r="BB13" s="254"/>
      <c r="BC13" s="254"/>
      <c r="BD13" s="254"/>
      <c r="BE13" s="255"/>
      <c r="BF13" s="255"/>
      <c r="BG13" s="255"/>
      <c r="BH13" s="255"/>
      <c r="BI13" s="255"/>
      <c r="BJ13" s="255"/>
      <c r="BK13" s="255"/>
      <c r="BL13" s="255"/>
      <c r="BM13" s="255"/>
      <c r="BN13" s="255"/>
      <c r="BO13" s="255"/>
      <c r="BP13" s="255"/>
      <c r="BQ13" s="264">
        <v>7</v>
      </c>
      <c r="BR13" s="265"/>
      <c r="BS13" s="866" t="s">
        <v>598</v>
      </c>
      <c r="BT13" s="867"/>
      <c r="BU13" s="867"/>
      <c r="BV13" s="867"/>
      <c r="BW13" s="867"/>
      <c r="BX13" s="867"/>
      <c r="BY13" s="867"/>
      <c r="BZ13" s="867"/>
      <c r="CA13" s="867"/>
      <c r="CB13" s="867"/>
      <c r="CC13" s="867"/>
      <c r="CD13" s="867"/>
      <c r="CE13" s="867"/>
      <c r="CF13" s="867"/>
      <c r="CG13" s="868"/>
      <c r="CH13" s="838">
        <v>19</v>
      </c>
      <c r="CI13" s="839"/>
      <c r="CJ13" s="839"/>
      <c r="CK13" s="839"/>
      <c r="CL13" s="840"/>
      <c r="CM13" s="838">
        <v>213</v>
      </c>
      <c r="CN13" s="839"/>
      <c r="CO13" s="839"/>
      <c r="CP13" s="839"/>
      <c r="CQ13" s="840"/>
      <c r="CR13" s="838">
        <v>50</v>
      </c>
      <c r="CS13" s="839"/>
      <c r="CT13" s="839"/>
      <c r="CU13" s="839"/>
      <c r="CV13" s="840"/>
      <c r="CW13" s="838">
        <v>0</v>
      </c>
      <c r="CX13" s="839"/>
      <c r="CY13" s="839"/>
      <c r="CZ13" s="839"/>
      <c r="DA13" s="840"/>
      <c r="DB13" s="838">
        <v>0</v>
      </c>
      <c r="DC13" s="839"/>
      <c r="DD13" s="839"/>
      <c r="DE13" s="839"/>
      <c r="DF13" s="840"/>
      <c r="DG13" s="838">
        <v>0</v>
      </c>
      <c r="DH13" s="839"/>
      <c r="DI13" s="839"/>
      <c r="DJ13" s="839"/>
      <c r="DK13" s="840"/>
      <c r="DL13" s="838">
        <v>0</v>
      </c>
      <c r="DM13" s="839"/>
      <c r="DN13" s="839"/>
      <c r="DO13" s="839"/>
      <c r="DP13" s="840"/>
      <c r="DQ13" s="838">
        <v>0</v>
      </c>
      <c r="DR13" s="839"/>
      <c r="DS13" s="839"/>
      <c r="DT13" s="839"/>
      <c r="DU13" s="840"/>
      <c r="DV13" s="841"/>
      <c r="DW13" s="842"/>
      <c r="DX13" s="842"/>
      <c r="DY13" s="842"/>
      <c r="DZ13" s="843"/>
      <c r="EA13" s="256"/>
    </row>
    <row r="14" spans="1:131" s="257" customFormat="1" ht="26.25" customHeight="1" x14ac:dyDescent="0.15">
      <c r="A14" s="263">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58"/>
      <c r="AF14" s="859"/>
      <c r="AG14" s="860"/>
      <c r="AH14" s="860"/>
      <c r="AI14" s="860"/>
      <c r="AJ14" s="861"/>
      <c r="AK14" s="862"/>
      <c r="AL14" s="863"/>
      <c r="AM14" s="863"/>
      <c r="AN14" s="863"/>
      <c r="AO14" s="863"/>
      <c r="AP14" s="863"/>
      <c r="AQ14" s="863"/>
      <c r="AR14" s="863"/>
      <c r="AS14" s="863"/>
      <c r="AT14" s="863"/>
      <c r="AU14" s="864"/>
      <c r="AV14" s="864"/>
      <c r="AW14" s="864"/>
      <c r="AX14" s="864"/>
      <c r="AY14" s="865"/>
      <c r="AZ14" s="254"/>
      <c r="BA14" s="254"/>
      <c r="BB14" s="254"/>
      <c r="BC14" s="254"/>
      <c r="BD14" s="254"/>
      <c r="BE14" s="255"/>
      <c r="BF14" s="255"/>
      <c r="BG14" s="255"/>
      <c r="BH14" s="255"/>
      <c r="BI14" s="255"/>
      <c r="BJ14" s="255"/>
      <c r="BK14" s="255"/>
      <c r="BL14" s="255"/>
      <c r="BM14" s="255"/>
      <c r="BN14" s="255"/>
      <c r="BO14" s="255"/>
      <c r="BP14" s="255"/>
      <c r="BQ14" s="264">
        <v>8</v>
      </c>
      <c r="BR14" s="265"/>
      <c r="BS14" s="866"/>
      <c r="BT14" s="867"/>
      <c r="BU14" s="867"/>
      <c r="BV14" s="867"/>
      <c r="BW14" s="867"/>
      <c r="BX14" s="867"/>
      <c r="BY14" s="867"/>
      <c r="BZ14" s="867"/>
      <c r="CA14" s="867"/>
      <c r="CB14" s="867"/>
      <c r="CC14" s="867"/>
      <c r="CD14" s="867"/>
      <c r="CE14" s="867"/>
      <c r="CF14" s="867"/>
      <c r="CG14" s="868"/>
      <c r="CH14" s="838"/>
      <c r="CI14" s="839"/>
      <c r="CJ14" s="839"/>
      <c r="CK14" s="839"/>
      <c r="CL14" s="840"/>
      <c r="CM14" s="838"/>
      <c r="CN14" s="839"/>
      <c r="CO14" s="839"/>
      <c r="CP14" s="839"/>
      <c r="CQ14" s="840"/>
      <c r="CR14" s="838"/>
      <c r="CS14" s="839"/>
      <c r="CT14" s="839"/>
      <c r="CU14" s="839"/>
      <c r="CV14" s="840"/>
      <c r="CW14" s="838"/>
      <c r="CX14" s="839"/>
      <c r="CY14" s="839"/>
      <c r="CZ14" s="839"/>
      <c r="DA14" s="840"/>
      <c r="DB14" s="838"/>
      <c r="DC14" s="839"/>
      <c r="DD14" s="839"/>
      <c r="DE14" s="839"/>
      <c r="DF14" s="840"/>
      <c r="DG14" s="838"/>
      <c r="DH14" s="839"/>
      <c r="DI14" s="839"/>
      <c r="DJ14" s="839"/>
      <c r="DK14" s="840"/>
      <c r="DL14" s="838"/>
      <c r="DM14" s="839"/>
      <c r="DN14" s="839"/>
      <c r="DO14" s="839"/>
      <c r="DP14" s="840"/>
      <c r="DQ14" s="838"/>
      <c r="DR14" s="839"/>
      <c r="DS14" s="839"/>
      <c r="DT14" s="839"/>
      <c r="DU14" s="840"/>
      <c r="DV14" s="841"/>
      <c r="DW14" s="842"/>
      <c r="DX14" s="842"/>
      <c r="DY14" s="842"/>
      <c r="DZ14" s="843"/>
      <c r="EA14" s="256"/>
    </row>
    <row r="15" spans="1:131" s="257" customFormat="1" ht="26.25" customHeight="1" x14ac:dyDescent="0.15">
      <c r="A15" s="263">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58"/>
      <c r="AF15" s="859"/>
      <c r="AG15" s="860"/>
      <c r="AH15" s="860"/>
      <c r="AI15" s="860"/>
      <c r="AJ15" s="861"/>
      <c r="AK15" s="862"/>
      <c r="AL15" s="863"/>
      <c r="AM15" s="863"/>
      <c r="AN15" s="863"/>
      <c r="AO15" s="863"/>
      <c r="AP15" s="863"/>
      <c r="AQ15" s="863"/>
      <c r="AR15" s="863"/>
      <c r="AS15" s="863"/>
      <c r="AT15" s="863"/>
      <c r="AU15" s="864"/>
      <c r="AV15" s="864"/>
      <c r="AW15" s="864"/>
      <c r="AX15" s="864"/>
      <c r="AY15" s="865"/>
      <c r="AZ15" s="254"/>
      <c r="BA15" s="254"/>
      <c r="BB15" s="254"/>
      <c r="BC15" s="254"/>
      <c r="BD15" s="254"/>
      <c r="BE15" s="255"/>
      <c r="BF15" s="255"/>
      <c r="BG15" s="255"/>
      <c r="BH15" s="255"/>
      <c r="BI15" s="255"/>
      <c r="BJ15" s="255"/>
      <c r="BK15" s="255"/>
      <c r="BL15" s="255"/>
      <c r="BM15" s="255"/>
      <c r="BN15" s="255"/>
      <c r="BO15" s="255"/>
      <c r="BP15" s="255"/>
      <c r="BQ15" s="264">
        <v>9</v>
      </c>
      <c r="BR15" s="265"/>
      <c r="BS15" s="866"/>
      <c r="BT15" s="867"/>
      <c r="BU15" s="867"/>
      <c r="BV15" s="867"/>
      <c r="BW15" s="867"/>
      <c r="BX15" s="867"/>
      <c r="BY15" s="867"/>
      <c r="BZ15" s="867"/>
      <c r="CA15" s="867"/>
      <c r="CB15" s="867"/>
      <c r="CC15" s="867"/>
      <c r="CD15" s="867"/>
      <c r="CE15" s="867"/>
      <c r="CF15" s="867"/>
      <c r="CG15" s="868"/>
      <c r="CH15" s="838"/>
      <c r="CI15" s="839"/>
      <c r="CJ15" s="839"/>
      <c r="CK15" s="839"/>
      <c r="CL15" s="840"/>
      <c r="CM15" s="838"/>
      <c r="CN15" s="839"/>
      <c r="CO15" s="839"/>
      <c r="CP15" s="839"/>
      <c r="CQ15" s="840"/>
      <c r="CR15" s="838"/>
      <c r="CS15" s="839"/>
      <c r="CT15" s="839"/>
      <c r="CU15" s="839"/>
      <c r="CV15" s="840"/>
      <c r="CW15" s="838"/>
      <c r="CX15" s="839"/>
      <c r="CY15" s="839"/>
      <c r="CZ15" s="839"/>
      <c r="DA15" s="840"/>
      <c r="DB15" s="838"/>
      <c r="DC15" s="839"/>
      <c r="DD15" s="839"/>
      <c r="DE15" s="839"/>
      <c r="DF15" s="840"/>
      <c r="DG15" s="838"/>
      <c r="DH15" s="839"/>
      <c r="DI15" s="839"/>
      <c r="DJ15" s="839"/>
      <c r="DK15" s="840"/>
      <c r="DL15" s="838"/>
      <c r="DM15" s="839"/>
      <c r="DN15" s="839"/>
      <c r="DO15" s="839"/>
      <c r="DP15" s="840"/>
      <c r="DQ15" s="838"/>
      <c r="DR15" s="839"/>
      <c r="DS15" s="839"/>
      <c r="DT15" s="839"/>
      <c r="DU15" s="840"/>
      <c r="DV15" s="841"/>
      <c r="DW15" s="842"/>
      <c r="DX15" s="842"/>
      <c r="DY15" s="842"/>
      <c r="DZ15" s="843"/>
      <c r="EA15" s="256"/>
    </row>
    <row r="16" spans="1:131" s="257" customFormat="1" ht="26.25" customHeight="1" x14ac:dyDescent="0.15">
      <c r="A16" s="263">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58"/>
      <c r="AF16" s="859"/>
      <c r="AG16" s="860"/>
      <c r="AH16" s="860"/>
      <c r="AI16" s="860"/>
      <c r="AJ16" s="861"/>
      <c r="AK16" s="862"/>
      <c r="AL16" s="863"/>
      <c r="AM16" s="863"/>
      <c r="AN16" s="863"/>
      <c r="AO16" s="863"/>
      <c r="AP16" s="863"/>
      <c r="AQ16" s="863"/>
      <c r="AR16" s="863"/>
      <c r="AS16" s="863"/>
      <c r="AT16" s="863"/>
      <c r="AU16" s="864"/>
      <c r="AV16" s="864"/>
      <c r="AW16" s="864"/>
      <c r="AX16" s="864"/>
      <c r="AY16" s="865"/>
      <c r="AZ16" s="254"/>
      <c r="BA16" s="254"/>
      <c r="BB16" s="254"/>
      <c r="BC16" s="254"/>
      <c r="BD16" s="254"/>
      <c r="BE16" s="255"/>
      <c r="BF16" s="255"/>
      <c r="BG16" s="255"/>
      <c r="BH16" s="255"/>
      <c r="BI16" s="255"/>
      <c r="BJ16" s="255"/>
      <c r="BK16" s="255"/>
      <c r="BL16" s="255"/>
      <c r="BM16" s="255"/>
      <c r="BN16" s="255"/>
      <c r="BO16" s="255"/>
      <c r="BP16" s="255"/>
      <c r="BQ16" s="264">
        <v>10</v>
      </c>
      <c r="BR16" s="265"/>
      <c r="BS16" s="866"/>
      <c r="BT16" s="867"/>
      <c r="BU16" s="867"/>
      <c r="BV16" s="867"/>
      <c r="BW16" s="867"/>
      <c r="BX16" s="867"/>
      <c r="BY16" s="867"/>
      <c r="BZ16" s="867"/>
      <c r="CA16" s="867"/>
      <c r="CB16" s="867"/>
      <c r="CC16" s="867"/>
      <c r="CD16" s="867"/>
      <c r="CE16" s="867"/>
      <c r="CF16" s="867"/>
      <c r="CG16" s="868"/>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41"/>
      <c r="DW16" s="842"/>
      <c r="DX16" s="842"/>
      <c r="DY16" s="842"/>
      <c r="DZ16" s="843"/>
      <c r="EA16" s="256"/>
    </row>
    <row r="17" spans="1:131" s="257" customFormat="1" ht="26.25" customHeight="1" x14ac:dyDescent="0.15">
      <c r="A17" s="263">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58"/>
      <c r="AF17" s="859"/>
      <c r="AG17" s="860"/>
      <c r="AH17" s="860"/>
      <c r="AI17" s="860"/>
      <c r="AJ17" s="861"/>
      <c r="AK17" s="862"/>
      <c r="AL17" s="863"/>
      <c r="AM17" s="863"/>
      <c r="AN17" s="863"/>
      <c r="AO17" s="863"/>
      <c r="AP17" s="863"/>
      <c r="AQ17" s="863"/>
      <c r="AR17" s="863"/>
      <c r="AS17" s="863"/>
      <c r="AT17" s="863"/>
      <c r="AU17" s="864"/>
      <c r="AV17" s="864"/>
      <c r="AW17" s="864"/>
      <c r="AX17" s="864"/>
      <c r="AY17" s="865"/>
      <c r="AZ17" s="254"/>
      <c r="BA17" s="254"/>
      <c r="BB17" s="254"/>
      <c r="BC17" s="254"/>
      <c r="BD17" s="254"/>
      <c r="BE17" s="255"/>
      <c r="BF17" s="255"/>
      <c r="BG17" s="255"/>
      <c r="BH17" s="255"/>
      <c r="BI17" s="255"/>
      <c r="BJ17" s="255"/>
      <c r="BK17" s="255"/>
      <c r="BL17" s="255"/>
      <c r="BM17" s="255"/>
      <c r="BN17" s="255"/>
      <c r="BO17" s="255"/>
      <c r="BP17" s="255"/>
      <c r="BQ17" s="264">
        <v>11</v>
      </c>
      <c r="BR17" s="265"/>
      <c r="BS17" s="866"/>
      <c r="BT17" s="867"/>
      <c r="BU17" s="867"/>
      <c r="BV17" s="867"/>
      <c r="BW17" s="867"/>
      <c r="BX17" s="867"/>
      <c r="BY17" s="867"/>
      <c r="BZ17" s="867"/>
      <c r="CA17" s="867"/>
      <c r="CB17" s="867"/>
      <c r="CC17" s="867"/>
      <c r="CD17" s="867"/>
      <c r="CE17" s="867"/>
      <c r="CF17" s="867"/>
      <c r="CG17" s="868"/>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41"/>
      <c r="DW17" s="842"/>
      <c r="DX17" s="842"/>
      <c r="DY17" s="842"/>
      <c r="DZ17" s="843"/>
      <c r="EA17" s="256"/>
    </row>
    <row r="18" spans="1:131" s="257" customFormat="1" ht="26.25" customHeight="1" x14ac:dyDescent="0.15">
      <c r="A18" s="263">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58"/>
      <c r="AF18" s="859"/>
      <c r="AG18" s="860"/>
      <c r="AH18" s="860"/>
      <c r="AI18" s="860"/>
      <c r="AJ18" s="861"/>
      <c r="AK18" s="862"/>
      <c r="AL18" s="863"/>
      <c r="AM18" s="863"/>
      <c r="AN18" s="863"/>
      <c r="AO18" s="863"/>
      <c r="AP18" s="863"/>
      <c r="AQ18" s="863"/>
      <c r="AR18" s="863"/>
      <c r="AS18" s="863"/>
      <c r="AT18" s="863"/>
      <c r="AU18" s="864"/>
      <c r="AV18" s="864"/>
      <c r="AW18" s="864"/>
      <c r="AX18" s="864"/>
      <c r="AY18" s="865"/>
      <c r="AZ18" s="254"/>
      <c r="BA18" s="254"/>
      <c r="BB18" s="254"/>
      <c r="BC18" s="254"/>
      <c r="BD18" s="254"/>
      <c r="BE18" s="255"/>
      <c r="BF18" s="255"/>
      <c r="BG18" s="255"/>
      <c r="BH18" s="255"/>
      <c r="BI18" s="255"/>
      <c r="BJ18" s="255"/>
      <c r="BK18" s="255"/>
      <c r="BL18" s="255"/>
      <c r="BM18" s="255"/>
      <c r="BN18" s="255"/>
      <c r="BO18" s="255"/>
      <c r="BP18" s="255"/>
      <c r="BQ18" s="264">
        <v>12</v>
      </c>
      <c r="BR18" s="265"/>
      <c r="BS18" s="866"/>
      <c r="BT18" s="867"/>
      <c r="BU18" s="867"/>
      <c r="BV18" s="867"/>
      <c r="BW18" s="867"/>
      <c r="BX18" s="867"/>
      <c r="BY18" s="867"/>
      <c r="BZ18" s="867"/>
      <c r="CA18" s="867"/>
      <c r="CB18" s="867"/>
      <c r="CC18" s="867"/>
      <c r="CD18" s="867"/>
      <c r="CE18" s="867"/>
      <c r="CF18" s="867"/>
      <c r="CG18" s="868"/>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41"/>
      <c r="DW18" s="842"/>
      <c r="DX18" s="842"/>
      <c r="DY18" s="842"/>
      <c r="DZ18" s="843"/>
      <c r="EA18" s="256"/>
    </row>
    <row r="19" spans="1:131" s="257" customFormat="1" ht="26.25" customHeight="1" x14ac:dyDescent="0.15">
      <c r="A19" s="263">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58"/>
      <c r="AF19" s="859"/>
      <c r="AG19" s="860"/>
      <c r="AH19" s="860"/>
      <c r="AI19" s="860"/>
      <c r="AJ19" s="861"/>
      <c r="AK19" s="862"/>
      <c r="AL19" s="863"/>
      <c r="AM19" s="863"/>
      <c r="AN19" s="863"/>
      <c r="AO19" s="863"/>
      <c r="AP19" s="863"/>
      <c r="AQ19" s="863"/>
      <c r="AR19" s="863"/>
      <c r="AS19" s="863"/>
      <c r="AT19" s="863"/>
      <c r="AU19" s="864"/>
      <c r="AV19" s="864"/>
      <c r="AW19" s="864"/>
      <c r="AX19" s="864"/>
      <c r="AY19" s="865"/>
      <c r="AZ19" s="254"/>
      <c r="BA19" s="254"/>
      <c r="BB19" s="254"/>
      <c r="BC19" s="254"/>
      <c r="BD19" s="254"/>
      <c r="BE19" s="255"/>
      <c r="BF19" s="255"/>
      <c r="BG19" s="255"/>
      <c r="BH19" s="255"/>
      <c r="BI19" s="255"/>
      <c r="BJ19" s="255"/>
      <c r="BK19" s="255"/>
      <c r="BL19" s="255"/>
      <c r="BM19" s="255"/>
      <c r="BN19" s="255"/>
      <c r="BO19" s="255"/>
      <c r="BP19" s="255"/>
      <c r="BQ19" s="264">
        <v>13</v>
      </c>
      <c r="BR19" s="265"/>
      <c r="BS19" s="866"/>
      <c r="BT19" s="867"/>
      <c r="BU19" s="867"/>
      <c r="BV19" s="867"/>
      <c r="BW19" s="867"/>
      <c r="BX19" s="867"/>
      <c r="BY19" s="867"/>
      <c r="BZ19" s="867"/>
      <c r="CA19" s="867"/>
      <c r="CB19" s="867"/>
      <c r="CC19" s="867"/>
      <c r="CD19" s="867"/>
      <c r="CE19" s="867"/>
      <c r="CF19" s="867"/>
      <c r="CG19" s="868"/>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41"/>
      <c r="DW19" s="842"/>
      <c r="DX19" s="842"/>
      <c r="DY19" s="842"/>
      <c r="DZ19" s="843"/>
      <c r="EA19" s="256"/>
    </row>
    <row r="20" spans="1:131" s="257" customFormat="1" ht="26.25" customHeight="1" x14ac:dyDescent="0.15">
      <c r="A20" s="263">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58"/>
      <c r="AF20" s="859"/>
      <c r="AG20" s="860"/>
      <c r="AH20" s="860"/>
      <c r="AI20" s="860"/>
      <c r="AJ20" s="861"/>
      <c r="AK20" s="862"/>
      <c r="AL20" s="863"/>
      <c r="AM20" s="863"/>
      <c r="AN20" s="863"/>
      <c r="AO20" s="863"/>
      <c r="AP20" s="863"/>
      <c r="AQ20" s="863"/>
      <c r="AR20" s="863"/>
      <c r="AS20" s="863"/>
      <c r="AT20" s="863"/>
      <c r="AU20" s="864"/>
      <c r="AV20" s="864"/>
      <c r="AW20" s="864"/>
      <c r="AX20" s="864"/>
      <c r="AY20" s="865"/>
      <c r="AZ20" s="254"/>
      <c r="BA20" s="254"/>
      <c r="BB20" s="254"/>
      <c r="BC20" s="254"/>
      <c r="BD20" s="254"/>
      <c r="BE20" s="255"/>
      <c r="BF20" s="255"/>
      <c r="BG20" s="255"/>
      <c r="BH20" s="255"/>
      <c r="BI20" s="255"/>
      <c r="BJ20" s="255"/>
      <c r="BK20" s="255"/>
      <c r="BL20" s="255"/>
      <c r="BM20" s="255"/>
      <c r="BN20" s="255"/>
      <c r="BO20" s="255"/>
      <c r="BP20" s="255"/>
      <c r="BQ20" s="264">
        <v>14</v>
      </c>
      <c r="BR20" s="265"/>
      <c r="BS20" s="866"/>
      <c r="BT20" s="867"/>
      <c r="BU20" s="867"/>
      <c r="BV20" s="867"/>
      <c r="BW20" s="867"/>
      <c r="BX20" s="867"/>
      <c r="BY20" s="867"/>
      <c r="BZ20" s="867"/>
      <c r="CA20" s="867"/>
      <c r="CB20" s="867"/>
      <c r="CC20" s="867"/>
      <c r="CD20" s="867"/>
      <c r="CE20" s="867"/>
      <c r="CF20" s="867"/>
      <c r="CG20" s="868"/>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41"/>
      <c r="DW20" s="842"/>
      <c r="DX20" s="842"/>
      <c r="DY20" s="842"/>
      <c r="DZ20" s="843"/>
      <c r="EA20" s="256"/>
    </row>
    <row r="21" spans="1:131" s="257" customFormat="1" ht="26.25" customHeight="1" thickBot="1" x14ac:dyDescent="0.2">
      <c r="A21" s="263">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58"/>
      <c r="AF21" s="859"/>
      <c r="AG21" s="860"/>
      <c r="AH21" s="860"/>
      <c r="AI21" s="860"/>
      <c r="AJ21" s="861"/>
      <c r="AK21" s="862"/>
      <c r="AL21" s="863"/>
      <c r="AM21" s="863"/>
      <c r="AN21" s="863"/>
      <c r="AO21" s="863"/>
      <c r="AP21" s="863"/>
      <c r="AQ21" s="863"/>
      <c r="AR21" s="863"/>
      <c r="AS21" s="863"/>
      <c r="AT21" s="863"/>
      <c r="AU21" s="864"/>
      <c r="AV21" s="864"/>
      <c r="AW21" s="864"/>
      <c r="AX21" s="864"/>
      <c r="AY21" s="865"/>
      <c r="AZ21" s="254"/>
      <c r="BA21" s="254"/>
      <c r="BB21" s="254"/>
      <c r="BC21" s="254"/>
      <c r="BD21" s="254"/>
      <c r="BE21" s="255"/>
      <c r="BF21" s="255"/>
      <c r="BG21" s="255"/>
      <c r="BH21" s="255"/>
      <c r="BI21" s="255"/>
      <c r="BJ21" s="255"/>
      <c r="BK21" s="255"/>
      <c r="BL21" s="255"/>
      <c r="BM21" s="255"/>
      <c r="BN21" s="255"/>
      <c r="BO21" s="255"/>
      <c r="BP21" s="255"/>
      <c r="BQ21" s="264">
        <v>15</v>
      </c>
      <c r="BR21" s="265"/>
      <c r="BS21" s="866"/>
      <c r="BT21" s="867"/>
      <c r="BU21" s="867"/>
      <c r="BV21" s="867"/>
      <c r="BW21" s="867"/>
      <c r="BX21" s="867"/>
      <c r="BY21" s="867"/>
      <c r="BZ21" s="867"/>
      <c r="CA21" s="867"/>
      <c r="CB21" s="867"/>
      <c r="CC21" s="867"/>
      <c r="CD21" s="867"/>
      <c r="CE21" s="867"/>
      <c r="CF21" s="867"/>
      <c r="CG21" s="868"/>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41"/>
      <c r="DW21" s="842"/>
      <c r="DX21" s="842"/>
      <c r="DY21" s="842"/>
      <c r="DZ21" s="843"/>
      <c r="EA21" s="256"/>
    </row>
    <row r="22" spans="1:131" s="257" customFormat="1" ht="26.25" customHeight="1" x14ac:dyDescent="0.15">
      <c r="A22" s="263">
        <v>16</v>
      </c>
      <c r="B22" s="844"/>
      <c r="C22" s="845"/>
      <c r="D22" s="845"/>
      <c r="E22" s="845"/>
      <c r="F22" s="845"/>
      <c r="G22" s="845"/>
      <c r="H22" s="845"/>
      <c r="I22" s="845"/>
      <c r="J22" s="845"/>
      <c r="K22" s="845"/>
      <c r="L22" s="845"/>
      <c r="M22" s="845"/>
      <c r="N22" s="845"/>
      <c r="O22" s="845"/>
      <c r="P22" s="846"/>
      <c r="Q22" s="876"/>
      <c r="R22" s="877"/>
      <c r="S22" s="877"/>
      <c r="T22" s="877"/>
      <c r="U22" s="877"/>
      <c r="V22" s="877"/>
      <c r="W22" s="877"/>
      <c r="X22" s="877"/>
      <c r="Y22" s="877"/>
      <c r="Z22" s="877"/>
      <c r="AA22" s="877"/>
      <c r="AB22" s="877"/>
      <c r="AC22" s="877"/>
      <c r="AD22" s="877"/>
      <c r="AE22" s="878"/>
      <c r="AF22" s="859"/>
      <c r="AG22" s="860"/>
      <c r="AH22" s="860"/>
      <c r="AI22" s="860"/>
      <c r="AJ22" s="861"/>
      <c r="AK22" s="891"/>
      <c r="AL22" s="892"/>
      <c r="AM22" s="892"/>
      <c r="AN22" s="892"/>
      <c r="AO22" s="892"/>
      <c r="AP22" s="892"/>
      <c r="AQ22" s="892"/>
      <c r="AR22" s="892"/>
      <c r="AS22" s="892"/>
      <c r="AT22" s="892"/>
      <c r="AU22" s="893"/>
      <c r="AV22" s="893"/>
      <c r="AW22" s="893"/>
      <c r="AX22" s="893"/>
      <c r="AY22" s="894"/>
      <c r="AZ22" s="895" t="s">
        <v>391</v>
      </c>
      <c r="BA22" s="895"/>
      <c r="BB22" s="895"/>
      <c r="BC22" s="895"/>
      <c r="BD22" s="896"/>
      <c r="BE22" s="255"/>
      <c r="BF22" s="255"/>
      <c r="BG22" s="255"/>
      <c r="BH22" s="255"/>
      <c r="BI22" s="255"/>
      <c r="BJ22" s="255"/>
      <c r="BK22" s="255"/>
      <c r="BL22" s="255"/>
      <c r="BM22" s="255"/>
      <c r="BN22" s="255"/>
      <c r="BO22" s="255"/>
      <c r="BP22" s="255"/>
      <c r="BQ22" s="264">
        <v>16</v>
      </c>
      <c r="BR22" s="265"/>
      <c r="BS22" s="866"/>
      <c r="BT22" s="867"/>
      <c r="BU22" s="867"/>
      <c r="BV22" s="867"/>
      <c r="BW22" s="867"/>
      <c r="BX22" s="867"/>
      <c r="BY22" s="867"/>
      <c r="BZ22" s="867"/>
      <c r="CA22" s="867"/>
      <c r="CB22" s="867"/>
      <c r="CC22" s="867"/>
      <c r="CD22" s="867"/>
      <c r="CE22" s="867"/>
      <c r="CF22" s="867"/>
      <c r="CG22" s="868"/>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41"/>
      <c r="DW22" s="842"/>
      <c r="DX22" s="842"/>
      <c r="DY22" s="842"/>
      <c r="DZ22" s="843"/>
      <c r="EA22" s="256"/>
    </row>
    <row r="23" spans="1:131" s="257" customFormat="1" ht="26.25" customHeight="1" thickBot="1" x14ac:dyDescent="0.2">
      <c r="A23" s="266" t="s">
        <v>392</v>
      </c>
      <c r="B23" s="879" t="s">
        <v>393</v>
      </c>
      <c r="C23" s="880"/>
      <c r="D23" s="880"/>
      <c r="E23" s="880"/>
      <c r="F23" s="880"/>
      <c r="G23" s="880"/>
      <c r="H23" s="880"/>
      <c r="I23" s="880"/>
      <c r="J23" s="880"/>
      <c r="K23" s="880"/>
      <c r="L23" s="880"/>
      <c r="M23" s="880"/>
      <c r="N23" s="880"/>
      <c r="O23" s="880"/>
      <c r="P23" s="881"/>
      <c r="Q23" s="882">
        <v>10712</v>
      </c>
      <c r="R23" s="883"/>
      <c r="S23" s="883"/>
      <c r="T23" s="883"/>
      <c r="U23" s="883"/>
      <c r="V23" s="883">
        <v>10384</v>
      </c>
      <c r="W23" s="883"/>
      <c r="X23" s="883"/>
      <c r="Y23" s="883"/>
      <c r="Z23" s="883"/>
      <c r="AA23" s="883">
        <v>329</v>
      </c>
      <c r="AB23" s="883"/>
      <c r="AC23" s="883"/>
      <c r="AD23" s="883"/>
      <c r="AE23" s="884"/>
      <c r="AF23" s="885">
        <v>298</v>
      </c>
      <c r="AG23" s="883"/>
      <c r="AH23" s="883"/>
      <c r="AI23" s="883"/>
      <c r="AJ23" s="886"/>
      <c r="AK23" s="887"/>
      <c r="AL23" s="888"/>
      <c r="AM23" s="888"/>
      <c r="AN23" s="888"/>
      <c r="AO23" s="888"/>
      <c r="AP23" s="883">
        <v>8735</v>
      </c>
      <c r="AQ23" s="883"/>
      <c r="AR23" s="883"/>
      <c r="AS23" s="883"/>
      <c r="AT23" s="883"/>
      <c r="AU23" s="889"/>
      <c r="AV23" s="889"/>
      <c r="AW23" s="889"/>
      <c r="AX23" s="889"/>
      <c r="AY23" s="890"/>
      <c r="AZ23" s="898" t="s">
        <v>174</v>
      </c>
      <c r="BA23" s="899"/>
      <c r="BB23" s="899"/>
      <c r="BC23" s="899"/>
      <c r="BD23" s="900"/>
      <c r="BE23" s="255"/>
      <c r="BF23" s="255"/>
      <c r="BG23" s="255"/>
      <c r="BH23" s="255"/>
      <c r="BI23" s="255"/>
      <c r="BJ23" s="255"/>
      <c r="BK23" s="255"/>
      <c r="BL23" s="255"/>
      <c r="BM23" s="255"/>
      <c r="BN23" s="255"/>
      <c r="BO23" s="255"/>
      <c r="BP23" s="255"/>
      <c r="BQ23" s="264">
        <v>17</v>
      </c>
      <c r="BR23" s="265"/>
      <c r="BS23" s="866"/>
      <c r="BT23" s="867"/>
      <c r="BU23" s="867"/>
      <c r="BV23" s="867"/>
      <c r="BW23" s="867"/>
      <c r="BX23" s="867"/>
      <c r="BY23" s="867"/>
      <c r="BZ23" s="867"/>
      <c r="CA23" s="867"/>
      <c r="CB23" s="867"/>
      <c r="CC23" s="867"/>
      <c r="CD23" s="867"/>
      <c r="CE23" s="867"/>
      <c r="CF23" s="867"/>
      <c r="CG23" s="868"/>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41"/>
      <c r="DW23" s="842"/>
      <c r="DX23" s="842"/>
      <c r="DY23" s="842"/>
      <c r="DZ23" s="843"/>
      <c r="EA23" s="256"/>
    </row>
    <row r="24" spans="1:131" s="257" customFormat="1" ht="26.25" customHeight="1" x14ac:dyDescent="0.15">
      <c r="A24" s="897" t="s">
        <v>394</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4"/>
      <c r="BA24" s="254"/>
      <c r="BB24" s="254"/>
      <c r="BC24" s="254"/>
      <c r="BD24" s="254"/>
      <c r="BE24" s="255"/>
      <c r="BF24" s="255"/>
      <c r="BG24" s="255"/>
      <c r="BH24" s="255"/>
      <c r="BI24" s="255"/>
      <c r="BJ24" s="255"/>
      <c r="BK24" s="255"/>
      <c r="BL24" s="255"/>
      <c r="BM24" s="255"/>
      <c r="BN24" s="255"/>
      <c r="BO24" s="255"/>
      <c r="BP24" s="255"/>
      <c r="BQ24" s="264">
        <v>18</v>
      </c>
      <c r="BR24" s="265"/>
      <c r="BS24" s="866"/>
      <c r="BT24" s="867"/>
      <c r="BU24" s="867"/>
      <c r="BV24" s="867"/>
      <c r="BW24" s="867"/>
      <c r="BX24" s="867"/>
      <c r="BY24" s="867"/>
      <c r="BZ24" s="867"/>
      <c r="CA24" s="867"/>
      <c r="CB24" s="867"/>
      <c r="CC24" s="867"/>
      <c r="CD24" s="867"/>
      <c r="CE24" s="867"/>
      <c r="CF24" s="867"/>
      <c r="CG24" s="868"/>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41"/>
      <c r="DW24" s="842"/>
      <c r="DX24" s="842"/>
      <c r="DY24" s="842"/>
      <c r="DZ24" s="843"/>
      <c r="EA24" s="256"/>
    </row>
    <row r="25" spans="1:131" s="249" customFormat="1" ht="26.25" customHeight="1" thickBot="1" x14ac:dyDescent="0.2">
      <c r="A25" s="852" t="s">
        <v>395</v>
      </c>
      <c r="B25" s="852"/>
      <c r="C25" s="852"/>
      <c r="D25" s="852"/>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c r="BI25" s="852"/>
      <c r="BJ25" s="254"/>
      <c r="BK25" s="254"/>
      <c r="BL25" s="254"/>
      <c r="BM25" s="254"/>
      <c r="BN25" s="254"/>
      <c r="BO25" s="267"/>
      <c r="BP25" s="267"/>
      <c r="BQ25" s="264">
        <v>19</v>
      </c>
      <c r="BR25" s="265"/>
      <c r="BS25" s="866"/>
      <c r="BT25" s="867"/>
      <c r="BU25" s="867"/>
      <c r="BV25" s="867"/>
      <c r="BW25" s="867"/>
      <c r="BX25" s="867"/>
      <c r="BY25" s="867"/>
      <c r="BZ25" s="867"/>
      <c r="CA25" s="867"/>
      <c r="CB25" s="867"/>
      <c r="CC25" s="867"/>
      <c r="CD25" s="867"/>
      <c r="CE25" s="867"/>
      <c r="CF25" s="867"/>
      <c r="CG25" s="868"/>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41"/>
      <c r="DW25" s="842"/>
      <c r="DX25" s="842"/>
      <c r="DY25" s="842"/>
      <c r="DZ25" s="843"/>
      <c r="EA25" s="248"/>
    </row>
    <row r="26" spans="1:131" s="249" customFormat="1" ht="26.25" customHeight="1" x14ac:dyDescent="0.15">
      <c r="A26" s="832" t="s">
        <v>373</v>
      </c>
      <c r="B26" s="833"/>
      <c r="C26" s="833"/>
      <c r="D26" s="833"/>
      <c r="E26" s="833"/>
      <c r="F26" s="833"/>
      <c r="G26" s="833"/>
      <c r="H26" s="833"/>
      <c r="I26" s="833"/>
      <c r="J26" s="833"/>
      <c r="K26" s="833"/>
      <c r="L26" s="833"/>
      <c r="M26" s="833"/>
      <c r="N26" s="833"/>
      <c r="O26" s="833"/>
      <c r="P26" s="834"/>
      <c r="Q26" s="809" t="s">
        <v>396</v>
      </c>
      <c r="R26" s="810"/>
      <c r="S26" s="810"/>
      <c r="T26" s="810"/>
      <c r="U26" s="811"/>
      <c r="V26" s="809" t="s">
        <v>397</v>
      </c>
      <c r="W26" s="810"/>
      <c r="X26" s="810"/>
      <c r="Y26" s="810"/>
      <c r="Z26" s="811"/>
      <c r="AA26" s="809" t="s">
        <v>398</v>
      </c>
      <c r="AB26" s="810"/>
      <c r="AC26" s="810"/>
      <c r="AD26" s="810"/>
      <c r="AE26" s="810"/>
      <c r="AF26" s="901" t="s">
        <v>399</v>
      </c>
      <c r="AG26" s="902"/>
      <c r="AH26" s="902"/>
      <c r="AI26" s="902"/>
      <c r="AJ26" s="903"/>
      <c r="AK26" s="810" t="s">
        <v>400</v>
      </c>
      <c r="AL26" s="810"/>
      <c r="AM26" s="810"/>
      <c r="AN26" s="810"/>
      <c r="AO26" s="811"/>
      <c r="AP26" s="809" t="s">
        <v>401</v>
      </c>
      <c r="AQ26" s="810"/>
      <c r="AR26" s="810"/>
      <c r="AS26" s="810"/>
      <c r="AT26" s="811"/>
      <c r="AU26" s="809" t="s">
        <v>402</v>
      </c>
      <c r="AV26" s="810"/>
      <c r="AW26" s="810"/>
      <c r="AX26" s="810"/>
      <c r="AY26" s="811"/>
      <c r="AZ26" s="809" t="s">
        <v>403</v>
      </c>
      <c r="BA26" s="810"/>
      <c r="BB26" s="810"/>
      <c r="BC26" s="810"/>
      <c r="BD26" s="811"/>
      <c r="BE26" s="809" t="s">
        <v>380</v>
      </c>
      <c r="BF26" s="810"/>
      <c r="BG26" s="810"/>
      <c r="BH26" s="810"/>
      <c r="BI26" s="821"/>
      <c r="BJ26" s="254"/>
      <c r="BK26" s="254"/>
      <c r="BL26" s="254"/>
      <c r="BM26" s="254"/>
      <c r="BN26" s="254"/>
      <c r="BO26" s="267"/>
      <c r="BP26" s="267"/>
      <c r="BQ26" s="264">
        <v>20</v>
      </c>
      <c r="BR26" s="265"/>
      <c r="BS26" s="866"/>
      <c r="BT26" s="867"/>
      <c r="BU26" s="867"/>
      <c r="BV26" s="867"/>
      <c r="BW26" s="867"/>
      <c r="BX26" s="867"/>
      <c r="BY26" s="867"/>
      <c r="BZ26" s="867"/>
      <c r="CA26" s="867"/>
      <c r="CB26" s="867"/>
      <c r="CC26" s="867"/>
      <c r="CD26" s="867"/>
      <c r="CE26" s="867"/>
      <c r="CF26" s="867"/>
      <c r="CG26" s="868"/>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41"/>
      <c r="DW26" s="842"/>
      <c r="DX26" s="842"/>
      <c r="DY26" s="842"/>
      <c r="DZ26" s="843"/>
      <c r="EA26" s="248"/>
    </row>
    <row r="27" spans="1:131" s="249" customFormat="1" ht="26.25" customHeight="1" thickBot="1" x14ac:dyDescent="0.2">
      <c r="A27" s="835"/>
      <c r="B27" s="836"/>
      <c r="C27" s="836"/>
      <c r="D27" s="836"/>
      <c r="E27" s="836"/>
      <c r="F27" s="836"/>
      <c r="G27" s="836"/>
      <c r="H27" s="836"/>
      <c r="I27" s="836"/>
      <c r="J27" s="836"/>
      <c r="K27" s="836"/>
      <c r="L27" s="836"/>
      <c r="M27" s="836"/>
      <c r="N27" s="836"/>
      <c r="O27" s="836"/>
      <c r="P27" s="837"/>
      <c r="Q27" s="812"/>
      <c r="R27" s="813"/>
      <c r="S27" s="813"/>
      <c r="T27" s="813"/>
      <c r="U27" s="814"/>
      <c r="V27" s="812"/>
      <c r="W27" s="813"/>
      <c r="X27" s="813"/>
      <c r="Y27" s="813"/>
      <c r="Z27" s="814"/>
      <c r="AA27" s="812"/>
      <c r="AB27" s="813"/>
      <c r="AC27" s="813"/>
      <c r="AD27" s="813"/>
      <c r="AE27" s="813"/>
      <c r="AF27" s="904"/>
      <c r="AG27" s="905"/>
      <c r="AH27" s="905"/>
      <c r="AI27" s="905"/>
      <c r="AJ27" s="906"/>
      <c r="AK27" s="813"/>
      <c r="AL27" s="813"/>
      <c r="AM27" s="813"/>
      <c r="AN27" s="813"/>
      <c r="AO27" s="814"/>
      <c r="AP27" s="812"/>
      <c r="AQ27" s="813"/>
      <c r="AR27" s="813"/>
      <c r="AS27" s="813"/>
      <c r="AT27" s="814"/>
      <c r="AU27" s="812"/>
      <c r="AV27" s="813"/>
      <c r="AW27" s="813"/>
      <c r="AX27" s="813"/>
      <c r="AY27" s="814"/>
      <c r="AZ27" s="812"/>
      <c r="BA27" s="813"/>
      <c r="BB27" s="813"/>
      <c r="BC27" s="813"/>
      <c r="BD27" s="814"/>
      <c r="BE27" s="812"/>
      <c r="BF27" s="813"/>
      <c r="BG27" s="813"/>
      <c r="BH27" s="813"/>
      <c r="BI27" s="822"/>
      <c r="BJ27" s="254"/>
      <c r="BK27" s="254"/>
      <c r="BL27" s="254"/>
      <c r="BM27" s="254"/>
      <c r="BN27" s="254"/>
      <c r="BO27" s="267"/>
      <c r="BP27" s="267"/>
      <c r="BQ27" s="264">
        <v>21</v>
      </c>
      <c r="BR27" s="265"/>
      <c r="BS27" s="866"/>
      <c r="BT27" s="867"/>
      <c r="BU27" s="867"/>
      <c r="BV27" s="867"/>
      <c r="BW27" s="867"/>
      <c r="BX27" s="867"/>
      <c r="BY27" s="867"/>
      <c r="BZ27" s="867"/>
      <c r="CA27" s="867"/>
      <c r="CB27" s="867"/>
      <c r="CC27" s="867"/>
      <c r="CD27" s="867"/>
      <c r="CE27" s="867"/>
      <c r="CF27" s="867"/>
      <c r="CG27" s="868"/>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41"/>
      <c r="DW27" s="842"/>
      <c r="DX27" s="842"/>
      <c r="DY27" s="842"/>
      <c r="DZ27" s="843"/>
      <c r="EA27" s="248"/>
    </row>
    <row r="28" spans="1:131" s="249" customFormat="1" ht="26.25" customHeight="1" thickTop="1" x14ac:dyDescent="0.15">
      <c r="A28" s="268">
        <v>1</v>
      </c>
      <c r="B28" s="823" t="s">
        <v>404</v>
      </c>
      <c r="C28" s="824"/>
      <c r="D28" s="824"/>
      <c r="E28" s="824"/>
      <c r="F28" s="824"/>
      <c r="G28" s="824"/>
      <c r="H28" s="824"/>
      <c r="I28" s="824"/>
      <c r="J28" s="824"/>
      <c r="K28" s="824"/>
      <c r="L28" s="824"/>
      <c r="M28" s="824"/>
      <c r="N28" s="824"/>
      <c r="O28" s="824"/>
      <c r="P28" s="825"/>
      <c r="Q28" s="911">
        <v>1593</v>
      </c>
      <c r="R28" s="912"/>
      <c r="S28" s="912"/>
      <c r="T28" s="912"/>
      <c r="U28" s="912"/>
      <c r="V28" s="912">
        <v>1571</v>
      </c>
      <c r="W28" s="912"/>
      <c r="X28" s="912"/>
      <c r="Y28" s="912"/>
      <c r="Z28" s="912"/>
      <c r="AA28" s="912">
        <v>22</v>
      </c>
      <c r="AB28" s="912"/>
      <c r="AC28" s="912"/>
      <c r="AD28" s="912"/>
      <c r="AE28" s="913"/>
      <c r="AF28" s="914">
        <v>22</v>
      </c>
      <c r="AG28" s="912"/>
      <c r="AH28" s="912"/>
      <c r="AI28" s="912"/>
      <c r="AJ28" s="915"/>
      <c r="AK28" s="916">
        <v>133</v>
      </c>
      <c r="AL28" s="907"/>
      <c r="AM28" s="907"/>
      <c r="AN28" s="907"/>
      <c r="AO28" s="907"/>
      <c r="AP28" s="907">
        <v>23</v>
      </c>
      <c r="AQ28" s="907"/>
      <c r="AR28" s="907"/>
      <c r="AS28" s="907"/>
      <c r="AT28" s="907"/>
      <c r="AU28" s="907">
        <v>122</v>
      </c>
      <c r="AV28" s="907"/>
      <c r="AW28" s="907"/>
      <c r="AX28" s="907"/>
      <c r="AY28" s="907"/>
      <c r="AZ28" s="908"/>
      <c r="BA28" s="908"/>
      <c r="BB28" s="908"/>
      <c r="BC28" s="908"/>
      <c r="BD28" s="908"/>
      <c r="BE28" s="909"/>
      <c r="BF28" s="909"/>
      <c r="BG28" s="909"/>
      <c r="BH28" s="909"/>
      <c r="BI28" s="910"/>
      <c r="BJ28" s="254"/>
      <c r="BK28" s="254"/>
      <c r="BL28" s="254"/>
      <c r="BM28" s="254"/>
      <c r="BN28" s="254"/>
      <c r="BO28" s="267"/>
      <c r="BP28" s="267"/>
      <c r="BQ28" s="264">
        <v>22</v>
      </c>
      <c r="BR28" s="265"/>
      <c r="BS28" s="866"/>
      <c r="BT28" s="867"/>
      <c r="BU28" s="867"/>
      <c r="BV28" s="867"/>
      <c r="BW28" s="867"/>
      <c r="BX28" s="867"/>
      <c r="BY28" s="867"/>
      <c r="BZ28" s="867"/>
      <c r="CA28" s="867"/>
      <c r="CB28" s="867"/>
      <c r="CC28" s="867"/>
      <c r="CD28" s="867"/>
      <c r="CE28" s="867"/>
      <c r="CF28" s="867"/>
      <c r="CG28" s="868"/>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41"/>
      <c r="DW28" s="842"/>
      <c r="DX28" s="842"/>
      <c r="DY28" s="842"/>
      <c r="DZ28" s="843"/>
      <c r="EA28" s="248"/>
    </row>
    <row r="29" spans="1:131" s="249" customFormat="1" ht="26.25" customHeight="1" x14ac:dyDescent="0.15">
      <c r="A29" s="268">
        <v>2</v>
      </c>
      <c r="B29" s="844" t="s">
        <v>405</v>
      </c>
      <c r="C29" s="845"/>
      <c r="D29" s="845"/>
      <c r="E29" s="845"/>
      <c r="F29" s="845"/>
      <c r="G29" s="845"/>
      <c r="H29" s="845"/>
      <c r="I29" s="845"/>
      <c r="J29" s="845"/>
      <c r="K29" s="845"/>
      <c r="L29" s="845"/>
      <c r="M29" s="845"/>
      <c r="N29" s="845"/>
      <c r="O29" s="845"/>
      <c r="P29" s="846"/>
      <c r="Q29" s="847">
        <v>1883</v>
      </c>
      <c r="R29" s="848"/>
      <c r="S29" s="848"/>
      <c r="T29" s="848"/>
      <c r="U29" s="848"/>
      <c r="V29" s="848">
        <v>1822</v>
      </c>
      <c r="W29" s="848"/>
      <c r="X29" s="848"/>
      <c r="Y29" s="848"/>
      <c r="Z29" s="848"/>
      <c r="AA29" s="848">
        <v>61</v>
      </c>
      <c r="AB29" s="848"/>
      <c r="AC29" s="848"/>
      <c r="AD29" s="848"/>
      <c r="AE29" s="858"/>
      <c r="AF29" s="859">
        <v>61</v>
      </c>
      <c r="AG29" s="860"/>
      <c r="AH29" s="860"/>
      <c r="AI29" s="860"/>
      <c r="AJ29" s="861"/>
      <c r="AK29" s="919">
        <v>291</v>
      </c>
      <c r="AL29" s="920"/>
      <c r="AM29" s="920"/>
      <c r="AN29" s="920"/>
      <c r="AO29" s="920"/>
      <c r="AP29" s="920">
        <v>0</v>
      </c>
      <c r="AQ29" s="920"/>
      <c r="AR29" s="920"/>
      <c r="AS29" s="920"/>
      <c r="AT29" s="920"/>
      <c r="AU29" s="920">
        <v>291</v>
      </c>
      <c r="AV29" s="920"/>
      <c r="AW29" s="920"/>
      <c r="AX29" s="920"/>
      <c r="AY29" s="920"/>
      <c r="AZ29" s="921"/>
      <c r="BA29" s="921"/>
      <c r="BB29" s="921"/>
      <c r="BC29" s="921"/>
      <c r="BD29" s="921"/>
      <c r="BE29" s="917"/>
      <c r="BF29" s="917"/>
      <c r="BG29" s="917"/>
      <c r="BH29" s="917"/>
      <c r="BI29" s="918"/>
      <c r="BJ29" s="254"/>
      <c r="BK29" s="254"/>
      <c r="BL29" s="254"/>
      <c r="BM29" s="254"/>
      <c r="BN29" s="254"/>
      <c r="BO29" s="267"/>
      <c r="BP29" s="267"/>
      <c r="BQ29" s="264">
        <v>23</v>
      </c>
      <c r="BR29" s="265"/>
      <c r="BS29" s="866"/>
      <c r="BT29" s="867"/>
      <c r="BU29" s="867"/>
      <c r="BV29" s="867"/>
      <c r="BW29" s="867"/>
      <c r="BX29" s="867"/>
      <c r="BY29" s="867"/>
      <c r="BZ29" s="867"/>
      <c r="CA29" s="867"/>
      <c r="CB29" s="867"/>
      <c r="CC29" s="867"/>
      <c r="CD29" s="867"/>
      <c r="CE29" s="867"/>
      <c r="CF29" s="867"/>
      <c r="CG29" s="868"/>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41"/>
      <c r="DW29" s="842"/>
      <c r="DX29" s="842"/>
      <c r="DY29" s="842"/>
      <c r="DZ29" s="843"/>
      <c r="EA29" s="248"/>
    </row>
    <row r="30" spans="1:131" s="249" customFormat="1" ht="26.25" customHeight="1" x14ac:dyDescent="0.15">
      <c r="A30" s="268">
        <v>3</v>
      </c>
      <c r="B30" s="844" t="s">
        <v>406</v>
      </c>
      <c r="C30" s="845"/>
      <c r="D30" s="845"/>
      <c r="E30" s="845"/>
      <c r="F30" s="845"/>
      <c r="G30" s="845"/>
      <c r="H30" s="845"/>
      <c r="I30" s="845"/>
      <c r="J30" s="845"/>
      <c r="K30" s="845"/>
      <c r="L30" s="845"/>
      <c r="M30" s="845"/>
      <c r="N30" s="845"/>
      <c r="O30" s="845"/>
      <c r="P30" s="846"/>
      <c r="Q30" s="847">
        <v>187</v>
      </c>
      <c r="R30" s="848"/>
      <c r="S30" s="848"/>
      <c r="T30" s="848"/>
      <c r="U30" s="848"/>
      <c r="V30" s="848">
        <v>186</v>
      </c>
      <c r="W30" s="848"/>
      <c r="X30" s="848"/>
      <c r="Y30" s="848"/>
      <c r="Z30" s="848"/>
      <c r="AA30" s="848">
        <v>0</v>
      </c>
      <c r="AB30" s="848"/>
      <c r="AC30" s="848"/>
      <c r="AD30" s="848"/>
      <c r="AE30" s="858"/>
      <c r="AF30" s="859">
        <v>0</v>
      </c>
      <c r="AG30" s="860"/>
      <c r="AH30" s="860"/>
      <c r="AI30" s="860"/>
      <c r="AJ30" s="861"/>
      <c r="AK30" s="919">
        <v>49</v>
      </c>
      <c r="AL30" s="920"/>
      <c r="AM30" s="920"/>
      <c r="AN30" s="920"/>
      <c r="AO30" s="920"/>
      <c r="AP30" s="920">
        <v>0</v>
      </c>
      <c r="AQ30" s="920"/>
      <c r="AR30" s="920"/>
      <c r="AS30" s="920"/>
      <c r="AT30" s="920"/>
      <c r="AU30" s="920">
        <v>49</v>
      </c>
      <c r="AV30" s="920"/>
      <c r="AW30" s="920"/>
      <c r="AX30" s="920"/>
      <c r="AY30" s="920"/>
      <c r="AZ30" s="921"/>
      <c r="BA30" s="921"/>
      <c r="BB30" s="921"/>
      <c r="BC30" s="921"/>
      <c r="BD30" s="921"/>
      <c r="BE30" s="917"/>
      <c r="BF30" s="917"/>
      <c r="BG30" s="917"/>
      <c r="BH30" s="917"/>
      <c r="BI30" s="918"/>
      <c r="BJ30" s="254"/>
      <c r="BK30" s="254"/>
      <c r="BL30" s="254"/>
      <c r="BM30" s="254"/>
      <c r="BN30" s="254"/>
      <c r="BO30" s="267"/>
      <c r="BP30" s="267"/>
      <c r="BQ30" s="264">
        <v>24</v>
      </c>
      <c r="BR30" s="265"/>
      <c r="BS30" s="866"/>
      <c r="BT30" s="867"/>
      <c r="BU30" s="867"/>
      <c r="BV30" s="867"/>
      <c r="BW30" s="867"/>
      <c r="BX30" s="867"/>
      <c r="BY30" s="867"/>
      <c r="BZ30" s="867"/>
      <c r="CA30" s="867"/>
      <c r="CB30" s="867"/>
      <c r="CC30" s="867"/>
      <c r="CD30" s="867"/>
      <c r="CE30" s="867"/>
      <c r="CF30" s="867"/>
      <c r="CG30" s="868"/>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41"/>
      <c r="DW30" s="842"/>
      <c r="DX30" s="842"/>
      <c r="DY30" s="842"/>
      <c r="DZ30" s="843"/>
      <c r="EA30" s="248"/>
    </row>
    <row r="31" spans="1:131" s="249" customFormat="1" ht="26.25" customHeight="1" x14ac:dyDescent="0.15">
      <c r="A31" s="268">
        <v>4</v>
      </c>
      <c r="B31" s="844" t="s">
        <v>407</v>
      </c>
      <c r="C31" s="845"/>
      <c r="D31" s="845"/>
      <c r="E31" s="845"/>
      <c r="F31" s="845"/>
      <c r="G31" s="845"/>
      <c r="H31" s="845"/>
      <c r="I31" s="845"/>
      <c r="J31" s="845"/>
      <c r="K31" s="845"/>
      <c r="L31" s="845"/>
      <c r="M31" s="845"/>
      <c r="N31" s="845"/>
      <c r="O31" s="845"/>
      <c r="P31" s="846"/>
      <c r="Q31" s="847">
        <v>762</v>
      </c>
      <c r="R31" s="848"/>
      <c r="S31" s="848"/>
      <c r="T31" s="848"/>
      <c r="U31" s="848"/>
      <c r="V31" s="848">
        <v>29</v>
      </c>
      <c r="W31" s="848"/>
      <c r="X31" s="848"/>
      <c r="Y31" s="848"/>
      <c r="Z31" s="848"/>
      <c r="AA31" s="848">
        <v>734</v>
      </c>
      <c r="AB31" s="848"/>
      <c r="AC31" s="848"/>
      <c r="AD31" s="848"/>
      <c r="AE31" s="858"/>
      <c r="AF31" s="859">
        <v>734</v>
      </c>
      <c r="AG31" s="860"/>
      <c r="AH31" s="860"/>
      <c r="AI31" s="860"/>
      <c r="AJ31" s="861"/>
      <c r="AK31" s="919">
        <v>23</v>
      </c>
      <c r="AL31" s="920"/>
      <c r="AM31" s="920"/>
      <c r="AN31" s="920"/>
      <c r="AO31" s="920"/>
      <c r="AP31" s="920">
        <v>379</v>
      </c>
      <c r="AQ31" s="920"/>
      <c r="AR31" s="920"/>
      <c r="AS31" s="920"/>
      <c r="AT31" s="920"/>
      <c r="AU31" s="920">
        <v>9</v>
      </c>
      <c r="AV31" s="920"/>
      <c r="AW31" s="920"/>
      <c r="AX31" s="920"/>
      <c r="AY31" s="920"/>
      <c r="AZ31" s="921"/>
      <c r="BA31" s="921"/>
      <c r="BB31" s="921"/>
      <c r="BC31" s="921"/>
      <c r="BD31" s="921"/>
      <c r="BE31" s="917" t="s">
        <v>408</v>
      </c>
      <c r="BF31" s="917"/>
      <c r="BG31" s="917"/>
      <c r="BH31" s="917"/>
      <c r="BI31" s="918"/>
      <c r="BJ31" s="254"/>
      <c r="BK31" s="254"/>
      <c r="BL31" s="254"/>
      <c r="BM31" s="254"/>
      <c r="BN31" s="254"/>
      <c r="BO31" s="267"/>
      <c r="BP31" s="267"/>
      <c r="BQ31" s="264">
        <v>25</v>
      </c>
      <c r="BR31" s="265"/>
      <c r="BS31" s="866"/>
      <c r="BT31" s="867"/>
      <c r="BU31" s="867"/>
      <c r="BV31" s="867"/>
      <c r="BW31" s="867"/>
      <c r="BX31" s="867"/>
      <c r="BY31" s="867"/>
      <c r="BZ31" s="867"/>
      <c r="CA31" s="867"/>
      <c r="CB31" s="867"/>
      <c r="CC31" s="867"/>
      <c r="CD31" s="867"/>
      <c r="CE31" s="867"/>
      <c r="CF31" s="867"/>
      <c r="CG31" s="868"/>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41"/>
      <c r="DW31" s="842"/>
      <c r="DX31" s="842"/>
      <c r="DY31" s="842"/>
      <c r="DZ31" s="843"/>
      <c r="EA31" s="248"/>
    </row>
    <row r="32" spans="1:131" s="249" customFormat="1" ht="26.25" customHeight="1" x14ac:dyDescent="0.15">
      <c r="A32" s="268">
        <v>5</v>
      </c>
      <c r="B32" s="844" t="s">
        <v>409</v>
      </c>
      <c r="C32" s="845"/>
      <c r="D32" s="845"/>
      <c r="E32" s="845"/>
      <c r="F32" s="845"/>
      <c r="G32" s="845"/>
      <c r="H32" s="845"/>
      <c r="I32" s="845"/>
      <c r="J32" s="845"/>
      <c r="K32" s="845"/>
      <c r="L32" s="845"/>
      <c r="M32" s="845"/>
      <c r="N32" s="845"/>
      <c r="O32" s="845"/>
      <c r="P32" s="846"/>
      <c r="Q32" s="847">
        <v>5</v>
      </c>
      <c r="R32" s="848"/>
      <c r="S32" s="848"/>
      <c r="T32" s="848"/>
      <c r="U32" s="848"/>
      <c r="V32" s="848">
        <v>1</v>
      </c>
      <c r="W32" s="848"/>
      <c r="X32" s="848"/>
      <c r="Y32" s="848"/>
      <c r="Z32" s="848"/>
      <c r="AA32" s="848">
        <v>4</v>
      </c>
      <c r="AB32" s="848"/>
      <c r="AC32" s="848"/>
      <c r="AD32" s="848"/>
      <c r="AE32" s="858"/>
      <c r="AF32" s="859">
        <v>4</v>
      </c>
      <c r="AG32" s="860"/>
      <c r="AH32" s="860"/>
      <c r="AI32" s="860"/>
      <c r="AJ32" s="861"/>
      <c r="AK32" s="919">
        <v>62</v>
      </c>
      <c r="AL32" s="920"/>
      <c r="AM32" s="920"/>
      <c r="AN32" s="920"/>
      <c r="AO32" s="920"/>
      <c r="AP32" s="920">
        <v>20</v>
      </c>
      <c r="AQ32" s="920"/>
      <c r="AR32" s="920"/>
      <c r="AS32" s="920"/>
      <c r="AT32" s="920"/>
      <c r="AU32" s="920">
        <v>15</v>
      </c>
      <c r="AV32" s="920"/>
      <c r="AW32" s="920"/>
      <c r="AX32" s="920"/>
      <c r="AY32" s="920"/>
      <c r="AZ32" s="921"/>
      <c r="BA32" s="921"/>
      <c r="BB32" s="921"/>
      <c r="BC32" s="921"/>
      <c r="BD32" s="921"/>
      <c r="BE32" s="917" t="s">
        <v>408</v>
      </c>
      <c r="BF32" s="917"/>
      <c r="BG32" s="917"/>
      <c r="BH32" s="917"/>
      <c r="BI32" s="918"/>
      <c r="BJ32" s="254"/>
      <c r="BK32" s="254"/>
      <c r="BL32" s="254"/>
      <c r="BM32" s="254"/>
      <c r="BN32" s="254"/>
      <c r="BO32" s="267"/>
      <c r="BP32" s="267"/>
      <c r="BQ32" s="264">
        <v>26</v>
      </c>
      <c r="BR32" s="265"/>
      <c r="BS32" s="866"/>
      <c r="BT32" s="867"/>
      <c r="BU32" s="867"/>
      <c r="BV32" s="867"/>
      <c r="BW32" s="867"/>
      <c r="BX32" s="867"/>
      <c r="BY32" s="867"/>
      <c r="BZ32" s="867"/>
      <c r="CA32" s="867"/>
      <c r="CB32" s="867"/>
      <c r="CC32" s="867"/>
      <c r="CD32" s="867"/>
      <c r="CE32" s="867"/>
      <c r="CF32" s="867"/>
      <c r="CG32" s="868"/>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41"/>
      <c r="DW32" s="842"/>
      <c r="DX32" s="842"/>
      <c r="DY32" s="842"/>
      <c r="DZ32" s="843"/>
      <c r="EA32" s="248"/>
    </row>
    <row r="33" spans="1:131" s="249" customFormat="1" ht="26.25" customHeight="1" x14ac:dyDescent="0.15">
      <c r="A33" s="268">
        <v>6</v>
      </c>
      <c r="B33" s="844" t="s">
        <v>410</v>
      </c>
      <c r="C33" s="845"/>
      <c r="D33" s="845"/>
      <c r="E33" s="845"/>
      <c r="F33" s="845"/>
      <c r="G33" s="845"/>
      <c r="H33" s="845"/>
      <c r="I33" s="845"/>
      <c r="J33" s="845"/>
      <c r="K33" s="845"/>
      <c r="L33" s="845"/>
      <c r="M33" s="845"/>
      <c r="N33" s="845"/>
      <c r="O33" s="845"/>
      <c r="P33" s="846"/>
      <c r="Q33" s="847">
        <v>420</v>
      </c>
      <c r="R33" s="848"/>
      <c r="S33" s="848"/>
      <c r="T33" s="848"/>
      <c r="U33" s="848"/>
      <c r="V33" s="848">
        <v>414</v>
      </c>
      <c r="W33" s="848"/>
      <c r="X33" s="848"/>
      <c r="Y33" s="848"/>
      <c r="Z33" s="848"/>
      <c r="AA33" s="848">
        <v>6</v>
      </c>
      <c r="AB33" s="848"/>
      <c r="AC33" s="848"/>
      <c r="AD33" s="848"/>
      <c r="AE33" s="858"/>
      <c r="AF33" s="859">
        <v>6</v>
      </c>
      <c r="AG33" s="860"/>
      <c r="AH33" s="860"/>
      <c r="AI33" s="860"/>
      <c r="AJ33" s="861"/>
      <c r="AK33" s="919">
        <v>219</v>
      </c>
      <c r="AL33" s="920"/>
      <c r="AM33" s="920"/>
      <c r="AN33" s="920"/>
      <c r="AO33" s="920"/>
      <c r="AP33" s="920">
        <v>2485</v>
      </c>
      <c r="AQ33" s="920"/>
      <c r="AR33" s="920"/>
      <c r="AS33" s="920"/>
      <c r="AT33" s="920"/>
      <c r="AU33" s="920">
        <v>199</v>
      </c>
      <c r="AV33" s="920"/>
      <c r="AW33" s="920"/>
      <c r="AX33" s="920"/>
      <c r="AY33" s="920"/>
      <c r="AZ33" s="921"/>
      <c r="BA33" s="921"/>
      <c r="BB33" s="921"/>
      <c r="BC33" s="921"/>
      <c r="BD33" s="921"/>
      <c r="BE33" s="917" t="s">
        <v>411</v>
      </c>
      <c r="BF33" s="917"/>
      <c r="BG33" s="917"/>
      <c r="BH33" s="917"/>
      <c r="BI33" s="918"/>
      <c r="BJ33" s="254"/>
      <c r="BK33" s="254"/>
      <c r="BL33" s="254"/>
      <c r="BM33" s="254"/>
      <c r="BN33" s="254"/>
      <c r="BO33" s="267"/>
      <c r="BP33" s="267"/>
      <c r="BQ33" s="264">
        <v>27</v>
      </c>
      <c r="BR33" s="265"/>
      <c r="BS33" s="866"/>
      <c r="BT33" s="867"/>
      <c r="BU33" s="867"/>
      <c r="BV33" s="867"/>
      <c r="BW33" s="867"/>
      <c r="BX33" s="867"/>
      <c r="BY33" s="867"/>
      <c r="BZ33" s="867"/>
      <c r="CA33" s="867"/>
      <c r="CB33" s="867"/>
      <c r="CC33" s="867"/>
      <c r="CD33" s="867"/>
      <c r="CE33" s="867"/>
      <c r="CF33" s="867"/>
      <c r="CG33" s="868"/>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41"/>
      <c r="DW33" s="842"/>
      <c r="DX33" s="842"/>
      <c r="DY33" s="842"/>
      <c r="DZ33" s="843"/>
      <c r="EA33" s="248"/>
    </row>
    <row r="34" spans="1:131" s="249" customFormat="1" ht="26.25" customHeight="1" x14ac:dyDescent="0.15">
      <c r="A34" s="268">
        <v>7</v>
      </c>
      <c r="B34" s="844" t="s">
        <v>412</v>
      </c>
      <c r="C34" s="845"/>
      <c r="D34" s="845"/>
      <c r="E34" s="845"/>
      <c r="F34" s="845"/>
      <c r="G34" s="845"/>
      <c r="H34" s="845"/>
      <c r="I34" s="845"/>
      <c r="J34" s="845"/>
      <c r="K34" s="845"/>
      <c r="L34" s="845"/>
      <c r="M34" s="845"/>
      <c r="N34" s="845"/>
      <c r="O34" s="845"/>
      <c r="P34" s="846"/>
      <c r="Q34" s="847">
        <v>126</v>
      </c>
      <c r="R34" s="848"/>
      <c r="S34" s="848"/>
      <c r="T34" s="848"/>
      <c r="U34" s="848"/>
      <c r="V34" s="848">
        <v>122</v>
      </c>
      <c r="W34" s="848"/>
      <c r="X34" s="848"/>
      <c r="Y34" s="848"/>
      <c r="Z34" s="848"/>
      <c r="AA34" s="848">
        <v>4</v>
      </c>
      <c r="AB34" s="848"/>
      <c r="AC34" s="848"/>
      <c r="AD34" s="848"/>
      <c r="AE34" s="858"/>
      <c r="AF34" s="859">
        <v>4</v>
      </c>
      <c r="AG34" s="860"/>
      <c r="AH34" s="860"/>
      <c r="AI34" s="860"/>
      <c r="AJ34" s="861"/>
      <c r="AK34" s="919">
        <v>78</v>
      </c>
      <c r="AL34" s="920"/>
      <c r="AM34" s="920"/>
      <c r="AN34" s="920"/>
      <c r="AO34" s="920"/>
      <c r="AP34" s="920">
        <v>715</v>
      </c>
      <c r="AQ34" s="920"/>
      <c r="AR34" s="920"/>
      <c r="AS34" s="920"/>
      <c r="AT34" s="920"/>
      <c r="AU34" s="920">
        <v>52</v>
      </c>
      <c r="AV34" s="920"/>
      <c r="AW34" s="920"/>
      <c r="AX34" s="920"/>
      <c r="AY34" s="920"/>
      <c r="AZ34" s="921"/>
      <c r="BA34" s="921"/>
      <c r="BB34" s="921"/>
      <c r="BC34" s="921"/>
      <c r="BD34" s="921"/>
      <c r="BE34" s="917" t="s">
        <v>411</v>
      </c>
      <c r="BF34" s="917"/>
      <c r="BG34" s="917"/>
      <c r="BH34" s="917"/>
      <c r="BI34" s="918"/>
      <c r="BJ34" s="254"/>
      <c r="BK34" s="254"/>
      <c r="BL34" s="254"/>
      <c r="BM34" s="254"/>
      <c r="BN34" s="254"/>
      <c r="BO34" s="267"/>
      <c r="BP34" s="267"/>
      <c r="BQ34" s="264">
        <v>28</v>
      </c>
      <c r="BR34" s="265"/>
      <c r="BS34" s="866"/>
      <c r="BT34" s="867"/>
      <c r="BU34" s="867"/>
      <c r="BV34" s="867"/>
      <c r="BW34" s="867"/>
      <c r="BX34" s="867"/>
      <c r="BY34" s="867"/>
      <c r="BZ34" s="867"/>
      <c r="CA34" s="867"/>
      <c r="CB34" s="867"/>
      <c r="CC34" s="867"/>
      <c r="CD34" s="867"/>
      <c r="CE34" s="867"/>
      <c r="CF34" s="867"/>
      <c r="CG34" s="868"/>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41"/>
      <c r="DW34" s="842"/>
      <c r="DX34" s="842"/>
      <c r="DY34" s="842"/>
      <c r="DZ34" s="843"/>
      <c r="EA34" s="248"/>
    </row>
    <row r="35" spans="1:131" s="249" customFormat="1" ht="26.25" customHeight="1" x14ac:dyDescent="0.15">
      <c r="A35" s="268">
        <v>8</v>
      </c>
      <c r="B35" s="844" t="s">
        <v>413</v>
      </c>
      <c r="C35" s="845"/>
      <c r="D35" s="845"/>
      <c r="E35" s="845"/>
      <c r="F35" s="845"/>
      <c r="G35" s="845"/>
      <c r="H35" s="845"/>
      <c r="I35" s="845"/>
      <c r="J35" s="845"/>
      <c r="K35" s="845"/>
      <c r="L35" s="845"/>
      <c r="M35" s="845"/>
      <c r="N35" s="845"/>
      <c r="O35" s="845"/>
      <c r="P35" s="846"/>
      <c r="Q35" s="847">
        <v>185</v>
      </c>
      <c r="R35" s="848"/>
      <c r="S35" s="848"/>
      <c r="T35" s="848"/>
      <c r="U35" s="848"/>
      <c r="V35" s="848">
        <v>181</v>
      </c>
      <c r="W35" s="848"/>
      <c r="X35" s="848"/>
      <c r="Y35" s="848"/>
      <c r="Z35" s="848"/>
      <c r="AA35" s="848">
        <v>5</v>
      </c>
      <c r="AB35" s="848"/>
      <c r="AC35" s="848"/>
      <c r="AD35" s="848"/>
      <c r="AE35" s="858"/>
      <c r="AF35" s="859">
        <v>5</v>
      </c>
      <c r="AG35" s="860"/>
      <c r="AH35" s="860"/>
      <c r="AI35" s="860"/>
      <c r="AJ35" s="861"/>
      <c r="AK35" s="919">
        <v>92</v>
      </c>
      <c r="AL35" s="920"/>
      <c r="AM35" s="920"/>
      <c r="AN35" s="920"/>
      <c r="AO35" s="920"/>
      <c r="AP35" s="920">
        <v>1220</v>
      </c>
      <c r="AQ35" s="920"/>
      <c r="AR35" s="920"/>
      <c r="AS35" s="920"/>
      <c r="AT35" s="920"/>
      <c r="AU35" s="920">
        <v>83</v>
      </c>
      <c r="AV35" s="920"/>
      <c r="AW35" s="920"/>
      <c r="AX35" s="920"/>
      <c r="AY35" s="920"/>
      <c r="AZ35" s="921"/>
      <c r="BA35" s="921"/>
      <c r="BB35" s="921"/>
      <c r="BC35" s="921"/>
      <c r="BD35" s="921"/>
      <c r="BE35" s="917" t="s">
        <v>411</v>
      </c>
      <c r="BF35" s="917"/>
      <c r="BG35" s="917"/>
      <c r="BH35" s="917"/>
      <c r="BI35" s="918"/>
      <c r="BJ35" s="254"/>
      <c r="BK35" s="254"/>
      <c r="BL35" s="254"/>
      <c r="BM35" s="254"/>
      <c r="BN35" s="254"/>
      <c r="BO35" s="267"/>
      <c r="BP35" s="267"/>
      <c r="BQ35" s="264">
        <v>29</v>
      </c>
      <c r="BR35" s="265"/>
      <c r="BS35" s="866"/>
      <c r="BT35" s="867"/>
      <c r="BU35" s="867"/>
      <c r="BV35" s="867"/>
      <c r="BW35" s="867"/>
      <c r="BX35" s="867"/>
      <c r="BY35" s="867"/>
      <c r="BZ35" s="867"/>
      <c r="CA35" s="867"/>
      <c r="CB35" s="867"/>
      <c r="CC35" s="867"/>
      <c r="CD35" s="867"/>
      <c r="CE35" s="867"/>
      <c r="CF35" s="867"/>
      <c r="CG35" s="868"/>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41"/>
      <c r="DW35" s="842"/>
      <c r="DX35" s="842"/>
      <c r="DY35" s="842"/>
      <c r="DZ35" s="843"/>
      <c r="EA35" s="248"/>
    </row>
    <row r="36" spans="1:131" s="249" customFormat="1" ht="26.25" customHeight="1" x14ac:dyDescent="0.15">
      <c r="A36" s="26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58"/>
      <c r="AF36" s="859"/>
      <c r="AG36" s="860"/>
      <c r="AH36" s="860"/>
      <c r="AI36" s="860"/>
      <c r="AJ36" s="861"/>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4"/>
      <c r="BK36" s="254"/>
      <c r="BL36" s="254"/>
      <c r="BM36" s="254"/>
      <c r="BN36" s="254"/>
      <c r="BO36" s="267"/>
      <c r="BP36" s="267"/>
      <c r="BQ36" s="264">
        <v>30</v>
      </c>
      <c r="BR36" s="265"/>
      <c r="BS36" s="866"/>
      <c r="BT36" s="867"/>
      <c r="BU36" s="867"/>
      <c r="BV36" s="867"/>
      <c r="BW36" s="867"/>
      <c r="BX36" s="867"/>
      <c r="BY36" s="867"/>
      <c r="BZ36" s="867"/>
      <c r="CA36" s="867"/>
      <c r="CB36" s="867"/>
      <c r="CC36" s="867"/>
      <c r="CD36" s="867"/>
      <c r="CE36" s="867"/>
      <c r="CF36" s="867"/>
      <c r="CG36" s="868"/>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41"/>
      <c r="DW36" s="842"/>
      <c r="DX36" s="842"/>
      <c r="DY36" s="842"/>
      <c r="DZ36" s="843"/>
      <c r="EA36" s="248"/>
    </row>
    <row r="37" spans="1:131" s="249" customFormat="1" ht="26.25" customHeight="1" x14ac:dyDescent="0.15">
      <c r="A37" s="26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58"/>
      <c r="AF37" s="859"/>
      <c r="AG37" s="860"/>
      <c r="AH37" s="860"/>
      <c r="AI37" s="860"/>
      <c r="AJ37" s="861"/>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4"/>
      <c r="BK37" s="254"/>
      <c r="BL37" s="254"/>
      <c r="BM37" s="254"/>
      <c r="BN37" s="254"/>
      <c r="BO37" s="267"/>
      <c r="BP37" s="267"/>
      <c r="BQ37" s="264">
        <v>31</v>
      </c>
      <c r="BR37" s="265"/>
      <c r="BS37" s="866"/>
      <c r="BT37" s="867"/>
      <c r="BU37" s="867"/>
      <c r="BV37" s="867"/>
      <c r="BW37" s="867"/>
      <c r="BX37" s="867"/>
      <c r="BY37" s="867"/>
      <c r="BZ37" s="867"/>
      <c r="CA37" s="867"/>
      <c r="CB37" s="867"/>
      <c r="CC37" s="867"/>
      <c r="CD37" s="867"/>
      <c r="CE37" s="867"/>
      <c r="CF37" s="867"/>
      <c r="CG37" s="868"/>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41"/>
      <c r="DW37" s="842"/>
      <c r="DX37" s="842"/>
      <c r="DY37" s="842"/>
      <c r="DZ37" s="843"/>
      <c r="EA37" s="248"/>
    </row>
    <row r="38" spans="1:131" s="249" customFormat="1" ht="26.25" customHeight="1" x14ac:dyDescent="0.15">
      <c r="A38" s="26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58"/>
      <c r="AF38" s="859"/>
      <c r="AG38" s="860"/>
      <c r="AH38" s="860"/>
      <c r="AI38" s="860"/>
      <c r="AJ38" s="861"/>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4"/>
      <c r="BK38" s="254"/>
      <c r="BL38" s="254"/>
      <c r="BM38" s="254"/>
      <c r="BN38" s="254"/>
      <c r="BO38" s="267"/>
      <c r="BP38" s="267"/>
      <c r="BQ38" s="264">
        <v>32</v>
      </c>
      <c r="BR38" s="265"/>
      <c r="BS38" s="866"/>
      <c r="BT38" s="867"/>
      <c r="BU38" s="867"/>
      <c r="BV38" s="867"/>
      <c r="BW38" s="867"/>
      <c r="BX38" s="867"/>
      <c r="BY38" s="867"/>
      <c r="BZ38" s="867"/>
      <c r="CA38" s="867"/>
      <c r="CB38" s="867"/>
      <c r="CC38" s="867"/>
      <c r="CD38" s="867"/>
      <c r="CE38" s="867"/>
      <c r="CF38" s="867"/>
      <c r="CG38" s="868"/>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41"/>
      <c r="DW38" s="842"/>
      <c r="DX38" s="842"/>
      <c r="DY38" s="842"/>
      <c r="DZ38" s="843"/>
      <c r="EA38" s="248"/>
    </row>
    <row r="39" spans="1:131" s="249" customFormat="1" ht="26.25" customHeight="1" x14ac:dyDescent="0.15">
      <c r="A39" s="26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58"/>
      <c r="AF39" s="859"/>
      <c r="AG39" s="860"/>
      <c r="AH39" s="860"/>
      <c r="AI39" s="860"/>
      <c r="AJ39" s="861"/>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4"/>
      <c r="BK39" s="254"/>
      <c r="BL39" s="254"/>
      <c r="BM39" s="254"/>
      <c r="BN39" s="254"/>
      <c r="BO39" s="267"/>
      <c r="BP39" s="267"/>
      <c r="BQ39" s="264">
        <v>33</v>
      </c>
      <c r="BR39" s="265"/>
      <c r="BS39" s="866"/>
      <c r="BT39" s="867"/>
      <c r="BU39" s="867"/>
      <c r="BV39" s="867"/>
      <c r="BW39" s="867"/>
      <c r="BX39" s="867"/>
      <c r="BY39" s="867"/>
      <c r="BZ39" s="867"/>
      <c r="CA39" s="867"/>
      <c r="CB39" s="867"/>
      <c r="CC39" s="867"/>
      <c r="CD39" s="867"/>
      <c r="CE39" s="867"/>
      <c r="CF39" s="867"/>
      <c r="CG39" s="868"/>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41"/>
      <c r="DW39" s="842"/>
      <c r="DX39" s="842"/>
      <c r="DY39" s="842"/>
      <c r="DZ39" s="843"/>
      <c r="EA39" s="248"/>
    </row>
    <row r="40" spans="1:131" s="249" customFormat="1" ht="26.25" customHeight="1" x14ac:dyDescent="0.15">
      <c r="A40" s="263">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58"/>
      <c r="AF40" s="859"/>
      <c r="AG40" s="860"/>
      <c r="AH40" s="860"/>
      <c r="AI40" s="860"/>
      <c r="AJ40" s="861"/>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4"/>
      <c r="BK40" s="254"/>
      <c r="BL40" s="254"/>
      <c r="BM40" s="254"/>
      <c r="BN40" s="254"/>
      <c r="BO40" s="267"/>
      <c r="BP40" s="267"/>
      <c r="BQ40" s="264">
        <v>34</v>
      </c>
      <c r="BR40" s="265"/>
      <c r="BS40" s="866"/>
      <c r="BT40" s="867"/>
      <c r="BU40" s="867"/>
      <c r="BV40" s="867"/>
      <c r="BW40" s="867"/>
      <c r="BX40" s="867"/>
      <c r="BY40" s="867"/>
      <c r="BZ40" s="867"/>
      <c r="CA40" s="867"/>
      <c r="CB40" s="867"/>
      <c r="CC40" s="867"/>
      <c r="CD40" s="867"/>
      <c r="CE40" s="867"/>
      <c r="CF40" s="867"/>
      <c r="CG40" s="868"/>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41"/>
      <c r="DW40" s="842"/>
      <c r="DX40" s="842"/>
      <c r="DY40" s="842"/>
      <c r="DZ40" s="843"/>
      <c r="EA40" s="248"/>
    </row>
    <row r="41" spans="1:131" s="249" customFormat="1" ht="26.25" customHeight="1" x14ac:dyDescent="0.15">
      <c r="A41" s="263">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58"/>
      <c r="AF41" s="859"/>
      <c r="AG41" s="860"/>
      <c r="AH41" s="860"/>
      <c r="AI41" s="860"/>
      <c r="AJ41" s="861"/>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4"/>
      <c r="BK41" s="254"/>
      <c r="BL41" s="254"/>
      <c r="BM41" s="254"/>
      <c r="BN41" s="254"/>
      <c r="BO41" s="267"/>
      <c r="BP41" s="267"/>
      <c r="BQ41" s="264">
        <v>35</v>
      </c>
      <c r="BR41" s="265"/>
      <c r="BS41" s="866"/>
      <c r="BT41" s="867"/>
      <c r="BU41" s="867"/>
      <c r="BV41" s="867"/>
      <c r="BW41" s="867"/>
      <c r="BX41" s="867"/>
      <c r="BY41" s="867"/>
      <c r="BZ41" s="867"/>
      <c r="CA41" s="867"/>
      <c r="CB41" s="867"/>
      <c r="CC41" s="867"/>
      <c r="CD41" s="867"/>
      <c r="CE41" s="867"/>
      <c r="CF41" s="867"/>
      <c r="CG41" s="868"/>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41"/>
      <c r="DW41" s="842"/>
      <c r="DX41" s="842"/>
      <c r="DY41" s="842"/>
      <c r="DZ41" s="843"/>
      <c r="EA41" s="248"/>
    </row>
    <row r="42" spans="1:131" s="249" customFormat="1" ht="26.25" customHeight="1" x14ac:dyDescent="0.15">
      <c r="A42" s="263">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58"/>
      <c r="AF42" s="859"/>
      <c r="AG42" s="860"/>
      <c r="AH42" s="860"/>
      <c r="AI42" s="860"/>
      <c r="AJ42" s="861"/>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4"/>
      <c r="BK42" s="254"/>
      <c r="BL42" s="254"/>
      <c r="BM42" s="254"/>
      <c r="BN42" s="254"/>
      <c r="BO42" s="267"/>
      <c r="BP42" s="267"/>
      <c r="BQ42" s="264">
        <v>36</v>
      </c>
      <c r="BR42" s="265"/>
      <c r="BS42" s="866"/>
      <c r="BT42" s="867"/>
      <c r="BU42" s="867"/>
      <c r="BV42" s="867"/>
      <c r="BW42" s="867"/>
      <c r="BX42" s="867"/>
      <c r="BY42" s="867"/>
      <c r="BZ42" s="867"/>
      <c r="CA42" s="867"/>
      <c r="CB42" s="867"/>
      <c r="CC42" s="867"/>
      <c r="CD42" s="867"/>
      <c r="CE42" s="867"/>
      <c r="CF42" s="867"/>
      <c r="CG42" s="868"/>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41"/>
      <c r="DW42" s="842"/>
      <c r="DX42" s="842"/>
      <c r="DY42" s="842"/>
      <c r="DZ42" s="843"/>
      <c r="EA42" s="248"/>
    </row>
    <row r="43" spans="1:131" s="249" customFormat="1" ht="26.25" customHeight="1" x14ac:dyDescent="0.15">
      <c r="A43" s="263">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58"/>
      <c r="AF43" s="859"/>
      <c r="AG43" s="860"/>
      <c r="AH43" s="860"/>
      <c r="AI43" s="860"/>
      <c r="AJ43" s="861"/>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4"/>
      <c r="BK43" s="254"/>
      <c r="BL43" s="254"/>
      <c r="BM43" s="254"/>
      <c r="BN43" s="254"/>
      <c r="BO43" s="267"/>
      <c r="BP43" s="267"/>
      <c r="BQ43" s="264">
        <v>37</v>
      </c>
      <c r="BR43" s="265"/>
      <c r="BS43" s="866"/>
      <c r="BT43" s="867"/>
      <c r="BU43" s="867"/>
      <c r="BV43" s="867"/>
      <c r="BW43" s="867"/>
      <c r="BX43" s="867"/>
      <c r="BY43" s="867"/>
      <c r="BZ43" s="867"/>
      <c r="CA43" s="867"/>
      <c r="CB43" s="867"/>
      <c r="CC43" s="867"/>
      <c r="CD43" s="867"/>
      <c r="CE43" s="867"/>
      <c r="CF43" s="867"/>
      <c r="CG43" s="868"/>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41"/>
      <c r="DW43" s="842"/>
      <c r="DX43" s="842"/>
      <c r="DY43" s="842"/>
      <c r="DZ43" s="843"/>
      <c r="EA43" s="248"/>
    </row>
    <row r="44" spans="1:131" s="249" customFormat="1" ht="26.25" customHeight="1" x14ac:dyDescent="0.15">
      <c r="A44" s="263">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58"/>
      <c r="AF44" s="859"/>
      <c r="AG44" s="860"/>
      <c r="AH44" s="860"/>
      <c r="AI44" s="860"/>
      <c r="AJ44" s="861"/>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4"/>
      <c r="BK44" s="254"/>
      <c r="BL44" s="254"/>
      <c r="BM44" s="254"/>
      <c r="BN44" s="254"/>
      <c r="BO44" s="267"/>
      <c r="BP44" s="267"/>
      <c r="BQ44" s="264">
        <v>38</v>
      </c>
      <c r="BR44" s="265"/>
      <c r="BS44" s="866"/>
      <c r="BT44" s="867"/>
      <c r="BU44" s="867"/>
      <c r="BV44" s="867"/>
      <c r="BW44" s="867"/>
      <c r="BX44" s="867"/>
      <c r="BY44" s="867"/>
      <c r="BZ44" s="867"/>
      <c r="CA44" s="867"/>
      <c r="CB44" s="867"/>
      <c r="CC44" s="867"/>
      <c r="CD44" s="867"/>
      <c r="CE44" s="867"/>
      <c r="CF44" s="867"/>
      <c r="CG44" s="868"/>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41"/>
      <c r="DW44" s="842"/>
      <c r="DX44" s="842"/>
      <c r="DY44" s="842"/>
      <c r="DZ44" s="843"/>
      <c r="EA44" s="248"/>
    </row>
    <row r="45" spans="1:131" s="249" customFormat="1" ht="26.25" customHeight="1" x14ac:dyDescent="0.15">
      <c r="A45" s="263">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58"/>
      <c r="AF45" s="859"/>
      <c r="AG45" s="860"/>
      <c r="AH45" s="860"/>
      <c r="AI45" s="860"/>
      <c r="AJ45" s="861"/>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4"/>
      <c r="BK45" s="254"/>
      <c r="BL45" s="254"/>
      <c r="BM45" s="254"/>
      <c r="BN45" s="254"/>
      <c r="BO45" s="267"/>
      <c r="BP45" s="267"/>
      <c r="BQ45" s="264">
        <v>39</v>
      </c>
      <c r="BR45" s="265"/>
      <c r="BS45" s="866"/>
      <c r="BT45" s="867"/>
      <c r="BU45" s="867"/>
      <c r="BV45" s="867"/>
      <c r="BW45" s="867"/>
      <c r="BX45" s="867"/>
      <c r="BY45" s="867"/>
      <c r="BZ45" s="867"/>
      <c r="CA45" s="867"/>
      <c r="CB45" s="867"/>
      <c r="CC45" s="867"/>
      <c r="CD45" s="867"/>
      <c r="CE45" s="867"/>
      <c r="CF45" s="867"/>
      <c r="CG45" s="868"/>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41"/>
      <c r="DW45" s="842"/>
      <c r="DX45" s="842"/>
      <c r="DY45" s="842"/>
      <c r="DZ45" s="843"/>
      <c r="EA45" s="248"/>
    </row>
    <row r="46" spans="1:131" s="249" customFormat="1" ht="26.25" customHeight="1" x14ac:dyDescent="0.15">
      <c r="A46" s="263">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58"/>
      <c r="AF46" s="859"/>
      <c r="AG46" s="860"/>
      <c r="AH46" s="860"/>
      <c r="AI46" s="860"/>
      <c r="AJ46" s="861"/>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4"/>
      <c r="BK46" s="254"/>
      <c r="BL46" s="254"/>
      <c r="BM46" s="254"/>
      <c r="BN46" s="254"/>
      <c r="BO46" s="267"/>
      <c r="BP46" s="267"/>
      <c r="BQ46" s="264">
        <v>40</v>
      </c>
      <c r="BR46" s="265"/>
      <c r="BS46" s="866"/>
      <c r="BT46" s="867"/>
      <c r="BU46" s="867"/>
      <c r="BV46" s="867"/>
      <c r="BW46" s="867"/>
      <c r="BX46" s="867"/>
      <c r="BY46" s="867"/>
      <c r="BZ46" s="867"/>
      <c r="CA46" s="867"/>
      <c r="CB46" s="867"/>
      <c r="CC46" s="867"/>
      <c r="CD46" s="867"/>
      <c r="CE46" s="867"/>
      <c r="CF46" s="867"/>
      <c r="CG46" s="868"/>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41"/>
      <c r="DW46" s="842"/>
      <c r="DX46" s="842"/>
      <c r="DY46" s="842"/>
      <c r="DZ46" s="843"/>
      <c r="EA46" s="248"/>
    </row>
    <row r="47" spans="1:131" s="249" customFormat="1" ht="26.25" customHeight="1" x14ac:dyDescent="0.15">
      <c r="A47" s="263">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58"/>
      <c r="AF47" s="859"/>
      <c r="AG47" s="860"/>
      <c r="AH47" s="860"/>
      <c r="AI47" s="860"/>
      <c r="AJ47" s="861"/>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4"/>
      <c r="BK47" s="254"/>
      <c r="BL47" s="254"/>
      <c r="BM47" s="254"/>
      <c r="BN47" s="254"/>
      <c r="BO47" s="267"/>
      <c r="BP47" s="267"/>
      <c r="BQ47" s="264">
        <v>41</v>
      </c>
      <c r="BR47" s="265"/>
      <c r="BS47" s="866"/>
      <c r="BT47" s="867"/>
      <c r="BU47" s="867"/>
      <c r="BV47" s="867"/>
      <c r="BW47" s="867"/>
      <c r="BX47" s="867"/>
      <c r="BY47" s="867"/>
      <c r="BZ47" s="867"/>
      <c r="CA47" s="867"/>
      <c r="CB47" s="867"/>
      <c r="CC47" s="867"/>
      <c r="CD47" s="867"/>
      <c r="CE47" s="867"/>
      <c r="CF47" s="867"/>
      <c r="CG47" s="868"/>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41"/>
      <c r="DW47" s="842"/>
      <c r="DX47" s="842"/>
      <c r="DY47" s="842"/>
      <c r="DZ47" s="843"/>
      <c r="EA47" s="248"/>
    </row>
    <row r="48" spans="1:131" s="249" customFormat="1" ht="26.25" customHeight="1" x14ac:dyDescent="0.15">
      <c r="A48" s="263">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58"/>
      <c r="AF48" s="859"/>
      <c r="AG48" s="860"/>
      <c r="AH48" s="860"/>
      <c r="AI48" s="860"/>
      <c r="AJ48" s="861"/>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4"/>
      <c r="BK48" s="254"/>
      <c r="BL48" s="254"/>
      <c r="BM48" s="254"/>
      <c r="BN48" s="254"/>
      <c r="BO48" s="267"/>
      <c r="BP48" s="267"/>
      <c r="BQ48" s="264">
        <v>42</v>
      </c>
      <c r="BR48" s="265"/>
      <c r="BS48" s="866"/>
      <c r="BT48" s="867"/>
      <c r="BU48" s="867"/>
      <c r="BV48" s="867"/>
      <c r="BW48" s="867"/>
      <c r="BX48" s="867"/>
      <c r="BY48" s="867"/>
      <c r="BZ48" s="867"/>
      <c r="CA48" s="867"/>
      <c r="CB48" s="867"/>
      <c r="CC48" s="867"/>
      <c r="CD48" s="867"/>
      <c r="CE48" s="867"/>
      <c r="CF48" s="867"/>
      <c r="CG48" s="868"/>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41"/>
      <c r="DW48" s="842"/>
      <c r="DX48" s="842"/>
      <c r="DY48" s="842"/>
      <c r="DZ48" s="843"/>
      <c r="EA48" s="248"/>
    </row>
    <row r="49" spans="1:131" s="249" customFormat="1" ht="26.25" customHeight="1" x14ac:dyDescent="0.15">
      <c r="A49" s="263">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58"/>
      <c r="AF49" s="859"/>
      <c r="AG49" s="860"/>
      <c r="AH49" s="860"/>
      <c r="AI49" s="860"/>
      <c r="AJ49" s="861"/>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4"/>
      <c r="BK49" s="254"/>
      <c r="BL49" s="254"/>
      <c r="BM49" s="254"/>
      <c r="BN49" s="254"/>
      <c r="BO49" s="267"/>
      <c r="BP49" s="267"/>
      <c r="BQ49" s="264">
        <v>43</v>
      </c>
      <c r="BR49" s="265"/>
      <c r="BS49" s="866"/>
      <c r="BT49" s="867"/>
      <c r="BU49" s="867"/>
      <c r="BV49" s="867"/>
      <c r="BW49" s="867"/>
      <c r="BX49" s="867"/>
      <c r="BY49" s="867"/>
      <c r="BZ49" s="867"/>
      <c r="CA49" s="867"/>
      <c r="CB49" s="867"/>
      <c r="CC49" s="867"/>
      <c r="CD49" s="867"/>
      <c r="CE49" s="867"/>
      <c r="CF49" s="867"/>
      <c r="CG49" s="868"/>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41"/>
      <c r="DW49" s="842"/>
      <c r="DX49" s="842"/>
      <c r="DY49" s="842"/>
      <c r="DZ49" s="843"/>
      <c r="EA49" s="248"/>
    </row>
    <row r="50" spans="1:131" s="249" customFormat="1" ht="26.25" customHeight="1" x14ac:dyDescent="0.15">
      <c r="A50" s="263">
        <v>23</v>
      </c>
      <c r="B50" s="844"/>
      <c r="C50" s="845"/>
      <c r="D50" s="845"/>
      <c r="E50" s="845"/>
      <c r="F50" s="845"/>
      <c r="G50" s="845"/>
      <c r="H50" s="845"/>
      <c r="I50" s="845"/>
      <c r="J50" s="845"/>
      <c r="K50" s="845"/>
      <c r="L50" s="845"/>
      <c r="M50" s="845"/>
      <c r="N50" s="845"/>
      <c r="O50" s="845"/>
      <c r="P50" s="846"/>
      <c r="Q50" s="922"/>
      <c r="R50" s="923"/>
      <c r="S50" s="923"/>
      <c r="T50" s="923"/>
      <c r="U50" s="923"/>
      <c r="V50" s="923"/>
      <c r="W50" s="923"/>
      <c r="X50" s="923"/>
      <c r="Y50" s="923"/>
      <c r="Z50" s="923"/>
      <c r="AA50" s="923"/>
      <c r="AB50" s="923"/>
      <c r="AC50" s="923"/>
      <c r="AD50" s="923"/>
      <c r="AE50" s="924"/>
      <c r="AF50" s="859"/>
      <c r="AG50" s="860"/>
      <c r="AH50" s="860"/>
      <c r="AI50" s="860"/>
      <c r="AJ50" s="861"/>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4"/>
      <c r="BK50" s="254"/>
      <c r="BL50" s="254"/>
      <c r="BM50" s="254"/>
      <c r="BN50" s="254"/>
      <c r="BO50" s="267"/>
      <c r="BP50" s="267"/>
      <c r="BQ50" s="264">
        <v>44</v>
      </c>
      <c r="BR50" s="265"/>
      <c r="BS50" s="866"/>
      <c r="BT50" s="867"/>
      <c r="BU50" s="867"/>
      <c r="BV50" s="867"/>
      <c r="BW50" s="867"/>
      <c r="BX50" s="867"/>
      <c r="BY50" s="867"/>
      <c r="BZ50" s="867"/>
      <c r="CA50" s="867"/>
      <c r="CB50" s="867"/>
      <c r="CC50" s="867"/>
      <c r="CD50" s="867"/>
      <c r="CE50" s="867"/>
      <c r="CF50" s="867"/>
      <c r="CG50" s="868"/>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41"/>
      <c r="DW50" s="842"/>
      <c r="DX50" s="842"/>
      <c r="DY50" s="842"/>
      <c r="DZ50" s="843"/>
      <c r="EA50" s="248"/>
    </row>
    <row r="51" spans="1:131" s="249" customFormat="1" ht="26.25" customHeight="1" x14ac:dyDescent="0.15">
      <c r="A51" s="263">
        <v>24</v>
      </c>
      <c r="B51" s="844"/>
      <c r="C51" s="845"/>
      <c r="D51" s="845"/>
      <c r="E51" s="845"/>
      <c r="F51" s="845"/>
      <c r="G51" s="845"/>
      <c r="H51" s="845"/>
      <c r="I51" s="845"/>
      <c r="J51" s="845"/>
      <c r="K51" s="845"/>
      <c r="L51" s="845"/>
      <c r="M51" s="845"/>
      <c r="N51" s="845"/>
      <c r="O51" s="845"/>
      <c r="P51" s="846"/>
      <c r="Q51" s="922"/>
      <c r="R51" s="923"/>
      <c r="S51" s="923"/>
      <c r="T51" s="923"/>
      <c r="U51" s="923"/>
      <c r="V51" s="923"/>
      <c r="W51" s="923"/>
      <c r="X51" s="923"/>
      <c r="Y51" s="923"/>
      <c r="Z51" s="923"/>
      <c r="AA51" s="923"/>
      <c r="AB51" s="923"/>
      <c r="AC51" s="923"/>
      <c r="AD51" s="923"/>
      <c r="AE51" s="924"/>
      <c r="AF51" s="859"/>
      <c r="AG51" s="860"/>
      <c r="AH51" s="860"/>
      <c r="AI51" s="860"/>
      <c r="AJ51" s="861"/>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4"/>
      <c r="BK51" s="254"/>
      <c r="BL51" s="254"/>
      <c r="BM51" s="254"/>
      <c r="BN51" s="254"/>
      <c r="BO51" s="267"/>
      <c r="BP51" s="267"/>
      <c r="BQ51" s="264">
        <v>45</v>
      </c>
      <c r="BR51" s="265"/>
      <c r="BS51" s="866"/>
      <c r="BT51" s="867"/>
      <c r="BU51" s="867"/>
      <c r="BV51" s="867"/>
      <c r="BW51" s="867"/>
      <c r="BX51" s="867"/>
      <c r="BY51" s="867"/>
      <c r="BZ51" s="867"/>
      <c r="CA51" s="867"/>
      <c r="CB51" s="867"/>
      <c r="CC51" s="867"/>
      <c r="CD51" s="867"/>
      <c r="CE51" s="867"/>
      <c r="CF51" s="867"/>
      <c r="CG51" s="868"/>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41"/>
      <c r="DW51" s="842"/>
      <c r="DX51" s="842"/>
      <c r="DY51" s="842"/>
      <c r="DZ51" s="843"/>
      <c r="EA51" s="248"/>
    </row>
    <row r="52" spans="1:131" s="249" customFormat="1" ht="26.25" customHeight="1" x14ac:dyDescent="0.15">
      <c r="A52" s="263">
        <v>25</v>
      </c>
      <c r="B52" s="844"/>
      <c r="C52" s="845"/>
      <c r="D52" s="845"/>
      <c r="E52" s="845"/>
      <c r="F52" s="845"/>
      <c r="G52" s="845"/>
      <c r="H52" s="845"/>
      <c r="I52" s="845"/>
      <c r="J52" s="845"/>
      <c r="K52" s="845"/>
      <c r="L52" s="845"/>
      <c r="M52" s="845"/>
      <c r="N52" s="845"/>
      <c r="O52" s="845"/>
      <c r="P52" s="846"/>
      <c r="Q52" s="922"/>
      <c r="R52" s="923"/>
      <c r="S52" s="923"/>
      <c r="T52" s="923"/>
      <c r="U52" s="923"/>
      <c r="V52" s="923"/>
      <c r="W52" s="923"/>
      <c r="X52" s="923"/>
      <c r="Y52" s="923"/>
      <c r="Z52" s="923"/>
      <c r="AA52" s="923"/>
      <c r="AB52" s="923"/>
      <c r="AC52" s="923"/>
      <c r="AD52" s="923"/>
      <c r="AE52" s="924"/>
      <c r="AF52" s="859"/>
      <c r="AG52" s="860"/>
      <c r="AH52" s="860"/>
      <c r="AI52" s="860"/>
      <c r="AJ52" s="861"/>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4"/>
      <c r="BK52" s="254"/>
      <c r="BL52" s="254"/>
      <c r="BM52" s="254"/>
      <c r="BN52" s="254"/>
      <c r="BO52" s="267"/>
      <c r="BP52" s="267"/>
      <c r="BQ52" s="264">
        <v>46</v>
      </c>
      <c r="BR52" s="265"/>
      <c r="BS52" s="866"/>
      <c r="BT52" s="867"/>
      <c r="BU52" s="867"/>
      <c r="BV52" s="867"/>
      <c r="BW52" s="867"/>
      <c r="BX52" s="867"/>
      <c r="BY52" s="867"/>
      <c r="BZ52" s="867"/>
      <c r="CA52" s="867"/>
      <c r="CB52" s="867"/>
      <c r="CC52" s="867"/>
      <c r="CD52" s="867"/>
      <c r="CE52" s="867"/>
      <c r="CF52" s="867"/>
      <c r="CG52" s="868"/>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41"/>
      <c r="DW52" s="842"/>
      <c r="DX52" s="842"/>
      <c r="DY52" s="842"/>
      <c r="DZ52" s="843"/>
      <c r="EA52" s="248"/>
    </row>
    <row r="53" spans="1:131" s="249" customFormat="1" ht="26.25" customHeight="1" x14ac:dyDescent="0.15">
      <c r="A53" s="263">
        <v>26</v>
      </c>
      <c r="B53" s="844"/>
      <c r="C53" s="845"/>
      <c r="D53" s="845"/>
      <c r="E53" s="845"/>
      <c r="F53" s="845"/>
      <c r="G53" s="845"/>
      <c r="H53" s="845"/>
      <c r="I53" s="845"/>
      <c r="J53" s="845"/>
      <c r="K53" s="845"/>
      <c r="L53" s="845"/>
      <c r="M53" s="845"/>
      <c r="N53" s="845"/>
      <c r="O53" s="845"/>
      <c r="P53" s="846"/>
      <c r="Q53" s="922"/>
      <c r="R53" s="923"/>
      <c r="S53" s="923"/>
      <c r="T53" s="923"/>
      <c r="U53" s="923"/>
      <c r="V53" s="923"/>
      <c r="W53" s="923"/>
      <c r="X53" s="923"/>
      <c r="Y53" s="923"/>
      <c r="Z53" s="923"/>
      <c r="AA53" s="923"/>
      <c r="AB53" s="923"/>
      <c r="AC53" s="923"/>
      <c r="AD53" s="923"/>
      <c r="AE53" s="924"/>
      <c r="AF53" s="859"/>
      <c r="AG53" s="860"/>
      <c r="AH53" s="860"/>
      <c r="AI53" s="860"/>
      <c r="AJ53" s="861"/>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4"/>
      <c r="BK53" s="254"/>
      <c r="BL53" s="254"/>
      <c r="BM53" s="254"/>
      <c r="BN53" s="254"/>
      <c r="BO53" s="267"/>
      <c r="BP53" s="267"/>
      <c r="BQ53" s="264">
        <v>47</v>
      </c>
      <c r="BR53" s="265"/>
      <c r="BS53" s="866"/>
      <c r="BT53" s="867"/>
      <c r="BU53" s="867"/>
      <c r="BV53" s="867"/>
      <c r="BW53" s="867"/>
      <c r="BX53" s="867"/>
      <c r="BY53" s="867"/>
      <c r="BZ53" s="867"/>
      <c r="CA53" s="867"/>
      <c r="CB53" s="867"/>
      <c r="CC53" s="867"/>
      <c r="CD53" s="867"/>
      <c r="CE53" s="867"/>
      <c r="CF53" s="867"/>
      <c r="CG53" s="868"/>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41"/>
      <c r="DW53" s="842"/>
      <c r="DX53" s="842"/>
      <c r="DY53" s="842"/>
      <c r="DZ53" s="843"/>
      <c r="EA53" s="248"/>
    </row>
    <row r="54" spans="1:131" s="249" customFormat="1" ht="26.25" customHeight="1" x14ac:dyDescent="0.15">
      <c r="A54" s="263">
        <v>27</v>
      </c>
      <c r="B54" s="844"/>
      <c r="C54" s="845"/>
      <c r="D54" s="845"/>
      <c r="E54" s="845"/>
      <c r="F54" s="845"/>
      <c r="G54" s="845"/>
      <c r="H54" s="845"/>
      <c r="I54" s="845"/>
      <c r="J54" s="845"/>
      <c r="K54" s="845"/>
      <c r="L54" s="845"/>
      <c r="M54" s="845"/>
      <c r="N54" s="845"/>
      <c r="O54" s="845"/>
      <c r="P54" s="846"/>
      <c r="Q54" s="922"/>
      <c r="R54" s="923"/>
      <c r="S54" s="923"/>
      <c r="T54" s="923"/>
      <c r="U54" s="923"/>
      <c r="V54" s="923"/>
      <c r="W54" s="923"/>
      <c r="X54" s="923"/>
      <c r="Y54" s="923"/>
      <c r="Z54" s="923"/>
      <c r="AA54" s="923"/>
      <c r="AB54" s="923"/>
      <c r="AC54" s="923"/>
      <c r="AD54" s="923"/>
      <c r="AE54" s="924"/>
      <c r="AF54" s="859"/>
      <c r="AG54" s="860"/>
      <c r="AH54" s="860"/>
      <c r="AI54" s="860"/>
      <c r="AJ54" s="861"/>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4"/>
      <c r="BK54" s="254"/>
      <c r="BL54" s="254"/>
      <c r="BM54" s="254"/>
      <c r="BN54" s="254"/>
      <c r="BO54" s="267"/>
      <c r="BP54" s="267"/>
      <c r="BQ54" s="264">
        <v>48</v>
      </c>
      <c r="BR54" s="265"/>
      <c r="BS54" s="866"/>
      <c r="BT54" s="867"/>
      <c r="BU54" s="867"/>
      <c r="BV54" s="867"/>
      <c r="BW54" s="867"/>
      <c r="BX54" s="867"/>
      <c r="BY54" s="867"/>
      <c r="BZ54" s="867"/>
      <c r="CA54" s="867"/>
      <c r="CB54" s="867"/>
      <c r="CC54" s="867"/>
      <c r="CD54" s="867"/>
      <c r="CE54" s="867"/>
      <c r="CF54" s="867"/>
      <c r="CG54" s="868"/>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41"/>
      <c r="DW54" s="842"/>
      <c r="DX54" s="842"/>
      <c r="DY54" s="842"/>
      <c r="DZ54" s="843"/>
      <c r="EA54" s="248"/>
    </row>
    <row r="55" spans="1:131" s="249" customFormat="1" ht="26.25" customHeight="1" x14ac:dyDescent="0.15">
      <c r="A55" s="263">
        <v>28</v>
      </c>
      <c r="B55" s="844"/>
      <c r="C55" s="845"/>
      <c r="D55" s="845"/>
      <c r="E55" s="845"/>
      <c r="F55" s="845"/>
      <c r="G55" s="845"/>
      <c r="H55" s="845"/>
      <c r="I55" s="845"/>
      <c r="J55" s="845"/>
      <c r="K55" s="845"/>
      <c r="L55" s="845"/>
      <c r="M55" s="845"/>
      <c r="N55" s="845"/>
      <c r="O55" s="845"/>
      <c r="P55" s="846"/>
      <c r="Q55" s="922"/>
      <c r="R55" s="923"/>
      <c r="S55" s="923"/>
      <c r="T55" s="923"/>
      <c r="U55" s="923"/>
      <c r="V55" s="923"/>
      <c r="W55" s="923"/>
      <c r="X55" s="923"/>
      <c r="Y55" s="923"/>
      <c r="Z55" s="923"/>
      <c r="AA55" s="923"/>
      <c r="AB55" s="923"/>
      <c r="AC55" s="923"/>
      <c r="AD55" s="923"/>
      <c r="AE55" s="924"/>
      <c r="AF55" s="859"/>
      <c r="AG55" s="860"/>
      <c r="AH55" s="860"/>
      <c r="AI55" s="860"/>
      <c r="AJ55" s="861"/>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4"/>
      <c r="BK55" s="254"/>
      <c r="BL55" s="254"/>
      <c r="BM55" s="254"/>
      <c r="BN55" s="254"/>
      <c r="BO55" s="267"/>
      <c r="BP55" s="267"/>
      <c r="BQ55" s="264">
        <v>49</v>
      </c>
      <c r="BR55" s="265"/>
      <c r="BS55" s="866"/>
      <c r="BT55" s="867"/>
      <c r="BU55" s="867"/>
      <c r="BV55" s="867"/>
      <c r="BW55" s="867"/>
      <c r="BX55" s="867"/>
      <c r="BY55" s="867"/>
      <c r="BZ55" s="867"/>
      <c r="CA55" s="867"/>
      <c r="CB55" s="867"/>
      <c r="CC55" s="867"/>
      <c r="CD55" s="867"/>
      <c r="CE55" s="867"/>
      <c r="CF55" s="867"/>
      <c r="CG55" s="868"/>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41"/>
      <c r="DW55" s="842"/>
      <c r="DX55" s="842"/>
      <c r="DY55" s="842"/>
      <c r="DZ55" s="843"/>
      <c r="EA55" s="248"/>
    </row>
    <row r="56" spans="1:131" s="249" customFormat="1" ht="26.25" customHeight="1" x14ac:dyDescent="0.15">
      <c r="A56" s="263">
        <v>29</v>
      </c>
      <c r="B56" s="844"/>
      <c r="C56" s="845"/>
      <c r="D56" s="845"/>
      <c r="E56" s="845"/>
      <c r="F56" s="845"/>
      <c r="G56" s="845"/>
      <c r="H56" s="845"/>
      <c r="I56" s="845"/>
      <c r="J56" s="845"/>
      <c r="K56" s="845"/>
      <c r="L56" s="845"/>
      <c r="M56" s="845"/>
      <c r="N56" s="845"/>
      <c r="O56" s="845"/>
      <c r="P56" s="846"/>
      <c r="Q56" s="922"/>
      <c r="R56" s="923"/>
      <c r="S56" s="923"/>
      <c r="T56" s="923"/>
      <c r="U56" s="923"/>
      <c r="V56" s="923"/>
      <c r="W56" s="923"/>
      <c r="X56" s="923"/>
      <c r="Y56" s="923"/>
      <c r="Z56" s="923"/>
      <c r="AA56" s="923"/>
      <c r="AB56" s="923"/>
      <c r="AC56" s="923"/>
      <c r="AD56" s="923"/>
      <c r="AE56" s="924"/>
      <c r="AF56" s="859"/>
      <c r="AG56" s="860"/>
      <c r="AH56" s="860"/>
      <c r="AI56" s="860"/>
      <c r="AJ56" s="861"/>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4"/>
      <c r="BK56" s="254"/>
      <c r="BL56" s="254"/>
      <c r="BM56" s="254"/>
      <c r="BN56" s="254"/>
      <c r="BO56" s="267"/>
      <c r="BP56" s="267"/>
      <c r="BQ56" s="264">
        <v>50</v>
      </c>
      <c r="BR56" s="265"/>
      <c r="BS56" s="866"/>
      <c r="BT56" s="867"/>
      <c r="BU56" s="867"/>
      <c r="BV56" s="867"/>
      <c r="BW56" s="867"/>
      <c r="BX56" s="867"/>
      <c r="BY56" s="867"/>
      <c r="BZ56" s="867"/>
      <c r="CA56" s="867"/>
      <c r="CB56" s="867"/>
      <c r="CC56" s="867"/>
      <c r="CD56" s="867"/>
      <c r="CE56" s="867"/>
      <c r="CF56" s="867"/>
      <c r="CG56" s="868"/>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41"/>
      <c r="DW56" s="842"/>
      <c r="DX56" s="842"/>
      <c r="DY56" s="842"/>
      <c r="DZ56" s="843"/>
      <c r="EA56" s="248"/>
    </row>
    <row r="57" spans="1:131" s="249" customFormat="1" ht="26.25" customHeight="1" x14ac:dyDescent="0.15">
      <c r="A57" s="263">
        <v>30</v>
      </c>
      <c r="B57" s="844"/>
      <c r="C57" s="845"/>
      <c r="D57" s="845"/>
      <c r="E57" s="845"/>
      <c r="F57" s="845"/>
      <c r="G57" s="845"/>
      <c r="H57" s="845"/>
      <c r="I57" s="845"/>
      <c r="J57" s="845"/>
      <c r="K57" s="845"/>
      <c r="L57" s="845"/>
      <c r="M57" s="845"/>
      <c r="N57" s="845"/>
      <c r="O57" s="845"/>
      <c r="P57" s="846"/>
      <c r="Q57" s="922"/>
      <c r="R57" s="923"/>
      <c r="S57" s="923"/>
      <c r="T57" s="923"/>
      <c r="U57" s="923"/>
      <c r="V57" s="923"/>
      <c r="W57" s="923"/>
      <c r="X57" s="923"/>
      <c r="Y57" s="923"/>
      <c r="Z57" s="923"/>
      <c r="AA57" s="923"/>
      <c r="AB57" s="923"/>
      <c r="AC57" s="923"/>
      <c r="AD57" s="923"/>
      <c r="AE57" s="924"/>
      <c r="AF57" s="859"/>
      <c r="AG57" s="860"/>
      <c r="AH57" s="860"/>
      <c r="AI57" s="860"/>
      <c r="AJ57" s="861"/>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4"/>
      <c r="BK57" s="254"/>
      <c r="BL57" s="254"/>
      <c r="BM57" s="254"/>
      <c r="BN57" s="254"/>
      <c r="BO57" s="267"/>
      <c r="BP57" s="267"/>
      <c r="BQ57" s="264">
        <v>51</v>
      </c>
      <c r="BR57" s="265"/>
      <c r="BS57" s="866"/>
      <c r="BT57" s="867"/>
      <c r="BU57" s="867"/>
      <c r="BV57" s="867"/>
      <c r="BW57" s="867"/>
      <c r="BX57" s="867"/>
      <c r="BY57" s="867"/>
      <c r="BZ57" s="867"/>
      <c r="CA57" s="867"/>
      <c r="CB57" s="867"/>
      <c r="CC57" s="867"/>
      <c r="CD57" s="867"/>
      <c r="CE57" s="867"/>
      <c r="CF57" s="867"/>
      <c r="CG57" s="868"/>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41"/>
      <c r="DW57" s="842"/>
      <c r="DX57" s="842"/>
      <c r="DY57" s="842"/>
      <c r="DZ57" s="843"/>
      <c r="EA57" s="248"/>
    </row>
    <row r="58" spans="1:131" s="249" customFormat="1" ht="26.25" customHeight="1" x14ac:dyDescent="0.15">
      <c r="A58" s="263">
        <v>31</v>
      </c>
      <c r="B58" s="844"/>
      <c r="C58" s="845"/>
      <c r="D58" s="845"/>
      <c r="E58" s="845"/>
      <c r="F58" s="845"/>
      <c r="G58" s="845"/>
      <c r="H58" s="845"/>
      <c r="I58" s="845"/>
      <c r="J58" s="845"/>
      <c r="K58" s="845"/>
      <c r="L58" s="845"/>
      <c r="M58" s="845"/>
      <c r="N58" s="845"/>
      <c r="O58" s="845"/>
      <c r="P58" s="846"/>
      <c r="Q58" s="922"/>
      <c r="R58" s="923"/>
      <c r="S58" s="923"/>
      <c r="T58" s="923"/>
      <c r="U58" s="923"/>
      <c r="V58" s="923"/>
      <c r="W58" s="923"/>
      <c r="X58" s="923"/>
      <c r="Y58" s="923"/>
      <c r="Z58" s="923"/>
      <c r="AA58" s="923"/>
      <c r="AB58" s="923"/>
      <c r="AC58" s="923"/>
      <c r="AD58" s="923"/>
      <c r="AE58" s="924"/>
      <c r="AF58" s="859"/>
      <c r="AG58" s="860"/>
      <c r="AH58" s="860"/>
      <c r="AI58" s="860"/>
      <c r="AJ58" s="861"/>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4"/>
      <c r="BK58" s="254"/>
      <c r="BL58" s="254"/>
      <c r="BM58" s="254"/>
      <c r="BN58" s="254"/>
      <c r="BO58" s="267"/>
      <c r="BP58" s="267"/>
      <c r="BQ58" s="264">
        <v>52</v>
      </c>
      <c r="BR58" s="265"/>
      <c r="BS58" s="866"/>
      <c r="BT58" s="867"/>
      <c r="BU58" s="867"/>
      <c r="BV58" s="867"/>
      <c r="BW58" s="867"/>
      <c r="BX58" s="867"/>
      <c r="BY58" s="867"/>
      <c r="BZ58" s="867"/>
      <c r="CA58" s="867"/>
      <c r="CB58" s="867"/>
      <c r="CC58" s="867"/>
      <c r="CD58" s="867"/>
      <c r="CE58" s="867"/>
      <c r="CF58" s="867"/>
      <c r="CG58" s="868"/>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41"/>
      <c r="DW58" s="842"/>
      <c r="DX58" s="842"/>
      <c r="DY58" s="842"/>
      <c r="DZ58" s="843"/>
      <c r="EA58" s="248"/>
    </row>
    <row r="59" spans="1:131" s="249" customFormat="1" ht="26.25" customHeight="1" x14ac:dyDescent="0.15">
      <c r="A59" s="263">
        <v>32</v>
      </c>
      <c r="B59" s="844"/>
      <c r="C59" s="845"/>
      <c r="D59" s="845"/>
      <c r="E59" s="845"/>
      <c r="F59" s="845"/>
      <c r="G59" s="845"/>
      <c r="H59" s="845"/>
      <c r="I59" s="845"/>
      <c r="J59" s="845"/>
      <c r="K59" s="845"/>
      <c r="L59" s="845"/>
      <c r="M59" s="845"/>
      <c r="N59" s="845"/>
      <c r="O59" s="845"/>
      <c r="P59" s="846"/>
      <c r="Q59" s="922"/>
      <c r="R59" s="923"/>
      <c r="S59" s="923"/>
      <c r="T59" s="923"/>
      <c r="U59" s="923"/>
      <c r="V59" s="923"/>
      <c r="W59" s="923"/>
      <c r="X59" s="923"/>
      <c r="Y59" s="923"/>
      <c r="Z59" s="923"/>
      <c r="AA59" s="923"/>
      <c r="AB59" s="923"/>
      <c r="AC59" s="923"/>
      <c r="AD59" s="923"/>
      <c r="AE59" s="924"/>
      <c r="AF59" s="859"/>
      <c r="AG59" s="860"/>
      <c r="AH59" s="860"/>
      <c r="AI59" s="860"/>
      <c r="AJ59" s="861"/>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4"/>
      <c r="BK59" s="254"/>
      <c r="BL59" s="254"/>
      <c r="BM59" s="254"/>
      <c r="BN59" s="254"/>
      <c r="BO59" s="267"/>
      <c r="BP59" s="267"/>
      <c r="BQ59" s="264">
        <v>53</v>
      </c>
      <c r="BR59" s="265"/>
      <c r="BS59" s="866"/>
      <c r="BT59" s="867"/>
      <c r="BU59" s="867"/>
      <c r="BV59" s="867"/>
      <c r="BW59" s="867"/>
      <c r="BX59" s="867"/>
      <c r="BY59" s="867"/>
      <c r="BZ59" s="867"/>
      <c r="CA59" s="867"/>
      <c r="CB59" s="867"/>
      <c r="CC59" s="867"/>
      <c r="CD59" s="867"/>
      <c r="CE59" s="867"/>
      <c r="CF59" s="867"/>
      <c r="CG59" s="868"/>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41"/>
      <c r="DW59" s="842"/>
      <c r="DX59" s="842"/>
      <c r="DY59" s="842"/>
      <c r="DZ59" s="843"/>
      <c r="EA59" s="248"/>
    </row>
    <row r="60" spans="1:131" s="249" customFormat="1" ht="26.25" customHeight="1" x14ac:dyDescent="0.15">
      <c r="A60" s="263">
        <v>33</v>
      </c>
      <c r="B60" s="844"/>
      <c r="C60" s="845"/>
      <c r="D60" s="845"/>
      <c r="E60" s="845"/>
      <c r="F60" s="845"/>
      <c r="G60" s="845"/>
      <c r="H60" s="845"/>
      <c r="I60" s="845"/>
      <c r="J60" s="845"/>
      <c r="K60" s="845"/>
      <c r="L60" s="845"/>
      <c r="M60" s="845"/>
      <c r="N60" s="845"/>
      <c r="O60" s="845"/>
      <c r="P60" s="846"/>
      <c r="Q60" s="922"/>
      <c r="R60" s="923"/>
      <c r="S60" s="923"/>
      <c r="T60" s="923"/>
      <c r="U60" s="923"/>
      <c r="V60" s="923"/>
      <c r="W60" s="923"/>
      <c r="X60" s="923"/>
      <c r="Y60" s="923"/>
      <c r="Z60" s="923"/>
      <c r="AA60" s="923"/>
      <c r="AB60" s="923"/>
      <c r="AC60" s="923"/>
      <c r="AD60" s="923"/>
      <c r="AE60" s="924"/>
      <c r="AF60" s="859"/>
      <c r="AG60" s="860"/>
      <c r="AH60" s="860"/>
      <c r="AI60" s="860"/>
      <c r="AJ60" s="861"/>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4"/>
      <c r="BK60" s="254"/>
      <c r="BL60" s="254"/>
      <c r="BM60" s="254"/>
      <c r="BN60" s="254"/>
      <c r="BO60" s="267"/>
      <c r="BP60" s="267"/>
      <c r="BQ60" s="264">
        <v>54</v>
      </c>
      <c r="BR60" s="265"/>
      <c r="BS60" s="866"/>
      <c r="BT60" s="867"/>
      <c r="BU60" s="867"/>
      <c r="BV60" s="867"/>
      <c r="BW60" s="867"/>
      <c r="BX60" s="867"/>
      <c r="BY60" s="867"/>
      <c r="BZ60" s="867"/>
      <c r="CA60" s="867"/>
      <c r="CB60" s="867"/>
      <c r="CC60" s="867"/>
      <c r="CD60" s="867"/>
      <c r="CE60" s="867"/>
      <c r="CF60" s="867"/>
      <c r="CG60" s="868"/>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41"/>
      <c r="DW60" s="842"/>
      <c r="DX60" s="842"/>
      <c r="DY60" s="842"/>
      <c r="DZ60" s="843"/>
      <c r="EA60" s="248"/>
    </row>
    <row r="61" spans="1:131" s="249" customFormat="1" ht="26.25" customHeight="1" thickBot="1" x14ac:dyDescent="0.2">
      <c r="A61" s="263">
        <v>34</v>
      </c>
      <c r="B61" s="844"/>
      <c r="C61" s="845"/>
      <c r="D61" s="845"/>
      <c r="E61" s="845"/>
      <c r="F61" s="845"/>
      <c r="G61" s="845"/>
      <c r="H61" s="845"/>
      <c r="I61" s="845"/>
      <c r="J61" s="845"/>
      <c r="K61" s="845"/>
      <c r="L61" s="845"/>
      <c r="M61" s="845"/>
      <c r="N61" s="845"/>
      <c r="O61" s="845"/>
      <c r="P61" s="846"/>
      <c r="Q61" s="922"/>
      <c r="R61" s="923"/>
      <c r="S61" s="923"/>
      <c r="T61" s="923"/>
      <c r="U61" s="923"/>
      <c r="V61" s="923"/>
      <c r="W61" s="923"/>
      <c r="X61" s="923"/>
      <c r="Y61" s="923"/>
      <c r="Z61" s="923"/>
      <c r="AA61" s="923"/>
      <c r="AB61" s="923"/>
      <c r="AC61" s="923"/>
      <c r="AD61" s="923"/>
      <c r="AE61" s="924"/>
      <c r="AF61" s="859"/>
      <c r="AG61" s="860"/>
      <c r="AH61" s="860"/>
      <c r="AI61" s="860"/>
      <c r="AJ61" s="861"/>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4"/>
      <c r="BK61" s="254"/>
      <c r="BL61" s="254"/>
      <c r="BM61" s="254"/>
      <c r="BN61" s="254"/>
      <c r="BO61" s="267"/>
      <c r="BP61" s="267"/>
      <c r="BQ61" s="264">
        <v>55</v>
      </c>
      <c r="BR61" s="265"/>
      <c r="BS61" s="866"/>
      <c r="BT61" s="867"/>
      <c r="BU61" s="867"/>
      <c r="BV61" s="867"/>
      <c r="BW61" s="867"/>
      <c r="BX61" s="867"/>
      <c r="BY61" s="867"/>
      <c r="BZ61" s="867"/>
      <c r="CA61" s="867"/>
      <c r="CB61" s="867"/>
      <c r="CC61" s="867"/>
      <c r="CD61" s="867"/>
      <c r="CE61" s="867"/>
      <c r="CF61" s="867"/>
      <c r="CG61" s="868"/>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41"/>
      <c r="DW61" s="842"/>
      <c r="DX61" s="842"/>
      <c r="DY61" s="842"/>
      <c r="DZ61" s="843"/>
      <c r="EA61" s="248"/>
    </row>
    <row r="62" spans="1:131" s="249" customFormat="1" ht="26.25" customHeight="1" x14ac:dyDescent="0.15">
      <c r="A62" s="263">
        <v>35</v>
      </c>
      <c r="B62" s="844"/>
      <c r="C62" s="845"/>
      <c r="D62" s="845"/>
      <c r="E62" s="845"/>
      <c r="F62" s="845"/>
      <c r="G62" s="845"/>
      <c r="H62" s="845"/>
      <c r="I62" s="845"/>
      <c r="J62" s="845"/>
      <c r="K62" s="845"/>
      <c r="L62" s="845"/>
      <c r="M62" s="845"/>
      <c r="N62" s="845"/>
      <c r="O62" s="845"/>
      <c r="P62" s="846"/>
      <c r="Q62" s="922"/>
      <c r="R62" s="923"/>
      <c r="S62" s="923"/>
      <c r="T62" s="923"/>
      <c r="U62" s="923"/>
      <c r="V62" s="923"/>
      <c r="W62" s="923"/>
      <c r="X62" s="923"/>
      <c r="Y62" s="923"/>
      <c r="Z62" s="923"/>
      <c r="AA62" s="923"/>
      <c r="AB62" s="923"/>
      <c r="AC62" s="923"/>
      <c r="AD62" s="923"/>
      <c r="AE62" s="924"/>
      <c r="AF62" s="859"/>
      <c r="AG62" s="860"/>
      <c r="AH62" s="860"/>
      <c r="AI62" s="860"/>
      <c r="AJ62" s="861"/>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414</v>
      </c>
      <c r="BK62" s="895"/>
      <c r="BL62" s="895"/>
      <c r="BM62" s="895"/>
      <c r="BN62" s="896"/>
      <c r="BO62" s="267"/>
      <c r="BP62" s="267"/>
      <c r="BQ62" s="264">
        <v>56</v>
      </c>
      <c r="BR62" s="265"/>
      <c r="BS62" s="866"/>
      <c r="BT62" s="867"/>
      <c r="BU62" s="867"/>
      <c r="BV62" s="867"/>
      <c r="BW62" s="867"/>
      <c r="BX62" s="867"/>
      <c r="BY62" s="867"/>
      <c r="BZ62" s="867"/>
      <c r="CA62" s="867"/>
      <c r="CB62" s="867"/>
      <c r="CC62" s="867"/>
      <c r="CD62" s="867"/>
      <c r="CE62" s="867"/>
      <c r="CF62" s="867"/>
      <c r="CG62" s="868"/>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41"/>
      <c r="DW62" s="842"/>
      <c r="DX62" s="842"/>
      <c r="DY62" s="842"/>
      <c r="DZ62" s="843"/>
      <c r="EA62" s="248"/>
    </row>
    <row r="63" spans="1:131" s="249" customFormat="1" ht="26.25" customHeight="1" thickBot="1" x14ac:dyDescent="0.2">
      <c r="A63" s="266" t="s">
        <v>392</v>
      </c>
      <c r="B63" s="879" t="s">
        <v>415</v>
      </c>
      <c r="C63" s="880"/>
      <c r="D63" s="880"/>
      <c r="E63" s="880"/>
      <c r="F63" s="880"/>
      <c r="G63" s="880"/>
      <c r="H63" s="880"/>
      <c r="I63" s="880"/>
      <c r="J63" s="880"/>
      <c r="K63" s="880"/>
      <c r="L63" s="880"/>
      <c r="M63" s="880"/>
      <c r="N63" s="880"/>
      <c r="O63" s="880"/>
      <c r="P63" s="881"/>
      <c r="Q63" s="927"/>
      <c r="R63" s="928"/>
      <c r="S63" s="928"/>
      <c r="T63" s="928"/>
      <c r="U63" s="928"/>
      <c r="V63" s="928"/>
      <c r="W63" s="928"/>
      <c r="X63" s="928"/>
      <c r="Y63" s="928"/>
      <c r="Z63" s="928"/>
      <c r="AA63" s="928"/>
      <c r="AB63" s="928"/>
      <c r="AC63" s="928"/>
      <c r="AD63" s="928"/>
      <c r="AE63" s="929"/>
      <c r="AF63" s="930">
        <v>836</v>
      </c>
      <c r="AG63" s="931"/>
      <c r="AH63" s="931"/>
      <c r="AI63" s="931"/>
      <c r="AJ63" s="932"/>
      <c r="AK63" s="933"/>
      <c r="AL63" s="928"/>
      <c r="AM63" s="928"/>
      <c r="AN63" s="928"/>
      <c r="AO63" s="928"/>
      <c r="AP63" s="931">
        <v>4842</v>
      </c>
      <c r="AQ63" s="931"/>
      <c r="AR63" s="931"/>
      <c r="AS63" s="931"/>
      <c r="AT63" s="931"/>
      <c r="AU63" s="931">
        <v>820</v>
      </c>
      <c r="AV63" s="931"/>
      <c r="AW63" s="931"/>
      <c r="AX63" s="931"/>
      <c r="AY63" s="931"/>
      <c r="AZ63" s="935"/>
      <c r="BA63" s="935"/>
      <c r="BB63" s="935"/>
      <c r="BC63" s="935"/>
      <c r="BD63" s="935"/>
      <c r="BE63" s="936"/>
      <c r="BF63" s="936"/>
      <c r="BG63" s="936"/>
      <c r="BH63" s="936"/>
      <c r="BI63" s="937"/>
      <c r="BJ63" s="938" t="s">
        <v>174</v>
      </c>
      <c r="BK63" s="939"/>
      <c r="BL63" s="939"/>
      <c r="BM63" s="939"/>
      <c r="BN63" s="940"/>
      <c r="BO63" s="267"/>
      <c r="BP63" s="267"/>
      <c r="BQ63" s="264">
        <v>57</v>
      </c>
      <c r="BR63" s="265"/>
      <c r="BS63" s="866"/>
      <c r="BT63" s="867"/>
      <c r="BU63" s="867"/>
      <c r="BV63" s="867"/>
      <c r="BW63" s="867"/>
      <c r="BX63" s="867"/>
      <c r="BY63" s="867"/>
      <c r="BZ63" s="867"/>
      <c r="CA63" s="867"/>
      <c r="CB63" s="867"/>
      <c r="CC63" s="867"/>
      <c r="CD63" s="867"/>
      <c r="CE63" s="867"/>
      <c r="CF63" s="867"/>
      <c r="CG63" s="868"/>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41"/>
      <c r="DW63" s="842"/>
      <c r="DX63" s="842"/>
      <c r="DY63" s="842"/>
      <c r="DZ63" s="843"/>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66"/>
      <c r="BT64" s="867"/>
      <c r="BU64" s="867"/>
      <c r="BV64" s="867"/>
      <c r="BW64" s="867"/>
      <c r="BX64" s="867"/>
      <c r="BY64" s="867"/>
      <c r="BZ64" s="867"/>
      <c r="CA64" s="867"/>
      <c r="CB64" s="867"/>
      <c r="CC64" s="867"/>
      <c r="CD64" s="867"/>
      <c r="CE64" s="867"/>
      <c r="CF64" s="867"/>
      <c r="CG64" s="868"/>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41"/>
      <c r="DW64" s="842"/>
      <c r="DX64" s="842"/>
      <c r="DY64" s="842"/>
      <c r="DZ64" s="843"/>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66"/>
      <c r="BT65" s="867"/>
      <c r="BU65" s="867"/>
      <c r="BV65" s="867"/>
      <c r="BW65" s="867"/>
      <c r="BX65" s="867"/>
      <c r="BY65" s="867"/>
      <c r="BZ65" s="867"/>
      <c r="CA65" s="867"/>
      <c r="CB65" s="867"/>
      <c r="CC65" s="867"/>
      <c r="CD65" s="867"/>
      <c r="CE65" s="867"/>
      <c r="CF65" s="867"/>
      <c r="CG65" s="868"/>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41"/>
      <c r="DW65" s="842"/>
      <c r="DX65" s="842"/>
      <c r="DY65" s="842"/>
      <c r="DZ65" s="843"/>
      <c r="EA65" s="248"/>
    </row>
    <row r="66" spans="1:131" s="249" customFormat="1" ht="26.25" customHeight="1" x14ac:dyDescent="0.15">
      <c r="A66" s="832" t="s">
        <v>417</v>
      </c>
      <c r="B66" s="833"/>
      <c r="C66" s="833"/>
      <c r="D66" s="833"/>
      <c r="E66" s="833"/>
      <c r="F66" s="833"/>
      <c r="G66" s="833"/>
      <c r="H66" s="833"/>
      <c r="I66" s="833"/>
      <c r="J66" s="833"/>
      <c r="K66" s="833"/>
      <c r="L66" s="833"/>
      <c r="M66" s="833"/>
      <c r="N66" s="833"/>
      <c r="O66" s="833"/>
      <c r="P66" s="834"/>
      <c r="Q66" s="809" t="s">
        <v>418</v>
      </c>
      <c r="R66" s="810"/>
      <c r="S66" s="810"/>
      <c r="T66" s="810"/>
      <c r="U66" s="811"/>
      <c r="V66" s="809" t="s">
        <v>397</v>
      </c>
      <c r="W66" s="810"/>
      <c r="X66" s="810"/>
      <c r="Y66" s="810"/>
      <c r="Z66" s="811"/>
      <c r="AA66" s="809" t="s">
        <v>398</v>
      </c>
      <c r="AB66" s="810"/>
      <c r="AC66" s="810"/>
      <c r="AD66" s="810"/>
      <c r="AE66" s="811"/>
      <c r="AF66" s="941" t="s">
        <v>399</v>
      </c>
      <c r="AG66" s="902"/>
      <c r="AH66" s="902"/>
      <c r="AI66" s="902"/>
      <c r="AJ66" s="942"/>
      <c r="AK66" s="809" t="s">
        <v>400</v>
      </c>
      <c r="AL66" s="833"/>
      <c r="AM66" s="833"/>
      <c r="AN66" s="833"/>
      <c r="AO66" s="834"/>
      <c r="AP66" s="809" t="s">
        <v>401</v>
      </c>
      <c r="AQ66" s="810"/>
      <c r="AR66" s="810"/>
      <c r="AS66" s="810"/>
      <c r="AT66" s="811"/>
      <c r="AU66" s="809" t="s">
        <v>419</v>
      </c>
      <c r="AV66" s="810"/>
      <c r="AW66" s="810"/>
      <c r="AX66" s="810"/>
      <c r="AY66" s="811"/>
      <c r="AZ66" s="809" t="s">
        <v>380</v>
      </c>
      <c r="BA66" s="810"/>
      <c r="BB66" s="810"/>
      <c r="BC66" s="810"/>
      <c r="BD66" s="821"/>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35"/>
      <c r="B67" s="836"/>
      <c r="C67" s="836"/>
      <c r="D67" s="836"/>
      <c r="E67" s="836"/>
      <c r="F67" s="836"/>
      <c r="G67" s="836"/>
      <c r="H67" s="836"/>
      <c r="I67" s="836"/>
      <c r="J67" s="836"/>
      <c r="K67" s="836"/>
      <c r="L67" s="836"/>
      <c r="M67" s="836"/>
      <c r="N67" s="836"/>
      <c r="O67" s="836"/>
      <c r="P67" s="837"/>
      <c r="Q67" s="812"/>
      <c r="R67" s="813"/>
      <c r="S67" s="813"/>
      <c r="T67" s="813"/>
      <c r="U67" s="814"/>
      <c r="V67" s="812"/>
      <c r="W67" s="813"/>
      <c r="X67" s="813"/>
      <c r="Y67" s="813"/>
      <c r="Z67" s="814"/>
      <c r="AA67" s="812"/>
      <c r="AB67" s="813"/>
      <c r="AC67" s="813"/>
      <c r="AD67" s="813"/>
      <c r="AE67" s="814"/>
      <c r="AF67" s="943"/>
      <c r="AG67" s="905"/>
      <c r="AH67" s="905"/>
      <c r="AI67" s="905"/>
      <c r="AJ67" s="944"/>
      <c r="AK67" s="945"/>
      <c r="AL67" s="836"/>
      <c r="AM67" s="836"/>
      <c r="AN67" s="836"/>
      <c r="AO67" s="837"/>
      <c r="AP67" s="812"/>
      <c r="AQ67" s="813"/>
      <c r="AR67" s="813"/>
      <c r="AS67" s="813"/>
      <c r="AT67" s="814"/>
      <c r="AU67" s="812"/>
      <c r="AV67" s="813"/>
      <c r="AW67" s="813"/>
      <c r="AX67" s="813"/>
      <c r="AY67" s="814"/>
      <c r="AZ67" s="812"/>
      <c r="BA67" s="813"/>
      <c r="BB67" s="813"/>
      <c r="BC67" s="813"/>
      <c r="BD67" s="822"/>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9" t="s">
        <v>581</v>
      </c>
      <c r="C68" s="960"/>
      <c r="D68" s="960"/>
      <c r="E68" s="960"/>
      <c r="F68" s="960"/>
      <c r="G68" s="960"/>
      <c r="H68" s="960"/>
      <c r="I68" s="960"/>
      <c r="J68" s="960"/>
      <c r="K68" s="960"/>
      <c r="L68" s="960"/>
      <c r="M68" s="960"/>
      <c r="N68" s="960"/>
      <c r="O68" s="960"/>
      <c r="P68" s="961"/>
      <c r="Q68" s="958">
        <v>10592</v>
      </c>
      <c r="R68" s="955"/>
      <c r="S68" s="955"/>
      <c r="T68" s="955"/>
      <c r="U68" s="955"/>
      <c r="V68" s="955">
        <v>10446</v>
      </c>
      <c r="W68" s="955"/>
      <c r="X68" s="955"/>
      <c r="Y68" s="955"/>
      <c r="Z68" s="955"/>
      <c r="AA68" s="955">
        <v>146</v>
      </c>
      <c r="AB68" s="955"/>
      <c r="AC68" s="955"/>
      <c r="AD68" s="955"/>
      <c r="AE68" s="955"/>
      <c r="AF68" s="955">
        <v>134</v>
      </c>
      <c r="AG68" s="955"/>
      <c r="AH68" s="955"/>
      <c r="AI68" s="955"/>
      <c r="AJ68" s="955"/>
      <c r="AK68" s="955">
        <v>1583</v>
      </c>
      <c r="AL68" s="955"/>
      <c r="AM68" s="955"/>
      <c r="AN68" s="955"/>
      <c r="AO68" s="955"/>
      <c r="AP68" s="955">
        <v>3998</v>
      </c>
      <c r="AQ68" s="955"/>
      <c r="AR68" s="955"/>
      <c r="AS68" s="955"/>
      <c r="AT68" s="955"/>
      <c r="AU68" s="955"/>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806" t="s">
        <v>582</v>
      </c>
      <c r="C69" s="807"/>
      <c r="D69" s="807"/>
      <c r="E69" s="807"/>
      <c r="F69" s="807"/>
      <c r="G69" s="807"/>
      <c r="H69" s="807"/>
      <c r="I69" s="807"/>
      <c r="J69" s="807"/>
      <c r="K69" s="807"/>
      <c r="L69" s="807"/>
      <c r="M69" s="807"/>
      <c r="N69" s="807"/>
      <c r="O69" s="807"/>
      <c r="P69" s="808"/>
      <c r="Q69" s="962">
        <v>558</v>
      </c>
      <c r="R69" s="920"/>
      <c r="S69" s="920"/>
      <c r="T69" s="920"/>
      <c r="U69" s="920"/>
      <c r="V69" s="920">
        <v>443</v>
      </c>
      <c r="W69" s="920"/>
      <c r="X69" s="920"/>
      <c r="Y69" s="920"/>
      <c r="Z69" s="920"/>
      <c r="AA69" s="920">
        <v>115</v>
      </c>
      <c r="AB69" s="920"/>
      <c r="AC69" s="920"/>
      <c r="AD69" s="920"/>
      <c r="AE69" s="920"/>
      <c r="AF69" s="920">
        <v>1314</v>
      </c>
      <c r="AG69" s="920"/>
      <c r="AH69" s="920"/>
      <c r="AI69" s="920"/>
      <c r="AJ69" s="920"/>
      <c r="AK69" s="920" t="s">
        <v>605</v>
      </c>
      <c r="AL69" s="920"/>
      <c r="AM69" s="920"/>
      <c r="AN69" s="920"/>
      <c r="AO69" s="920"/>
      <c r="AP69" s="920">
        <v>0</v>
      </c>
      <c r="AQ69" s="920"/>
      <c r="AR69" s="920"/>
      <c r="AS69" s="920"/>
      <c r="AT69" s="920"/>
      <c r="AU69" s="920"/>
      <c r="AV69" s="920"/>
      <c r="AW69" s="920"/>
      <c r="AX69" s="920"/>
      <c r="AY69" s="920"/>
      <c r="AZ69" s="963"/>
      <c r="BA69" s="963"/>
      <c r="BB69" s="963"/>
      <c r="BC69" s="963"/>
      <c r="BD69" s="964"/>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806" t="s">
        <v>583</v>
      </c>
      <c r="C70" s="807"/>
      <c r="D70" s="807"/>
      <c r="E70" s="807"/>
      <c r="F70" s="807"/>
      <c r="G70" s="807"/>
      <c r="H70" s="807"/>
      <c r="I70" s="807"/>
      <c r="J70" s="807"/>
      <c r="K70" s="807"/>
      <c r="L70" s="807"/>
      <c r="M70" s="807"/>
      <c r="N70" s="807"/>
      <c r="O70" s="807"/>
      <c r="P70" s="808"/>
      <c r="Q70" s="962">
        <v>13</v>
      </c>
      <c r="R70" s="920"/>
      <c r="S70" s="920"/>
      <c r="T70" s="920"/>
      <c r="U70" s="920"/>
      <c r="V70" s="920">
        <v>12</v>
      </c>
      <c r="W70" s="920"/>
      <c r="X70" s="920"/>
      <c r="Y70" s="920"/>
      <c r="Z70" s="920"/>
      <c r="AA70" s="920">
        <v>1</v>
      </c>
      <c r="AB70" s="920"/>
      <c r="AC70" s="920"/>
      <c r="AD70" s="920"/>
      <c r="AE70" s="920"/>
      <c r="AF70" s="920">
        <v>1</v>
      </c>
      <c r="AG70" s="920"/>
      <c r="AH70" s="920"/>
      <c r="AI70" s="920"/>
      <c r="AJ70" s="920"/>
      <c r="AK70" s="920">
        <v>3</v>
      </c>
      <c r="AL70" s="920"/>
      <c r="AM70" s="920"/>
      <c r="AN70" s="920"/>
      <c r="AO70" s="920"/>
      <c r="AP70" s="920" t="s">
        <v>591</v>
      </c>
      <c r="AQ70" s="920"/>
      <c r="AR70" s="920"/>
      <c r="AS70" s="920"/>
      <c r="AT70" s="920"/>
      <c r="AU70" s="920"/>
      <c r="AV70" s="920"/>
      <c r="AW70" s="920"/>
      <c r="AX70" s="920"/>
      <c r="AY70" s="920"/>
      <c r="AZ70" s="963"/>
      <c r="BA70" s="963"/>
      <c r="BB70" s="963"/>
      <c r="BC70" s="963"/>
      <c r="BD70" s="964"/>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806" t="s">
        <v>584</v>
      </c>
      <c r="C71" s="807"/>
      <c r="D71" s="807"/>
      <c r="E71" s="807"/>
      <c r="F71" s="807"/>
      <c r="G71" s="807"/>
      <c r="H71" s="807"/>
      <c r="I71" s="807"/>
      <c r="J71" s="807"/>
      <c r="K71" s="807"/>
      <c r="L71" s="807"/>
      <c r="M71" s="807"/>
      <c r="N71" s="807"/>
      <c r="O71" s="807"/>
      <c r="P71" s="808"/>
      <c r="Q71" s="962">
        <v>748</v>
      </c>
      <c r="R71" s="920"/>
      <c r="S71" s="920"/>
      <c r="T71" s="920"/>
      <c r="U71" s="920"/>
      <c r="V71" s="920">
        <v>694</v>
      </c>
      <c r="W71" s="920"/>
      <c r="X71" s="920"/>
      <c r="Y71" s="920"/>
      <c r="Z71" s="920"/>
      <c r="AA71" s="920">
        <v>54</v>
      </c>
      <c r="AB71" s="920"/>
      <c r="AC71" s="920"/>
      <c r="AD71" s="920"/>
      <c r="AE71" s="920"/>
      <c r="AF71" s="920">
        <v>54</v>
      </c>
      <c r="AG71" s="920"/>
      <c r="AH71" s="920"/>
      <c r="AI71" s="920"/>
      <c r="AJ71" s="920"/>
      <c r="AK71" s="920">
        <v>0</v>
      </c>
      <c r="AL71" s="920"/>
      <c r="AM71" s="920"/>
      <c r="AN71" s="920"/>
      <c r="AO71" s="920"/>
      <c r="AP71" s="920" t="s">
        <v>591</v>
      </c>
      <c r="AQ71" s="920"/>
      <c r="AR71" s="920"/>
      <c r="AS71" s="920"/>
      <c r="AT71" s="920"/>
      <c r="AU71" s="920"/>
      <c r="AV71" s="920"/>
      <c r="AW71" s="920"/>
      <c r="AX71" s="920"/>
      <c r="AY71" s="920"/>
      <c r="AZ71" s="963"/>
      <c r="BA71" s="963"/>
      <c r="BB71" s="963"/>
      <c r="BC71" s="963"/>
      <c r="BD71" s="964"/>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806" t="s">
        <v>585</v>
      </c>
      <c r="C72" s="807"/>
      <c r="D72" s="807"/>
      <c r="E72" s="807"/>
      <c r="F72" s="807"/>
      <c r="G72" s="807"/>
      <c r="H72" s="807"/>
      <c r="I72" s="807"/>
      <c r="J72" s="807"/>
      <c r="K72" s="807"/>
      <c r="L72" s="807"/>
      <c r="M72" s="807"/>
      <c r="N72" s="807"/>
      <c r="O72" s="807"/>
      <c r="P72" s="808"/>
      <c r="Q72" s="962">
        <v>252648</v>
      </c>
      <c r="R72" s="920"/>
      <c r="S72" s="920"/>
      <c r="T72" s="920"/>
      <c r="U72" s="920"/>
      <c r="V72" s="920">
        <v>232839</v>
      </c>
      <c r="W72" s="920"/>
      <c r="X72" s="920"/>
      <c r="Y72" s="920"/>
      <c r="Z72" s="920"/>
      <c r="AA72" s="920">
        <v>19809</v>
      </c>
      <c r="AB72" s="920"/>
      <c r="AC72" s="920"/>
      <c r="AD72" s="920"/>
      <c r="AE72" s="920"/>
      <c r="AF72" s="920">
        <v>19809</v>
      </c>
      <c r="AG72" s="920"/>
      <c r="AH72" s="920"/>
      <c r="AI72" s="920"/>
      <c r="AJ72" s="920"/>
      <c r="AK72" s="920">
        <v>485</v>
      </c>
      <c r="AL72" s="920"/>
      <c r="AM72" s="920"/>
      <c r="AN72" s="920"/>
      <c r="AO72" s="920"/>
      <c r="AP72" s="920" t="s">
        <v>591</v>
      </c>
      <c r="AQ72" s="920"/>
      <c r="AR72" s="920"/>
      <c r="AS72" s="920"/>
      <c r="AT72" s="920"/>
      <c r="AU72" s="920"/>
      <c r="AV72" s="920"/>
      <c r="AW72" s="920"/>
      <c r="AX72" s="920"/>
      <c r="AY72" s="920"/>
      <c r="AZ72" s="963"/>
      <c r="BA72" s="963"/>
      <c r="BB72" s="963"/>
      <c r="BC72" s="963"/>
      <c r="BD72" s="964"/>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806" t="s">
        <v>586</v>
      </c>
      <c r="C73" s="807"/>
      <c r="D73" s="807"/>
      <c r="E73" s="807"/>
      <c r="F73" s="807"/>
      <c r="G73" s="807"/>
      <c r="H73" s="807"/>
      <c r="I73" s="807"/>
      <c r="J73" s="807"/>
      <c r="K73" s="807"/>
      <c r="L73" s="807"/>
      <c r="M73" s="807"/>
      <c r="N73" s="807"/>
      <c r="O73" s="807"/>
      <c r="P73" s="808"/>
      <c r="Q73" s="962">
        <v>7549</v>
      </c>
      <c r="R73" s="920"/>
      <c r="S73" s="920"/>
      <c r="T73" s="920"/>
      <c r="U73" s="920"/>
      <c r="V73" s="920">
        <v>6819</v>
      </c>
      <c r="W73" s="920"/>
      <c r="X73" s="920"/>
      <c r="Y73" s="920"/>
      <c r="Z73" s="920"/>
      <c r="AA73" s="920">
        <v>730</v>
      </c>
      <c r="AB73" s="920"/>
      <c r="AC73" s="920"/>
      <c r="AD73" s="920"/>
      <c r="AE73" s="920"/>
      <c r="AF73" s="920">
        <v>0</v>
      </c>
      <c r="AG73" s="920"/>
      <c r="AH73" s="920"/>
      <c r="AI73" s="920"/>
      <c r="AJ73" s="920"/>
      <c r="AK73" s="920">
        <v>15</v>
      </c>
      <c r="AL73" s="920"/>
      <c r="AM73" s="920"/>
      <c r="AN73" s="920"/>
      <c r="AO73" s="920"/>
      <c r="AP73" s="920">
        <v>0</v>
      </c>
      <c r="AQ73" s="920"/>
      <c r="AR73" s="920"/>
      <c r="AS73" s="920"/>
      <c r="AT73" s="920"/>
      <c r="AU73" s="920"/>
      <c r="AV73" s="920"/>
      <c r="AW73" s="920"/>
      <c r="AX73" s="920"/>
      <c r="AY73" s="920"/>
      <c r="AZ73" s="963"/>
      <c r="BA73" s="963"/>
      <c r="BB73" s="963"/>
      <c r="BC73" s="963"/>
      <c r="BD73" s="964"/>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806" t="s">
        <v>587</v>
      </c>
      <c r="C74" s="807"/>
      <c r="D74" s="807"/>
      <c r="E74" s="807"/>
      <c r="F74" s="807"/>
      <c r="G74" s="807"/>
      <c r="H74" s="807"/>
      <c r="I74" s="807"/>
      <c r="J74" s="807"/>
      <c r="K74" s="807"/>
      <c r="L74" s="807"/>
      <c r="M74" s="807"/>
      <c r="N74" s="807"/>
      <c r="O74" s="807"/>
      <c r="P74" s="808"/>
      <c r="Q74" s="962">
        <v>1576</v>
      </c>
      <c r="R74" s="920"/>
      <c r="S74" s="920"/>
      <c r="T74" s="920"/>
      <c r="U74" s="920"/>
      <c r="V74" s="920">
        <v>1575</v>
      </c>
      <c r="W74" s="920"/>
      <c r="X74" s="920"/>
      <c r="Y74" s="920"/>
      <c r="Z74" s="920"/>
      <c r="AA74" s="920">
        <v>1</v>
      </c>
      <c r="AB74" s="920"/>
      <c r="AC74" s="920"/>
      <c r="AD74" s="920"/>
      <c r="AE74" s="920"/>
      <c r="AF74" s="920">
        <v>0</v>
      </c>
      <c r="AG74" s="920"/>
      <c r="AH74" s="920"/>
      <c r="AI74" s="920"/>
      <c r="AJ74" s="920"/>
      <c r="AK74" s="920">
        <v>0</v>
      </c>
      <c r="AL74" s="920"/>
      <c r="AM74" s="920"/>
      <c r="AN74" s="920"/>
      <c r="AO74" s="920"/>
      <c r="AP74" s="920">
        <v>0</v>
      </c>
      <c r="AQ74" s="920"/>
      <c r="AR74" s="920"/>
      <c r="AS74" s="920"/>
      <c r="AT74" s="920"/>
      <c r="AU74" s="920"/>
      <c r="AV74" s="920"/>
      <c r="AW74" s="920"/>
      <c r="AX74" s="920"/>
      <c r="AY74" s="920"/>
      <c r="AZ74" s="963"/>
      <c r="BA74" s="963"/>
      <c r="BB74" s="963"/>
      <c r="BC74" s="963"/>
      <c r="BD74" s="964"/>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806" t="s">
        <v>588</v>
      </c>
      <c r="C75" s="807"/>
      <c r="D75" s="807"/>
      <c r="E75" s="807"/>
      <c r="F75" s="807"/>
      <c r="G75" s="807"/>
      <c r="H75" s="807"/>
      <c r="I75" s="807"/>
      <c r="J75" s="807"/>
      <c r="K75" s="807"/>
      <c r="L75" s="807"/>
      <c r="M75" s="807"/>
      <c r="N75" s="807"/>
      <c r="O75" s="807"/>
      <c r="P75" s="808"/>
      <c r="Q75" s="965">
        <v>20</v>
      </c>
      <c r="R75" s="966"/>
      <c r="S75" s="966"/>
      <c r="T75" s="966"/>
      <c r="U75" s="919"/>
      <c r="V75" s="967">
        <v>19</v>
      </c>
      <c r="W75" s="966"/>
      <c r="X75" s="966"/>
      <c r="Y75" s="966"/>
      <c r="Z75" s="919"/>
      <c r="AA75" s="967">
        <v>1</v>
      </c>
      <c r="AB75" s="966"/>
      <c r="AC75" s="966"/>
      <c r="AD75" s="966"/>
      <c r="AE75" s="919"/>
      <c r="AF75" s="967">
        <v>0</v>
      </c>
      <c r="AG75" s="966"/>
      <c r="AH75" s="966"/>
      <c r="AI75" s="966"/>
      <c r="AJ75" s="919"/>
      <c r="AK75" s="967">
        <v>19</v>
      </c>
      <c r="AL75" s="966"/>
      <c r="AM75" s="966"/>
      <c r="AN75" s="966"/>
      <c r="AO75" s="919"/>
      <c r="AP75" s="967">
        <v>0</v>
      </c>
      <c r="AQ75" s="966"/>
      <c r="AR75" s="966"/>
      <c r="AS75" s="966"/>
      <c r="AT75" s="919"/>
      <c r="AU75" s="967"/>
      <c r="AV75" s="966"/>
      <c r="AW75" s="966"/>
      <c r="AX75" s="966"/>
      <c r="AY75" s="919"/>
      <c r="AZ75" s="963"/>
      <c r="BA75" s="963"/>
      <c r="BB75" s="963"/>
      <c r="BC75" s="963"/>
      <c r="BD75" s="964"/>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806" t="s">
        <v>589</v>
      </c>
      <c r="C76" s="807"/>
      <c r="D76" s="807"/>
      <c r="E76" s="807"/>
      <c r="F76" s="807"/>
      <c r="G76" s="807"/>
      <c r="H76" s="807"/>
      <c r="I76" s="807"/>
      <c r="J76" s="807"/>
      <c r="K76" s="807"/>
      <c r="L76" s="807"/>
      <c r="M76" s="807"/>
      <c r="N76" s="807"/>
      <c r="O76" s="807"/>
      <c r="P76" s="808"/>
      <c r="Q76" s="965">
        <v>52</v>
      </c>
      <c r="R76" s="966"/>
      <c r="S76" s="966"/>
      <c r="T76" s="966"/>
      <c r="U76" s="919"/>
      <c r="V76" s="967">
        <v>30</v>
      </c>
      <c r="W76" s="966"/>
      <c r="X76" s="966"/>
      <c r="Y76" s="966"/>
      <c r="Z76" s="919"/>
      <c r="AA76" s="967">
        <v>22</v>
      </c>
      <c r="AB76" s="966"/>
      <c r="AC76" s="966"/>
      <c r="AD76" s="966"/>
      <c r="AE76" s="919"/>
      <c r="AF76" s="967">
        <v>0</v>
      </c>
      <c r="AG76" s="966"/>
      <c r="AH76" s="966"/>
      <c r="AI76" s="966"/>
      <c r="AJ76" s="919"/>
      <c r="AK76" s="967">
        <v>0</v>
      </c>
      <c r="AL76" s="966"/>
      <c r="AM76" s="966"/>
      <c r="AN76" s="966"/>
      <c r="AO76" s="919"/>
      <c r="AP76" s="967">
        <v>0</v>
      </c>
      <c r="AQ76" s="966"/>
      <c r="AR76" s="966"/>
      <c r="AS76" s="966"/>
      <c r="AT76" s="919"/>
      <c r="AU76" s="967"/>
      <c r="AV76" s="966"/>
      <c r="AW76" s="966"/>
      <c r="AX76" s="966"/>
      <c r="AY76" s="919"/>
      <c r="AZ76" s="963"/>
      <c r="BA76" s="963"/>
      <c r="BB76" s="963"/>
      <c r="BC76" s="963"/>
      <c r="BD76" s="964"/>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806" t="s">
        <v>590</v>
      </c>
      <c r="C77" s="807"/>
      <c r="D77" s="807"/>
      <c r="E77" s="807"/>
      <c r="F77" s="807"/>
      <c r="G77" s="807"/>
      <c r="H77" s="807"/>
      <c r="I77" s="807"/>
      <c r="J77" s="807"/>
      <c r="K77" s="807"/>
      <c r="L77" s="807"/>
      <c r="M77" s="807"/>
      <c r="N77" s="807"/>
      <c r="O77" s="807"/>
      <c r="P77" s="808"/>
      <c r="Q77" s="965">
        <v>36</v>
      </c>
      <c r="R77" s="966"/>
      <c r="S77" s="966"/>
      <c r="T77" s="966"/>
      <c r="U77" s="919"/>
      <c r="V77" s="967">
        <v>32</v>
      </c>
      <c r="W77" s="966"/>
      <c r="X77" s="966"/>
      <c r="Y77" s="966"/>
      <c r="Z77" s="919"/>
      <c r="AA77" s="967">
        <v>4</v>
      </c>
      <c r="AB77" s="966"/>
      <c r="AC77" s="966"/>
      <c r="AD77" s="966"/>
      <c r="AE77" s="919"/>
      <c r="AF77" s="967">
        <v>0</v>
      </c>
      <c r="AG77" s="966"/>
      <c r="AH77" s="966"/>
      <c r="AI77" s="966"/>
      <c r="AJ77" s="919"/>
      <c r="AK77" s="967">
        <v>0</v>
      </c>
      <c r="AL77" s="966"/>
      <c r="AM77" s="966"/>
      <c r="AN77" s="966"/>
      <c r="AO77" s="919"/>
      <c r="AP77" s="967">
        <v>0</v>
      </c>
      <c r="AQ77" s="966"/>
      <c r="AR77" s="966"/>
      <c r="AS77" s="966"/>
      <c r="AT77" s="919"/>
      <c r="AU77" s="967"/>
      <c r="AV77" s="966"/>
      <c r="AW77" s="966"/>
      <c r="AX77" s="966"/>
      <c r="AY77" s="919"/>
      <c r="AZ77" s="963"/>
      <c r="BA77" s="963"/>
      <c r="BB77" s="963"/>
      <c r="BC77" s="963"/>
      <c r="BD77" s="964"/>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806"/>
      <c r="C78" s="807"/>
      <c r="D78" s="807"/>
      <c r="E78" s="807"/>
      <c r="F78" s="807"/>
      <c r="G78" s="807"/>
      <c r="H78" s="807"/>
      <c r="I78" s="807"/>
      <c r="J78" s="807"/>
      <c r="K78" s="807"/>
      <c r="L78" s="807"/>
      <c r="M78" s="807"/>
      <c r="N78" s="807"/>
      <c r="O78" s="807"/>
      <c r="P78" s="808"/>
      <c r="Q78" s="962"/>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3"/>
      <c r="BA78" s="963"/>
      <c r="BB78" s="963"/>
      <c r="BC78" s="963"/>
      <c r="BD78" s="964"/>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806"/>
      <c r="C79" s="807"/>
      <c r="D79" s="807"/>
      <c r="E79" s="807"/>
      <c r="F79" s="807"/>
      <c r="G79" s="807"/>
      <c r="H79" s="807"/>
      <c r="I79" s="807"/>
      <c r="J79" s="807"/>
      <c r="K79" s="807"/>
      <c r="L79" s="807"/>
      <c r="M79" s="807"/>
      <c r="N79" s="807"/>
      <c r="O79" s="807"/>
      <c r="P79" s="808"/>
      <c r="Q79" s="962"/>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3"/>
      <c r="BA79" s="963"/>
      <c r="BB79" s="963"/>
      <c r="BC79" s="963"/>
      <c r="BD79" s="964"/>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806"/>
      <c r="C80" s="807"/>
      <c r="D80" s="807"/>
      <c r="E80" s="807"/>
      <c r="F80" s="807"/>
      <c r="G80" s="807"/>
      <c r="H80" s="807"/>
      <c r="I80" s="807"/>
      <c r="J80" s="807"/>
      <c r="K80" s="807"/>
      <c r="L80" s="807"/>
      <c r="M80" s="807"/>
      <c r="N80" s="807"/>
      <c r="O80" s="807"/>
      <c r="P80" s="808"/>
      <c r="Q80" s="962"/>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3"/>
      <c r="BA80" s="963"/>
      <c r="BB80" s="963"/>
      <c r="BC80" s="963"/>
      <c r="BD80" s="964"/>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806"/>
      <c r="C81" s="807"/>
      <c r="D81" s="807"/>
      <c r="E81" s="807"/>
      <c r="F81" s="807"/>
      <c r="G81" s="807"/>
      <c r="H81" s="807"/>
      <c r="I81" s="807"/>
      <c r="J81" s="807"/>
      <c r="K81" s="807"/>
      <c r="L81" s="807"/>
      <c r="M81" s="807"/>
      <c r="N81" s="807"/>
      <c r="O81" s="807"/>
      <c r="P81" s="808"/>
      <c r="Q81" s="962"/>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3"/>
      <c r="BA81" s="963"/>
      <c r="BB81" s="963"/>
      <c r="BC81" s="963"/>
      <c r="BD81" s="964"/>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806"/>
      <c r="C82" s="807"/>
      <c r="D82" s="807"/>
      <c r="E82" s="807"/>
      <c r="F82" s="807"/>
      <c r="G82" s="807"/>
      <c r="H82" s="807"/>
      <c r="I82" s="807"/>
      <c r="J82" s="807"/>
      <c r="K82" s="807"/>
      <c r="L82" s="807"/>
      <c r="M82" s="807"/>
      <c r="N82" s="807"/>
      <c r="O82" s="807"/>
      <c r="P82" s="808"/>
      <c r="Q82" s="962"/>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3"/>
      <c r="BA82" s="963"/>
      <c r="BB82" s="963"/>
      <c r="BC82" s="963"/>
      <c r="BD82" s="964"/>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806"/>
      <c r="C83" s="807"/>
      <c r="D83" s="807"/>
      <c r="E83" s="807"/>
      <c r="F83" s="807"/>
      <c r="G83" s="807"/>
      <c r="H83" s="807"/>
      <c r="I83" s="807"/>
      <c r="J83" s="807"/>
      <c r="K83" s="807"/>
      <c r="L83" s="807"/>
      <c r="M83" s="807"/>
      <c r="N83" s="807"/>
      <c r="O83" s="807"/>
      <c r="P83" s="808"/>
      <c r="Q83" s="962"/>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3"/>
      <c r="BA83" s="963"/>
      <c r="BB83" s="963"/>
      <c r="BC83" s="963"/>
      <c r="BD83" s="964"/>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806"/>
      <c r="C84" s="807"/>
      <c r="D84" s="807"/>
      <c r="E84" s="807"/>
      <c r="F84" s="807"/>
      <c r="G84" s="807"/>
      <c r="H84" s="807"/>
      <c r="I84" s="807"/>
      <c r="J84" s="807"/>
      <c r="K84" s="807"/>
      <c r="L84" s="807"/>
      <c r="M84" s="807"/>
      <c r="N84" s="807"/>
      <c r="O84" s="807"/>
      <c r="P84" s="808"/>
      <c r="Q84" s="962"/>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3"/>
      <c r="BA84" s="963"/>
      <c r="BB84" s="963"/>
      <c r="BC84" s="963"/>
      <c r="BD84" s="964"/>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806"/>
      <c r="C85" s="807"/>
      <c r="D85" s="807"/>
      <c r="E85" s="807"/>
      <c r="F85" s="807"/>
      <c r="G85" s="807"/>
      <c r="H85" s="807"/>
      <c r="I85" s="807"/>
      <c r="J85" s="807"/>
      <c r="K85" s="807"/>
      <c r="L85" s="807"/>
      <c r="M85" s="807"/>
      <c r="N85" s="807"/>
      <c r="O85" s="807"/>
      <c r="P85" s="808"/>
      <c r="Q85" s="962"/>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3"/>
      <c r="BA85" s="963"/>
      <c r="BB85" s="963"/>
      <c r="BC85" s="963"/>
      <c r="BD85" s="964"/>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806"/>
      <c r="C86" s="807"/>
      <c r="D86" s="807"/>
      <c r="E86" s="807"/>
      <c r="F86" s="807"/>
      <c r="G86" s="807"/>
      <c r="H86" s="807"/>
      <c r="I86" s="807"/>
      <c r="J86" s="807"/>
      <c r="K86" s="807"/>
      <c r="L86" s="807"/>
      <c r="M86" s="807"/>
      <c r="N86" s="807"/>
      <c r="O86" s="807"/>
      <c r="P86" s="808"/>
      <c r="Q86" s="962"/>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3"/>
      <c r="BA86" s="963"/>
      <c r="BB86" s="963"/>
      <c r="BC86" s="963"/>
      <c r="BD86" s="964"/>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392</v>
      </c>
      <c r="B88" s="879" t="s">
        <v>420</v>
      </c>
      <c r="C88" s="880"/>
      <c r="D88" s="880"/>
      <c r="E88" s="880"/>
      <c r="F88" s="880"/>
      <c r="G88" s="880"/>
      <c r="H88" s="880"/>
      <c r="I88" s="880"/>
      <c r="J88" s="880"/>
      <c r="K88" s="880"/>
      <c r="L88" s="880"/>
      <c r="M88" s="880"/>
      <c r="N88" s="880"/>
      <c r="O88" s="880"/>
      <c r="P88" s="881"/>
      <c r="Q88" s="927"/>
      <c r="R88" s="928"/>
      <c r="S88" s="928"/>
      <c r="T88" s="928"/>
      <c r="U88" s="928"/>
      <c r="V88" s="928"/>
      <c r="W88" s="928"/>
      <c r="X88" s="928"/>
      <c r="Y88" s="928"/>
      <c r="Z88" s="928"/>
      <c r="AA88" s="928"/>
      <c r="AB88" s="928"/>
      <c r="AC88" s="928"/>
      <c r="AD88" s="928"/>
      <c r="AE88" s="928"/>
      <c r="AF88" s="931">
        <v>21312</v>
      </c>
      <c r="AG88" s="931"/>
      <c r="AH88" s="931"/>
      <c r="AI88" s="931"/>
      <c r="AJ88" s="931"/>
      <c r="AK88" s="928"/>
      <c r="AL88" s="928"/>
      <c r="AM88" s="928"/>
      <c r="AN88" s="928"/>
      <c r="AO88" s="928"/>
      <c r="AP88" s="931">
        <v>3998</v>
      </c>
      <c r="AQ88" s="931"/>
      <c r="AR88" s="931"/>
      <c r="AS88" s="931"/>
      <c r="AT88" s="931"/>
      <c r="AU88" s="931"/>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9" t="s">
        <v>421</v>
      </c>
      <c r="BS102" s="880"/>
      <c r="BT102" s="880"/>
      <c r="BU102" s="880"/>
      <c r="BV102" s="880"/>
      <c r="BW102" s="880"/>
      <c r="BX102" s="880"/>
      <c r="BY102" s="880"/>
      <c r="BZ102" s="880"/>
      <c r="CA102" s="880"/>
      <c r="CB102" s="880"/>
      <c r="CC102" s="880"/>
      <c r="CD102" s="880"/>
      <c r="CE102" s="880"/>
      <c r="CF102" s="880"/>
      <c r="CG102" s="881"/>
      <c r="CH102" s="975"/>
      <c r="CI102" s="976"/>
      <c r="CJ102" s="976"/>
      <c r="CK102" s="976"/>
      <c r="CL102" s="977"/>
      <c r="CM102" s="975"/>
      <c r="CN102" s="976"/>
      <c r="CO102" s="976"/>
      <c r="CP102" s="976"/>
      <c r="CQ102" s="977"/>
      <c r="CR102" s="978">
        <v>182</v>
      </c>
      <c r="CS102" s="939"/>
      <c r="CT102" s="939"/>
      <c r="CU102" s="939"/>
      <c r="CV102" s="979"/>
      <c r="CW102" s="978"/>
      <c r="CX102" s="939"/>
      <c r="CY102" s="939"/>
      <c r="CZ102" s="939"/>
      <c r="DA102" s="979"/>
      <c r="DB102" s="978"/>
      <c r="DC102" s="939"/>
      <c r="DD102" s="939"/>
      <c r="DE102" s="939"/>
      <c r="DF102" s="979"/>
      <c r="DG102" s="978"/>
      <c r="DH102" s="939"/>
      <c r="DI102" s="939"/>
      <c r="DJ102" s="939"/>
      <c r="DK102" s="979"/>
      <c r="DL102" s="978"/>
      <c r="DM102" s="939"/>
      <c r="DN102" s="939"/>
      <c r="DO102" s="939"/>
      <c r="DP102" s="979"/>
      <c r="DQ102" s="978"/>
      <c r="DR102" s="939"/>
      <c r="DS102" s="939"/>
      <c r="DT102" s="939"/>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308</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308</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308</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1008481</v>
      </c>
      <c r="AB110" s="988"/>
      <c r="AC110" s="988"/>
      <c r="AD110" s="988"/>
      <c r="AE110" s="989"/>
      <c r="AF110" s="990">
        <v>998499</v>
      </c>
      <c r="AG110" s="988"/>
      <c r="AH110" s="988"/>
      <c r="AI110" s="988"/>
      <c r="AJ110" s="989"/>
      <c r="AK110" s="990">
        <v>1018569</v>
      </c>
      <c r="AL110" s="988"/>
      <c r="AM110" s="988"/>
      <c r="AN110" s="988"/>
      <c r="AO110" s="989"/>
      <c r="AP110" s="991">
        <v>22</v>
      </c>
      <c r="AQ110" s="992"/>
      <c r="AR110" s="992"/>
      <c r="AS110" s="992"/>
      <c r="AT110" s="993"/>
      <c r="AU110" s="994" t="s">
        <v>72</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8803260</v>
      </c>
      <c r="BR110" s="1023"/>
      <c r="BS110" s="1023"/>
      <c r="BT110" s="1023"/>
      <c r="BU110" s="1023"/>
      <c r="BV110" s="1023">
        <v>8543835</v>
      </c>
      <c r="BW110" s="1023"/>
      <c r="BX110" s="1023"/>
      <c r="BY110" s="1023"/>
      <c r="BZ110" s="1023"/>
      <c r="CA110" s="1023">
        <v>8735111</v>
      </c>
      <c r="CB110" s="1023"/>
      <c r="CC110" s="1023"/>
      <c r="CD110" s="1023"/>
      <c r="CE110" s="1023"/>
      <c r="CF110" s="1037">
        <v>188.5</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174</v>
      </c>
      <c r="DH110" s="1023"/>
      <c r="DI110" s="1023"/>
      <c r="DJ110" s="1023"/>
      <c r="DK110" s="1023"/>
      <c r="DL110" s="1023" t="s">
        <v>437</v>
      </c>
      <c r="DM110" s="1023"/>
      <c r="DN110" s="1023"/>
      <c r="DO110" s="1023"/>
      <c r="DP110" s="1023"/>
      <c r="DQ110" s="1023" t="s">
        <v>437</v>
      </c>
      <c r="DR110" s="1023"/>
      <c r="DS110" s="1023"/>
      <c r="DT110" s="1023"/>
      <c r="DU110" s="1023"/>
      <c r="DV110" s="1024" t="s">
        <v>174</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174</v>
      </c>
      <c r="AB111" s="1030"/>
      <c r="AC111" s="1030"/>
      <c r="AD111" s="1030"/>
      <c r="AE111" s="1031"/>
      <c r="AF111" s="1032" t="s">
        <v>174</v>
      </c>
      <c r="AG111" s="1030"/>
      <c r="AH111" s="1030"/>
      <c r="AI111" s="1030"/>
      <c r="AJ111" s="1031"/>
      <c r="AK111" s="1032" t="s">
        <v>437</v>
      </c>
      <c r="AL111" s="1030"/>
      <c r="AM111" s="1030"/>
      <c r="AN111" s="1030"/>
      <c r="AO111" s="1031"/>
      <c r="AP111" s="1033" t="s">
        <v>174</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1164</v>
      </c>
      <c r="BR111" s="1016"/>
      <c r="BS111" s="1016"/>
      <c r="BT111" s="1016"/>
      <c r="BU111" s="1016"/>
      <c r="BV111" s="1016" t="s">
        <v>174</v>
      </c>
      <c r="BW111" s="1016"/>
      <c r="BX111" s="1016"/>
      <c r="BY111" s="1016"/>
      <c r="BZ111" s="1016"/>
      <c r="CA111" s="1016" t="s">
        <v>174</v>
      </c>
      <c r="CB111" s="1016"/>
      <c r="CC111" s="1016"/>
      <c r="CD111" s="1016"/>
      <c r="CE111" s="1016"/>
      <c r="CF111" s="1010" t="s">
        <v>174</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174</v>
      </c>
      <c r="DH111" s="1016"/>
      <c r="DI111" s="1016"/>
      <c r="DJ111" s="1016"/>
      <c r="DK111" s="1016"/>
      <c r="DL111" s="1016" t="s">
        <v>174</v>
      </c>
      <c r="DM111" s="1016"/>
      <c r="DN111" s="1016"/>
      <c r="DO111" s="1016"/>
      <c r="DP111" s="1016"/>
      <c r="DQ111" s="1016" t="s">
        <v>437</v>
      </c>
      <c r="DR111" s="1016"/>
      <c r="DS111" s="1016"/>
      <c r="DT111" s="1016"/>
      <c r="DU111" s="1016"/>
      <c r="DV111" s="1017" t="s">
        <v>174</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174</v>
      </c>
      <c r="AB112" s="1055"/>
      <c r="AC112" s="1055"/>
      <c r="AD112" s="1055"/>
      <c r="AE112" s="1056"/>
      <c r="AF112" s="1057" t="s">
        <v>437</v>
      </c>
      <c r="AG112" s="1055"/>
      <c r="AH112" s="1055"/>
      <c r="AI112" s="1055"/>
      <c r="AJ112" s="1056"/>
      <c r="AK112" s="1057" t="s">
        <v>174</v>
      </c>
      <c r="AL112" s="1055"/>
      <c r="AM112" s="1055"/>
      <c r="AN112" s="1055"/>
      <c r="AO112" s="1056"/>
      <c r="AP112" s="1058" t="s">
        <v>437</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4009114</v>
      </c>
      <c r="BR112" s="1016"/>
      <c r="BS112" s="1016"/>
      <c r="BT112" s="1016"/>
      <c r="BU112" s="1016"/>
      <c r="BV112" s="1016">
        <v>4017368</v>
      </c>
      <c r="BW112" s="1016"/>
      <c r="BX112" s="1016"/>
      <c r="BY112" s="1016"/>
      <c r="BZ112" s="1016"/>
      <c r="CA112" s="1016">
        <v>4038253</v>
      </c>
      <c r="CB112" s="1016"/>
      <c r="CC112" s="1016"/>
      <c r="CD112" s="1016"/>
      <c r="CE112" s="1016"/>
      <c r="CF112" s="1010">
        <v>87.1</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1164</v>
      </c>
      <c r="DH112" s="1016"/>
      <c r="DI112" s="1016"/>
      <c r="DJ112" s="1016"/>
      <c r="DK112" s="1016"/>
      <c r="DL112" s="1016" t="s">
        <v>174</v>
      </c>
      <c r="DM112" s="1016"/>
      <c r="DN112" s="1016"/>
      <c r="DO112" s="1016"/>
      <c r="DP112" s="1016"/>
      <c r="DQ112" s="1016" t="s">
        <v>437</v>
      </c>
      <c r="DR112" s="1016"/>
      <c r="DS112" s="1016"/>
      <c r="DT112" s="1016"/>
      <c r="DU112" s="1016"/>
      <c r="DV112" s="1017" t="s">
        <v>437</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371790</v>
      </c>
      <c r="AB113" s="1030"/>
      <c r="AC113" s="1030"/>
      <c r="AD113" s="1030"/>
      <c r="AE113" s="1031"/>
      <c r="AF113" s="1032">
        <v>344031</v>
      </c>
      <c r="AG113" s="1030"/>
      <c r="AH113" s="1030"/>
      <c r="AI113" s="1030"/>
      <c r="AJ113" s="1031"/>
      <c r="AK113" s="1032">
        <v>358526</v>
      </c>
      <c r="AL113" s="1030"/>
      <c r="AM113" s="1030"/>
      <c r="AN113" s="1030"/>
      <c r="AO113" s="1031"/>
      <c r="AP113" s="1033">
        <v>7.7</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29115</v>
      </c>
      <c r="BR113" s="1016"/>
      <c r="BS113" s="1016"/>
      <c r="BT113" s="1016"/>
      <c r="BU113" s="1016"/>
      <c r="BV113" s="1016">
        <v>27891</v>
      </c>
      <c r="BW113" s="1016"/>
      <c r="BX113" s="1016"/>
      <c r="BY113" s="1016"/>
      <c r="BZ113" s="1016"/>
      <c r="CA113" s="1016">
        <v>29587</v>
      </c>
      <c r="CB113" s="1016"/>
      <c r="CC113" s="1016"/>
      <c r="CD113" s="1016"/>
      <c r="CE113" s="1016"/>
      <c r="CF113" s="1010">
        <v>0.6</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437</v>
      </c>
      <c r="DH113" s="1055"/>
      <c r="DI113" s="1055"/>
      <c r="DJ113" s="1055"/>
      <c r="DK113" s="1056"/>
      <c r="DL113" s="1057" t="s">
        <v>174</v>
      </c>
      <c r="DM113" s="1055"/>
      <c r="DN113" s="1055"/>
      <c r="DO113" s="1055"/>
      <c r="DP113" s="1056"/>
      <c r="DQ113" s="1057" t="s">
        <v>174</v>
      </c>
      <c r="DR113" s="1055"/>
      <c r="DS113" s="1055"/>
      <c r="DT113" s="1055"/>
      <c r="DU113" s="1056"/>
      <c r="DV113" s="1058" t="s">
        <v>174</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7719</v>
      </c>
      <c r="AB114" s="1055"/>
      <c r="AC114" s="1055"/>
      <c r="AD114" s="1055"/>
      <c r="AE114" s="1056"/>
      <c r="AF114" s="1057">
        <v>7813</v>
      </c>
      <c r="AG114" s="1055"/>
      <c r="AH114" s="1055"/>
      <c r="AI114" s="1055"/>
      <c r="AJ114" s="1056"/>
      <c r="AK114" s="1057">
        <v>7579</v>
      </c>
      <c r="AL114" s="1055"/>
      <c r="AM114" s="1055"/>
      <c r="AN114" s="1055"/>
      <c r="AO114" s="1056"/>
      <c r="AP114" s="1058">
        <v>0.2</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812133</v>
      </c>
      <c r="BR114" s="1016"/>
      <c r="BS114" s="1016"/>
      <c r="BT114" s="1016"/>
      <c r="BU114" s="1016"/>
      <c r="BV114" s="1016">
        <v>918893</v>
      </c>
      <c r="BW114" s="1016"/>
      <c r="BX114" s="1016"/>
      <c r="BY114" s="1016"/>
      <c r="BZ114" s="1016"/>
      <c r="CA114" s="1016">
        <v>842259</v>
      </c>
      <c r="CB114" s="1016"/>
      <c r="CC114" s="1016"/>
      <c r="CD114" s="1016"/>
      <c r="CE114" s="1016"/>
      <c r="CF114" s="1010">
        <v>18.2</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174</v>
      </c>
      <c r="DH114" s="1055"/>
      <c r="DI114" s="1055"/>
      <c r="DJ114" s="1055"/>
      <c r="DK114" s="1056"/>
      <c r="DL114" s="1057" t="s">
        <v>174</v>
      </c>
      <c r="DM114" s="1055"/>
      <c r="DN114" s="1055"/>
      <c r="DO114" s="1055"/>
      <c r="DP114" s="1056"/>
      <c r="DQ114" s="1057" t="s">
        <v>174</v>
      </c>
      <c r="DR114" s="1055"/>
      <c r="DS114" s="1055"/>
      <c r="DT114" s="1055"/>
      <c r="DU114" s="1056"/>
      <c r="DV114" s="1058" t="s">
        <v>174</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437</v>
      </c>
      <c r="AB115" s="1030"/>
      <c r="AC115" s="1030"/>
      <c r="AD115" s="1030"/>
      <c r="AE115" s="1031"/>
      <c r="AF115" s="1032" t="s">
        <v>437</v>
      </c>
      <c r="AG115" s="1030"/>
      <c r="AH115" s="1030"/>
      <c r="AI115" s="1030"/>
      <c r="AJ115" s="1031"/>
      <c r="AK115" s="1032" t="s">
        <v>174</v>
      </c>
      <c r="AL115" s="1030"/>
      <c r="AM115" s="1030"/>
      <c r="AN115" s="1030"/>
      <c r="AO115" s="1031"/>
      <c r="AP115" s="1033" t="s">
        <v>174</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437</v>
      </c>
      <c r="BR115" s="1016"/>
      <c r="BS115" s="1016"/>
      <c r="BT115" s="1016"/>
      <c r="BU115" s="1016"/>
      <c r="BV115" s="1016" t="s">
        <v>437</v>
      </c>
      <c r="BW115" s="1016"/>
      <c r="BX115" s="1016"/>
      <c r="BY115" s="1016"/>
      <c r="BZ115" s="1016"/>
      <c r="CA115" s="1016" t="s">
        <v>174</v>
      </c>
      <c r="CB115" s="1016"/>
      <c r="CC115" s="1016"/>
      <c r="CD115" s="1016"/>
      <c r="CE115" s="1016"/>
      <c r="CF115" s="1010" t="s">
        <v>437</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174</v>
      </c>
      <c r="DH115" s="1055"/>
      <c r="DI115" s="1055"/>
      <c r="DJ115" s="1055"/>
      <c r="DK115" s="1056"/>
      <c r="DL115" s="1057" t="s">
        <v>174</v>
      </c>
      <c r="DM115" s="1055"/>
      <c r="DN115" s="1055"/>
      <c r="DO115" s="1055"/>
      <c r="DP115" s="1056"/>
      <c r="DQ115" s="1057" t="s">
        <v>174</v>
      </c>
      <c r="DR115" s="1055"/>
      <c r="DS115" s="1055"/>
      <c r="DT115" s="1055"/>
      <c r="DU115" s="1056"/>
      <c r="DV115" s="1058" t="s">
        <v>174</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v>
      </c>
      <c r="AB116" s="1055"/>
      <c r="AC116" s="1055"/>
      <c r="AD116" s="1055"/>
      <c r="AE116" s="1056"/>
      <c r="AF116" s="1057">
        <v>7</v>
      </c>
      <c r="AG116" s="1055"/>
      <c r="AH116" s="1055"/>
      <c r="AI116" s="1055"/>
      <c r="AJ116" s="1056"/>
      <c r="AK116" s="1057">
        <v>1</v>
      </c>
      <c r="AL116" s="1055"/>
      <c r="AM116" s="1055"/>
      <c r="AN116" s="1055"/>
      <c r="AO116" s="1056"/>
      <c r="AP116" s="1058">
        <v>0</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174</v>
      </c>
      <c r="BR116" s="1016"/>
      <c r="BS116" s="1016"/>
      <c r="BT116" s="1016"/>
      <c r="BU116" s="1016"/>
      <c r="BV116" s="1016" t="s">
        <v>174</v>
      </c>
      <c r="BW116" s="1016"/>
      <c r="BX116" s="1016"/>
      <c r="BY116" s="1016"/>
      <c r="BZ116" s="1016"/>
      <c r="CA116" s="1016" t="s">
        <v>174</v>
      </c>
      <c r="CB116" s="1016"/>
      <c r="CC116" s="1016"/>
      <c r="CD116" s="1016"/>
      <c r="CE116" s="1016"/>
      <c r="CF116" s="1010" t="s">
        <v>174</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437</v>
      </c>
      <c r="DH116" s="1055"/>
      <c r="DI116" s="1055"/>
      <c r="DJ116" s="1055"/>
      <c r="DK116" s="1056"/>
      <c r="DL116" s="1057" t="s">
        <v>437</v>
      </c>
      <c r="DM116" s="1055"/>
      <c r="DN116" s="1055"/>
      <c r="DO116" s="1055"/>
      <c r="DP116" s="1056"/>
      <c r="DQ116" s="1057" t="s">
        <v>437</v>
      </c>
      <c r="DR116" s="1055"/>
      <c r="DS116" s="1055"/>
      <c r="DT116" s="1055"/>
      <c r="DU116" s="1056"/>
      <c r="DV116" s="1058" t="s">
        <v>174</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1387992</v>
      </c>
      <c r="AB117" s="1073"/>
      <c r="AC117" s="1073"/>
      <c r="AD117" s="1073"/>
      <c r="AE117" s="1074"/>
      <c r="AF117" s="1075">
        <v>1350350</v>
      </c>
      <c r="AG117" s="1073"/>
      <c r="AH117" s="1073"/>
      <c r="AI117" s="1073"/>
      <c r="AJ117" s="1074"/>
      <c r="AK117" s="1075">
        <v>1384675</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174</v>
      </c>
      <c r="BR117" s="1016"/>
      <c r="BS117" s="1016"/>
      <c r="BT117" s="1016"/>
      <c r="BU117" s="1016"/>
      <c r="BV117" s="1016" t="s">
        <v>174</v>
      </c>
      <c r="BW117" s="1016"/>
      <c r="BX117" s="1016"/>
      <c r="BY117" s="1016"/>
      <c r="BZ117" s="1016"/>
      <c r="CA117" s="1016" t="s">
        <v>174</v>
      </c>
      <c r="CB117" s="1016"/>
      <c r="CC117" s="1016"/>
      <c r="CD117" s="1016"/>
      <c r="CE117" s="1016"/>
      <c r="CF117" s="1010" t="s">
        <v>174</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174</v>
      </c>
      <c r="DH117" s="1055"/>
      <c r="DI117" s="1055"/>
      <c r="DJ117" s="1055"/>
      <c r="DK117" s="1056"/>
      <c r="DL117" s="1057" t="s">
        <v>174</v>
      </c>
      <c r="DM117" s="1055"/>
      <c r="DN117" s="1055"/>
      <c r="DO117" s="1055"/>
      <c r="DP117" s="1056"/>
      <c r="DQ117" s="1057" t="s">
        <v>437</v>
      </c>
      <c r="DR117" s="1055"/>
      <c r="DS117" s="1055"/>
      <c r="DT117" s="1055"/>
      <c r="DU117" s="1056"/>
      <c r="DV117" s="1058" t="s">
        <v>174</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308</v>
      </c>
      <c r="AL118" s="981"/>
      <c r="AM118" s="981"/>
      <c r="AN118" s="981"/>
      <c r="AO118" s="982"/>
      <c r="AP118" s="1067" t="s">
        <v>431</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174</v>
      </c>
      <c r="BR118" s="1094"/>
      <c r="BS118" s="1094"/>
      <c r="BT118" s="1094"/>
      <c r="BU118" s="1094"/>
      <c r="BV118" s="1094" t="s">
        <v>174</v>
      </c>
      <c r="BW118" s="1094"/>
      <c r="BX118" s="1094"/>
      <c r="BY118" s="1094"/>
      <c r="BZ118" s="1094"/>
      <c r="CA118" s="1094" t="s">
        <v>174</v>
      </c>
      <c r="CB118" s="1094"/>
      <c r="CC118" s="1094"/>
      <c r="CD118" s="1094"/>
      <c r="CE118" s="1094"/>
      <c r="CF118" s="1010" t="s">
        <v>174</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437</v>
      </c>
      <c r="DM118" s="1055"/>
      <c r="DN118" s="1055"/>
      <c r="DO118" s="1055"/>
      <c r="DP118" s="1056"/>
      <c r="DQ118" s="1057" t="s">
        <v>174</v>
      </c>
      <c r="DR118" s="1055"/>
      <c r="DS118" s="1055"/>
      <c r="DT118" s="1055"/>
      <c r="DU118" s="1056"/>
      <c r="DV118" s="1058" t="s">
        <v>462</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462</v>
      </c>
      <c r="AB119" s="988"/>
      <c r="AC119" s="988"/>
      <c r="AD119" s="988"/>
      <c r="AE119" s="989"/>
      <c r="AF119" s="990" t="s">
        <v>174</v>
      </c>
      <c r="AG119" s="988"/>
      <c r="AH119" s="988"/>
      <c r="AI119" s="988"/>
      <c r="AJ119" s="989"/>
      <c r="AK119" s="990" t="s">
        <v>174</v>
      </c>
      <c r="AL119" s="988"/>
      <c r="AM119" s="988"/>
      <c r="AN119" s="988"/>
      <c r="AO119" s="989"/>
      <c r="AP119" s="991" t="s">
        <v>437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463</v>
      </c>
      <c r="BP119" s="1102"/>
      <c r="BQ119" s="1093">
        <v>13654786</v>
      </c>
      <c r="BR119" s="1094"/>
      <c r="BS119" s="1094"/>
      <c r="BT119" s="1094"/>
      <c r="BU119" s="1094"/>
      <c r="BV119" s="1094">
        <v>13507987</v>
      </c>
      <c r="BW119" s="1094"/>
      <c r="BX119" s="1094"/>
      <c r="BY119" s="1094"/>
      <c r="BZ119" s="1094"/>
      <c r="CA119" s="1094">
        <v>13645210</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174</v>
      </c>
      <c r="DH119" s="1080"/>
      <c r="DI119" s="1080"/>
      <c r="DJ119" s="1080"/>
      <c r="DK119" s="1081"/>
      <c r="DL119" s="1079" t="s">
        <v>174</v>
      </c>
      <c r="DM119" s="1080"/>
      <c r="DN119" s="1080"/>
      <c r="DO119" s="1080"/>
      <c r="DP119" s="1081"/>
      <c r="DQ119" s="1079" t="s">
        <v>462</v>
      </c>
      <c r="DR119" s="1080"/>
      <c r="DS119" s="1080"/>
      <c r="DT119" s="1080"/>
      <c r="DU119" s="1081"/>
      <c r="DV119" s="1082" t="s">
        <v>174</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437</v>
      </c>
      <c r="AB120" s="1055"/>
      <c r="AC120" s="1055"/>
      <c r="AD120" s="1055"/>
      <c r="AE120" s="1056"/>
      <c r="AF120" s="1057" t="s">
        <v>174</v>
      </c>
      <c r="AG120" s="1055"/>
      <c r="AH120" s="1055"/>
      <c r="AI120" s="1055"/>
      <c r="AJ120" s="1056"/>
      <c r="AK120" s="1057" t="s">
        <v>174</v>
      </c>
      <c r="AL120" s="1055"/>
      <c r="AM120" s="1055"/>
      <c r="AN120" s="1055"/>
      <c r="AO120" s="1056"/>
      <c r="AP120" s="1058" t="s">
        <v>437</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1795961</v>
      </c>
      <c r="BR120" s="1023"/>
      <c r="BS120" s="1023"/>
      <c r="BT120" s="1023"/>
      <c r="BU120" s="1023"/>
      <c r="BV120" s="1023">
        <v>2053860</v>
      </c>
      <c r="BW120" s="1023"/>
      <c r="BX120" s="1023"/>
      <c r="BY120" s="1023"/>
      <c r="BZ120" s="1023"/>
      <c r="CA120" s="1023">
        <v>2359383</v>
      </c>
      <c r="CB120" s="1023"/>
      <c r="CC120" s="1023"/>
      <c r="CD120" s="1023"/>
      <c r="CE120" s="1023"/>
      <c r="CF120" s="1037">
        <v>50.9</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1878114</v>
      </c>
      <c r="DH120" s="1023"/>
      <c r="DI120" s="1023"/>
      <c r="DJ120" s="1023"/>
      <c r="DK120" s="1023"/>
      <c r="DL120" s="1023">
        <v>1886087</v>
      </c>
      <c r="DM120" s="1023"/>
      <c r="DN120" s="1023"/>
      <c r="DO120" s="1023"/>
      <c r="DP120" s="1023"/>
      <c r="DQ120" s="1023">
        <v>2032708</v>
      </c>
      <c r="DR120" s="1023"/>
      <c r="DS120" s="1023"/>
      <c r="DT120" s="1023"/>
      <c r="DU120" s="1023"/>
      <c r="DV120" s="1024">
        <v>43.9</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174</v>
      </c>
      <c r="AB121" s="1055"/>
      <c r="AC121" s="1055"/>
      <c r="AD121" s="1055"/>
      <c r="AE121" s="1056"/>
      <c r="AF121" s="1057" t="s">
        <v>174</v>
      </c>
      <c r="AG121" s="1055"/>
      <c r="AH121" s="1055"/>
      <c r="AI121" s="1055"/>
      <c r="AJ121" s="1056"/>
      <c r="AK121" s="1057" t="s">
        <v>174</v>
      </c>
      <c r="AL121" s="1055"/>
      <c r="AM121" s="1055"/>
      <c r="AN121" s="1055"/>
      <c r="AO121" s="1056"/>
      <c r="AP121" s="1058" t="s">
        <v>437</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471556</v>
      </c>
      <c r="BR121" s="1016"/>
      <c r="BS121" s="1016"/>
      <c r="BT121" s="1016"/>
      <c r="BU121" s="1016"/>
      <c r="BV121" s="1016">
        <v>404328</v>
      </c>
      <c r="BW121" s="1016"/>
      <c r="BX121" s="1016"/>
      <c r="BY121" s="1016"/>
      <c r="BZ121" s="1016"/>
      <c r="CA121" s="1016">
        <v>357601</v>
      </c>
      <c r="CB121" s="1016"/>
      <c r="CC121" s="1016"/>
      <c r="CD121" s="1016"/>
      <c r="CE121" s="1016"/>
      <c r="CF121" s="1010">
        <v>7.7</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1241259</v>
      </c>
      <c r="DH121" s="1016"/>
      <c r="DI121" s="1016"/>
      <c r="DJ121" s="1016"/>
      <c r="DK121" s="1016"/>
      <c r="DL121" s="1016">
        <v>1272113</v>
      </c>
      <c r="DM121" s="1016"/>
      <c r="DN121" s="1016"/>
      <c r="DO121" s="1016"/>
      <c r="DP121" s="1016"/>
      <c r="DQ121" s="1016">
        <v>1209002</v>
      </c>
      <c r="DR121" s="1016"/>
      <c r="DS121" s="1016"/>
      <c r="DT121" s="1016"/>
      <c r="DU121" s="1016"/>
      <c r="DV121" s="1017">
        <v>26.1</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437</v>
      </c>
      <c r="AB122" s="1055"/>
      <c r="AC122" s="1055"/>
      <c r="AD122" s="1055"/>
      <c r="AE122" s="1056"/>
      <c r="AF122" s="1057" t="s">
        <v>174</v>
      </c>
      <c r="AG122" s="1055"/>
      <c r="AH122" s="1055"/>
      <c r="AI122" s="1055"/>
      <c r="AJ122" s="1056"/>
      <c r="AK122" s="1057" t="s">
        <v>174</v>
      </c>
      <c r="AL122" s="1055"/>
      <c r="AM122" s="1055"/>
      <c r="AN122" s="1055"/>
      <c r="AO122" s="1056"/>
      <c r="AP122" s="1058" t="s">
        <v>462</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8816266</v>
      </c>
      <c r="BR122" s="1094"/>
      <c r="BS122" s="1094"/>
      <c r="BT122" s="1094"/>
      <c r="BU122" s="1094"/>
      <c r="BV122" s="1094">
        <v>8675197</v>
      </c>
      <c r="BW122" s="1094"/>
      <c r="BX122" s="1094"/>
      <c r="BY122" s="1094"/>
      <c r="BZ122" s="1094"/>
      <c r="CA122" s="1094">
        <v>8757501</v>
      </c>
      <c r="CB122" s="1094"/>
      <c r="CC122" s="1094"/>
      <c r="CD122" s="1094"/>
      <c r="CE122" s="1094"/>
      <c r="CF122" s="1114">
        <v>189</v>
      </c>
      <c r="CG122" s="1115"/>
      <c r="CH122" s="1115"/>
      <c r="CI122" s="1115"/>
      <c r="CJ122" s="1115"/>
      <c r="CK122" s="1106"/>
      <c r="CL122" s="1107"/>
      <c r="CM122" s="1107"/>
      <c r="CN122" s="1107"/>
      <c r="CO122" s="1108"/>
      <c r="CP122" s="1116" t="s">
        <v>473</v>
      </c>
      <c r="CQ122" s="1117"/>
      <c r="CR122" s="1117"/>
      <c r="CS122" s="1117"/>
      <c r="CT122" s="1117"/>
      <c r="CU122" s="1117"/>
      <c r="CV122" s="1117"/>
      <c r="CW122" s="1117"/>
      <c r="CX122" s="1117"/>
      <c r="CY122" s="1117"/>
      <c r="CZ122" s="1117"/>
      <c r="DA122" s="1117"/>
      <c r="DB122" s="1117"/>
      <c r="DC122" s="1117"/>
      <c r="DD122" s="1117"/>
      <c r="DE122" s="1117"/>
      <c r="DF122" s="1118"/>
      <c r="DG122" s="1015">
        <v>767665</v>
      </c>
      <c r="DH122" s="1016"/>
      <c r="DI122" s="1016"/>
      <c r="DJ122" s="1016"/>
      <c r="DK122" s="1016"/>
      <c r="DL122" s="1016">
        <v>755561</v>
      </c>
      <c r="DM122" s="1016"/>
      <c r="DN122" s="1016"/>
      <c r="DO122" s="1016"/>
      <c r="DP122" s="1016"/>
      <c r="DQ122" s="1016">
        <v>712517</v>
      </c>
      <c r="DR122" s="1016"/>
      <c r="DS122" s="1016"/>
      <c r="DT122" s="1016"/>
      <c r="DU122" s="1016"/>
      <c r="DV122" s="1017">
        <v>15.4</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174</v>
      </c>
      <c r="AB123" s="1055"/>
      <c r="AC123" s="1055"/>
      <c r="AD123" s="1055"/>
      <c r="AE123" s="1056"/>
      <c r="AF123" s="1057" t="s">
        <v>437</v>
      </c>
      <c r="AG123" s="1055"/>
      <c r="AH123" s="1055"/>
      <c r="AI123" s="1055"/>
      <c r="AJ123" s="1056"/>
      <c r="AK123" s="1057" t="s">
        <v>174</v>
      </c>
      <c r="AL123" s="1055"/>
      <c r="AM123" s="1055"/>
      <c r="AN123" s="1055"/>
      <c r="AO123" s="1056"/>
      <c r="AP123" s="1058" t="s">
        <v>462</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474</v>
      </c>
      <c r="BP123" s="1102"/>
      <c r="BQ123" s="1161">
        <v>11083783</v>
      </c>
      <c r="BR123" s="1162"/>
      <c r="BS123" s="1162"/>
      <c r="BT123" s="1162"/>
      <c r="BU123" s="1162"/>
      <c r="BV123" s="1162">
        <v>11133385</v>
      </c>
      <c r="BW123" s="1162"/>
      <c r="BX123" s="1162"/>
      <c r="BY123" s="1162"/>
      <c r="BZ123" s="1162"/>
      <c r="CA123" s="1162">
        <v>11474485</v>
      </c>
      <c r="CB123" s="1162"/>
      <c r="CC123" s="1162"/>
      <c r="CD123" s="1162"/>
      <c r="CE123" s="1162"/>
      <c r="CF123" s="1095"/>
      <c r="CG123" s="1096"/>
      <c r="CH123" s="1096"/>
      <c r="CI123" s="1096"/>
      <c r="CJ123" s="1097"/>
      <c r="CK123" s="1106"/>
      <c r="CL123" s="1107"/>
      <c r="CM123" s="1107"/>
      <c r="CN123" s="1107"/>
      <c r="CO123" s="1108"/>
      <c r="CP123" s="1116" t="s">
        <v>475</v>
      </c>
      <c r="CQ123" s="1117"/>
      <c r="CR123" s="1117"/>
      <c r="CS123" s="1117"/>
      <c r="CT123" s="1117"/>
      <c r="CU123" s="1117"/>
      <c r="CV123" s="1117"/>
      <c r="CW123" s="1117"/>
      <c r="CX123" s="1117"/>
      <c r="CY123" s="1117"/>
      <c r="CZ123" s="1117"/>
      <c r="DA123" s="1117"/>
      <c r="DB123" s="1117"/>
      <c r="DC123" s="1117"/>
      <c r="DD123" s="1117"/>
      <c r="DE123" s="1117"/>
      <c r="DF123" s="1118"/>
      <c r="DG123" s="1054">
        <v>80481</v>
      </c>
      <c r="DH123" s="1055"/>
      <c r="DI123" s="1055"/>
      <c r="DJ123" s="1055"/>
      <c r="DK123" s="1056"/>
      <c r="DL123" s="1057">
        <v>73797</v>
      </c>
      <c r="DM123" s="1055"/>
      <c r="DN123" s="1055"/>
      <c r="DO123" s="1055"/>
      <c r="DP123" s="1056"/>
      <c r="DQ123" s="1057">
        <v>66780</v>
      </c>
      <c r="DR123" s="1055"/>
      <c r="DS123" s="1055"/>
      <c r="DT123" s="1055"/>
      <c r="DU123" s="1056"/>
      <c r="DV123" s="1058">
        <v>1.4</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174</v>
      </c>
      <c r="AB124" s="1055"/>
      <c r="AC124" s="1055"/>
      <c r="AD124" s="1055"/>
      <c r="AE124" s="1056"/>
      <c r="AF124" s="1057" t="s">
        <v>174</v>
      </c>
      <c r="AG124" s="1055"/>
      <c r="AH124" s="1055"/>
      <c r="AI124" s="1055"/>
      <c r="AJ124" s="1056"/>
      <c r="AK124" s="1057" t="s">
        <v>174</v>
      </c>
      <c r="AL124" s="1055"/>
      <c r="AM124" s="1055"/>
      <c r="AN124" s="1055"/>
      <c r="AO124" s="1056"/>
      <c r="AP124" s="1058" t="s">
        <v>174</v>
      </c>
      <c r="AQ124" s="1059"/>
      <c r="AR124" s="1059"/>
      <c r="AS124" s="1059"/>
      <c r="AT124" s="1060"/>
      <c r="AU124" s="1157" t="s">
        <v>476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58.9</v>
      </c>
      <c r="BR124" s="1124"/>
      <c r="BS124" s="1124"/>
      <c r="BT124" s="1124"/>
      <c r="BU124" s="1124"/>
      <c r="BV124" s="1124">
        <v>54</v>
      </c>
      <c r="BW124" s="1124"/>
      <c r="BX124" s="1124"/>
      <c r="BY124" s="1124"/>
      <c r="BZ124" s="1124"/>
      <c r="CA124" s="1124">
        <v>46.8</v>
      </c>
      <c r="CB124" s="1124"/>
      <c r="CC124" s="1124"/>
      <c r="CD124" s="1124"/>
      <c r="CE124" s="1124"/>
      <c r="CF124" s="1125"/>
      <c r="CG124" s="1126"/>
      <c r="CH124" s="1126"/>
      <c r="CI124" s="1126"/>
      <c r="CJ124" s="1127"/>
      <c r="CK124" s="1109"/>
      <c r="CL124" s="1109"/>
      <c r="CM124" s="1109"/>
      <c r="CN124" s="1109"/>
      <c r="CO124" s="1110"/>
      <c r="CP124" s="1116" t="s">
        <v>477</v>
      </c>
      <c r="CQ124" s="1117"/>
      <c r="CR124" s="1117"/>
      <c r="CS124" s="1117"/>
      <c r="CT124" s="1117"/>
      <c r="CU124" s="1117"/>
      <c r="CV124" s="1117"/>
      <c r="CW124" s="1117"/>
      <c r="CX124" s="1117"/>
      <c r="CY124" s="1117"/>
      <c r="CZ124" s="1117"/>
      <c r="DA124" s="1117"/>
      <c r="DB124" s="1117"/>
      <c r="DC124" s="1117"/>
      <c r="DD124" s="1117"/>
      <c r="DE124" s="1117"/>
      <c r="DF124" s="1118"/>
      <c r="DG124" s="1101">
        <v>41595</v>
      </c>
      <c r="DH124" s="1080"/>
      <c r="DI124" s="1080"/>
      <c r="DJ124" s="1080"/>
      <c r="DK124" s="1081"/>
      <c r="DL124" s="1079">
        <v>29810</v>
      </c>
      <c r="DM124" s="1080"/>
      <c r="DN124" s="1080"/>
      <c r="DO124" s="1080"/>
      <c r="DP124" s="1081"/>
      <c r="DQ124" s="1079">
        <v>17246</v>
      </c>
      <c r="DR124" s="1080"/>
      <c r="DS124" s="1080"/>
      <c r="DT124" s="1080"/>
      <c r="DU124" s="1081"/>
      <c r="DV124" s="1082">
        <v>0.4</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174</v>
      </c>
      <c r="AB125" s="1055"/>
      <c r="AC125" s="1055"/>
      <c r="AD125" s="1055"/>
      <c r="AE125" s="1056"/>
      <c r="AF125" s="1057" t="s">
        <v>174</v>
      </c>
      <c r="AG125" s="1055"/>
      <c r="AH125" s="1055"/>
      <c r="AI125" s="1055"/>
      <c r="AJ125" s="1056"/>
      <c r="AK125" s="1057" t="s">
        <v>174</v>
      </c>
      <c r="AL125" s="1055"/>
      <c r="AM125" s="1055"/>
      <c r="AN125" s="1055"/>
      <c r="AO125" s="1056"/>
      <c r="AP125" s="1058" t="s">
        <v>174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478</v>
      </c>
      <c r="CL125" s="1104"/>
      <c r="CM125" s="1104"/>
      <c r="CN125" s="1104"/>
      <c r="CO125" s="1105"/>
      <c r="CP125" s="1036" t="s">
        <v>479</v>
      </c>
      <c r="CQ125" s="985"/>
      <c r="CR125" s="985"/>
      <c r="CS125" s="985"/>
      <c r="CT125" s="985"/>
      <c r="CU125" s="985"/>
      <c r="CV125" s="985"/>
      <c r="CW125" s="985"/>
      <c r="CX125" s="985"/>
      <c r="CY125" s="985"/>
      <c r="CZ125" s="985"/>
      <c r="DA125" s="985"/>
      <c r="DB125" s="985"/>
      <c r="DC125" s="985"/>
      <c r="DD125" s="985"/>
      <c r="DE125" s="985"/>
      <c r="DF125" s="986"/>
      <c r="DG125" s="1022" t="s">
        <v>174</v>
      </c>
      <c r="DH125" s="1023"/>
      <c r="DI125" s="1023"/>
      <c r="DJ125" s="1023"/>
      <c r="DK125" s="1023"/>
      <c r="DL125" s="1023" t="s">
        <v>174</v>
      </c>
      <c r="DM125" s="1023"/>
      <c r="DN125" s="1023"/>
      <c r="DO125" s="1023"/>
      <c r="DP125" s="1023"/>
      <c r="DQ125" s="1023" t="s">
        <v>174</v>
      </c>
      <c r="DR125" s="1023"/>
      <c r="DS125" s="1023"/>
      <c r="DT125" s="1023"/>
      <c r="DU125" s="1023"/>
      <c r="DV125" s="1024" t="s">
        <v>174</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174</v>
      </c>
      <c r="AB126" s="1055"/>
      <c r="AC126" s="1055"/>
      <c r="AD126" s="1055"/>
      <c r="AE126" s="1056"/>
      <c r="AF126" s="1057" t="s">
        <v>174</v>
      </c>
      <c r="AG126" s="1055"/>
      <c r="AH126" s="1055"/>
      <c r="AI126" s="1055"/>
      <c r="AJ126" s="1056"/>
      <c r="AK126" s="1057" t="s">
        <v>174</v>
      </c>
      <c r="AL126" s="1055"/>
      <c r="AM126" s="1055"/>
      <c r="AN126" s="1055"/>
      <c r="AO126" s="1056"/>
      <c r="AP126" s="1058" t="s">
        <v>174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480</v>
      </c>
      <c r="CQ126" s="1046"/>
      <c r="CR126" s="1046"/>
      <c r="CS126" s="1046"/>
      <c r="CT126" s="1046"/>
      <c r="CU126" s="1046"/>
      <c r="CV126" s="1046"/>
      <c r="CW126" s="1046"/>
      <c r="CX126" s="1046"/>
      <c r="CY126" s="1046"/>
      <c r="CZ126" s="1046"/>
      <c r="DA126" s="1046"/>
      <c r="DB126" s="1046"/>
      <c r="DC126" s="1046"/>
      <c r="DD126" s="1046"/>
      <c r="DE126" s="1046"/>
      <c r="DF126" s="1047"/>
      <c r="DG126" s="1015" t="s">
        <v>174</v>
      </c>
      <c r="DH126" s="1016"/>
      <c r="DI126" s="1016"/>
      <c r="DJ126" s="1016"/>
      <c r="DK126" s="1016"/>
      <c r="DL126" s="1016" t="s">
        <v>174</v>
      </c>
      <c r="DM126" s="1016"/>
      <c r="DN126" s="1016"/>
      <c r="DO126" s="1016"/>
      <c r="DP126" s="1016"/>
      <c r="DQ126" s="1016" t="s">
        <v>174</v>
      </c>
      <c r="DR126" s="1016"/>
      <c r="DS126" s="1016"/>
      <c r="DT126" s="1016"/>
      <c r="DU126" s="1016"/>
      <c r="DV126" s="1017" t="s">
        <v>174</v>
      </c>
      <c r="DW126" s="1017"/>
      <c r="DX126" s="1017"/>
      <c r="DY126" s="1017"/>
      <c r="DZ126" s="1018"/>
    </row>
    <row r="127" spans="1:130" s="248" customFormat="1" ht="26.25" customHeight="1" x14ac:dyDescent="0.15">
      <c r="A127" s="1156"/>
      <c r="B127" s="1044"/>
      <c r="C127" s="1098" t="s">
        <v>481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174</v>
      </c>
      <c r="AB127" s="1055"/>
      <c r="AC127" s="1055"/>
      <c r="AD127" s="1055"/>
      <c r="AE127" s="1056"/>
      <c r="AF127" s="1057" t="s">
        <v>174</v>
      </c>
      <c r="AG127" s="1055"/>
      <c r="AH127" s="1055"/>
      <c r="AI127" s="1055"/>
      <c r="AJ127" s="1056"/>
      <c r="AK127" s="1057" t="s">
        <v>174</v>
      </c>
      <c r="AL127" s="1055"/>
      <c r="AM127" s="1055"/>
      <c r="AN127" s="1055"/>
      <c r="AO127" s="1056"/>
      <c r="AP127" s="1058" t="s">
        <v>174</v>
      </c>
      <c r="AQ127" s="1059"/>
      <c r="AR127" s="1059"/>
      <c r="AS127" s="1059"/>
      <c r="AT127" s="1060"/>
      <c r="AU127" s="284"/>
      <c r="AV127" s="284"/>
      <c r="AW127" s="284"/>
      <c r="AX127" s="1128" t="s">
        <v>482</v>
      </c>
      <c r="AY127" s="1129"/>
      <c r="AZ127" s="1129"/>
      <c r="BA127" s="1129"/>
      <c r="BB127" s="1129"/>
      <c r="BC127" s="1129"/>
      <c r="BD127" s="1129"/>
      <c r="BE127" s="1130"/>
      <c r="BF127" s="1131" t="s">
        <v>483</v>
      </c>
      <c r="BG127" s="1129"/>
      <c r="BH127" s="1129"/>
      <c r="BI127" s="1129"/>
      <c r="BJ127" s="1129"/>
      <c r="BK127" s="1129"/>
      <c r="BL127" s="1130"/>
      <c r="BM127" s="1131" t="s">
        <v>484</v>
      </c>
      <c r="BN127" s="1129"/>
      <c r="BO127" s="1129"/>
      <c r="BP127" s="1129"/>
      <c r="BQ127" s="1129"/>
      <c r="BR127" s="1129"/>
      <c r="BS127" s="1130"/>
      <c r="BT127" s="1131" t="s">
        <v>485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486</v>
      </c>
      <c r="CQ127" s="1046"/>
      <c r="CR127" s="1046"/>
      <c r="CS127" s="1046"/>
      <c r="CT127" s="1046"/>
      <c r="CU127" s="1046"/>
      <c r="CV127" s="1046"/>
      <c r="CW127" s="1046"/>
      <c r="CX127" s="1046"/>
      <c r="CY127" s="1046"/>
      <c r="CZ127" s="1046"/>
      <c r="DA127" s="1046"/>
      <c r="DB127" s="1046"/>
      <c r="DC127" s="1046"/>
      <c r="DD127" s="1046"/>
      <c r="DE127" s="1046"/>
      <c r="DF127" s="1047"/>
      <c r="DG127" s="1015" t="s">
        <v>174</v>
      </c>
      <c r="DH127" s="1016"/>
      <c r="DI127" s="1016"/>
      <c r="DJ127" s="1016"/>
      <c r="DK127" s="1016"/>
      <c r="DL127" s="1016" t="s">
        <v>174</v>
      </c>
      <c r="DM127" s="1016"/>
      <c r="DN127" s="1016"/>
      <c r="DO127" s="1016"/>
      <c r="DP127" s="1016"/>
      <c r="DQ127" s="1016" t="s">
        <v>174</v>
      </c>
      <c r="DR127" s="1016"/>
      <c r="DS127" s="1016"/>
      <c r="DT127" s="1016"/>
      <c r="DU127" s="1016"/>
      <c r="DV127" s="1017" t="s">
        <v>174</v>
      </c>
      <c r="DW127" s="1017"/>
      <c r="DX127" s="1017"/>
      <c r="DY127" s="1017"/>
      <c r="DZ127" s="1018"/>
    </row>
    <row r="128" spans="1:130" s="248" customFormat="1" ht="26.25" customHeight="1" thickBot="1" x14ac:dyDescent="0.2">
      <c r="A128" s="1139" t="s">
        <v>487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488</v>
      </c>
      <c r="X128" s="1141"/>
      <c r="Y128" s="1141"/>
      <c r="Z128" s="1142"/>
      <c r="AA128" s="1143">
        <v>50842</v>
      </c>
      <c r="AB128" s="1144"/>
      <c r="AC128" s="1144"/>
      <c r="AD128" s="1144"/>
      <c r="AE128" s="1145"/>
      <c r="AF128" s="1146">
        <v>49059</v>
      </c>
      <c r="AG128" s="1144"/>
      <c r="AH128" s="1144"/>
      <c r="AI128" s="1144"/>
      <c r="AJ128" s="1145"/>
      <c r="AK128" s="1146">
        <v>47874</v>
      </c>
      <c r="AL128" s="1144"/>
      <c r="AM128" s="1144"/>
      <c r="AN128" s="1144"/>
      <c r="AO128" s="1145"/>
      <c r="AP128" s="1147"/>
      <c r="AQ128" s="1148"/>
      <c r="AR128" s="1148"/>
      <c r="AS128" s="1148"/>
      <c r="AT128" s="1149"/>
      <c r="AU128" s="284"/>
      <c r="AV128" s="284"/>
      <c r="AW128" s="284"/>
      <c r="AX128" s="984" t="s">
        <v>489</v>
      </c>
      <c r="AY128" s="985"/>
      <c r="AZ128" s="985"/>
      <c r="BA128" s="985"/>
      <c r="BB128" s="985"/>
      <c r="BC128" s="985"/>
      <c r="BD128" s="985"/>
      <c r="BE128" s="986"/>
      <c r="BF128" s="1150" t="s">
        <v>490</v>
      </c>
      <c r="BG128" s="1151"/>
      <c r="BH128" s="1151"/>
      <c r="BI128" s="1151"/>
      <c r="BJ128" s="1151"/>
      <c r="BK128" s="1151"/>
      <c r="BL128" s="1152"/>
      <c r="BM128" s="1150">
        <v>14.7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t="s">
        <v>492</v>
      </c>
      <c r="DH128" s="1136"/>
      <c r="DI128" s="1136"/>
      <c r="DJ128" s="1136"/>
      <c r="DK128" s="1136"/>
      <c r="DL128" s="1136" t="s">
        <v>493</v>
      </c>
      <c r="DM128" s="1136"/>
      <c r="DN128" s="1136"/>
      <c r="DO128" s="1136"/>
      <c r="DP128" s="1136"/>
      <c r="DQ128" s="1136" t="s">
        <v>493</v>
      </c>
      <c r="DR128" s="1136"/>
      <c r="DS128" s="1136"/>
      <c r="DT128" s="1136"/>
      <c r="DU128" s="1136"/>
      <c r="DV128" s="1137" t="s">
        <v>493</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5200413</v>
      </c>
      <c r="AB129" s="1055"/>
      <c r="AC129" s="1055"/>
      <c r="AD129" s="1055"/>
      <c r="AE129" s="1056"/>
      <c r="AF129" s="1057">
        <v>5236319</v>
      </c>
      <c r="AG129" s="1055"/>
      <c r="AH129" s="1055"/>
      <c r="AI129" s="1055"/>
      <c r="AJ129" s="1056"/>
      <c r="AK129" s="1057">
        <v>5489456</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496</v>
      </c>
      <c r="BG129" s="1165"/>
      <c r="BH129" s="1165"/>
      <c r="BI129" s="1165"/>
      <c r="BJ129" s="1165"/>
      <c r="BK129" s="1165"/>
      <c r="BL129" s="1166"/>
      <c r="BM129" s="1164">
        <v>19.7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841369</v>
      </c>
      <c r="AB130" s="1055"/>
      <c r="AC130" s="1055"/>
      <c r="AD130" s="1055"/>
      <c r="AE130" s="1056"/>
      <c r="AF130" s="1057">
        <v>841827</v>
      </c>
      <c r="AG130" s="1055"/>
      <c r="AH130" s="1055"/>
      <c r="AI130" s="1055"/>
      <c r="AJ130" s="1056"/>
      <c r="AK130" s="1057">
        <v>854844</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10.7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4359044</v>
      </c>
      <c r="AB131" s="1080"/>
      <c r="AC131" s="1080"/>
      <c r="AD131" s="1080"/>
      <c r="AE131" s="1081"/>
      <c r="AF131" s="1079">
        <v>4394492</v>
      </c>
      <c r="AG131" s="1080"/>
      <c r="AH131" s="1080"/>
      <c r="AI131" s="1080"/>
      <c r="AJ131" s="1081"/>
      <c r="AK131" s="1079">
        <v>4634612</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46.8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11.3736177</v>
      </c>
      <c r="AB132" s="1196"/>
      <c r="AC132" s="1196"/>
      <c r="AD132" s="1196"/>
      <c r="AE132" s="1197"/>
      <c r="AF132" s="1198">
        <v>10.45545196</v>
      </c>
      <c r="AG132" s="1196"/>
      <c r="AH132" s="1196"/>
      <c r="AI132" s="1196"/>
      <c r="AJ132" s="1197"/>
      <c r="AK132" s="1198">
        <v>10.39907979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10.3</v>
      </c>
      <c r="AB133" s="1179"/>
      <c r="AC133" s="1179"/>
      <c r="AD133" s="1179"/>
      <c r="AE133" s="1180"/>
      <c r="AF133" s="1178">
        <v>10.7</v>
      </c>
      <c r="AG133" s="1179"/>
      <c r="AH133" s="1179"/>
      <c r="AI133" s="1179"/>
      <c r="AJ133" s="1180"/>
      <c r="AK133" s="1178">
        <v>10.7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bSx8K68wLX6KgCgAcaLGU8U6dCqwDlzYBUI48nTOH0+n9lApsIktkpS6AuqSZ89lXpAy9cZaiD3xuy91h9aSg==" saltValue="MNuVagid0TJaRiZwxj0lS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1:P71"/>
    <mergeCell ref="B72:P72"/>
    <mergeCell ref="B74:P74"/>
    <mergeCell ref="B73:P73"/>
    <mergeCell ref="B75:P75"/>
    <mergeCell ref="B76:P76"/>
    <mergeCell ref="B77:P7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D43" zoomScale="85" zoomScaleNormal="85" zoomScaleSheetLayoutView="85" workbookViewId="0">
      <selection activeCell="AP51" sqref="AP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KQDU3hN9qI+djRhB3pMm1EeeNWqyOMBzIRA5B5T000AbZShuyRJzI30fsR8SE7kaI9EGBIgEn/YvuxvfkKeCg==" saltValue="rYSCALLIOsLA0hI49FC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90" zoomScaleNormal="9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1VDb49i5172jU/VGTQoNfWliR9OR0lk3kw5iPm9xn3UkURiq03zDGpfsZAnQtEE9/p8IDkk7crLKI1UI485kA==" saltValue="itaIeNVxNaTdOTJ8CdOY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1528391</v>
      </c>
      <c r="AP9" s="314">
        <v>111855</v>
      </c>
      <c r="AQ9" s="315">
        <v>105491</v>
      </c>
      <c r="AR9" s="316">
        <v>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280230</v>
      </c>
      <c r="AP10" s="317">
        <v>20509</v>
      </c>
      <c r="AQ10" s="318">
        <v>15011</v>
      </c>
      <c r="AR10" s="319">
        <v>36.6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1542</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v>23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75959</v>
      </c>
      <c r="AP13" s="317">
        <v>5559</v>
      </c>
      <c r="AQ13" s="318">
        <v>4603</v>
      </c>
      <c r="AR13" s="319">
        <v>20.8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65839</v>
      </c>
      <c r="AP14" s="317">
        <v>4818</v>
      </c>
      <c r="AQ14" s="318">
        <v>2567</v>
      </c>
      <c r="AR14" s="319">
        <v>87.7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-124979</v>
      </c>
      <c r="AP15" s="317">
        <v>-9147</v>
      </c>
      <c r="AQ15" s="318">
        <v>-8232</v>
      </c>
      <c r="AR15" s="319">
        <v>11.1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1825440</v>
      </c>
      <c r="AP16" s="317">
        <v>133595</v>
      </c>
      <c r="AQ16" s="318">
        <v>121006</v>
      </c>
      <c r="AR16" s="319">
        <v>10.4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11.05</v>
      </c>
      <c r="AP21" s="331">
        <v>10.65</v>
      </c>
      <c r="AQ21" s="332">
        <v>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97.6</v>
      </c>
      <c r="AP22" s="336">
        <v>96.6</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1018569</v>
      </c>
      <c r="AP32" s="345">
        <v>74544</v>
      </c>
      <c r="AQ32" s="346">
        <v>57338</v>
      </c>
      <c r="AR32" s="347">
        <v>30</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358526</v>
      </c>
      <c r="AP35" s="345">
        <v>26239</v>
      </c>
      <c r="AQ35" s="346">
        <v>15348</v>
      </c>
      <c r="AR35" s="347">
        <v>71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7579</v>
      </c>
      <c r="AP36" s="345">
        <v>555</v>
      </c>
      <c r="AQ36" s="346">
        <v>3535</v>
      </c>
      <c r="AR36" s="347">
        <v>-84.3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516</v>
      </c>
      <c r="AP37" s="345" t="s">
        <v>516</v>
      </c>
      <c r="AQ37" s="346">
        <v>572</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v>1</v>
      </c>
      <c r="AP38" s="348">
        <v>0</v>
      </c>
      <c r="AQ38" s="349">
        <v>6</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-47874</v>
      </c>
      <c r="AP39" s="345">
        <v>-3504</v>
      </c>
      <c r="AQ39" s="346">
        <v>-3451</v>
      </c>
      <c r="AR39" s="347">
        <v>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-854844</v>
      </c>
      <c r="AP40" s="345">
        <v>-62562</v>
      </c>
      <c r="AQ40" s="346">
        <v>-50518</v>
      </c>
      <c r="AR40" s="347">
        <v>23.8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481957</v>
      </c>
      <c r="AP41" s="345">
        <v>35272</v>
      </c>
      <c r="AQ41" s="346">
        <v>22830</v>
      </c>
      <c r="AR41" s="347">
        <v>54.5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1838736</v>
      </c>
      <c r="AN51" s="367">
        <v>123447</v>
      </c>
      <c r="AO51" s="368">
        <v>0</v>
      </c>
      <c r="AP51" s="369">
        <v>67293</v>
      </c>
      <c r="AQ51" s="370">
        <v>-3.1</v>
      </c>
      <c r="AR51" s="371">
        <v>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1262189</v>
      </c>
      <c r="AN52" s="375">
        <v>84739</v>
      </c>
      <c r="AO52" s="376">
        <v>-0.3</v>
      </c>
      <c r="AP52" s="377">
        <v>35076</v>
      </c>
      <c r="AQ52" s="378">
        <v>-8.1999999999999993</v>
      </c>
      <c r="AR52" s="379">
        <v>7.9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760381</v>
      </c>
      <c r="AN53" s="367">
        <v>51935</v>
      </c>
      <c r="AO53" s="368">
        <v>-57.9</v>
      </c>
      <c r="AP53" s="369">
        <v>67343</v>
      </c>
      <c r="AQ53" s="370">
        <v>0.1</v>
      </c>
      <c r="AR53" s="371">
        <v>-58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565436</v>
      </c>
      <c r="AN54" s="375">
        <v>38620</v>
      </c>
      <c r="AO54" s="376">
        <v>-54.4</v>
      </c>
      <c r="AP54" s="377">
        <v>32865</v>
      </c>
      <c r="AQ54" s="378">
        <v>-6.3</v>
      </c>
      <c r="AR54" s="379">
        <v>-48.1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606400</v>
      </c>
      <c r="AN55" s="367">
        <v>42190</v>
      </c>
      <c r="AO55" s="368">
        <v>-18.8</v>
      </c>
      <c r="AP55" s="369">
        <v>73475</v>
      </c>
      <c r="AQ55" s="370">
        <v>9.1</v>
      </c>
      <c r="AR55" s="371">
        <v>-27.9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373234</v>
      </c>
      <c r="AN56" s="375">
        <v>25968</v>
      </c>
      <c r="AO56" s="376">
        <v>-32.799999999999997</v>
      </c>
      <c r="AP56" s="377">
        <v>43072</v>
      </c>
      <c r="AQ56" s="378">
        <v>31.1</v>
      </c>
      <c r="AR56" s="379">
        <v>-63.9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937494</v>
      </c>
      <c r="AN57" s="367">
        <v>67199</v>
      </c>
      <c r="AO57" s="368">
        <v>59.3</v>
      </c>
      <c r="AP57" s="369">
        <v>87464</v>
      </c>
      <c r="AQ57" s="370">
        <v>19</v>
      </c>
      <c r="AR57" s="371">
        <v>40.299999999999997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410556</v>
      </c>
      <c r="AN58" s="375">
        <v>29428</v>
      </c>
      <c r="AO58" s="376">
        <v>13.3</v>
      </c>
      <c r="AP58" s="377">
        <v>47479</v>
      </c>
      <c r="AQ58" s="378">
        <v>10.199999999999999</v>
      </c>
      <c r="AR58" s="379">
        <v>3.1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1453736</v>
      </c>
      <c r="AN59" s="367">
        <v>106392</v>
      </c>
      <c r="AO59" s="368">
        <v>58.3</v>
      </c>
      <c r="AP59" s="369">
        <v>117234</v>
      </c>
      <c r="AQ59" s="370">
        <v>34</v>
      </c>
      <c r="AR59" s="371">
        <v>24.3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363480</v>
      </c>
      <c r="AN60" s="375">
        <v>26601</v>
      </c>
      <c r="AO60" s="376">
        <v>-9.6</v>
      </c>
      <c r="AP60" s="377">
        <v>59796</v>
      </c>
      <c r="AQ60" s="378">
        <v>25.9</v>
      </c>
      <c r="AR60" s="379">
        <v>-35.5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1119349</v>
      </c>
      <c r="AN61" s="382">
        <v>78233</v>
      </c>
      <c r="AO61" s="383">
        <v>8.1999999999999993</v>
      </c>
      <c r="AP61" s="384">
        <v>82562</v>
      </c>
      <c r="AQ61" s="385">
        <v>11.8</v>
      </c>
      <c r="AR61" s="371">
        <v>-3.6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594979</v>
      </c>
      <c r="AN62" s="375">
        <v>41071</v>
      </c>
      <c r="AO62" s="376">
        <v>-16.8</v>
      </c>
      <c r="AP62" s="377">
        <v>43658</v>
      </c>
      <c r="AQ62" s="378">
        <v>10.5</v>
      </c>
      <c r="AR62" s="379">
        <v>-27.3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4Z3kcc9zmQb980CRcHovQ0viTezaTYkUZ1zzwHd0a8dKv1F7+qmcMH6Sclxoc77uo/PEHAHGf2oplnNzD0qw==" saltValue="Z1PX3V20yXQwViqaEVBDP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6" zoomScale="80" zoomScaleNormal="80" zoomScaleSheetLayoutView="55" workbookViewId="0">
      <selection activeCell="AF84" sqref="AF8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pbO+836A3Z1Ny67dHOOdGK8GRPZwElhLPZZQ9VwR5mnorAi7X26HHxENR43MhKx8L6ZGkqGFkP0D63iqZhSQHw==" saltValue="+M7QLNwIrk9WlctoOFG+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D1" zoomScale="80" zoomScaleNormal="80" zoomScaleSheetLayoutView="55" workbookViewId="0">
      <selection activeCell="CR97" sqref="CR97"/>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zhbD69rfUOnC0dZuw3TetAHXe4GUJfc6Ufi5h//MjnlUtUI0OICMqKKplh8bMKbjqrXbgP8SqfQnPUxinW1AFw==" saltValue="VDnPJzzMmZYI8At3bff7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D29" zoomScale="80" zoomScaleNormal="80"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17.29</v>
      </c>
      <c r="G47" s="12">
        <v>15.27</v>
      </c>
      <c r="H47" s="12">
        <v>16.329999999999998</v>
      </c>
      <c r="I47" s="12">
        <v>16.11</v>
      </c>
      <c r="J47" s="13">
        <v>17.170000000000002</v>
      </c>
    </row>
    <row r="48" spans="2:10" ht="57.75" customHeight="1" x14ac:dyDescent="0.15">
      <c r="B48" s="14"/>
      <c r="C48" s="1240" t="s">
        <v>4</v>
      </c>
      <c r="D48" s="1240"/>
      <c r="E48" s="1241"/>
      <c r="F48" s="15">
        <v>4.24</v>
      </c>
      <c r="G48" s="16">
        <v>5.07</v>
      </c>
      <c r="H48" s="16">
        <v>5.82</v>
      </c>
      <c r="I48" s="16">
        <v>6.31</v>
      </c>
      <c r="J48" s="17">
        <v>5.43</v>
      </c>
    </row>
    <row r="49" spans="2:10" ht="57.75" customHeight="1" thickBot="1" x14ac:dyDescent="0.2">
      <c r="B49" s="18"/>
      <c r="C49" s="1242" t="s">
        <v>5</v>
      </c>
      <c r="D49" s="1242"/>
      <c r="E49" s="1243"/>
      <c r="F49" s="19" t="s">
        <v>563</v>
      </c>
      <c r="G49" s="20" t="s">
        <v>564</v>
      </c>
      <c r="H49" s="20">
        <v>1.69</v>
      </c>
      <c r="I49" s="20">
        <v>0.42</v>
      </c>
      <c r="J49" s="21">
        <v>1.21</v>
      </c>
    </row>
    <row r="50" spans="2:10" ht="13.5" customHeight="1" x14ac:dyDescent="0.15"/>
  </sheetData>
  <sheetProtection algorithmName="SHA-512" hashValue="oDnXXdI63f6COVoXM3HonJtifyjsPBFg2JtvXpl/cWBmEAaMQ/9EK6r4P5pu7tZ5U3oCdk1rDaWnBRb8v5R/OQ==" saltValue="nCYcoY49tzv6OSXFxeTI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2022-03-09T07:44:01Z</cp:lastPrinted>
  <dcterms:created xsi:type="dcterms:W3CDTF">2022-02-02T03:51:13Z</dcterms:created>
  <dcterms:modified xsi:type="dcterms:W3CDTF">2022-09-15T08:57:28Z</dcterms:modified>
  <cp:category/>
</cp:coreProperties>
</file>