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72.26.127.155\全庁共有\01_本庁\01_総務課\05_財政係\2022年度（令和４年度）\02_調査照会\040908財政状況資料集＿公会計\"/>
    </mc:Choice>
  </mc:AlternateContent>
  <xr:revisionPtr revIDLastSave="0" documentId="13_ncr:1_{E96A3526-FA73-4368-BA35-1D29F8975436}" xr6:coauthVersionLast="47" xr6:coauthVersionMax="47" xr10:uidLastSave="{00000000-0000-0000-0000-000000000000}"/>
  <bookViews>
    <workbookView xWindow="-120" yWindow="-120" windowWidth="29040" windowHeight="15840" firstSheet="12"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C36" i="10"/>
  <c r="AM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BW34" i="10"/>
  <c r="BW35" i="10" l="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<sst xmlns="http://schemas.openxmlformats.org/spreadsheetml/2006/main" count="1145" uniqueCount="607">
  <si>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</si>
  <si>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</si>
  <si>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</si>
  <si>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</si>
  <si>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</si>
  <si>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</si>
  <si>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</si>
  <si>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</si>
  <si>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</si>
  <si>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</si>
  <si>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</si>
  <si>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</si>
  <si>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</si>
  <si>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</si>
  <si>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</si>
  <si>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</si>
  <si>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</si>
  <si>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</si>
  <si>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</si>
  <si>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</si>
  <si>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</si>
  <si>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</si>
  <si>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</si>
  <si>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</si>
  <si>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</si>
  <si>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</si>
  <si>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</si>
  <si>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</si>
  <si>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</si>
  <si>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</si>
  <si>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</si>
  <si>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</si>
  <si>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</si>
  <si>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</si>
  <si>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</si>
  <si>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</si>
  <si>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</si>
  <si>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</si>
  <si>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</si>
  <si>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</si>
  <si>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</si>
  <si>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</si>
  <si>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</si>
  <si>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</si>
  <si>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</si>
  <si>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</si>
  <si>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</si>
  <si>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</si>
  <si>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</si>
  <si>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</si>
  <si>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</si>
  <si>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</si>
  <si>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</si>
  <si>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</si>
  <si>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</si>
  <si>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</si>
  <si>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</si>
  <si>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</si>
  <si>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</si>
  <si>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</si>
  <si>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</si>
  <si>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</si>
  <si>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</si>
  <si>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</si>
  <si>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</si>
  <si>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</si>
  <si>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</si>
  <si>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</si>
  <si>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</si>
  <si>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</si>
  <si>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</si>
  <si>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</si>
  <si>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</si>
  <si>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</si>
  <si>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</si>
  <si>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</si>
  <si>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</si>
  <si>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</si>
  <si>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</si>
  <si>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</si>
  <si>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</si>
  <si>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</si>
  <si>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</si>
  <si>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</si>
  <si>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</si>
  <si>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</si>
  <si>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</si>
  <si>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</si>
  <si>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</si>
  <si>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</si>
  <si>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</si>
  <si>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</si>
  <si>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</si>
  <si>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</si>
  <si>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</si>
  <si>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</si>
  <si>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</si>
  <si>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</si>
  <si>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南会津町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</si>
  <si>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</si>
  <si>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</si>
  <si>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</si>
  <si>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</si>
  <si>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</si>
  <si>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</si>
  <si>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</si>
  <si>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</si>
  <si>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</si>
  <si>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</si>
  <si>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</si>
  <si>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</si>
  <si>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</si>
  <si>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</si>
  <si>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</si>
  <si>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</si>
  <si>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</si>
  <si>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</si>
  <si>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</si>
  <si>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</si>
  <si>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</si>
  <si>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</si>
  <si>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</si>
  <si>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</si>
  <si>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</si>
  <si>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</si>
  <si>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</si>
  <si>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</si>
  <si>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</si>
  <si>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</si>
  <si>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</si>
  <si>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</si>
  <si>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</si>
  <si>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</si>
  <si>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</si>
  <si>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</si>
  <si>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</si>
  <si>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</si>
  <si>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</si>
  <si>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</si>
  <si>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</si>
  <si>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</si>
  <si>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</si>
  <si>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</si>
  <si>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</si>
  <si>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</si>
  <si>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</si>
  <si>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</si>
  <si>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</si>
  <si>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</si>
  <si>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</si>
  <si>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</si>
  <si>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</si>
  <si>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</si>
  <si>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</si>
  <si>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</si>
  <si>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</si>
  <si>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</si>
  <si>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</si>
  <si>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</si>
  <si>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</si>
  <si>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</si>
  <si>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</si>
  <si>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</si>
  <si>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</si>
  <si>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</si>
  <si>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</si>
  <si>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</si>
  <si>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</si>
  <si>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</si>
  <si>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</si>
  <si>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</si>
  <si>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</si>
  <si>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</si>
  <si>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</si>
  <si>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</si>
  <si>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</si>
  <si>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</si>
  <si>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</si>
  <si>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</si>
  <si>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</si>
  <si>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</si>
  <si>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</si>
  <si>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</si>
  <si>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</si>
  <si>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</si>
  <si>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</si>
  <si>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</si>
  <si>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</si>
  <si>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</si>
  <si>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</si>
  <si>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</si>
  <si>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</si>
  <si>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</si>
  <si>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</si>
  <si>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</si>
  <si>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</si>
  <si>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</si>
  <si>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</si>
  <si>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</si>
  <si>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</si>
  <si>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</si>
  <si>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</si>
  <si>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</si>
  <si>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</si>
  <si>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</si>
  <si>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</si>
  <si>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</si>
  <si>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</si>
  <si>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</si>
  <si>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</si>
  <si>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福島県南会津町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</si>
  <si>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</si>
  <si>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</si>
  <si>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</si>
  <si>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</si>
  <si>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</si>
  <si>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</si>
  <si>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</si>
  <si>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</si>
  <si>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</si>
  <si>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</si>
  <si>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</si>
  <si>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</si>
  <si>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</si>
  <si>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</si>
  <si>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</si>
  <si>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</si>
  <si>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</si>
  <si>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</si>
  <si>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</si>
  <si>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</si>
  <si>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</si>
  <si>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</si>
  <si>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</si>
  <si>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</si>
  <si>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</si>
  <si>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</si>
  <si>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</si>
  <si>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</si>
  <si>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</si>
  <si>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</si>
  <si>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</si>
  <si>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</si>
  <si>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</si>
  <si>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</si>
  <si>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</si>
  <si>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</si>
  <si>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</si>
  <si>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</si>
  <si>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</si>
  <si>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</si>
  <si>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</si>
  <si>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</si>
  <si>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</si>
  <si>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</si>
  <si>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</si>
  <si>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</si>
  <si>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</si>
  <si>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</si>
  <si>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</si>
  <si>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</si>
  <si>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</si>
  <si>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</si>
  <si>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</si>
  <si>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</si>
  <si>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</si>
  <si>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</si>
  <si>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</si>
  <si>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</si>
  <si>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</si>
  <si>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</si>
  <si>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</si>
  <si>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</si>
  <si>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</si>
  <si>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</si>
  <si>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</si>
  <si>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</si>
  <si>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</si>
  <si>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</si>
  <si>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</si>
  <si>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</si>
  <si>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</si>
  <si>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</si>
  <si>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</si>
  <si>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</si>
  <si>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</si>
  <si>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</si>
  <si>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</si>
  <si>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</si>
  <si>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</si>
  <si>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</si>
  <si>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</si>
  <si>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</si>
  <si>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</si>
  <si>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</si>
  <si>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</si>
  <si>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</si>
  <si>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</si>
  <si>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</si>
  <si>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</si>
  <si>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</si>
  <si>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</si>
  <si>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</si>
  <si>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</si>
  <si>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</si>
  <si>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</si>
  <si>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</si>
  <si>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</si>
  <si>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</si>
  <si>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</si>
  <si>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</si>
  <si>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</si>
  <si>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</si>
  <si>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</si>
  <si>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</si>
  <si>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</si>
  <si>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</si>
  <si>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</si>
  <si>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</si>
  <si>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</si>
  <si>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</si>
  <si>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</si>
  <si>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</si>
  <si>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</si>
  <si>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</si>
  <si>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</si>
  <si>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</si>
  <si>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</si>
  <si>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</si>
  <si>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</si>
  <si>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</si>
  <si>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</si>
  <si>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</si>
  <si>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</si>
  <si>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</si>
  <si>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</si>
  <si>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</si>
  <si>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</si>
  <si>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</si>
  <si>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</si>
  <si>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</si>
  <si>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</si>
  <si>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</si>
  <si>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</si>
  <si>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</si>
  <si>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</si>
  <si>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</si>
  <si>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</si>
  <si>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</si>
  <si>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</si>
  <si>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</si>
  <si>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</si>
  <si>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</si>
  <si>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</si>
  <si>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</si>
  <si>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</si>
  <si>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</si>
  <si>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</si>
  <si>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</si>
  <si>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</si>
  <si>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</si>
  <si>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</si>
  <si>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</si>
  <si>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</si>
  <si>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</si>
  <si>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福島県南会津町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</si>
  <si>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</si>
  <si>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</si>
  <si>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</si>
  <si>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</si>
  <si>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</si>
  <si>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</si>
  <si>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</si>
  <si>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</si>
  <si>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</si>
  <si>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</si>
  <si>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</si>
  <si>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</si>
  <si>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</si>
  <si>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</si>
  <si>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</si>
  <si>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</si>
  <si>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</si>
  <si>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</si>
  <si>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</si>
  <si>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</si>
  <si>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</si>
  <si>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</si>
  <si>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</si>
  <si>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</si>
  <si>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</si>
  <si>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</si>
  <si>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</si>
  <si>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</si>
  <si>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</si>
  <si>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</si>
  <si>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</si>
  <si>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</si>
  <si>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</si>
  <si>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</si>
  <si>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</si>
  <si>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</si>
  <si>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</si>
  <si>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</si>
  <si>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</si>
  <si>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農林業集落排水事業特別会計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</si>
  <si>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</si>
  <si>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</si>
  <si>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</si>
  <si>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</si>
  <si>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</si>
  <si>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</si>
  <si>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</si>
  <si>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</si>
  <si>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</si>
  <si>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</si>
  <si>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</si>
  <si>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</si>
  <si>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</si>
  <si>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</si>
  <si>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</si>
  <si>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</si>
  <si>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</si>
  <si>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</si>
  <si>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</si>
  <si>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</si>
  <si>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</si>
  <si>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</si>
  <si>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</si>
  <si>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</si>
  <si>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</si>
  <si>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</si>
  <si>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</si>
  <si>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</si>
  <si>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</si>
  <si>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</si>
  <si>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</si>
  <si>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</si>
  <si>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</si>
  <si>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</si>
  <si>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</si>
  <si>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</si>
  <si>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</si>
  <si>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</si>
  <si>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</si>
  <si>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</si>
  <si>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</si>
  <si>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</si>
  <si>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</si>
  <si>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</si>
  <si>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</si>
  <si>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</si>
  <si>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</si>
  <si>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</si>
  <si>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</si>
  <si>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</si>
  <si>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</si>
  <si>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</si>
  <si>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</si>
  <si>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</si>
  <si>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</si>
  <si>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</si>
  <si>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</si>
  <si>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</si>
  <si>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</si>
  <si>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</si>
  <si>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</si>
  <si>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</si>
  <si>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</si>
  <si>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</si>
  <si>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農林業集落排水事業特別会計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</si>
  <si>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</si>
  <si>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</si>
  <si>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</si>
  <si>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</si>
  <si>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</si>
  <si>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</si>
  <si>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</si>
  <si>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</si>
  <si>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</si>
  <si>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</si>
  <si>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</si>
  <si>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</si>
  <si>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</si>
  <si>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</si>
  <si>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</si>
  <si>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</si>
  <si>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</si>
  <si>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</si>
  <si>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</si>
  <si>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</si>
  <si>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</si>
  <si>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</si>
  <si>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</si>
  <si>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</si>
  <si>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</si>
  <si>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</si>
  <si>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</si>
  <si>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</si>
  <si>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</si>
  <si>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</si>
  <si>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</si>
  <si>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</si>
  <si>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</si>
  <si>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</si>
  <si>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</si>
  <si>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</si>
  <si>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</si>
  <si>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</si>
  <si>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</si>
  <si>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</si>
  <si>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</si>
  <si>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</si>
  <si>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</si>
  <si>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</si>
  <si>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</si>
  <si>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</si>
  <si>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</si>
  <si>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</si>
  <si>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</si>
  <si>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</si>
  <si>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</si>
  <si>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</si>
  <si>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</si>
  <si>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</si>
  <si>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</si>
  <si>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</si>
  <si>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</si>
  <si>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</si>
  <si>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</si>
  <si>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</si>
  <si>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</si>
  <si>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</si>
  <si>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</si>
  <si>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</si>
  <si>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</si>
  <si>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</si>
  <si>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</si>
  <si>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</si>
  <si>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</si>
  <si>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</si>
  <si>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</si>
  <si>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</si>
  <si>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</si>
  <si>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</si>
  <si>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</si>
  <si>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</si>
  <si>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</si>
  <si>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</si>
  <si>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</si>
  <si>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</si>
  <si>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</si>
  <si>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</si>
  <si>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</si>
  <si>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</si>
  <si>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</si>
  <si>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0.59</t>
  </si>
  <si>
    <t>▲ 0.87</t>
  </si>
  <si>
    <t>▲ 1.28</t>
  </si>
  <si>
    <t>▲ 3.03</t>
  </si>
  <si>
    <t>一般会計</t>
  </si>
  <si>
    <t>公共下水道事業特別会計</t>
  </si>
  <si>
    <t>水道事業会計</t>
  </si>
  <si>
    <t>国民健康保険特別会計</t>
  </si>
  <si>
    <t>介護保険特別会計</t>
  </si>
  <si>
    <t>農林業集落排水事業特別会計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</si>
  <si>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</si>
  <si>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</si>
  <si>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</si>
  <si>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</si>
  <si>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</si>
  <si>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</si>
  <si>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</si>
  <si>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</si>
  <si>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</si>
  <si>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</si>
  <si>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南会津地方土地開発公社</t>
    <rPh sb="0" eb="3">
      <t>ミナミアイヅ</t>
    </rPh>
    <rPh sb="3" eb="5">
      <t>チホウ</t>
    </rPh>
    <rPh sb="5" eb="7">
      <t>トチ</t>
    </rPh>
    <rPh sb="7" eb="9">
      <t>カイハツ</t>
    </rPh>
    <rPh sb="9" eb="11">
      <t>コウシャ</t>
    </rPh>
    <phoneticPr fontId="2"/>
  </si>
  <si>
    <t>公益財団法人南会津町振興公社</t>
    <rPh sb="0" eb="2">
      <t>コウエキ</t>
    </rPh>
    <rPh sb="2" eb="4">
      <t>ザイダン</t>
    </rPh>
    <rPh sb="4" eb="6">
      <t>ホウジン</t>
    </rPh>
    <rPh sb="6" eb="9">
      <t>ミナミアイヅ</t>
    </rPh>
    <rPh sb="9" eb="10">
      <t>マチ</t>
    </rPh>
    <rPh sb="10" eb="12">
      <t>シンコウ</t>
    </rPh>
    <rPh sb="12" eb="14">
      <t>コウシャ</t>
    </rPh>
    <phoneticPr fontId="2"/>
  </si>
  <si>
    <t>株式会社みなみあいづ</t>
    <rPh sb="0" eb="4">
      <t>カブシキカイシャ</t>
    </rPh>
    <phoneticPr fontId="2"/>
  </si>
  <si>
    <t>会津高原たていわ農産有限会社</t>
    <rPh sb="0" eb="2">
      <t>アイヅ</t>
    </rPh>
    <rPh sb="2" eb="4">
      <t>コウゲン</t>
    </rPh>
    <rPh sb="8" eb="10">
      <t>ノウサン</t>
    </rPh>
    <rPh sb="10" eb="12">
      <t>ユウゲン</t>
    </rPh>
    <rPh sb="12" eb="14">
      <t>カイシャ</t>
    </rPh>
    <phoneticPr fontId="2"/>
  </si>
  <si>
    <t>地域づくり振興基金</t>
    <rPh sb="0" eb="2">
      <t>チイキ</t>
    </rPh>
    <rPh sb="5" eb="7">
      <t>シンコウ</t>
    </rPh>
    <rPh sb="7" eb="9">
      <t>キキン</t>
    </rPh>
    <phoneticPr fontId="5"/>
  </si>
  <si>
    <t>公共施設等整備基金</t>
    <rPh sb="0" eb="2">
      <t>コウキョウ</t>
    </rPh>
    <rPh sb="2" eb="4">
      <t>シセツ</t>
    </rPh>
    <rPh sb="4" eb="5">
      <t>トウ</t>
    </rPh>
    <rPh sb="5" eb="7">
      <t>セイビ</t>
    </rPh>
    <rPh sb="7" eb="9">
      <t>キキン</t>
    </rPh>
    <phoneticPr fontId="5"/>
  </si>
  <si>
    <t>ふれあい福祉基金</t>
    <rPh sb="4" eb="6">
      <t>フクシ</t>
    </rPh>
    <rPh sb="6" eb="8">
      <t>キキン</t>
    </rPh>
    <phoneticPr fontId="5"/>
  </si>
  <si>
    <t>過疎地域自立促進特別事業基金</t>
    <rPh sb="0" eb="2">
      <t>カソ</t>
    </rPh>
    <rPh sb="2" eb="4">
      <t>チイキ</t>
    </rPh>
    <rPh sb="4" eb="6">
      <t>ジリツ</t>
    </rPh>
    <rPh sb="6" eb="8">
      <t>ソクシン</t>
    </rPh>
    <rPh sb="8" eb="10">
      <t>トクベツ</t>
    </rPh>
    <rPh sb="10" eb="12">
      <t>ジギョウ</t>
    </rPh>
    <rPh sb="12" eb="14">
      <t>キキン</t>
    </rPh>
    <phoneticPr fontId="5"/>
  </si>
  <si>
    <t>温泉施設整備基金</t>
    <rPh sb="0" eb="2">
      <t>オンセン</t>
    </rPh>
    <rPh sb="2" eb="4">
      <t>シセツ</t>
    </rPh>
    <rPh sb="4" eb="6">
      <t>セイビ</t>
    </rPh>
    <rPh sb="6" eb="8">
      <t>キキン</t>
    </rPh>
    <phoneticPr fontId="5"/>
  </si>
  <si>
    <t>南会津地方環境衛生組合</t>
    <rPh sb="0" eb="3">
      <t>ミナミアイヅ</t>
    </rPh>
    <rPh sb="3" eb="5">
      <t>チホウ</t>
    </rPh>
    <rPh sb="5" eb="7">
      <t>カンキョウ</t>
    </rPh>
    <rPh sb="7" eb="9">
      <t>エイセイ</t>
    </rPh>
    <rPh sb="9" eb="11">
      <t>クミアイ</t>
    </rPh>
    <phoneticPr fontId="2"/>
  </si>
  <si>
    <t>南会津地方広域市町村圏組合　一般会計</t>
    <rPh sb="0" eb="13">
      <t>ミナミアイヅチホウコウイキシチョウソンケンクミアイ</t>
    </rPh>
    <rPh sb="14" eb="16">
      <t>イッパン</t>
    </rPh>
    <rPh sb="16" eb="18">
      <t>カイケイ</t>
    </rPh>
    <phoneticPr fontId="2"/>
  </si>
  <si>
    <t>南会津地方広域市町村圏組合　ふるさと市町村圏事業特別会計</t>
    <rPh sb="0" eb="13">
      <t>ミナミアイヅチホウコウイキシチョウソンケンクミアイ</t>
    </rPh>
    <rPh sb="18" eb="21">
      <t>シチョウソン</t>
    </rPh>
    <rPh sb="21" eb="22">
      <t>ケン</t>
    </rPh>
    <rPh sb="22" eb="24">
      <t>ジギョウ</t>
    </rPh>
    <rPh sb="24" eb="26">
      <t>トクベツ</t>
    </rPh>
    <rPh sb="26" eb="28">
      <t>カイケイ</t>
    </rPh>
    <phoneticPr fontId="2"/>
  </si>
  <si>
    <t>福島県市町村総合事務組合　一般会計</t>
    <rPh sb="0" eb="3">
      <t>フクシマケン</t>
    </rPh>
    <rPh sb="3" eb="6">
      <t>シチョウソン</t>
    </rPh>
    <rPh sb="6" eb="8">
      <t>ソウゴウ</t>
    </rPh>
    <rPh sb="8" eb="10">
      <t>ジム</t>
    </rPh>
    <rPh sb="10" eb="12">
      <t>クミアイ</t>
    </rPh>
    <rPh sb="13" eb="17">
      <t>イッパンカイケイ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</si>
  <si>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2">
      <t>トクベツカイケイ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</si>
  <si>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4">
      <t>トクベツカイケイ</t>
    </rPh>
    <phoneticPr fontId="2"/>
  </si>
  <si>
    <t>福島県市町村総合事務組合　非常勤職員公務災害補償特別会計</t>
    <rPh sb="0" eb="12">
      <t>フクシマケンシチョウソンソウゴウジムクミアイ</t>
    </rPh>
    <rPh sb="13" eb="16">
      <t>ヒジョウキン</t>
    </rPh>
    <rPh sb="16" eb="18">
      <t>ショクイン</t>
    </rPh>
    <rPh sb="18" eb="20">
      <t>コウム</t>
    </rPh>
    <rPh sb="20" eb="22">
      <t>サイガイ</t>
    </rPh>
    <rPh sb="22" eb="24">
      <t>ホショウ</t>
    </rPh>
    <rPh sb="24" eb="28">
      <t>トクベツカイケイ</t>
    </rPh>
    <phoneticPr fontId="2"/>
  </si>
  <si>
    <t>福島県市町村総合事務組合　自治会館管理特別会計</t>
    <rPh sb="0" eb="12">
      <t>フクシマケンシチョウソンソウゴウジムクミアイ</t>
    </rPh>
    <rPh sb="13" eb="15">
      <t>ジチ</t>
    </rPh>
    <rPh sb="15" eb="17">
      <t>カイカン</t>
    </rPh>
    <rPh sb="17" eb="19">
      <t>カンリ</t>
    </rPh>
    <rPh sb="19" eb="23">
      <t>トクベツカイケイ</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</si>
  <si>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9">
      <t>イッパンカイケイ</t>
    </rPh>
    <phoneticPr fontId="2"/>
  </si>
  <si>
    <t>福島県後期高齢者医療広域連合　後期高齢者医療特別会計</t>
    <rPh sb="0" eb="3">
      <t>フクシマケン</t>
    </rPh>
    <rPh sb="3" eb="14">
      <t>コウキコウレイシャイリョウコウイキレンゴウ</t>
    </rPh>
    <rPh sb="15" eb="17">
      <t>コウキ</t>
    </rPh>
    <rPh sb="17" eb="20">
      <t>コウレイシャ</t>
    </rPh>
    <rPh sb="20" eb="22">
      <t>イリョウ</t>
    </rPh>
    <rPh sb="22" eb="26">
      <t>トクベツカイケイ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</si>
  <si>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</si>
  <si>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</si>
  <si>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</si>
  <si>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年々増加、その後横ばい状態が続いており、有形固定資産減価償却率についても増加傾向にあり、いずれも類似団体と比較すると将来の負担が大きいことが分かる。本町は合併団体であるため有形固定資産が多く、これらは将来の支出（維持管理・更新等）を伴うものであることから、固定資産台帳の活用や公共施設等総合管理計画に基づき施設の統廃合を進め、有形固定資産減価償却率を７０％以下にするためにも、公共施設等の適正管理に努めなければならない。</t>
    <rPh sb="0" eb="6">
      <t>ショウライフタンヒリツ</t>
    </rPh>
    <rPh sb="11" eb="13">
      <t>ネンネン</t>
    </rPh>
    <rPh sb="13" eb="15">
      <t>ゾウカ</t>
    </rPh>
    <rPh sb="18" eb="19">
      <t>ゴ</t>
    </rPh>
    <rPh sb="19" eb="20">
      <t>ヨコ</t>
    </rPh>
    <rPh sb="22" eb="24">
      <t>ジョウタイ</t>
    </rPh>
    <rPh sb="25" eb="26">
      <t>ツヅ</t>
    </rPh>
    <rPh sb="31" eb="37">
      <t>ユウケイコテイシサン</t>
    </rPh>
    <rPh sb="37" eb="42">
      <t>ゲンカショウキャクリツ</t>
    </rPh>
    <rPh sb="47" eb="51">
      <t>ゾウカケイコウ</t>
    </rPh>
    <rPh sb="59" eb="63">
      <t>ルイジダンタイ</t>
    </rPh>
    <rPh sb="64" eb="66">
      <t>ヒカク</t>
    </rPh>
    <rPh sb="69" eb="71">
      <t>ショウライ</t>
    </rPh>
    <rPh sb="72" eb="74">
      <t>フタン</t>
    </rPh>
    <rPh sb="75" eb="76">
      <t>オオ</t>
    </rPh>
    <rPh sb="81" eb="82">
      <t>ワ</t>
    </rPh>
    <rPh sb="146" eb="148">
      <t>カツヨウ</t>
    </rPh>
    <rPh sb="174" eb="176">
      <t>ユウケイ</t>
    </rPh>
    <rPh sb="176" eb="178">
      <t>コテイ</t>
    </rPh>
    <rPh sb="178" eb="180">
      <t>シサン</t>
    </rPh>
    <rPh sb="180" eb="182">
      <t>ゲンカ</t>
    </rPh>
    <rPh sb="182" eb="184">
      <t>ショウキャク</t>
    </rPh>
    <rPh sb="184" eb="185">
      <t>リツ</t>
    </rPh>
    <rPh sb="189" eb="191">
      <t>イカ</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</si>
  <si>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</si>
  <si>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</si>
  <si>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</si>
  <si>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</si>
  <si>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</si>
  <si>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</si>
  <si>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年々増加、その後横ばい状態が続いている。現在実質公債費比率においては大きな変動はないが、R２までに実施した公共施設等の建設・改修の償還が始まることや、今後も老朽化した施設の建替え・改修や除却が重なる時期にあるため、地方債の活用が増えると予想される。実質公債費における将来負担比率の増加を防ぐためにも、今後も地方債充当事業実施計画のローリングを行い、返す額が借りる額を超えないよう、地方債の適正管理に努める。</t>
    <rPh sb="0" eb="6">
      <t>ショウライフタンヒリツ</t>
    </rPh>
    <rPh sb="7" eb="9">
      <t>ネンネン</t>
    </rPh>
    <rPh sb="9" eb="11">
      <t>ゾウカ</t>
    </rPh>
    <rPh sb="14" eb="15">
      <t>ゴ</t>
    </rPh>
    <rPh sb="15" eb="16">
      <t>ヨコ</t>
    </rPh>
    <rPh sb="18" eb="20">
      <t>ジョウタイ</t>
    </rPh>
    <rPh sb="21" eb="22">
      <t>ツヅ</t>
    </rPh>
    <rPh sb="27" eb="29">
      <t>ゲンザイ</t>
    </rPh>
    <rPh sb="29" eb="34">
      <t>ジッシツコウサイヒ</t>
    </rPh>
    <rPh sb="34" eb="36">
      <t>ヒリツ</t>
    </rPh>
    <rPh sb="41" eb="42">
      <t>オオ</t>
    </rPh>
    <rPh sb="44" eb="46">
      <t>ヘンドウ</t>
    </rPh>
    <rPh sb="56" eb="58">
      <t>ジッシ</t>
    </rPh>
    <rPh sb="60" eb="65">
      <t>コウキョウシセツトウ</t>
    </rPh>
    <rPh sb="66" eb="68">
      <t>ケンセツ</t>
    </rPh>
    <rPh sb="69" eb="71">
      <t>カイシュウ</t>
    </rPh>
    <rPh sb="72" eb="74">
      <t>ショウカン</t>
    </rPh>
    <rPh sb="75" eb="76">
      <t>ハジ</t>
    </rPh>
    <rPh sb="82" eb="84">
      <t>コンゴ</t>
    </rPh>
    <rPh sb="85" eb="88">
      <t>ロウキュウカ</t>
    </rPh>
    <rPh sb="90" eb="92">
      <t>シセツ</t>
    </rPh>
    <rPh sb="93" eb="95">
      <t>タテカ</t>
    </rPh>
    <rPh sb="97" eb="99">
      <t>カイシュウ</t>
    </rPh>
    <rPh sb="100" eb="102">
      <t>ジョキャク</t>
    </rPh>
    <rPh sb="103" eb="104">
      <t>カサ</t>
    </rPh>
    <rPh sb="106" eb="108">
      <t>ジキ</t>
    </rPh>
    <rPh sb="114" eb="117">
      <t>チホウサイ</t>
    </rPh>
    <rPh sb="118" eb="120">
      <t>カツヨウ</t>
    </rPh>
    <rPh sb="121" eb="122">
      <t>フ</t>
    </rPh>
    <rPh sb="125" eb="127">
      <t>ヨソウ</t>
    </rPh>
    <rPh sb="131" eb="136">
      <t>ジッシツコウサイヒ</t>
    </rPh>
    <rPh sb="140" eb="146">
      <t>ショウライフタンヒリツ</t>
    </rPh>
    <rPh sb="147" eb="149">
      <t>ゾウカ</t>
    </rPh>
    <rPh sb="150" eb="151">
      <t>フセ</t>
    </rPh>
    <rPh sb="157" eb="159">
      <t>コンゴ</t>
    </rPh>
    <rPh sb="160" eb="171">
      <t>チホウサイジュウトウジギョウジッシケイカク</t>
    </rPh>
    <rPh sb="178" eb="179">
      <t>オコナ</t>
    </rPh>
    <rPh sb="181" eb="182">
      <t>カエ</t>
    </rPh>
    <rPh sb="183" eb="184">
      <t>ガク</t>
    </rPh>
    <rPh sb="185" eb="186">
      <t>カ</t>
    </rPh>
    <rPh sb="188" eb="189">
      <t>ガク</t>
    </rPh>
    <rPh sb="190" eb="191">
      <t>コ</t>
    </rPh>
    <rPh sb="197" eb="200">
      <t>チホウサイ</t>
    </rPh>
    <rPh sb="201" eb="205">
      <t>テキセイカンリ</t>
    </rPh>
    <rPh sb="206" eb="207">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</si>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</sst>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F657114-9D2D-456A-9587-7F2CFA348E9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115123</c:v>
                </c:pt>
                <c:pt idx="1">
                  <c:v>98899</c:v>
                </c:pt>
                <c:pt idx="2">
                  <c:v>96462</c:v>
                </c:pt>
                <c:pt idx="3">
                  <c:v>83103</c:v>
                </c:pt>
                <c:pt idx="4">
                  <c:v>94796</c:v>
                </c:pt>
              </c:numCache>
            </c:numRef>
          </c:val>
          <c:smooth val="0"/>
          <c:extLst>
            <c:ext xmlns:c16="http://schemas.microsoft.com/office/drawing/2014/chart" uri="{C3380CC4-5D6E-409C-BE32-E72D297353CC}">
              <c16:uniqueId val="{00000000-EC54-47C4-9DEB-9451F1FD007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143657</c:v>
                </c:pt>
                <c:pt idx="1">
                  <c:v>189589</c:v>
                </c:pt>
                <c:pt idx="2">
                  <c:v>177309</c:v>
                </c:pt>
                <c:pt idx="3">
                  <c:v>133649</c:v>
                </c:pt>
                <c:pt idx="4">
                  <c:v>205119</c:v>
                </c:pt>
              </c:numCache>
            </c:numRef>
          </c:val>
          <c:smooth val="0"/>
          <c:extLst>
            <c:ext xmlns:c16="http://schemas.microsoft.com/office/drawing/2014/chart" uri="{C3380CC4-5D6E-409C-BE32-E72D297353CC}">
              <c16:uniqueId val="{00000001-EC54-47C4-9DEB-9451F1FD007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3.59</c:v>
                </c:pt>
                <c:pt idx="1">
                  <c:v>4.59</c:v>
                </c:pt>
                <c:pt idx="2">
                  <c:v>4.9400000000000004</c:v>
                </c:pt>
                <c:pt idx="3">
                  <c:v>5</c:v>
                </c:pt>
                <c:pt idx="4">
                  <c:v>4.32</c:v>
                </c:pt>
              </c:numCache>
            </c:numRef>
          </c:val>
          <c:extLst>
            <c:ext xmlns:c16="http://schemas.microsoft.com/office/drawing/2014/chart" uri="{C3380CC4-5D6E-409C-BE32-E72D297353CC}">
              <c16:uniqueId val="{00000000-38CD-4D96-88A4-B76652536F7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22.32</c:v>
                </c:pt>
                <c:pt idx="1">
                  <c:v>21.54</c:v>
                </c:pt>
                <c:pt idx="2">
                  <c:v>20.21</c:v>
                </c:pt>
                <c:pt idx="3">
                  <c:v>17.46</c:v>
                </c:pt>
                <c:pt idx="4">
                  <c:v>19.37</c:v>
                </c:pt>
              </c:numCache>
            </c:numRef>
          </c:val>
          <c:extLst>
            <c:ext xmlns:c16="http://schemas.microsoft.com/office/drawing/2014/chart" uri="{C3380CC4-5D6E-409C-BE32-E72D297353CC}">
              <c16:uniqueId val="{00000001-38CD-4D96-88A4-B76652536F7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-0.59</c:v>
                </c:pt>
                <c:pt idx="1">
                  <c:v>-0.87</c:v>
                </c:pt>
                <c:pt idx="2">
                  <c:v>-1.28</c:v>
                </c:pt>
                <c:pt idx="3">
                  <c:v>-3.03</c:v>
                </c:pt>
                <c:pt idx="4">
                  <c:v>1.53</c:v>
                </c:pt>
              </c:numCache>
            </c:numRef>
          </c:val>
          <c:smooth val="0"/>
          <c:extLst>
            <c:ext xmlns:c16="http://schemas.microsoft.com/office/drawing/2014/chart" uri="{C3380CC4-5D6E-409C-BE32-E72D297353CC}">
              <c16:uniqueId val="{00000002-38CD-4D96-88A4-B76652536F7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0.09</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504-4A77-9268-FF86C2BDFC3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504-4A77-9268-FF86C2BDFC3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504-4A77-9268-FF86C2BDFC3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0.02</c:v>
                </c:pt>
                <c:pt idx="8">
                  <c:v>#N/A</c:v>
                </c:pt>
                <c:pt idx="9">
                  <c:v>0.02</c:v>
                </c:pt>
              </c:numCache>
            </c:numRef>
          </c:val>
          <c:extLst>
            <c:ext xmlns:c16="http://schemas.microsoft.com/office/drawing/2014/chart" uri="{C3380CC4-5D6E-409C-BE32-E72D297353CC}">
              <c16:uniqueId val="{00000003-4504-4A77-9268-FF86C2BDFC30}"/>
            </c:ext>
          </c:extLst>
        </c:ser>
        <c:ser>
          <c:idx val="4"/>
          <c:order val="4"/>
          <c:tx>
            <c:strRef>
              <c:f>データシート!$A$31</c:f>
              <c:strCache>
                <c:ptCount val="1"/>
                <c:pt idx="0">
                  <c:v>農林業集落排水事業特別会計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0.06</c:v>
                </c:pt>
                <c:pt idx="2">
                  <c:v>#N/A</c:v>
                </c:pt>
                <c:pt idx="3">
                  <c:v>0.09</c:v>
                </c:pt>
                <c:pt idx="4">
                  <c:v>#N/A</c:v>
                </c:pt>
                <c:pt idx="5">
                  <c:v>0.09</c:v>
                </c:pt>
                <c:pt idx="6">
                  <c:v>#N/A</c:v>
                </c:pt>
                <c:pt idx="7">
                  <c:v>0.08</c:v>
                </c:pt>
                <c:pt idx="8">
                  <c:v>#N/A</c:v>
                </c:pt>
                <c:pt idx="9">
                  <c:v>0.12</c:v>
                </c:pt>
              </c:numCache>
            </c:numRef>
          </c:val>
          <c:extLst>
            <c:ext xmlns:c16="http://schemas.microsoft.com/office/drawing/2014/chart" uri="{C3380CC4-5D6E-409C-BE32-E72D297353CC}">
              <c16:uniqueId val="{00000004-4504-4A77-9268-FF86C2BDFC30}"/>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0.88</c:v>
                </c:pt>
                <c:pt idx="2">
                  <c:v>#N/A</c:v>
                </c:pt>
                <c:pt idx="3">
                  <c:v>0.44</c:v>
                </c:pt>
                <c:pt idx="4">
                  <c:v>#N/A</c:v>
                </c:pt>
                <c:pt idx="5">
                  <c:v>0.43</c:v>
                </c:pt>
                <c:pt idx="6">
                  <c:v>#N/A</c:v>
                </c:pt>
                <c:pt idx="7">
                  <c:v>0.22</c:v>
                </c:pt>
                <c:pt idx="8">
                  <c:v>#N/A</c:v>
                </c:pt>
                <c:pt idx="9">
                  <c:v>0.4</c:v>
                </c:pt>
              </c:numCache>
            </c:numRef>
          </c:val>
          <c:extLst>
            <c:ext xmlns:c16="http://schemas.microsoft.com/office/drawing/2014/chart" uri="{C3380CC4-5D6E-409C-BE32-E72D297353CC}">
              <c16:uniqueId val="{00000005-4504-4A77-9268-FF86C2BDFC3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0.16</c:v>
                </c:pt>
                <c:pt idx="2">
                  <c:v>#N/A</c:v>
                </c:pt>
                <c:pt idx="3">
                  <c:v>0.09</c:v>
                </c:pt>
                <c:pt idx="4">
                  <c:v>#N/A</c:v>
                </c:pt>
                <c:pt idx="5">
                  <c:v>0.15</c:v>
                </c:pt>
                <c:pt idx="6">
                  <c:v>#N/A</c:v>
                </c:pt>
                <c:pt idx="7">
                  <c:v>1.07</c:v>
                </c:pt>
                <c:pt idx="8">
                  <c:v>#N/A</c:v>
                </c:pt>
                <c:pt idx="9">
                  <c:v>0.55000000000000004</c:v>
                </c:pt>
              </c:numCache>
            </c:numRef>
          </c:val>
          <c:extLst>
            <c:ext xmlns:c16="http://schemas.microsoft.com/office/drawing/2014/chart" uri="{C3380CC4-5D6E-409C-BE32-E72D297353CC}">
              <c16:uniqueId val="{00000006-4504-4A77-9268-FF86C2BDFC30}"/>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2.2799999999999998</c:v>
                </c:pt>
                <c:pt idx="2">
                  <c:v>#N/A</c:v>
                </c:pt>
                <c:pt idx="3">
                  <c:v>3.37</c:v>
                </c:pt>
                <c:pt idx="4">
                  <c:v>#N/A</c:v>
                </c:pt>
                <c:pt idx="5">
                  <c:v>0.81</c:v>
                </c:pt>
                <c:pt idx="6">
                  <c:v>#N/A</c:v>
                </c:pt>
                <c:pt idx="7">
                  <c:v>0.78</c:v>
                </c:pt>
                <c:pt idx="8">
                  <c:v>#N/A</c:v>
                </c:pt>
                <c:pt idx="9">
                  <c:v>0.65</c:v>
                </c:pt>
              </c:numCache>
            </c:numRef>
          </c:val>
          <c:extLst>
            <c:ext xmlns:c16="http://schemas.microsoft.com/office/drawing/2014/chart" uri="{C3380CC4-5D6E-409C-BE32-E72D297353CC}">
              <c16:uniqueId val="{00000007-4504-4A77-9268-FF86C2BDFC30}"/>
            </c:ext>
          </c:extLst>
        </c:ser>
        <c:ser>
          <c:idx val="8"/>
          <c:order val="8"/>
          <c:tx>
            <c:strRef>
              <c:f>データシート!$A$35</c:f>
              <c:strCache>
                <c:ptCount val="1"/>
                <c:pt idx="0">
                  <c:v>公共下水道事業特別会計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0.28000000000000003</c:v>
                </c:pt>
                <c:pt idx="2">
                  <c:v>#N/A</c:v>
                </c:pt>
                <c:pt idx="3">
                  <c:v>0.51</c:v>
                </c:pt>
                <c:pt idx="4">
                  <c:v>#N/A</c:v>
                </c:pt>
                <c:pt idx="5">
                  <c:v>0.6</c:v>
                </c:pt>
                <c:pt idx="6">
                  <c:v>#N/A</c:v>
                </c:pt>
                <c:pt idx="7">
                  <c:v>0.72</c:v>
                </c:pt>
                <c:pt idx="8">
                  <c:v>#N/A</c:v>
                </c:pt>
                <c:pt idx="9">
                  <c:v>1.05</c:v>
                </c:pt>
              </c:numCache>
            </c:numRef>
          </c:val>
          <c:extLst>
            <c:ext xmlns:c16="http://schemas.microsoft.com/office/drawing/2014/chart" uri="{C3380CC4-5D6E-409C-BE32-E72D297353CC}">
              <c16:uniqueId val="{00000008-4504-4A77-9268-FF86C2BDFC3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3.58</c:v>
                </c:pt>
                <c:pt idx="2">
                  <c:v>#N/A</c:v>
                </c:pt>
                <c:pt idx="3">
                  <c:v>4.58</c:v>
                </c:pt>
                <c:pt idx="4">
                  <c:v>#N/A</c:v>
                </c:pt>
                <c:pt idx="5">
                  <c:v>4.9400000000000004</c:v>
                </c:pt>
                <c:pt idx="6">
                  <c:v>#N/A</c:v>
                </c:pt>
                <c:pt idx="7">
                  <c:v>4.99</c:v>
                </c:pt>
                <c:pt idx="8">
                  <c:v>#N/A</c:v>
                </c:pt>
                <c:pt idx="9">
                  <c:v>4.3099999999999996</c:v>
                </c:pt>
              </c:numCache>
            </c:numRef>
          </c:val>
          <c:extLst>
            <c:ext xmlns:c16="http://schemas.microsoft.com/office/drawing/2014/chart" uri="{C3380CC4-5D6E-409C-BE32-E72D297353CC}">
              <c16:uniqueId val="{00000009-4504-4A77-9268-FF86C2BDFC3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1595</c:v>
                </c:pt>
                <c:pt idx="5">
                  <c:v>1587</c:v>
                </c:pt>
                <c:pt idx="8">
                  <c:v>1625</c:v>
                </c:pt>
                <c:pt idx="11">
                  <c:v>1582</c:v>
                </c:pt>
                <c:pt idx="14">
                  <c:v>1519</c:v>
                </c:pt>
              </c:numCache>
            </c:numRef>
          </c:val>
          <c:extLst>
            <c:ext xmlns:c16="http://schemas.microsoft.com/office/drawing/2014/chart" uri="{C3380CC4-5D6E-409C-BE32-E72D297353CC}">
              <c16:uniqueId val="{00000000-B4AE-4F0C-8799-608351AB0A3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4AE-4F0C-8799-608351AB0A3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6</c:v>
                </c:pt>
                <c:pt idx="6">
                  <c:v>7</c:v>
                </c:pt>
                <c:pt idx="9">
                  <c:v>7</c:v>
                </c:pt>
                <c:pt idx="12">
                  <c:v>32</c:v>
                </c:pt>
              </c:numCache>
            </c:numRef>
          </c:val>
          <c:extLst>
            <c:ext xmlns:c16="http://schemas.microsoft.com/office/drawing/2014/chart" uri="{C3380CC4-5D6E-409C-BE32-E72D297353CC}">
              <c16:uniqueId val="{00000002-B4AE-4F0C-8799-608351AB0A3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c:v>
                </c:pt>
                <c:pt idx="3">
                  <c:v>-5</c:v>
                </c:pt>
                <c:pt idx="6">
                  <c:v>-5</c:v>
                </c:pt>
                <c:pt idx="9">
                  <c:v>-5</c:v>
                </c:pt>
                <c:pt idx="12">
                  <c:v>-3</c:v>
                </c:pt>
              </c:numCache>
            </c:numRef>
          </c:val>
          <c:extLst>
            <c:ext xmlns:c16="http://schemas.microsoft.com/office/drawing/2014/chart" uri="{C3380CC4-5D6E-409C-BE32-E72D297353CC}">
              <c16:uniqueId val="{00000003-B4AE-4F0C-8799-608351AB0A3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376</c:v>
                </c:pt>
                <c:pt idx="3">
                  <c:v>396</c:v>
                </c:pt>
                <c:pt idx="6">
                  <c:v>349</c:v>
                </c:pt>
                <c:pt idx="9">
                  <c:v>345</c:v>
                </c:pt>
                <c:pt idx="12">
                  <c:v>353</c:v>
                </c:pt>
              </c:numCache>
            </c:numRef>
          </c:val>
          <c:extLst>
            <c:ext xmlns:c16="http://schemas.microsoft.com/office/drawing/2014/chart" uri="{C3380CC4-5D6E-409C-BE32-E72D297353CC}">
              <c16:uniqueId val="{00000004-B4AE-4F0C-8799-608351AB0A3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4AE-4F0C-8799-608351AB0A3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4AE-4F0C-8799-608351AB0A3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1593</c:v>
                </c:pt>
                <c:pt idx="3">
                  <c:v>1568</c:v>
                </c:pt>
                <c:pt idx="6">
                  <c:v>1605</c:v>
                </c:pt>
                <c:pt idx="9">
                  <c:v>1591</c:v>
                </c:pt>
                <c:pt idx="12">
                  <c:v>1546</c:v>
                </c:pt>
              </c:numCache>
            </c:numRef>
          </c:val>
          <c:extLst>
            <c:ext xmlns:c16="http://schemas.microsoft.com/office/drawing/2014/chart" uri="{C3380CC4-5D6E-409C-BE32-E72D297353CC}">
              <c16:uniqueId val="{00000007-B4AE-4F0C-8799-608351AB0A3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371</c:v>
                </c:pt>
                <c:pt idx="2">
                  <c:v>#N/A</c:v>
                </c:pt>
                <c:pt idx="3">
                  <c:v>#N/A</c:v>
                </c:pt>
                <c:pt idx="4">
                  <c:v>378</c:v>
                </c:pt>
                <c:pt idx="5">
                  <c:v>#N/A</c:v>
                </c:pt>
                <c:pt idx="6">
                  <c:v>#N/A</c:v>
                </c:pt>
                <c:pt idx="7">
                  <c:v>331</c:v>
                </c:pt>
                <c:pt idx="8">
                  <c:v>#N/A</c:v>
                </c:pt>
                <c:pt idx="9">
                  <c:v>#N/A</c:v>
                </c:pt>
                <c:pt idx="10">
                  <c:v>356</c:v>
                </c:pt>
                <c:pt idx="11">
                  <c:v>#N/A</c:v>
                </c:pt>
                <c:pt idx="12">
                  <c:v>#N/A</c:v>
                </c:pt>
                <c:pt idx="13">
                  <c:v>409</c:v>
                </c:pt>
                <c:pt idx="14">
                  <c:v>#N/A</c:v>
                </c:pt>
              </c:numCache>
            </c:numRef>
          </c:val>
          <c:smooth val="0"/>
          <c:extLst>
            <c:ext xmlns:c16="http://schemas.microsoft.com/office/drawing/2014/chart" uri="{C3380CC4-5D6E-409C-BE32-E72D297353CC}">
              <c16:uniqueId val="{00000008-B4AE-4F0C-8799-608351AB0A3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15101</c:v>
                </c:pt>
                <c:pt idx="5">
                  <c:v>15045</c:v>
                </c:pt>
                <c:pt idx="8">
                  <c:v>14906</c:v>
                </c:pt>
                <c:pt idx="11">
                  <c:v>14560</c:v>
                </c:pt>
                <c:pt idx="14">
                  <c:v>15058</c:v>
                </c:pt>
              </c:numCache>
            </c:numRef>
          </c:val>
          <c:extLst>
            <c:ext xmlns:c16="http://schemas.microsoft.com/office/drawing/2014/chart" uri="{C3380CC4-5D6E-409C-BE32-E72D297353CC}">
              <c16:uniqueId val="{00000000-B33D-43D7-9C02-CD6D95829A9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94</c:v>
                </c:pt>
                <c:pt idx="5">
                  <c:v>82</c:v>
                </c:pt>
                <c:pt idx="8">
                  <c:v>61</c:v>
                </c:pt>
                <c:pt idx="11">
                  <c:v>42</c:v>
                </c:pt>
                <c:pt idx="14">
                  <c:v>25</c:v>
                </c:pt>
              </c:numCache>
            </c:numRef>
          </c:val>
          <c:extLst>
            <c:ext xmlns:c16="http://schemas.microsoft.com/office/drawing/2014/chart" uri="{C3380CC4-5D6E-409C-BE32-E72D297353CC}">
              <c16:uniqueId val="{00000001-B33D-43D7-9C02-CD6D95829A9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5053</c:v>
                </c:pt>
                <c:pt idx="5">
                  <c:v>4896</c:v>
                </c:pt>
                <c:pt idx="8">
                  <c:v>4799</c:v>
                </c:pt>
                <c:pt idx="11">
                  <c:v>4489</c:v>
                </c:pt>
                <c:pt idx="14">
                  <c:v>4734</c:v>
                </c:pt>
              </c:numCache>
            </c:numRef>
          </c:val>
          <c:extLst>
            <c:ext xmlns:c16="http://schemas.microsoft.com/office/drawing/2014/chart" uri="{C3380CC4-5D6E-409C-BE32-E72D297353CC}">
              <c16:uniqueId val="{00000002-B33D-43D7-9C02-CD6D95829A9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33D-43D7-9C02-CD6D95829A9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33D-43D7-9C02-CD6D95829A9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33D-43D7-9C02-CD6D95829A9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2121</c:v>
                </c:pt>
                <c:pt idx="3">
                  <c:v>1958</c:v>
                </c:pt>
                <c:pt idx="6">
                  <c:v>1912</c:v>
                </c:pt>
                <c:pt idx="9">
                  <c:v>1881</c:v>
                </c:pt>
                <c:pt idx="12">
                  <c:v>1813</c:v>
                </c:pt>
              </c:numCache>
            </c:numRef>
          </c:val>
          <c:extLst>
            <c:ext xmlns:c16="http://schemas.microsoft.com/office/drawing/2014/chart" uri="{C3380CC4-5D6E-409C-BE32-E72D297353CC}">
              <c16:uniqueId val="{00000006-B33D-43D7-9C02-CD6D95829A9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33D-43D7-9C02-CD6D95829A9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4289</c:v>
                </c:pt>
                <c:pt idx="3">
                  <c:v>4064</c:v>
                </c:pt>
                <c:pt idx="6">
                  <c:v>3779</c:v>
                </c:pt>
                <c:pt idx="9">
                  <c:v>3299</c:v>
                </c:pt>
                <c:pt idx="12">
                  <c:v>3170</c:v>
                </c:pt>
              </c:numCache>
            </c:numRef>
          </c:val>
          <c:extLst>
            <c:ext xmlns:c16="http://schemas.microsoft.com/office/drawing/2014/chart" uri="{C3380CC4-5D6E-409C-BE32-E72D297353CC}">
              <c16:uniqueId val="{00000008-B33D-43D7-9C02-CD6D95829A9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21</c:v>
                </c:pt>
                <c:pt idx="3">
                  <c:v>15</c:v>
                </c:pt>
                <c:pt idx="6">
                  <c:v>9</c:v>
                </c:pt>
                <c:pt idx="9">
                  <c:v>122</c:v>
                </c:pt>
                <c:pt idx="12">
                  <c:v>89</c:v>
                </c:pt>
              </c:numCache>
            </c:numRef>
          </c:val>
          <c:extLst>
            <c:ext xmlns:c16="http://schemas.microsoft.com/office/drawing/2014/chart" uri="{C3380CC4-5D6E-409C-BE32-E72D297353CC}">
              <c16:uniqueId val="{00000009-B33D-43D7-9C02-CD6D95829A9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15232</c:v>
                </c:pt>
                <c:pt idx="3">
                  <c:v>15569</c:v>
                </c:pt>
                <c:pt idx="6">
                  <c:v>15733</c:v>
                </c:pt>
                <c:pt idx="9">
                  <c:v>15978</c:v>
                </c:pt>
                <c:pt idx="12">
                  <c:v>16951</c:v>
                </c:pt>
              </c:numCache>
            </c:numRef>
          </c:val>
          <c:extLst>
            <c:ext xmlns:c16="http://schemas.microsoft.com/office/drawing/2014/chart" uri="{C3380CC4-5D6E-409C-BE32-E72D297353CC}">
              <c16:uniqueId val="{0000000A-B33D-43D7-9C02-CD6D95829A9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1414</c:v>
                </c:pt>
                <c:pt idx="2">
                  <c:v>#N/A</c:v>
                </c:pt>
                <c:pt idx="3">
                  <c:v>#N/A</c:v>
                </c:pt>
                <c:pt idx="4">
                  <c:v>1583</c:v>
                </c:pt>
                <c:pt idx="5">
                  <c:v>#N/A</c:v>
                </c:pt>
                <c:pt idx="6">
                  <c:v>#N/A</c:v>
                </c:pt>
                <c:pt idx="7">
                  <c:v>1667</c:v>
                </c:pt>
                <c:pt idx="8">
                  <c:v>#N/A</c:v>
                </c:pt>
                <c:pt idx="9">
                  <c:v>#N/A</c:v>
                </c:pt>
                <c:pt idx="10">
                  <c:v>2189</c:v>
                </c:pt>
                <c:pt idx="11">
                  <c:v>#N/A</c:v>
                </c:pt>
                <c:pt idx="12">
                  <c:v>#N/A</c:v>
                </c:pt>
                <c:pt idx="13">
                  <c:v>2206</c:v>
                </c:pt>
                <c:pt idx="14">
                  <c:v>#N/A</c:v>
                </c:pt>
              </c:numCache>
            </c:numRef>
          </c:val>
          <c:smooth val="0"/>
          <c:extLst>
            <c:ext xmlns:c16="http://schemas.microsoft.com/office/drawing/2014/chart" uri="{C3380CC4-5D6E-409C-BE32-E72D297353CC}">
              <c16:uniqueId val="{0000000B-B33D-43D7-9C02-CD6D95829A9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1668</c:v>
                </c:pt>
                <c:pt idx="1">
                  <c:v>1422</c:v>
                </c:pt>
                <c:pt idx="2">
                  <c:v>1598</c:v>
                </c:pt>
              </c:numCache>
            </c:numRef>
          </c:val>
          <c:extLst>
            <c:ext xmlns:c16="http://schemas.microsoft.com/office/drawing/2014/chart" uri="{C3380CC4-5D6E-409C-BE32-E72D297353CC}">
              <c16:uniqueId val="{00000000-0A1B-495D-B4AA-DAB21501CC2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693</c:v>
                </c:pt>
                <c:pt idx="1">
                  <c:v>669</c:v>
                </c:pt>
                <c:pt idx="2">
                  <c:v>640</c:v>
                </c:pt>
              </c:numCache>
            </c:numRef>
          </c:val>
          <c:extLst>
            <c:ext xmlns:c16="http://schemas.microsoft.com/office/drawing/2014/chart" uri="{C3380CC4-5D6E-409C-BE32-E72D297353CC}">
              <c16:uniqueId val="{00000001-0A1B-495D-B4AA-DAB21501CC2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3559</c:v>
                </c:pt>
                <c:pt idx="1">
                  <c:v>3459</c:v>
                </c:pt>
                <c:pt idx="2">
                  <c:v>3507</c:v>
                </c:pt>
              </c:numCache>
            </c:numRef>
          </c:val>
          <c:extLst>
            <c:ext xmlns:c16="http://schemas.microsoft.com/office/drawing/2014/chart" uri="{C3380CC4-5D6E-409C-BE32-E72D297353CC}">
              <c16:uniqueId val="{00000002-0A1B-495D-B4AA-DAB21501CC2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{640A42B1-2B8C-4BC9-A9BF-D75DE821231D}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3DC-4877-B9A0-72D15C0792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{F640F150-9711-4641-9BF9-CA09C24E2BBA}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DC-4877-B9A0-72D15C0792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{F5D62458-DB6D-4C03-A137-D28806488936}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DC-4877-B9A0-72D15C0792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{1D6B2CEB-38B4-4BF0-8539-5C6C3755FAE4}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DC-4877-B9A0-72D15C0792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{994EB264-0240-49DB-95FE-87443CBA4FA6}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DC-4877-B9A0-72D15C0792B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{4EEE4F19-A097-4018-966B-E9D50E1337B0}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3DC-4877-B9A0-72D15C0792B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{97D66611-C077-4F23-9975-DF68CF9EF146}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3DC-4877-B9A0-72D15C0792B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{EA779F3D-C89F-4A80-A3A8-5696026BF9BF}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3DC-4877-B9A0-72D15C0792B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{FF3C23C6-2AFB-4634-9D36-207D49340EBD}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3DC-4877-B9A0-72D15C0792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72.099999999999994</c:v>
                </c:pt>
                <c:pt idx="16">
                  <c:v>70.599999999999994</c:v>
                </c:pt>
                <c:pt idx="24">
                  <c:v>71.7</c:v>
                </c:pt>
                <c:pt idx="32">
                  <c:v>73.099999999999994</c:v>
                </c:pt>
              </c:numCache>
            </c:numRef>
          </c:xVal>
          <c:yVal>
            <c:numRef>
              <c:f>公会計指標分析・財政指標組合せ分析表!$BP$51:$DC$51</c:f>
              <c:numCache>
                <c:formatCode>#,##0.0;"▲ "#,##0.0</c:formatCode>
                <c:ptCount val="40"/>
                <c:pt idx="8">
                  <c:v>23.3</c:v>
                </c:pt>
                <c:pt idx="16">
                  <c:v>25</c:v>
                </c:pt>
                <c:pt idx="24">
                  <c:v>33.1</c:v>
                </c:pt>
                <c:pt idx="32">
                  <c:v>32.5</c:v>
                </c:pt>
              </c:numCache>
            </c:numRef>
          </c:yVal>
          <c:smooth val="0"/>
          <c:extLst>
            <c:ext xmlns:c16="http://schemas.microsoft.com/office/drawing/2014/chart" uri="{C3380CC4-5D6E-409C-BE32-E72D297353CC}">
              <c16:uniqueId val="{00000009-B3DC-4877-B9A0-72D15C0792B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{BDF8D69C-D5D7-4220-A505-E44AB98FAAC7}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3DC-4877-B9A0-72D15C0792B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{C47183C2-1CB8-45B5-97D1-424E7CD42FB0}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DC-4877-B9A0-72D15C0792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{107C69E0-153A-4380-84A4-F1D8A7CBDFB7}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DC-4877-B9A0-72D15C0792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{30A7EAFB-9949-4B85-833C-1AE707B689B1}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DC-4877-B9A0-72D15C0792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{87952AE7-E456-4B14-8AC0-BA9EEBD0D051}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DC-4877-B9A0-72D15C0792B5}"/>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{0D2A6F15-A572-4812-B022-802B1316BD2D}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3DC-4877-B9A0-72D15C0792B5}"/>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{34BDA6B5-4542-44CE-A225-5E3E8265C70D}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3DC-4877-B9A0-72D15C0792B5}"/>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{2F12C8DE-9A07-4956-BAFD-710DF550D0E4}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3DC-4877-B9A0-72D15C0792B5}"/>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{C5C43984-E394-4842-A687-10ABDC777738}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3DC-4877-B9A0-72D15C0792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63.5</c:v>
                </c:pt>
                <c:pt idx="16">
                  <c:v>65.3</c:v>
                </c:pt>
                <c:pt idx="24">
                  <c:v>65.7</c:v>
                </c:pt>
                <c:pt idx="32">
                  <c:v>61.8</c:v>
                </c:pt>
              </c:numCache>
            </c:numRef>
          </c:xVal>
          <c:yVal>
            <c:numRef>
              <c:f>公会計指標分析・財政指標組合せ分析表!$BP$55:$DC$55</c:f>
              <c:numCache>
                <c:formatCode>#,##0.0;"▲ "#,##0.0</c:formatCode>
                <c:ptCount val="40"/>
                <c:pt idx="8">
                  <c:v>40.799999999999997</c:v>
                </c:pt>
                <c:pt idx="16">
                  <c:v>38.5</c:v>
                </c:pt>
                <c:pt idx="24">
                  <c:v>35.5</c:v>
                </c:pt>
                <c:pt idx="32">
                  <c:v>23.5</c:v>
                </c:pt>
              </c:numCache>
            </c:numRef>
          </c:yVal>
          <c:smooth val="0"/>
          <c:extLst>
            <c:ext xmlns:c16="http://schemas.microsoft.com/office/drawing/2014/chart" uri="{C3380CC4-5D6E-409C-BE32-E72D297353CC}">
              <c16:uniqueId val="{00000013-B3DC-4877-B9A0-72D15C0792B5}"/>
            </c:ext>
          </c:extLst>
        </c:ser>
        <c:dLbls>
          <c:showLegendKey val="0"/>
          <c:showVal val="1"/>
          <c:showCatName val="0"/>
          <c:showSerName val="0"/>
          <c:showPercent val="0"/>
          <c:showBubbleSize val="0"/>
        </c:dLbls>
        <c:axId val="46179840"/>
        <c:axId val="46181760"/>
      </c:scatterChart>
      <c:valAx>
        <c:axId val="46179840"/>
        <c:scaling>
          <c:orientation val="maxMin"/>
          <c:max val="80"/>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{07A1B44B-EAED-4966-ABB8-15BEB721CA23}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987-4436-AD37-D8267CB880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{5C5C3573-034D-4287-8EAB-39AEC3EB6B59}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987-4436-AD37-D8267CB880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{4A73413C-BD24-4633-883D-08B437C12547}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987-4436-AD37-D8267CB880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{2F6C7B47-2F2E-459F-9ABD-E1B704F7DEE8}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987-4436-AD37-D8267CB880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{955BB4E1-1488-4A9A-8812-DF5EA6F09046}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987-4436-AD37-D8267CB88055}"/>
                </c:ext>
              </c:extLst>
            </c:dLbl>
            <c:dLbl>
              <c:idx val="8"/>
              <c:layout>
                <c:manualLayout>
                  <c:x val="0"/>
                  <c:y val="-2.3641916916625513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{13CFF4FC-95AA-4368-95B1-AB6DAB55B270}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987-4436-AD37-D8267CB88055}"/>
                </c:ext>
              </c:extLst>
            </c:dLbl>
            <c:dLbl>
              <c:idx val="16"/>
              <c:layout>
                <c:manualLayout>
                  <c:x val="0"/>
                  <c:y val="2.3641916916625513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{F7FD620D-4082-40D2-9F73-2BCCA2CFAEB4}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987-4436-AD37-D8267CB88055}"/>
                </c:ext>
              </c:extLst>
            </c:dLbl>
            <c:dLbl>
              <c:idx val="24"/>
              <c:layout>
                <c:manualLayout>
                  <c:x val="0"/>
                  <c:y val="1.307720286292209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{C3523F9D-D6D8-4454-9AB0-37D39B5FCEFF}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987-4436-AD37-D8267CB88055}"/>
                </c:ext>
              </c:extLst>
            </c:dLbl>
            <c:dLbl>
              <c:idx val="32"/>
              <c:layout>
                <c:manualLayout>
                  <c:x val="0"/>
                  <c:y val="-1.307720286292209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{4F4791F7-BA4D-4957-83DE-7842D8A5CAAF}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987-4436-AD37-D8267CB880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5.3</c:v>
                </c:pt>
                <c:pt idx="16">
                  <c:v>5.2</c:v>
                </c:pt>
                <c:pt idx="24">
                  <c:v>5.3</c:v>
                </c:pt>
                <c:pt idx="32">
                  <c:v>5.4</c:v>
                </c:pt>
              </c:numCache>
            </c:numRef>
          </c:xVal>
          <c:yVal>
            <c:numRef>
              <c:f>公会計指標分析・財政指標組合せ分析表!$BP$73:$DC$73</c:f>
              <c:numCache>
                <c:formatCode>#,##0.0;"▲ "#,##0.0</c:formatCode>
                <c:ptCount val="40"/>
                <c:pt idx="0">
                  <c:v>19.8</c:v>
                </c:pt>
                <c:pt idx="8">
                  <c:v>23.3</c:v>
                </c:pt>
                <c:pt idx="16">
                  <c:v>25</c:v>
                </c:pt>
                <c:pt idx="24">
                  <c:v>33.1</c:v>
                </c:pt>
                <c:pt idx="32">
                  <c:v>32.5</c:v>
                </c:pt>
              </c:numCache>
            </c:numRef>
          </c:yVal>
          <c:smooth val="0"/>
          <c:extLst>
            <c:ext xmlns:c16="http://schemas.microsoft.com/office/drawing/2014/chart" uri="{C3380CC4-5D6E-409C-BE32-E72D297353CC}">
              <c16:uniqueId val="{00000009-2987-4436-AD37-D8267CB8805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{1C40C16C-6054-4D3F-BAE2-33F99C7DEBB6}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987-4436-AD37-D8267CB8805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{43A105DE-BAB3-4031-BBB3-51ADB967C2FF}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987-4436-AD37-D8267CB880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{CB92E1C7-DEBB-4E3B-98D4-CDC5DDA5D9EF}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987-4436-AD37-D8267CB880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{7D19135B-E9C0-48B8-B5E9-DF8025F22330}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987-4436-AD37-D8267CB880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{6653F2DC-064C-4223-9B6B-F40314298676}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987-4436-AD37-D8267CB88055}"/>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{65640326-7F85-4B05-99E6-D191F5A5BB98}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987-4436-AD37-D8267CB88055}"/>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{8B45B2F5-174A-4F52-B550-FC28C2580C2D}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987-4436-AD37-D8267CB88055}"/>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{43DCE8CF-DCEE-415E-83A7-AE40F85A3A86}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987-4436-AD37-D8267CB88055}"/>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{0541BA08-3322-470F-8545-6B3D2F636159}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987-4436-AD37-D8267CB880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8.9</c:v>
                </c:pt>
                <c:pt idx="24">
                  <c:v>8.8000000000000007</c:v>
                </c:pt>
                <c:pt idx="32">
                  <c:v>8.6</c:v>
                </c:pt>
              </c:numCache>
            </c:numRef>
          </c:xVal>
          <c:yVal>
            <c:numRef>
              <c:f>公会計指標分析・財政指標組合せ分析表!$BP$77:$DC$77</c:f>
              <c:numCache>
                <c:formatCode>#,##0.0;"▲ "#,##0.0</c:formatCode>
                <c:ptCount val="40"/>
                <c:pt idx="0">
                  <c:v>44.9</c:v>
                </c:pt>
                <c:pt idx="8">
                  <c:v>40.799999999999997</c:v>
                </c:pt>
                <c:pt idx="16">
                  <c:v>38.5</c:v>
                </c:pt>
                <c:pt idx="24">
                  <c:v>35.5</c:v>
                </c:pt>
                <c:pt idx="32">
                  <c:v>23.5</c:v>
                </c:pt>
              </c:numCache>
            </c:numRef>
          </c:yVal>
          <c:smooth val="0"/>
          <c:extLst>
            <c:ext xmlns:c16="http://schemas.microsoft.com/office/drawing/2014/chart" uri="{C3380CC4-5D6E-409C-BE32-E72D297353CC}">
              <c16:uniqueId val="{00000013-2987-4436-AD37-D8267CB88055}"/>
            </c:ext>
          </c:extLst>
        </c:ser>
        <c:dLbls>
          <c:showLegendKey val="0"/>
          <c:showVal val="1"/>
          <c:showCatName val="0"/>
          <c:showSerName val="0"/>
          <c:showPercent val="0"/>
          <c:showBubbleSize val="0"/>
        </c:dLbls>
        <c:axId val="84219776"/>
        <c:axId val="84234240"/>
      </c:scatterChart>
      <c:valAx>
        <c:axId val="84219776"/>
        <c:scaling>
          <c:orientation val="maxMin"/>
          <c:max val="10"/>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福島県南会津町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新規地方債の発行額を適正に管理し、かつ交付税措置率の高い地方債を活用することで、実質公債費比率の上昇を抑えている。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今後も事業の平準化を図り、財政の健全性を維持していく。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福島県南会津町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額において、地方債現在高は観光施設をはじめとした公共施設整備事業に多額の資金を投入したことにより増加傾向にある。また、新たな債務負担行為として特別養護老人ホーム設置整備資金補助を設定（</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112,979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千円）した。一方で公営企業債等繰入見込額や退職手当負担見込額は減少している。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充当可能財源等について、特定目的基金は公共施設等整備事業や地域づくり振興事業へ充当するため基金を取り崩したことにより減少した。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今後も普通交付税の減少や基金残高の減少が想定されることから、事業の平準化を図りながら財政の健全性を維持していく。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福島県南会津町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新型コロナウイルス感染症対策事業等の影響から「財政調整基金」を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千円、公共施設等の整備へ充てるため「公共施設等整備基金」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千円取崩した。一方、「財政調整基金」へ前年度の決算剰余金から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203,446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千円、南会津地方広域市町村圏ふるさと市町村圏基金返還金を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422,924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千円、過疎地域自立促進特別措置法に規定する事業の財源に充てるための「過疎地域自私立促進事業基金」へ過疎対策事業債を新たに発行し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千円積み立てた。これらから、基金残高合計は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195,369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公共施設の維持管理や児童福祉・高齢者福祉における事業で多くの費用を要することとなるため、基金全体は減少傾向となることが予想される。事務事業の優先度により適切な予算配分をし、必要な事業に必要な財源を確保できるよう基金の運営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地域における住民の連帯及び旧町村単位での地域振興に資するための事業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過疎地域自立促進特別措置法に規定する事業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公共施設の新築や維持補修のための事業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集落応援交付金事業、会津田島祇園祭屋台歌舞伎運営費補助金、地酒で乾杯！プロジェクト事業補助金、新そばまつりへの充当を合わせて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千円取り崩した一方、南会津地方広域市町村圏ふるさと市町村圏基金返還金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千円、利子等収入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新たに過疎対策事業債を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千円発行し積み立てたことによる増加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50,114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千円積み立てた一方、公共施設の修繕等に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千円充当するために取り崩したことによる減少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新たな基金の創設による大きな積み立ての予定はないが、普通交付税が減少する中で事業を実施しなければならないため、事務事業の優先度により適切な予算配分をし、効果的に基金を充当することで健全な基金運営を行っ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え終了による歳入予算の減少を財政調整基金取り崩しに依存している財政構造のため、例年、積立額より取崩額が大きいが、令和２年度については、南会津地方広域市町村圏ふるさと市町村圏基金返還金を積み立てたことにより、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176,588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取り崩しに依存している財政構造から脱却するために、事務事業の優先度による適切な予算配分、公共施設総合管理計画に基づく施設の統廃合、再任用職員・会計年度任用職員を含めた職員数の削減等、経常的な経費を削減することで健全な基金運営を行っ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役場庁舎建設に係る合併特例事業債と、常備消防を行う一部事務組合が管理する消防庁舎建設に係る緊急防災・減災事業債の償還額相当額を積み立てており、庁舎建設事業の元金償還に対する額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千円、消防庁舎建設事業の元金償還に対する額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千円を取り崩し、利子収入額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千円を積み立てた。これらにより減債基金合計は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28,922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当面は消防庁舎建設に係る緊急防災・減災事業債の償還が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年で最終となるため、計画的に取り崩していく。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1365C05-A72C-4E25-BA56-230A0E0D6D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47EAD37-6E99-40FD-A2B9-687BB52D40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EDCBAA09-AB94-442A-9244-A6C1831F5B6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562472F-B144-4CF9-B927-EDEB2B8762E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10D6C6D9-1F59-4C03-B5ED-9DCE5C804FA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A9ADAB7E-575F-4522-80E4-428937E5063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福島県南会津町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162AE91-26CF-477D-9DD6-BA5154E854F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C8EE059-AA2A-4DC9-B1C9-F920A1BB2C6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6B478A8-E331-4167-9F20-DF26AE71A14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9BD1C91-8AE0-40EB-AD58-434611AA1F3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0B2A6F9-414F-4B8E-B9D8-B81198A3427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BFB9BBB-B63C-4F64-A6BB-F94E2A8EE69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14,948
14,867
886.47
17,285,601
16,885,317
356,430
8,252,365
16,950,646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529EF41F-EDCF-4151-B4B9-4ADC74F9002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BA92A37-92DC-4186-B732-E20B9BCE6F1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08DB645-F6D7-4ED5-B9FA-25040E5EF24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4273717-7595-4289-BC6B-335AEC25496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B46412D5-9E88-498F-8EE5-9811676843D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D685A26-57C8-4CA0-BD0C-3B07CF66D92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DFC2DA2-EB7F-47E3-8408-86C98FF347F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33BCA70-EAB4-44A7-BC9A-7E780CA654D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BF846D3F-C486-41BF-BAA4-F51BF480C25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68DD555-0E07-47AD-9F72-2FA041BB7A0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7D01E6A-1E13-4163-94D3-8DBF2F81E62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712AA32-66A0-4E98-9523-3337D4BF70A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29ED339-E3A6-448E-BF81-06E706589EA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0D2FB93-6ECF-4910-AD78-B637A897202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C863C68C-8C2C-4569-BCFC-570935BC134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F26C37FE-A3C8-4EE1-ADD9-9E2E83208A3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6B65DCFF-52A7-4C66-83EA-D4F5DB6537D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1DE640F3-D8C5-4091-B964-473C58752DA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6B76EB3E-9D3F-43C5-8156-4BA8B754E61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BEA29C43-44DC-4C7A-992D-8CBB57D31EE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EF62B47A-2AFB-49C1-B8AE-BC01F8F901C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3CFB86B2-299D-4A04-B412-3DA215D1EEDE}"/>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D316D3AA-F927-41E9-A955-FB4AB850413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42D6F0E5-BDB8-492F-B18B-5D609EF74F6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D053EA0A-46E2-4331-8C96-97E83CDC2EC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41F394CB-64A2-4780-B494-0616CA3D9A0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610644AB-C042-4A26-B2FB-007E46FB4AE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AFEC8E76-28F8-4CE9-8CEB-24C26801670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8BFAF143-9925-4798-BD44-694F4408777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EB547488-A0FC-4F84-83B4-1A26DAE5D7B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ADCB1149-B704-44E8-9777-6EE77CE5503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E7779F9-1AAB-4AF2-B4B4-79E3D9B5F02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77469BF6-823C-4240-BAB9-647C2B7FAC0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7C9A1130-0B11-4D24-8FD1-C23BFF4225E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E423D912-5BD9-445D-9D3C-0FDCD0A0FF0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経年で比較した場合増加傾向にあるため、資産の更新費用に対して減価償却額が多く、老朽化が進んでいることが分かり、類似団体内順位でもかなり低く、福島県平均と比較しても相当数増大している。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資産更新の状況が変わらなければ、今後８０％を超える可能性もあるため、資産更新の計画が重要になる。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A06C6A54-BDE4-42DB-BF36-BCBD731D079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B30C2B56-52B4-4CA9-A66F-199915052CA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BC525ADF-CF36-49DA-A6B8-964CA9F209D8}"/>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382410B2-37DC-482B-AD1C-4E8A23D3D853}"/>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2C0248FB-ACE2-4792-B47D-DBD1F062D9C5}"/>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DA137019-86F0-4C4F-A77E-F0AA9CC74F6E}"/>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BB4205A6-4CE7-4119-AA2E-E2512407B087}"/>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7905F4F2-2955-474A-BC0A-61C4CCE351FF}"/>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ACA451CC-F0D5-48CC-A757-B9F710D4658D}"/>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54CEFA1F-C5EA-4AE8-A3D0-E0E833F50046}"/>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ABBBADB8-6EF9-4779-B93A-1787622BC781}"/>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E40EC26E-3D16-43F5-AB1C-A5954A49DF93}"/>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485BBB58-1AF7-4440-9254-AF0F29920115}"/>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8ADBCEF2-F3A7-499F-A22D-84912EAC598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8A0D1F64-EE45-4B50-944C-5EF8D71175BF}"/>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8DB0E600-FADB-445A-A05F-5C4372B9AE4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113665</xdr:rowOff>
    </xdr:from>
    <xdr:to>
      <xdr:col>23</xdr:col>
      <xdr:colOff>85090</xdr:colOff>
      <xdr:row>33</xdr:row>
      <xdr:rowOff>130281</xdr:rowOff>
    </xdr:to>
    <xdr:cxnSp macro="">
      <xdr:nvCxnSpPr>
        <xdr:cNvPr id="65" name="直線コネクタ 64">
          <a:extLst>
            <a:ext uri="{FF2B5EF4-FFF2-40B4-BE49-F238E27FC236}">
              <a16:creationId xmlns:a16="http://schemas.microsoft.com/office/drawing/2014/main" id="{F302B53F-F8BE-40E5-A1EA-5ABDF1541994}"/>
            </a:ext>
          </a:extLst>
        </xdr:cNvPr>
        <xdr:cNvCxnSpPr/>
      </xdr:nvCxnSpPr>
      <xdr:spPr>
        <a:xfrm flipV="1">
          <a:off x="4760595" y="5514340"/>
          <a:ext cx="1270" cy="104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134108</xdr:rowOff>
    </xdr:from>
    <xdr:ext cx="405111" cy="259045"/>
    <xdr:sp macro="" textlink="">
      <xdr:nvSpPr>
        <xdr:cNvPr id="66" name="有形固定資産減価償却率最小値テキスト">
          <a:extLst>
            <a:ext uri="{FF2B5EF4-FFF2-40B4-BE49-F238E27FC236}">
              <a16:creationId xmlns:a16="http://schemas.microsoft.com/office/drawing/2014/main" id="{D9D7CF7E-84FB-44CE-B3CB-29C1BB99C914}"/>
            </a:ext>
          </a:extLst>
        </xdr:cNvPr>
        <xdr:cNvSpPr txBox="1"/>
      </xdr:nvSpPr>
      <xdr:spPr>
        <a:xfrm>
          <a:off x="4813300" y="6563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130281</xdr:rowOff>
    </xdr:from>
    <xdr:to>
      <xdr:col>23</xdr:col>
      <xdr:colOff>174625</xdr:colOff>
      <xdr:row>33</xdr:row>
      <xdr:rowOff>130281</xdr:rowOff>
    </xdr:to>
    <xdr:cxnSp macro="">
      <xdr:nvCxnSpPr>
        <xdr:cNvPr id="67" name="直線コネクタ 66">
          <a:extLst>
            <a:ext uri="{FF2B5EF4-FFF2-40B4-BE49-F238E27FC236}">
              <a16:creationId xmlns:a16="http://schemas.microsoft.com/office/drawing/2014/main" id="{01C3D032-2B4A-429A-882A-F58E43D7F0C0}"/>
            </a:ext>
          </a:extLst>
        </xdr:cNvPr>
        <xdr:cNvCxnSpPr/>
      </xdr:nvCxnSpPr>
      <xdr:spPr>
        <a:xfrm>
          <a:off x="4673600" y="655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60342</xdr:rowOff>
    </xdr:from>
    <xdr:ext cx="405111" cy="259045"/>
    <xdr:sp macro="" textlink="">
      <xdr:nvSpPr>
        <xdr:cNvPr id="68" name="有形固定資産減価償却率最大値テキスト">
          <a:extLst>
            <a:ext uri="{FF2B5EF4-FFF2-40B4-BE49-F238E27FC236}">
              <a16:creationId xmlns:a16="http://schemas.microsoft.com/office/drawing/2014/main" id="{348DD0F4-DD14-450E-84C2-C2B2BAF07184}"/>
            </a:ext>
          </a:extLst>
        </xdr:cNvPr>
        <xdr:cNvSpPr txBox="1"/>
      </xdr:nvSpPr>
      <xdr:spPr>
        <a:xfrm>
          <a:off x="4813300" y="528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113665</xdr:rowOff>
    </xdr:from>
    <xdr:to>
      <xdr:col>23</xdr:col>
      <xdr:colOff>174625</xdr:colOff>
      <xdr:row>27</xdr:row>
      <xdr:rowOff>113665</xdr:rowOff>
    </xdr:to>
    <xdr:cxnSp macro="">
      <xdr:nvCxnSpPr>
        <xdr:cNvPr id="69" name="直線コネクタ 68">
          <a:extLst>
            <a:ext uri="{FF2B5EF4-FFF2-40B4-BE49-F238E27FC236}">
              <a16:creationId xmlns:a16="http://schemas.microsoft.com/office/drawing/2014/main" id="{F8DB440F-B6EC-4ED7-94CE-20931E93A9C7}"/>
            </a:ext>
          </a:extLst>
        </xdr:cNvPr>
        <xdr:cNvCxnSpPr/>
      </xdr:nvCxnSpPr>
      <xdr:spPr>
        <a:xfrm>
          <a:off x="4673600" y="551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0" name="有形固定資産減価償却率平均値テキスト">
          <a:extLst>
            <a:ext uri="{FF2B5EF4-FFF2-40B4-BE49-F238E27FC236}">
              <a16:creationId xmlns:a16="http://schemas.microsoft.com/office/drawing/2014/main" id="{F8315EEA-655C-421C-9C01-34BEE3CC6C30}"/>
            </a:ext>
          </a:extLst>
        </xdr:cNvPr>
        <xdr:cNvSpPr txBox="1"/>
      </xdr:nvSpPr>
      <xdr:spPr>
        <a:xfrm>
          <a:off x="4813300" y="5865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1" name="フローチャート: 判断 70">
          <a:extLst>
            <a:ext uri="{FF2B5EF4-FFF2-40B4-BE49-F238E27FC236}">
              <a16:creationId xmlns:a16="http://schemas.microsoft.com/office/drawing/2014/main" id="{690EE3CA-5F09-4270-A97A-55DFF53BC454}"/>
            </a:ext>
          </a:extLst>
        </xdr:cNvPr>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169228</xdr:rowOff>
    </xdr:from>
    <xdr:to>
      <xdr:col>19</xdr:col>
      <xdr:colOff>187325</xdr:colOff>
      <xdr:row>31</xdr:row>
      <xdr:rowOff>99378</xdr:rowOff>
    </xdr:to>
    <xdr:sp macro="" textlink="">
      <xdr:nvSpPr>
        <xdr:cNvPr id="72" name="フローチャート: 判断 71">
          <a:extLst>
            <a:ext uri="{FF2B5EF4-FFF2-40B4-BE49-F238E27FC236}">
              <a16:creationId xmlns:a16="http://schemas.microsoft.com/office/drawing/2014/main" id="{A7BBF14E-BBBF-4DB2-9C27-526F64398A18}"/>
            </a:ext>
          </a:extLst>
        </xdr:cNvPr>
        <xdr:cNvSpPr/>
      </xdr:nvSpPr>
      <xdr:spPr>
        <a:xfrm>
          <a:off x="4000500" y="608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162031</xdr:rowOff>
    </xdr:from>
    <xdr:to>
      <xdr:col>15</xdr:col>
      <xdr:colOff>187325</xdr:colOff>
      <xdr:row>31</xdr:row>
      <xdr:rowOff>92181</xdr:rowOff>
    </xdr:to>
    <xdr:sp macro="" textlink="">
      <xdr:nvSpPr>
        <xdr:cNvPr id="73" name="フローチャート: 判断 72">
          <a:extLst>
            <a:ext uri="{FF2B5EF4-FFF2-40B4-BE49-F238E27FC236}">
              <a16:creationId xmlns:a16="http://schemas.microsoft.com/office/drawing/2014/main" id="{CB10653E-B06A-4064-9F30-203C714E7190}"/>
            </a:ext>
          </a:extLst>
        </xdr:cNvPr>
        <xdr:cNvSpPr/>
      </xdr:nvSpPr>
      <xdr:spPr>
        <a:xfrm>
          <a:off x="3238500" y="607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129646</xdr:rowOff>
    </xdr:from>
    <xdr:to>
      <xdr:col>11</xdr:col>
      <xdr:colOff>187325</xdr:colOff>
      <xdr:row>31</xdr:row>
      <xdr:rowOff>59796</xdr:rowOff>
    </xdr:to>
    <xdr:sp macro="" textlink="">
      <xdr:nvSpPr>
        <xdr:cNvPr id="74" name="フローチャート: 判断 73">
          <a:extLst>
            <a:ext uri="{FF2B5EF4-FFF2-40B4-BE49-F238E27FC236}">
              <a16:creationId xmlns:a16="http://schemas.microsoft.com/office/drawing/2014/main" id="{BDB7C0F8-E08A-494B-86B7-608D58129BCF}"/>
            </a:ext>
          </a:extLst>
        </xdr:cNvPr>
        <xdr:cNvSpPr/>
      </xdr:nvSpPr>
      <xdr:spPr>
        <a:xfrm>
          <a:off x="2476500" y="60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113453</xdr:rowOff>
    </xdr:from>
    <xdr:to>
      <xdr:col>7</xdr:col>
      <xdr:colOff>187325</xdr:colOff>
      <xdr:row>31</xdr:row>
      <xdr:rowOff>43603</xdr:rowOff>
    </xdr:to>
    <xdr:sp macro="" textlink="">
      <xdr:nvSpPr>
        <xdr:cNvPr id="75" name="フローチャート: 判断 74">
          <a:extLst>
            <a:ext uri="{FF2B5EF4-FFF2-40B4-BE49-F238E27FC236}">
              <a16:creationId xmlns:a16="http://schemas.microsoft.com/office/drawing/2014/main" id="{DC70C2B4-BB92-4DA0-85AF-F0ACF8D18BFF}"/>
            </a:ext>
          </a:extLst>
        </xdr:cNvPr>
        <xdr:cNvSpPr/>
      </xdr:nvSpPr>
      <xdr:spPr>
        <a:xfrm>
          <a:off x="17145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48E36D68-3053-48FB-9AC7-008D103FD56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C4206FF0-8894-4172-A597-752BC5AC5DC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45DFEC62-8339-419E-998C-02BE1DA8B2C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5202F9F9-950D-49B3-9399-C00903D1315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140A81C6-942E-46DF-82DD-ACBA60A96BD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130916</xdr:rowOff>
    </xdr:from>
    <xdr:to>
      <xdr:col>23</xdr:col>
      <xdr:colOff>136525</xdr:colOff>
      <xdr:row>32</xdr:row>
      <xdr:rowOff>61066</xdr:rowOff>
    </xdr:to>
    <xdr:sp macro="" textlink="">
      <xdr:nvSpPr>
        <xdr:cNvPr id="81" name="楕円 80">
          <a:extLst>
            <a:ext uri="{FF2B5EF4-FFF2-40B4-BE49-F238E27FC236}">
              <a16:creationId xmlns:a16="http://schemas.microsoft.com/office/drawing/2014/main" id="{0BFC7678-FDA5-4D4E-8EEC-71CCBF3F2CB5}"/>
            </a:ext>
          </a:extLst>
        </xdr:cNvPr>
        <xdr:cNvSpPr/>
      </xdr:nvSpPr>
      <xdr:spPr>
        <a:xfrm>
          <a:off x="4711700" y="621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109343</xdr:rowOff>
    </xdr:from>
    <xdr:ext cx="405111" cy="259045"/>
    <xdr:sp macro="" textlink="">
      <xdr:nvSpPr>
        <xdr:cNvPr id="82" name="有形固定資産減価償却率該当値テキスト">
          <a:extLst>
            <a:ext uri="{FF2B5EF4-FFF2-40B4-BE49-F238E27FC236}">
              <a16:creationId xmlns:a16="http://schemas.microsoft.com/office/drawing/2014/main" id="{D3DE9E16-0C38-4691-8E48-B17D6AB1005A}"/>
            </a:ext>
          </a:extLst>
        </xdr:cNvPr>
        <xdr:cNvSpPr txBox="1"/>
      </xdr:nvSpPr>
      <xdr:spPr>
        <a:xfrm>
          <a:off x="4813300" y="619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105728</xdr:rowOff>
    </xdr:from>
    <xdr:to>
      <xdr:col>19</xdr:col>
      <xdr:colOff>187325</xdr:colOff>
      <xdr:row>32</xdr:row>
      <xdr:rowOff>35878</xdr:rowOff>
    </xdr:to>
    <xdr:sp macro="" textlink="">
      <xdr:nvSpPr>
        <xdr:cNvPr id="83" name="楕円 82">
          <a:extLst>
            <a:ext uri="{FF2B5EF4-FFF2-40B4-BE49-F238E27FC236}">
              <a16:creationId xmlns:a16="http://schemas.microsoft.com/office/drawing/2014/main" id="{13208701-E465-4FE5-BFBA-22F40798454D}"/>
            </a:ext>
          </a:extLst>
        </xdr:cNvPr>
        <xdr:cNvSpPr/>
      </xdr:nvSpPr>
      <xdr:spPr>
        <a:xfrm>
          <a:off x="4000500" y="619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156528</xdr:rowOff>
    </xdr:from>
    <xdr:to>
      <xdr:col>23</xdr:col>
      <xdr:colOff>85725</xdr:colOff>
      <xdr:row>32</xdr:row>
      <xdr:rowOff>10266</xdr:rowOff>
    </xdr:to>
    <xdr:cxnSp macro="">
      <xdr:nvCxnSpPr>
        <xdr:cNvPr id="84" name="直線コネクタ 83">
          <a:extLst>
            <a:ext uri="{FF2B5EF4-FFF2-40B4-BE49-F238E27FC236}">
              <a16:creationId xmlns:a16="http://schemas.microsoft.com/office/drawing/2014/main" id="{29DCE9EA-16C3-42C0-ABD5-6F4CF73F82C4}"/>
            </a:ext>
          </a:extLst>
        </xdr:cNvPr>
        <xdr:cNvCxnSpPr/>
      </xdr:nvCxnSpPr>
      <xdr:spPr>
        <a:xfrm>
          <a:off x="4051300" y="6243003"/>
          <a:ext cx="7112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85937</xdr:rowOff>
    </xdr:from>
    <xdr:to>
      <xdr:col>15</xdr:col>
      <xdr:colOff>187325</xdr:colOff>
      <xdr:row>32</xdr:row>
      <xdr:rowOff>16087</xdr:rowOff>
    </xdr:to>
    <xdr:sp macro="" textlink="">
      <xdr:nvSpPr>
        <xdr:cNvPr id="85" name="楕円 84">
          <a:extLst>
            <a:ext uri="{FF2B5EF4-FFF2-40B4-BE49-F238E27FC236}">
              <a16:creationId xmlns:a16="http://schemas.microsoft.com/office/drawing/2014/main" id="{C4CEC8AD-1883-46BD-95B1-F76DE8009D22}"/>
            </a:ext>
          </a:extLst>
        </xdr:cNvPr>
        <xdr:cNvSpPr/>
      </xdr:nvSpPr>
      <xdr:spPr>
        <a:xfrm>
          <a:off x="3238500" y="617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136737</xdr:rowOff>
    </xdr:from>
    <xdr:to>
      <xdr:col>19</xdr:col>
      <xdr:colOff>136525</xdr:colOff>
      <xdr:row>31</xdr:row>
      <xdr:rowOff>156528</xdr:rowOff>
    </xdr:to>
    <xdr:cxnSp macro="">
      <xdr:nvCxnSpPr>
        <xdr:cNvPr id="86" name="直線コネクタ 85">
          <a:extLst>
            <a:ext uri="{FF2B5EF4-FFF2-40B4-BE49-F238E27FC236}">
              <a16:creationId xmlns:a16="http://schemas.microsoft.com/office/drawing/2014/main" id="{C3D34744-5BDF-4341-B0E5-4405BB31FE9F}"/>
            </a:ext>
          </a:extLst>
        </xdr:cNvPr>
        <xdr:cNvCxnSpPr/>
      </xdr:nvCxnSpPr>
      <xdr:spPr>
        <a:xfrm>
          <a:off x="3289300" y="6223212"/>
          <a:ext cx="762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112924</xdr:rowOff>
    </xdr:from>
    <xdr:to>
      <xdr:col>11</xdr:col>
      <xdr:colOff>187325</xdr:colOff>
      <xdr:row>32</xdr:row>
      <xdr:rowOff>43074</xdr:rowOff>
    </xdr:to>
    <xdr:sp macro="" textlink="">
      <xdr:nvSpPr>
        <xdr:cNvPr id="87" name="楕円 86">
          <a:extLst>
            <a:ext uri="{FF2B5EF4-FFF2-40B4-BE49-F238E27FC236}">
              <a16:creationId xmlns:a16="http://schemas.microsoft.com/office/drawing/2014/main" id="{62E1C110-5AD3-42BE-8E4C-ACD117DB2B60}"/>
            </a:ext>
          </a:extLst>
        </xdr:cNvPr>
        <xdr:cNvSpPr/>
      </xdr:nvSpPr>
      <xdr:spPr>
        <a:xfrm>
          <a:off x="2476500" y="619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136737</xdr:rowOff>
    </xdr:from>
    <xdr:to>
      <xdr:col>15</xdr:col>
      <xdr:colOff>136525</xdr:colOff>
      <xdr:row>31</xdr:row>
      <xdr:rowOff>163724</xdr:rowOff>
    </xdr:to>
    <xdr:cxnSp macro="">
      <xdr:nvCxnSpPr>
        <xdr:cNvPr id="88" name="直線コネクタ 87">
          <a:extLst>
            <a:ext uri="{FF2B5EF4-FFF2-40B4-BE49-F238E27FC236}">
              <a16:creationId xmlns:a16="http://schemas.microsoft.com/office/drawing/2014/main" id="{B4D1F48F-867D-4046-B0C2-2B4C828E98BF}"/>
            </a:ext>
          </a:extLst>
        </xdr:cNvPr>
        <xdr:cNvCxnSpPr/>
      </xdr:nvCxnSpPr>
      <xdr:spPr>
        <a:xfrm flipV="1">
          <a:off x="2527300" y="6223212"/>
          <a:ext cx="7620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115905</xdr:rowOff>
    </xdr:from>
    <xdr:ext cx="405111" cy="259045"/>
    <xdr:sp macro="" textlink="">
      <xdr:nvSpPr>
        <xdr:cNvPr id="89" name="n_1aveValue有形固定資産減価償却率">
          <a:extLst>
            <a:ext uri="{FF2B5EF4-FFF2-40B4-BE49-F238E27FC236}">
              <a16:creationId xmlns:a16="http://schemas.microsoft.com/office/drawing/2014/main" id="{DBCAA3F1-1789-4DBF-B5D9-87D9347C79A4}"/>
            </a:ext>
          </a:extLst>
        </xdr:cNvPr>
        <xdr:cNvSpPr txBox="1"/>
      </xdr:nvSpPr>
      <xdr:spPr>
        <a:xfrm>
          <a:off x="3836044" y="585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108708</xdr:rowOff>
    </xdr:from>
    <xdr:ext cx="405111" cy="259045"/>
    <xdr:sp macro="" textlink="">
      <xdr:nvSpPr>
        <xdr:cNvPr id="90" name="n_2aveValue有形固定資産減価償却率">
          <a:extLst>
            <a:ext uri="{FF2B5EF4-FFF2-40B4-BE49-F238E27FC236}">
              <a16:creationId xmlns:a16="http://schemas.microsoft.com/office/drawing/2014/main" id="{D661EB75-6AB2-4063-AAD4-66862714C895}"/>
            </a:ext>
          </a:extLst>
        </xdr:cNvPr>
        <xdr:cNvSpPr txBox="1"/>
      </xdr:nvSpPr>
      <xdr:spPr>
        <a:xfrm>
          <a:off x="3086744" y="585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76323</xdr:rowOff>
    </xdr:from>
    <xdr:ext cx="405111" cy="259045"/>
    <xdr:sp macro="" textlink="">
      <xdr:nvSpPr>
        <xdr:cNvPr id="91" name="n_3aveValue有形固定資産減価償却率">
          <a:extLst>
            <a:ext uri="{FF2B5EF4-FFF2-40B4-BE49-F238E27FC236}">
              <a16:creationId xmlns:a16="http://schemas.microsoft.com/office/drawing/2014/main" id="{3615E1DB-0212-4127-9365-2BA08C11BD19}"/>
            </a:ext>
          </a:extLst>
        </xdr:cNvPr>
        <xdr:cNvSpPr txBox="1"/>
      </xdr:nvSpPr>
      <xdr:spPr>
        <a:xfrm>
          <a:off x="2324744" y="5819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60130</xdr:rowOff>
    </xdr:from>
    <xdr:ext cx="405111" cy="259045"/>
    <xdr:sp macro="" textlink="">
      <xdr:nvSpPr>
        <xdr:cNvPr id="92" name="n_4aveValue有形固定資産減価償却率">
          <a:extLst>
            <a:ext uri="{FF2B5EF4-FFF2-40B4-BE49-F238E27FC236}">
              <a16:creationId xmlns:a16="http://schemas.microsoft.com/office/drawing/2014/main" id="{7327B441-ACC2-4BCC-8917-C40E35A0305B}"/>
            </a:ext>
          </a:extLst>
        </xdr:cNvPr>
        <xdr:cNvSpPr txBox="1"/>
      </xdr:nvSpPr>
      <xdr:spPr>
        <a:xfrm>
          <a:off x="1562744" y="5803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27005</xdr:rowOff>
    </xdr:from>
    <xdr:ext cx="405111" cy="259045"/>
    <xdr:sp macro="" textlink="">
      <xdr:nvSpPr>
        <xdr:cNvPr id="93" name="n_1mainValue有形固定資産減価償却率">
          <a:extLst>
            <a:ext uri="{FF2B5EF4-FFF2-40B4-BE49-F238E27FC236}">
              <a16:creationId xmlns:a16="http://schemas.microsoft.com/office/drawing/2014/main" id="{762EC0A7-E865-4E90-81D1-AC87A87AAC38}"/>
            </a:ext>
          </a:extLst>
        </xdr:cNvPr>
        <xdr:cNvSpPr txBox="1"/>
      </xdr:nvSpPr>
      <xdr:spPr>
        <a:xfrm>
          <a:off x="3836044" y="628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7214</xdr:rowOff>
    </xdr:from>
    <xdr:ext cx="405111" cy="259045"/>
    <xdr:sp macro="" textlink="">
      <xdr:nvSpPr>
        <xdr:cNvPr id="94" name="n_2mainValue有形固定資産減価償却率">
          <a:extLst>
            <a:ext uri="{FF2B5EF4-FFF2-40B4-BE49-F238E27FC236}">
              <a16:creationId xmlns:a16="http://schemas.microsoft.com/office/drawing/2014/main" id="{BD420E6C-EAF9-4DDF-9BEB-843B62D9A312}"/>
            </a:ext>
          </a:extLst>
        </xdr:cNvPr>
        <xdr:cNvSpPr txBox="1"/>
      </xdr:nvSpPr>
      <xdr:spPr>
        <a:xfrm>
          <a:off x="3086744" y="6265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34201</xdr:rowOff>
    </xdr:from>
    <xdr:ext cx="405111" cy="259045"/>
    <xdr:sp macro="" textlink="">
      <xdr:nvSpPr>
        <xdr:cNvPr id="95" name="n_3mainValue有形固定資産減価償却率">
          <a:extLst>
            <a:ext uri="{FF2B5EF4-FFF2-40B4-BE49-F238E27FC236}">
              <a16:creationId xmlns:a16="http://schemas.microsoft.com/office/drawing/2014/main" id="{6722BB9B-A376-4AE6-8E20-6139D00D1D38}"/>
            </a:ext>
          </a:extLst>
        </xdr:cNvPr>
        <xdr:cNvSpPr txBox="1"/>
      </xdr:nvSpPr>
      <xdr:spPr>
        <a:xfrm>
          <a:off x="2324744" y="6292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00CEEA3E-C3A2-4776-B70E-91F06F19BB1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91424904-3E1A-4E3E-A1B3-DE3B2D02044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CE366F2D-8DD8-4C11-A9D2-D66502841DC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F4CBF39D-45AB-46EC-B652-69A6036A154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49213F08-D94F-41E3-860A-602CBEEDEBE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5E6C3FF6-43AF-465E-9A67-DAF3A9F45C3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FE4B265C-5E60-496F-9115-BB029691903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89A25B9C-BF44-48D7-A5C8-4398D10D992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A0431771-B6BB-41EE-9414-C8DC54F085B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FFA1BD2F-3B8B-4807-BA6A-09CC4DD04A7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57AF2544-5188-48F0-9475-1F7BB1E54C7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80117013-424E-4BF6-9159-988111DD4BC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DDA5809F-3353-44AF-9B96-FCA5949767F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福島県平均と比較するとかなり高く、債務償還能力が低いことが分かる。施設の更新等により地方債発行額が増え、元利償還額が増加したことが主な要因である。類似団体内順位を見ても下位にあることから、将来に多額の債務を残すことのないよう、適正な地方債の発行等、財政の健全化に努め、経常収支比率を</a:t>
          </a:r>
          <a:r>
            <a:rPr kumimoji="1" lang="en-US" altLang="ja-JP" sz="1100">
              <a:latin typeface="ＭＳ Ｐゴシック" panose="020B0600070205080204" pitchFamily="50" charset="-128"/>
              <a:ea typeface="ＭＳ Ｐゴシック" panose="020B0600070205080204" pitchFamily="50" charset="-128"/>
            </a:rPr>
            <a:t>80</a:t>
          </a:r>
          <a:r>
            <a:rPr kumimoji="1" lang="ja-JP" altLang="en-US" sz="1100">
              <a:latin typeface="ＭＳ Ｐゴシック" panose="020B0600070205080204" pitchFamily="50" charset="-128"/>
              <a:ea typeface="ＭＳ Ｐゴシック" panose="020B0600070205080204" pitchFamily="50" charset="-128"/>
            </a:rPr>
            <a:t>％台で維持できるよう努める。</a:t>
          </a: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E572C7F7-021F-4A14-AF33-F0BA410E5A2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F4934074-7707-40B7-B9F2-D950627221D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a:extLst>
            <a:ext uri="{FF2B5EF4-FFF2-40B4-BE49-F238E27FC236}">
              <a16:creationId xmlns:a16="http://schemas.microsoft.com/office/drawing/2014/main" id="{292E583E-3072-4AC8-B230-F05D57AD9E6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a:extLst>
            <a:ext uri="{FF2B5EF4-FFF2-40B4-BE49-F238E27FC236}">
              <a16:creationId xmlns:a16="http://schemas.microsoft.com/office/drawing/2014/main" id="{D77FB0D1-8E4F-4C8A-9A70-7E295149638C}"/>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3" name="テキスト ボックス 112">
          <a:extLst>
            <a:ext uri="{FF2B5EF4-FFF2-40B4-BE49-F238E27FC236}">
              <a16:creationId xmlns:a16="http://schemas.microsoft.com/office/drawing/2014/main" id="{4AFEE063-5F2B-4DF0-8459-04E51E258136}"/>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a:extLst>
            <a:ext uri="{FF2B5EF4-FFF2-40B4-BE49-F238E27FC236}">
              <a16:creationId xmlns:a16="http://schemas.microsoft.com/office/drawing/2014/main" id="{7E636FD1-1158-4564-ADA7-36E549B5178C}"/>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a:extLst>
            <a:ext uri="{FF2B5EF4-FFF2-40B4-BE49-F238E27FC236}">
              <a16:creationId xmlns:a16="http://schemas.microsoft.com/office/drawing/2014/main" id="{36C2741C-BBDD-4B55-88A2-27B3B6BEDB42}"/>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a:extLst>
            <a:ext uri="{FF2B5EF4-FFF2-40B4-BE49-F238E27FC236}">
              <a16:creationId xmlns:a16="http://schemas.microsoft.com/office/drawing/2014/main" id="{D6325655-7CF0-45FA-9BCB-079366C79D12}"/>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a:extLst>
            <a:ext uri="{FF2B5EF4-FFF2-40B4-BE49-F238E27FC236}">
              <a16:creationId xmlns:a16="http://schemas.microsoft.com/office/drawing/2014/main" id="{97B8933A-5AAE-4691-ABDF-B4B16DC4E8F3}"/>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a:extLst>
            <a:ext uri="{FF2B5EF4-FFF2-40B4-BE49-F238E27FC236}">
              <a16:creationId xmlns:a16="http://schemas.microsoft.com/office/drawing/2014/main" id="{82C46E76-18E0-4387-8ABF-4E354072187B}"/>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a:extLst>
            <a:ext uri="{FF2B5EF4-FFF2-40B4-BE49-F238E27FC236}">
              <a16:creationId xmlns:a16="http://schemas.microsoft.com/office/drawing/2014/main" id="{0A6B9577-5237-4B1A-893F-003455A2F94B}"/>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a:extLst>
            <a:ext uri="{FF2B5EF4-FFF2-40B4-BE49-F238E27FC236}">
              <a16:creationId xmlns:a16="http://schemas.microsoft.com/office/drawing/2014/main" id="{0259EA02-EC3A-488B-9885-E0E699232268}"/>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1" name="テキスト ボックス 120">
          <a:extLst>
            <a:ext uri="{FF2B5EF4-FFF2-40B4-BE49-F238E27FC236}">
              <a16:creationId xmlns:a16="http://schemas.microsoft.com/office/drawing/2014/main" id="{1DE91F83-CFB7-4F95-8519-A5B12D8A36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F22C0F8B-E5E9-41F8-A258-3FE300A8A70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5A5470EE-B825-4CE4-A66F-727B0C51ADF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98496</xdr:rowOff>
    </xdr:to>
    <xdr:cxnSp macro="">
      <xdr:nvCxnSpPr>
        <xdr:cNvPr id="124" name="直線コネクタ 123">
          <a:extLst>
            <a:ext uri="{FF2B5EF4-FFF2-40B4-BE49-F238E27FC236}">
              <a16:creationId xmlns:a16="http://schemas.microsoft.com/office/drawing/2014/main" id="{A1B4F310-14D3-45B5-B03A-1F8FA7F50586}"/>
            </a:ext>
          </a:extLst>
        </xdr:cNvPr>
        <xdr:cNvCxnSpPr/>
      </xdr:nvCxnSpPr>
      <xdr:spPr>
        <a:xfrm flipV="1">
          <a:off x="14793595" y="5312833"/>
          <a:ext cx="1269" cy="121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102323</xdr:rowOff>
    </xdr:from>
    <xdr:ext cx="560923" cy="259045"/>
    <xdr:sp macro="" textlink="">
      <xdr:nvSpPr>
        <xdr:cNvPr id="125" name="債務償還比率最小値テキスト">
          <a:extLst>
            <a:ext uri="{FF2B5EF4-FFF2-40B4-BE49-F238E27FC236}">
              <a16:creationId xmlns:a16="http://schemas.microsoft.com/office/drawing/2014/main" id="{4912B1A4-7194-4817-B5A9-DEF3E290A30C}"/>
            </a:ext>
          </a:extLst>
        </xdr:cNvPr>
        <xdr:cNvSpPr txBox="1"/>
      </xdr:nvSpPr>
      <xdr:spPr>
        <a:xfrm>
          <a:off x="14846300" y="65316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98496</xdr:rowOff>
    </xdr:from>
    <xdr:to>
      <xdr:col>76</xdr:col>
      <xdr:colOff>111125</xdr:colOff>
      <xdr:row>33</xdr:row>
      <xdr:rowOff>98496</xdr:rowOff>
    </xdr:to>
    <xdr:cxnSp macro="">
      <xdr:nvCxnSpPr>
        <xdr:cNvPr id="126" name="直線コネクタ 125">
          <a:extLst>
            <a:ext uri="{FF2B5EF4-FFF2-40B4-BE49-F238E27FC236}">
              <a16:creationId xmlns:a16="http://schemas.microsoft.com/office/drawing/2014/main" id="{E6AA7F78-EC67-4368-9104-3786DBA571AE}"/>
            </a:ext>
          </a:extLst>
        </xdr:cNvPr>
        <xdr:cNvCxnSpPr/>
      </xdr:nvCxnSpPr>
      <xdr:spPr>
        <a:xfrm>
          <a:off x="14706600" y="65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7" name="債務償還比率最大値テキスト">
          <a:extLst>
            <a:ext uri="{FF2B5EF4-FFF2-40B4-BE49-F238E27FC236}">
              <a16:creationId xmlns:a16="http://schemas.microsoft.com/office/drawing/2014/main" id="{CA336C1C-AC12-412E-B3A1-9885C6C54789}"/>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8" name="直線コネクタ 127">
          <a:extLst>
            <a:ext uri="{FF2B5EF4-FFF2-40B4-BE49-F238E27FC236}">
              <a16:creationId xmlns:a16="http://schemas.microsoft.com/office/drawing/2014/main" id="{D39C9A12-BFBD-40DA-8FC2-DE035D6A7317}"/>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4391</xdr:rowOff>
    </xdr:from>
    <xdr:ext cx="469744" cy="259045"/>
    <xdr:sp macro="" textlink="">
      <xdr:nvSpPr>
        <xdr:cNvPr id="129" name="債務償還比率平均値テキスト">
          <a:extLst>
            <a:ext uri="{FF2B5EF4-FFF2-40B4-BE49-F238E27FC236}">
              <a16:creationId xmlns:a16="http://schemas.microsoft.com/office/drawing/2014/main" id="{2432DEC6-58AA-4CB4-B3D0-66BCF0C10C54}"/>
            </a:ext>
          </a:extLst>
        </xdr:cNvPr>
        <xdr:cNvSpPr txBox="1"/>
      </xdr:nvSpPr>
      <xdr:spPr>
        <a:xfrm>
          <a:off x="14846300" y="5747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152964</xdr:rowOff>
    </xdr:from>
    <xdr:to>
      <xdr:col>76</xdr:col>
      <xdr:colOff>73025</xdr:colOff>
      <xdr:row>30</xdr:row>
      <xdr:rowOff>83114</xdr:rowOff>
    </xdr:to>
    <xdr:sp macro="" textlink="">
      <xdr:nvSpPr>
        <xdr:cNvPr id="130" name="フローチャート: 判断 129">
          <a:extLst>
            <a:ext uri="{FF2B5EF4-FFF2-40B4-BE49-F238E27FC236}">
              <a16:creationId xmlns:a16="http://schemas.microsoft.com/office/drawing/2014/main" id="{A413A59A-E1F7-41F0-B9ED-2503E134746B}"/>
            </a:ext>
          </a:extLst>
        </xdr:cNvPr>
        <xdr:cNvSpPr/>
      </xdr:nvSpPr>
      <xdr:spPr>
        <a:xfrm>
          <a:off x="14744700" y="58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8022</xdr:rowOff>
    </xdr:from>
    <xdr:to>
      <xdr:col>72</xdr:col>
      <xdr:colOff>123825</xdr:colOff>
      <xdr:row>30</xdr:row>
      <xdr:rowOff>109622</xdr:rowOff>
    </xdr:to>
    <xdr:sp macro="" textlink="">
      <xdr:nvSpPr>
        <xdr:cNvPr id="131" name="フローチャート: 判断 130">
          <a:extLst>
            <a:ext uri="{FF2B5EF4-FFF2-40B4-BE49-F238E27FC236}">
              <a16:creationId xmlns:a16="http://schemas.microsoft.com/office/drawing/2014/main" id="{BD34E6F2-BBED-426F-8B39-10F38A23692C}"/>
            </a:ext>
          </a:extLst>
        </xdr:cNvPr>
        <xdr:cNvSpPr/>
      </xdr:nvSpPr>
      <xdr:spPr>
        <a:xfrm>
          <a:off x="14033500" y="5923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29372</xdr:rowOff>
    </xdr:from>
    <xdr:to>
      <xdr:col>68</xdr:col>
      <xdr:colOff>123825</xdr:colOff>
      <xdr:row>30</xdr:row>
      <xdr:rowOff>130972</xdr:rowOff>
    </xdr:to>
    <xdr:sp macro="" textlink="">
      <xdr:nvSpPr>
        <xdr:cNvPr id="132" name="フローチャート: 判断 131">
          <a:extLst>
            <a:ext uri="{FF2B5EF4-FFF2-40B4-BE49-F238E27FC236}">
              <a16:creationId xmlns:a16="http://schemas.microsoft.com/office/drawing/2014/main" id="{ECD7794C-A922-49AE-848F-AB25EE0DB2B9}"/>
            </a:ext>
          </a:extLst>
        </xdr:cNvPr>
        <xdr:cNvSpPr/>
      </xdr:nvSpPr>
      <xdr:spPr>
        <a:xfrm>
          <a:off x="13271500" y="594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42566</xdr:rowOff>
    </xdr:from>
    <xdr:to>
      <xdr:col>64</xdr:col>
      <xdr:colOff>123825</xdr:colOff>
      <xdr:row>30</xdr:row>
      <xdr:rowOff>144166</xdr:rowOff>
    </xdr:to>
    <xdr:sp macro="" textlink="">
      <xdr:nvSpPr>
        <xdr:cNvPr id="133" name="フローチャート: 判断 132">
          <a:extLst>
            <a:ext uri="{FF2B5EF4-FFF2-40B4-BE49-F238E27FC236}">
              <a16:creationId xmlns:a16="http://schemas.microsoft.com/office/drawing/2014/main" id="{3BE0468D-7828-40BA-9749-4689BB9F504F}"/>
            </a:ext>
          </a:extLst>
        </xdr:cNvPr>
        <xdr:cNvSpPr/>
      </xdr:nvSpPr>
      <xdr:spPr>
        <a:xfrm>
          <a:off x="12509500" y="595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49523</xdr:rowOff>
    </xdr:from>
    <xdr:to>
      <xdr:col>60</xdr:col>
      <xdr:colOff>123825</xdr:colOff>
      <xdr:row>30</xdr:row>
      <xdr:rowOff>151123</xdr:rowOff>
    </xdr:to>
    <xdr:sp macro="" textlink="">
      <xdr:nvSpPr>
        <xdr:cNvPr id="134" name="フローチャート: 判断 133">
          <a:extLst>
            <a:ext uri="{FF2B5EF4-FFF2-40B4-BE49-F238E27FC236}">
              <a16:creationId xmlns:a16="http://schemas.microsoft.com/office/drawing/2014/main" id="{539CD55E-EA4F-4A2B-9E28-19C3C4C04240}"/>
            </a:ext>
          </a:extLst>
        </xdr:cNvPr>
        <xdr:cNvSpPr/>
      </xdr:nvSpPr>
      <xdr:spPr>
        <a:xfrm>
          <a:off x="11747500" y="596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4D68CD1A-95C8-4F36-B44B-6EBFA843B14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3737E46-06F8-40A8-A0E6-69B19E24F68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88DD749B-AE24-4106-80CD-BC9968C6814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B5D45C87-39D1-46D9-A56C-0B4FFB048E8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6447FF51-22CE-4942-9715-8866927E71B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129766</xdr:rowOff>
    </xdr:from>
    <xdr:to>
      <xdr:col>76</xdr:col>
      <xdr:colOff>73025</xdr:colOff>
      <xdr:row>31</xdr:row>
      <xdr:rowOff>59916</xdr:rowOff>
    </xdr:to>
    <xdr:sp macro="" textlink="">
      <xdr:nvSpPr>
        <xdr:cNvPr id="140" name="楕円 139">
          <a:extLst>
            <a:ext uri="{FF2B5EF4-FFF2-40B4-BE49-F238E27FC236}">
              <a16:creationId xmlns:a16="http://schemas.microsoft.com/office/drawing/2014/main" id="{AEDF8C3F-DA44-49FA-806C-614297F95470}"/>
            </a:ext>
          </a:extLst>
        </xdr:cNvPr>
        <xdr:cNvSpPr/>
      </xdr:nvSpPr>
      <xdr:spPr>
        <a:xfrm>
          <a:off x="14744700" y="604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108193</xdr:rowOff>
    </xdr:from>
    <xdr:ext cx="469744" cy="259045"/>
    <xdr:sp macro="" textlink="">
      <xdr:nvSpPr>
        <xdr:cNvPr id="141" name="債務償還比率該当値テキスト">
          <a:extLst>
            <a:ext uri="{FF2B5EF4-FFF2-40B4-BE49-F238E27FC236}">
              <a16:creationId xmlns:a16="http://schemas.microsoft.com/office/drawing/2014/main" id="{648AAFA6-DC5C-4DF0-A002-6B651C81A19F}"/>
            </a:ext>
          </a:extLst>
        </xdr:cNvPr>
        <xdr:cNvSpPr txBox="1"/>
      </xdr:nvSpPr>
      <xdr:spPr>
        <a:xfrm>
          <a:off x="14846300" y="602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75311</xdr:rowOff>
    </xdr:from>
    <xdr:to>
      <xdr:col>72</xdr:col>
      <xdr:colOff>123825</xdr:colOff>
      <xdr:row>31</xdr:row>
      <xdr:rowOff>5461</xdr:rowOff>
    </xdr:to>
    <xdr:sp macro="" textlink="">
      <xdr:nvSpPr>
        <xdr:cNvPr id="142" name="楕円 141">
          <a:extLst>
            <a:ext uri="{FF2B5EF4-FFF2-40B4-BE49-F238E27FC236}">
              <a16:creationId xmlns:a16="http://schemas.microsoft.com/office/drawing/2014/main" id="{128E209B-D94A-4174-9150-005AEB21F20F}"/>
            </a:ext>
          </a:extLst>
        </xdr:cNvPr>
        <xdr:cNvSpPr/>
      </xdr:nvSpPr>
      <xdr:spPr>
        <a:xfrm>
          <a:off x="14033500" y="599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126111</xdr:rowOff>
    </xdr:from>
    <xdr:to>
      <xdr:col>76</xdr:col>
      <xdr:colOff>22225</xdr:colOff>
      <xdr:row>31</xdr:row>
      <xdr:rowOff>9116</xdr:rowOff>
    </xdr:to>
    <xdr:cxnSp macro="">
      <xdr:nvCxnSpPr>
        <xdr:cNvPr id="143" name="直線コネクタ 142">
          <a:extLst>
            <a:ext uri="{FF2B5EF4-FFF2-40B4-BE49-F238E27FC236}">
              <a16:creationId xmlns:a16="http://schemas.microsoft.com/office/drawing/2014/main" id="{83AD8BB6-7622-4158-A166-1B4A77941218}"/>
            </a:ext>
          </a:extLst>
        </xdr:cNvPr>
        <xdr:cNvCxnSpPr/>
      </xdr:nvCxnSpPr>
      <xdr:spPr>
        <a:xfrm>
          <a:off x="14084300" y="6041136"/>
          <a:ext cx="711200" cy="5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115972</xdr:rowOff>
    </xdr:from>
    <xdr:to>
      <xdr:col>68</xdr:col>
      <xdr:colOff>123825</xdr:colOff>
      <xdr:row>31</xdr:row>
      <xdr:rowOff>46122</xdr:rowOff>
    </xdr:to>
    <xdr:sp macro="" textlink="">
      <xdr:nvSpPr>
        <xdr:cNvPr id="144" name="楕円 143">
          <a:extLst>
            <a:ext uri="{FF2B5EF4-FFF2-40B4-BE49-F238E27FC236}">
              <a16:creationId xmlns:a16="http://schemas.microsoft.com/office/drawing/2014/main" id="{394FB10B-4C96-4A66-9104-593954067BFF}"/>
            </a:ext>
          </a:extLst>
        </xdr:cNvPr>
        <xdr:cNvSpPr/>
      </xdr:nvSpPr>
      <xdr:spPr>
        <a:xfrm>
          <a:off x="13271500" y="603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126111</xdr:rowOff>
    </xdr:from>
    <xdr:to>
      <xdr:col>72</xdr:col>
      <xdr:colOff>73025</xdr:colOff>
      <xdr:row>30</xdr:row>
      <xdr:rowOff>166772</xdr:rowOff>
    </xdr:to>
    <xdr:cxnSp macro="">
      <xdr:nvCxnSpPr>
        <xdr:cNvPr id="145" name="直線コネクタ 144">
          <a:extLst>
            <a:ext uri="{FF2B5EF4-FFF2-40B4-BE49-F238E27FC236}">
              <a16:creationId xmlns:a16="http://schemas.microsoft.com/office/drawing/2014/main" id="{C2D20444-F8E1-4259-B315-0E4D27FA9A85}"/>
            </a:ext>
          </a:extLst>
        </xdr:cNvPr>
        <xdr:cNvCxnSpPr/>
      </xdr:nvCxnSpPr>
      <xdr:spPr>
        <a:xfrm flipV="1">
          <a:off x="13322300" y="6041136"/>
          <a:ext cx="762000" cy="4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85986</xdr:rowOff>
    </xdr:from>
    <xdr:to>
      <xdr:col>64</xdr:col>
      <xdr:colOff>123825</xdr:colOff>
      <xdr:row>31</xdr:row>
      <xdr:rowOff>16136</xdr:rowOff>
    </xdr:to>
    <xdr:sp macro="" textlink="">
      <xdr:nvSpPr>
        <xdr:cNvPr id="146" name="楕円 145">
          <a:extLst>
            <a:ext uri="{FF2B5EF4-FFF2-40B4-BE49-F238E27FC236}">
              <a16:creationId xmlns:a16="http://schemas.microsoft.com/office/drawing/2014/main" id="{47B994A6-9D7A-4384-85B6-CBCC5564C3C1}"/>
            </a:ext>
          </a:extLst>
        </xdr:cNvPr>
        <xdr:cNvSpPr/>
      </xdr:nvSpPr>
      <xdr:spPr>
        <a:xfrm>
          <a:off x="12509500" y="600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136786</xdr:rowOff>
    </xdr:from>
    <xdr:to>
      <xdr:col>68</xdr:col>
      <xdr:colOff>73025</xdr:colOff>
      <xdr:row>30</xdr:row>
      <xdr:rowOff>166772</xdr:rowOff>
    </xdr:to>
    <xdr:cxnSp macro="">
      <xdr:nvCxnSpPr>
        <xdr:cNvPr id="147" name="直線コネクタ 146">
          <a:extLst>
            <a:ext uri="{FF2B5EF4-FFF2-40B4-BE49-F238E27FC236}">
              <a16:creationId xmlns:a16="http://schemas.microsoft.com/office/drawing/2014/main" id="{E417BB1C-B3BB-4343-8F39-6ACBD82FD2F6}"/>
            </a:ext>
          </a:extLst>
        </xdr:cNvPr>
        <xdr:cNvCxnSpPr/>
      </xdr:nvCxnSpPr>
      <xdr:spPr>
        <a:xfrm>
          <a:off x="12560300" y="6051811"/>
          <a:ext cx="762000" cy="2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167837</xdr:rowOff>
    </xdr:from>
    <xdr:to>
      <xdr:col>60</xdr:col>
      <xdr:colOff>123825</xdr:colOff>
      <xdr:row>30</xdr:row>
      <xdr:rowOff>97987</xdr:rowOff>
    </xdr:to>
    <xdr:sp macro="" textlink="">
      <xdr:nvSpPr>
        <xdr:cNvPr id="148" name="楕円 147">
          <a:extLst>
            <a:ext uri="{FF2B5EF4-FFF2-40B4-BE49-F238E27FC236}">
              <a16:creationId xmlns:a16="http://schemas.microsoft.com/office/drawing/2014/main" id="{68BDF43D-71A7-40DB-8AE9-8C63AE54B89F}"/>
            </a:ext>
          </a:extLst>
        </xdr:cNvPr>
        <xdr:cNvSpPr/>
      </xdr:nvSpPr>
      <xdr:spPr>
        <a:xfrm>
          <a:off x="11747500" y="591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47187</xdr:rowOff>
    </xdr:from>
    <xdr:to>
      <xdr:col>64</xdr:col>
      <xdr:colOff>73025</xdr:colOff>
      <xdr:row>30</xdr:row>
      <xdr:rowOff>136786</xdr:rowOff>
    </xdr:to>
    <xdr:cxnSp macro="">
      <xdr:nvCxnSpPr>
        <xdr:cNvPr id="149" name="直線コネクタ 148">
          <a:extLst>
            <a:ext uri="{FF2B5EF4-FFF2-40B4-BE49-F238E27FC236}">
              <a16:creationId xmlns:a16="http://schemas.microsoft.com/office/drawing/2014/main" id="{092FB539-AE05-4210-99B7-511FE2EBB9F4}"/>
            </a:ext>
          </a:extLst>
        </xdr:cNvPr>
        <xdr:cNvCxnSpPr/>
      </xdr:nvCxnSpPr>
      <xdr:spPr>
        <a:xfrm>
          <a:off x="11798300" y="5962212"/>
          <a:ext cx="762000" cy="8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126149</xdr:rowOff>
    </xdr:from>
    <xdr:ext cx="469744" cy="259045"/>
    <xdr:sp macro="" textlink="">
      <xdr:nvSpPr>
        <xdr:cNvPr id="150" name="n_1aveValue債務償還比率">
          <a:extLst>
            <a:ext uri="{FF2B5EF4-FFF2-40B4-BE49-F238E27FC236}">
              <a16:creationId xmlns:a16="http://schemas.microsoft.com/office/drawing/2014/main" id="{A21BDEC1-108B-452E-A930-6B1414ED88F6}"/>
            </a:ext>
          </a:extLst>
        </xdr:cNvPr>
        <xdr:cNvSpPr txBox="1"/>
      </xdr:nvSpPr>
      <xdr:spPr>
        <a:xfrm>
          <a:off x="13836727" y="569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147499</xdr:rowOff>
    </xdr:from>
    <xdr:ext cx="469744" cy="259045"/>
    <xdr:sp macro="" textlink="">
      <xdr:nvSpPr>
        <xdr:cNvPr id="151" name="n_2aveValue債務償還比率">
          <a:extLst>
            <a:ext uri="{FF2B5EF4-FFF2-40B4-BE49-F238E27FC236}">
              <a16:creationId xmlns:a16="http://schemas.microsoft.com/office/drawing/2014/main" id="{00952CDF-0E42-4035-9C94-A77111F89DDF}"/>
            </a:ext>
          </a:extLst>
        </xdr:cNvPr>
        <xdr:cNvSpPr txBox="1"/>
      </xdr:nvSpPr>
      <xdr:spPr>
        <a:xfrm>
          <a:off x="13087427" y="571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160693</xdr:rowOff>
    </xdr:from>
    <xdr:ext cx="469744" cy="259045"/>
    <xdr:sp macro="" textlink="">
      <xdr:nvSpPr>
        <xdr:cNvPr id="152" name="n_3aveValue債務償還比率">
          <a:extLst>
            <a:ext uri="{FF2B5EF4-FFF2-40B4-BE49-F238E27FC236}">
              <a16:creationId xmlns:a16="http://schemas.microsoft.com/office/drawing/2014/main" id="{498A91F3-83CF-41E0-93AC-945E3D4BBFCE}"/>
            </a:ext>
          </a:extLst>
        </xdr:cNvPr>
        <xdr:cNvSpPr txBox="1"/>
      </xdr:nvSpPr>
      <xdr:spPr>
        <a:xfrm>
          <a:off x="12325427" y="573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142250</xdr:rowOff>
    </xdr:from>
    <xdr:ext cx="469744" cy="259045"/>
    <xdr:sp macro="" textlink="">
      <xdr:nvSpPr>
        <xdr:cNvPr id="153" name="n_4aveValue債務償還比率">
          <a:extLst>
            <a:ext uri="{FF2B5EF4-FFF2-40B4-BE49-F238E27FC236}">
              <a16:creationId xmlns:a16="http://schemas.microsoft.com/office/drawing/2014/main" id="{4177C673-DB4A-4D02-94AF-D0AF25F7A68B}"/>
            </a:ext>
          </a:extLst>
        </xdr:cNvPr>
        <xdr:cNvSpPr txBox="1"/>
      </xdr:nvSpPr>
      <xdr:spPr>
        <a:xfrm>
          <a:off x="11563427" y="605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168038</xdr:rowOff>
    </xdr:from>
    <xdr:ext cx="469744" cy="259045"/>
    <xdr:sp macro="" textlink="">
      <xdr:nvSpPr>
        <xdr:cNvPr id="154" name="n_1mainValue債務償還比率">
          <a:extLst>
            <a:ext uri="{FF2B5EF4-FFF2-40B4-BE49-F238E27FC236}">
              <a16:creationId xmlns:a16="http://schemas.microsoft.com/office/drawing/2014/main" id="{0618F3CC-3715-4D3B-AB66-9D10B47DA75B}"/>
            </a:ext>
          </a:extLst>
        </xdr:cNvPr>
        <xdr:cNvSpPr txBox="1"/>
      </xdr:nvSpPr>
      <xdr:spPr>
        <a:xfrm>
          <a:off x="13836727" y="608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37249</xdr:rowOff>
    </xdr:from>
    <xdr:ext cx="469744" cy="259045"/>
    <xdr:sp macro="" textlink="">
      <xdr:nvSpPr>
        <xdr:cNvPr id="155" name="n_2mainValue債務償還比率">
          <a:extLst>
            <a:ext uri="{FF2B5EF4-FFF2-40B4-BE49-F238E27FC236}">
              <a16:creationId xmlns:a16="http://schemas.microsoft.com/office/drawing/2014/main" id="{75D1B96D-6CAE-4A4F-9BEA-66BD866C9502}"/>
            </a:ext>
          </a:extLst>
        </xdr:cNvPr>
        <xdr:cNvSpPr txBox="1"/>
      </xdr:nvSpPr>
      <xdr:spPr>
        <a:xfrm>
          <a:off x="13087427" y="612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7263</xdr:rowOff>
    </xdr:from>
    <xdr:ext cx="469744" cy="259045"/>
    <xdr:sp macro="" textlink="">
      <xdr:nvSpPr>
        <xdr:cNvPr id="156" name="n_3mainValue債務償還比率">
          <a:extLst>
            <a:ext uri="{FF2B5EF4-FFF2-40B4-BE49-F238E27FC236}">
              <a16:creationId xmlns:a16="http://schemas.microsoft.com/office/drawing/2014/main" id="{9880B2DC-7C3F-4B93-A62E-5B743C5D6049}"/>
            </a:ext>
          </a:extLst>
        </xdr:cNvPr>
        <xdr:cNvSpPr txBox="1"/>
      </xdr:nvSpPr>
      <xdr:spPr>
        <a:xfrm>
          <a:off x="12325427" y="609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114514</xdr:rowOff>
    </xdr:from>
    <xdr:ext cx="469744" cy="259045"/>
    <xdr:sp macro="" textlink="">
      <xdr:nvSpPr>
        <xdr:cNvPr id="157" name="n_4mainValue債務償還比率">
          <a:extLst>
            <a:ext uri="{FF2B5EF4-FFF2-40B4-BE49-F238E27FC236}">
              <a16:creationId xmlns:a16="http://schemas.microsoft.com/office/drawing/2014/main" id="{63B84198-AF7C-43BB-9101-A7E55BF73DA8}"/>
            </a:ext>
          </a:extLst>
        </xdr:cNvPr>
        <xdr:cNvSpPr txBox="1"/>
      </xdr:nvSpPr>
      <xdr:spPr>
        <a:xfrm>
          <a:off x="11563427" y="568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5C0119D5-8556-4A05-A561-D6415D29CCD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86053FE1-B324-418F-99CB-24D16AA37F5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89FF4DD5-1E33-4F09-9AB3-DE2DA3FB528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93BCE2E9-592A-4E04-861B-D4A32A655BD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BE5AC3E2-3510-4990-BB09-DD2A5679EB2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8A88F6F1-03DE-4DF5-B7C9-D740A64248C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7F9276B-04D7-4EB4-AB87-B7334367EDD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ABCD7CB-B7FC-4E3B-A4E2-993FAD70BC8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64A4C22-4F09-4AF9-A9CA-54722CE9CB7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E5EB4B3-A7ED-45C6-83F3-AC1B82F4B77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B33D883-7513-4312-A4C4-BD40ED1E539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5F81286-7D63-4290-B33E-5E7BF4A1758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81122D5-CF1F-48CC-AB08-494D3C13AED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48C643F-5FF7-4EA5-BAC0-42E60183181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FD6AB8C-9153-4846-AFF1-783D2EE078D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657C469-6241-447C-8DE2-9D3A4CD0570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14,948
14,867
886.47
17,285,601
16,885,317
356,430
8,252,365
16,950,646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578D4A6-7F12-404A-BD6F-87763BA9259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DF163D3-0E99-4017-9281-19F19FC5603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3498D68-F9F8-4DF1-B13B-D4F32D8940A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5BFFBD4-AFF2-4C77-B4B2-6BBFFC4730F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DF31BDA-0EC7-4BC7-AAC3-466C134D262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4DA8B9E-27C3-4E2A-98A9-74436330047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25091D5-3CC4-4B4D-A5DB-71568B56174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BB9EB62-4498-4B9D-B441-CB9BB22F37B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F1AF2FA-9ECC-45E5-AE63-E49829FCC4D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5BC712E-B122-4CC0-AEFA-D04B6CF7653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D71C99C-2CF1-4E96-9EA9-258B6E4059B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7D18F22-1975-41C8-9AB0-B6EB6E4F868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157FA0A-B64D-4BB1-87DE-FAD43AD41B5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48F97C8-FB38-44F6-A089-B54AC410C09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57B074C-7472-4524-AF30-24B2F4FE350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439E68E-2A70-4DF6-9091-BE80EE037D4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A47802D-F857-426D-9FB9-BDE5C2164B2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FCC5CF4-9312-46FF-94D9-729D762935A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503BDAD-DDEC-4752-BC18-923EE1428E2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C76888B-3857-4FEB-ABCC-E9B701D1E6E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F1C701C-113D-4E8E-9E3E-15275477CF8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4345201-9A95-4DC1-9BA7-AC3C151EE15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FBAFD09-B981-44BA-B496-80AD65C93F7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AD71B0B-813A-4894-8694-3FC58370E13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0F81F84-4E26-491D-945A-15254156E32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B18A61A-82BF-4AE4-AED4-E2F9FF9A840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86989D2-978D-4495-8D0F-00EF00ED5F1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6C04804-E268-4A6E-A5D5-EC010AD5796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A29D1B3-2F8D-4A70-8133-DBFA4BB6163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9266F0F-8121-4CA2-8D8E-E166D5169C5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34D3078-0CC0-43F4-B444-14B0A39E0A3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9CD57CF-41DD-4FFA-B6D8-DE1F80BBF2B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7D973C35-0781-4930-B65F-A7C688E97DF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4D61BFF9-1B9A-4142-813D-72D7B8D09146}"/>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F55BAFC-42D4-4DE6-B760-8BF98E822FD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0419197-8483-4E19-8628-138E294F516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1BCC626-94AA-4D9F-80CC-558DBB55204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546BCD5-4C67-4565-B138-BFA41B3B20D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284FED3-1C31-4E66-9AEF-E029398A457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A33C548-C164-407C-AAD4-2E233F39807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A5E304C6-731D-4C9E-B247-ECC5ADFDA7E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A4CB4A30-1334-4D36-B8CA-3E08FD3C4C8B}"/>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1ACAE9F-07D6-42A4-AF90-C71CAC10A4E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15F31E1-2D87-4FC3-A445-AE05C5608052}"/>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7ECCCEF-EE8D-4FEA-A483-F09930C4B8E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169545</xdr:rowOff>
    </xdr:from>
    <xdr:to>
      <xdr:col>24</xdr:col>
      <xdr:colOff>62865</xdr:colOff>
      <xdr:row>42</xdr:row>
      <xdr:rowOff>13335</xdr:rowOff>
    </xdr:to>
    <xdr:cxnSp macro="">
      <xdr:nvCxnSpPr>
        <xdr:cNvPr id="57" name="直線コネクタ 56">
          <a:extLst>
            <a:ext uri="{FF2B5EF4-FFF2-40B4-BE49-F238E27FC236}">
              <a16:creationId xmlns:a16="http://schemas.microsoft.com/office/drawing/2014/main" id="{896934E2-03A2-435E-A4D1-589C60B0D6D3}"/>
            </a:ext>
          </a:extLst>
        </xdr:cNvPr>
        <xdr:cNvCxnSpPr/>
      </xdr:nvCxnSpPr>
      <xdr:spPr>
        <a:xfrm flipV="1">
          <a:off x="4634865" y="582739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a:extLst>
            <a:ext uri="{FF2B5EF4-FFF2-40B4-BE49-F238E27FC236}">
              <a16:creationId xmlns:a16="http://schemas.microsoft.com/office/drawing/2014/main" id="{FE3C6400-FDE9-4E89-B4F0-8B391FDDC671}"/>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a:extLst>
            <a:ext uri="{FF2B5EF4-FFF2-40B4-BE49-F238E27FC236}">
              <a16:creationId xmlns:a16="http://schemas.microsoft.com/office/drawing/2014/main" id="{C2C58185-808D-46E1-B3C1-C3AA70BBE257}"/>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116222</xdr:rowOff>
    </xdr:from>
    <xdr:ext cx="405111" cy="259045"/>
    <xdr:sp macro="" textlink="">
      <xdr:nvSpPr>
        <xdr:cNvPr id="60" name="【道路】&#10;有形固定資産減価償却率最大値テキスト">
          <a:extLst>
            <a:ext uri="{FF2B5EF4-FFF2-40B4-BE49-F238E27FC236}">
              <a16:creationId xmlns:a16="http://schemas.microsoft.com/office/drawing/2014/main" id="{04B78C5F-2971-4D2A-AD01-30A036887C2C}"/>
            </a:ext>
          </a:extLst>
        </xdr:cNvPr>
        <xdr:cNvSpPr txBox="1"/>
      </xdr:nvSpPr>
      <xdr:spPr>
        <a:xfrm>
          <a:off x="46736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169545</xdr:rowOff>
    </xdr:from>
    <xdr:to>
      <xdr:col>24</xdr:col>
      <xdr:colOff>152400</xdr:colOff>
      <xdr:row>33</xdr:row>
      <xdr:rowOff>169545</xdr:rowOff>
    </xdr:to>
    <xdr:cxnSp macro="">
      <xdr:nvCxnSpPr>
        <xdr:cNvPr id="61" name="直線コネクタ 60">
          <a:extLst>
            <a:ext uri="{FF2B5EF4-FFF2-40B4-BE49-F238E27FC236}">
              <a16:creationId xmlns:a16="http://schemas.microsoft.com/office/drawing/2014/main" id="{FBE94B33-F1BB-4168-834A-168D5B6B0AB8}"/>
            </a:ext>
          </a:extLst>
        </xdr:cNvPr>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6367</xdr:rowOff>
    </xdr:from>
    <xdr:ext cx="405111" cy="259045"/>
    <xdr:sp macro="" textlink="">
      <xdr:nvSpPr>
        <xdr:cNvPr id="62" name="【道路】&#10;有形固定資産減価償却率平均値テキスト">
          <a:extLst>
            <a:ext uri="{FF2B5EF4-FFF2-40B4-BE49-F238E27FC236}">
              <a16:creationId xmlns:a16="http://schemas.microsoft.com/office/drawing/2014/main" id="{615D8874-A975-49DC-9C86-3220FAD5DB69}"/>
            </a:ext>
          </a:extLst>
        </xdr:cNvPr>
        <xdr:cNvSpPr txBox="1"/>
      </xdr:nvSpPr>
      <xdr:spPr>
        <a:xfrm>
          <a:off x="4673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53D904E6-4DFF-456A-A488-6D9A0DAFB9EC}"/>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95885</xdr:rowOff>
    </xdr:from>
    <xdr:to>
      <xdr:col>20</xdr:col>
      <xdr:colOff>38100</xdr:colOff>
      <xdr:row>39</xdr:row>
      <xdr:rowOff>26035</xdr:rowOff>
    </xdr:to>
    <xdr:sp macro="" textlink="">
      <xdr:nvSpPr>
        <xdr:cNvPr id="64" name="フローチャート: 判断 63">
          <a:extLst>
            <a:ext uri="{FF2B5EF4-FFF2-40B4-BE49-F238E27FC236}">
              <a16:creationId xmlns:a16="http://schemas.microsoft.com/office/drawing/2014/main" id="{E2204F39-08BD-49A3-B37E-AB6205815129}"/>
            </a:ext>
          </a:extLst>
        </xdr:cNvPr>
        <xdr:cNvSpPr/>
      </xdr:nvSpPr>
      <xdr:spPr>
        <a:xfrm>
          <a:off x="3746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52070</xdr:rowOff>
    </xdr:from>
    <xdr:to>
      <xdr:col>15</xdr:col>
      <xdr:colOff>101600</xdr:colOff>
      <xdr:row>38</xdr:row>
      <xdr:rowOff>153670</xdr:rowOff>
    </xdr:to>
    <xdr:sp macro="" textlink="">
      <xdr:nvSpPr>
        <xdr:cNvPr id="65" name="フローチャート: 判断 64">
          <a:extLst>
            <a:ext uri="{FF2B5EF4-FFF2-40B4-BE49-F238E27FC236}">
              <a16:creationId xmlns:a16="http://schemas.microsoft.com/office/drawing/2014/main" id="{A65E6CD1-480F-4FA5-BEEB-C0E2D3FD0B08}"/>
            </a:ext>
          </a:extLst>
        </xdr:cNvPr>
        <xdr:cNvSpPr/>
      </xdr:nvSpPr>
      <xdr:spPr>
        <a:xfrm>
          <a:off x="2857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6" name="フローチャート: 判断 65">
          <a:extLst>
            <a:ext uri="{FF2B5EF4-FFF2-40B4-BE49-F238E27FC236}">
              <a16:creationId xmlns:a16="http://schemas.microsoft.com/office/drawing/2014/main" id="{D142F86D-2BEF-4433-A842-DC7B369C4077}"/>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xdr:rowOff>
    </xdr:from>
    <xdr:to>
      <xdr:col>6</xdr:col>
      <xdr:colOff>38100</xdr:colOff>
      <xdr:row>38</xdr:row>
      <xdr:rowOff>104140</xdr:rowOff>
    </xdr:to>
    <xdr:sp macro="" textlink="">
      <xdr:nvSpPr>
        <xdr:cNvPr id="67" name="フローチャート: 判断 66">
          <a:extLst>
            <a:ext uri="{FF2B5EF4-FFF2-40B4-BE49-F238E27FC236}">
              <a16:creationId xmlns:a16="http://schemas.microsoft.com/office/drawing/2014/main" id="{DA547B5A-DFF6-4F72-8393-D77B5FD19A5A}"/>
            </a:ext>
          </a:extLst>
        </xdr:cNvPr>
        <xdr:cNvSpPr/>
      </xdr:nvSpPr>
      <xdr:spPr>
        <a:xfrm>
          <a:off x="107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1E38E5E-1C6B-4740-97B1-FA5302CD202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4C3FE34-81FD-424F-9A9D-6830CE758D5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0730376-87B9-447D-8274-4559FD75917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61692ED-1D7D-46AD-B308-E5160F7A493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4D5D150-788D-4695-B3A4-0E443D6A0E0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130175</xdr:rowOff>
    </xdr:from>
    <xdr:to>
      <xdr:col>24</xdr:col>
      <xdr:colOff>114300</xdr:colOff>
      <xdr:row>40</xdr:row>
      <xdr:rowOff>60325</xdr:rowOff>
    </xdr:to>
    <xdr:sp macro="" textlink="">
      <xdr:nvSpPr>
        <xdr:cNvPr id="73" name="楕円 72">
          <a:extLst>
            <a:ext uri="{FF2B5EF4-FFF2-40B4-BE49-F238E27FC236}">
              <a16:creationId xmlns:a16="http://schemas.microsoft.com/office/drawing/2014/main" id="{D5963E6D-BC65-49B3-9EC4-EB7874F8F1DB}"/>
            </a:ext>
          </a:extLst>
        </xdr:cNvPr>
        <xdr:cNvSpPr/>
      </xdr:nvSpPr>
      <xdr:spPr>
        <a:xfrm>
          <a:off x="4584700" y="68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108602</xdr:rowOff>
    </xdr:from>
    <xdr:ext cx="405111" cy="259045"/>
    <xdr:sp macro="" textlink="">
      <xdr:nvSpPr>
        <xdr:cNvPr id="74" name="【道路】&#10;有形固定資産減価償却率該当値テキスト">
          <a:extLst>
            <a:ext uri="{FF2B5EF4-FFF2-40B4-BE49-F238E27FC236}">
              <a16:creationId xmlns:a16="http://schemas.microsoft.com/office/drawing/2014/main" id="{4F43C747-34FE-4226-9C91-596D4D9B84E2}"/>
            </a:ext>
          </a:extLst>
        </xdr:cNvPr>
        <xdr:cNvSpPr txBox="1"/>
      </xdr:nvSpPr>
      <xdr:spPr>
        <a:xfrm>
          <a:off x="4673600" y="679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107315</xdr:rowOff>
    </xdr:from>
    <xdr:to>
      <xdr:col>20</xdr:col>
      <xdr:colOff>38100</xdr:colOff>
      <xdr:row>40</xdr:row>
      <xdr:rowOff>37465</xdr:rowOff>
    </xdr:to>
    <xdr:sp macro="" textlink="">
      <xdr:nvSpPr>
        <xdr:cNvPr id="75" name="楕円 74">
          <a:extLst>
            <a:ext uri="{FF2B5EF4-FFF2-40B4-BE49-F238E27FC236}">
              <a16:creationId xmlns:a16="http://schemas.microsoft.com/office/drawing/2014/main" id="{0D560427-9834-4353-BA55-19EA799DAA62}"/>
            </a:ext>
          </a:extLst>
        </xdr:cNvPr>
        <xdr:cNvSpPr/>
      </xdr:nvSpPr>
      <xdr:spPr>
        <a:xfrm>
          <a:off x="37465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158115</xdr:rowOff>
    </xdr:from>
    <xdr:to>
      <xdr:col>24</xdr:col>
      <xdr:colOff>63500</xdr:colOff>
      <xdr:row>40</xdr:row>
      <xdr:rowOff>9525</xdr:rowOff>
    </xdr:to>
    <xdr:cxnSp macro="">
      <xdr:nvCxnSpPr>
        <xdr:cNvPr id="76" name="直線コネクタ 75">
          <a:extLst>
            <a:ext uri="{FF2B5EF4-FFF2-40B4-BE49-F238E27FC236}">
              <a16:creationId xmlns:a16="http://schemas.microsoft.com/office/drawing/2014/main" id="{2D4A5F26-267D-4D58-8820-C81972B302FD}"/>
            </a:ext>
          </a:extLst>
        </xdr:cNvPr>
        <xdr:cNvCxnSpPr/>
      </xdr:nvCxnSpPr>
      <xdr:spPr>
        <a:xfrm>
          <a:off x="3797300" y="684466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93980</xdr:rowOff>
    </xdr:from>
    <xdr:to>
      <xdr:col>15</xdr:col>
      <xdr:colOff>101600</xdr:colOff>
      <xdr:row>40</xdr:row>
      <xdr:rowOff>24130</xdr:rowOff>
    </xdr:to>
    <xdr:sp macro="" textlink="">
      <xdr:nvSpPr>
        <xdr:cNvPr id="77" name="楕円 76">
          <a:extLst>
            <a:ext uri="{FF2B5EF4-FFF2-40B4-BE49-F238E27FC236}">
              <a16:creationId xmlns:a16="http://schemas.microsoft.com/office/drawing/2014/main" id="{FBD50697-6EA1-4FDC-8889-0DBB616D7CD8}"/>
            </a:ext>
          </a:extLst>
        </xdr:cNvPr>
        <xdr:cNvSpPr/>
      </xdr:nvSpPr>
      <xdr:spPr>
        <a:xfrm>
          <a:off x="2857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144780</xdr:rowOff>
    </xdr:from>
    <xdr:to>
      <xdr:col>19</xdr:col>
      <xdr:colOff>177800</xdr:colOff>
      <xdr:row>39</xdr:row>
      <xdr:rowOff>158115</xdr:rowOff>
    </xdr:to>
    <xdr:cxnSp macro="">
      <xdr:nvCxnSpPr>
        <xdr:cNvPr id="78" name="直線コネクタ 77">
          <a:extLst>
            <a:ext uri="{FF2B5EF4-FFF2-40B4-BE49-F238E27FC236}">
              <a16:creationId xmlns:a16="http://schemas.microsoft.com/office/drawing/2014/main" id="{3738845D-42E6-4023-8305-2BB8C87C1A28}"/>
            </a:ext>
          </a:extLst>
        </xdr:cNvPr>
        <xdr:cNvCxnSpPr/>
      </xdr:nvCxnSpPr>
      <xdr:spPr>
        <a:xfrm>
          <a:off x="2908300" y="683133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73025</xdr:rowOff>
    </xdr:from>
    <xdr:to>
      <xdr:col>10</xdr:col>
      <xdr:colOff>165100</xdr:colOff>
      <xdr:row>40</xdr:row>
      <xdr:rowOff>3175</xdr:rowOff>
    </xdr:to>
    <xdr:sp macro="" textlink="">
      <xdr:nvSpPr>
        <xdr:cNvPr id="79" name="楕円 78">
          <a:extLst>
            <a:ext uri="{FF2B5EF4-FFF2-40B4-BE49-F238E27FC236}">
              <a16:creationId xmlns:a16="http://schemas.microsoft.com/office/drawing/2014/main" id="{276D6F73-CCB9-4B65-9866-BE5B216758DB}"/>
            </a:ext>
          </a:extLst>
        </xdr:cNvPr>
        <xdr:cNvSpPr/>
      </xdr:nvSpPr>
      <xdr:spPr>
        <a:xfrm>
          <a:off x="19685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123825</xdr:rowOff>
    </xdr:from>
    <xdr:to>
      <xdr:col>15</xdr:col>
      <xdr:colOff>50800</xdr:colOff>
      <xdr:row>39</xdr:row>
      <xdr:rowOff>144780</xdr:rowOff>
    </xdr:to>
    <xdr:cxnSp macro="">
      <xdr:nvCxnSpPr>
        <xdr:cNvPr id="80" name="直線コネクタ 79">
          <a:extLst>
            <a:ext uri="{FF2B5EF4-FFF2-40B4-BE49-F238E27FC236}">
              <a16:creationId xmlns:a16="http://schemas.microsoft.com/office/drawing/2014/main" id="{1AA03FB1-DA83-4183-BAE1-030098F82683}"/>
            </a:ext>
          </a:extLst>
        </xdr:cNvPr>
        <xdr:cNvCxnSpPr/>
      </xdr:nvCxnSpPr>
      <xdr:spPr>
        <a:xfrm>
          <a:off x="2019300" y="68103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42562</xdr:rowOff>
    </xdr:from>
    <xdr:ext cx="405111" cy="259045"/>
    <xdr:sp macro="" textlink="">
      <xdr:nvSpPr>
        <xdr:cNvPr id="81" name="n_1aveValue【道路】&#10;有形固定資産減価償却率">
          <a:extLst>
            <a:ext uri="{FF2B5EF4-FFF2-40B4-BE49-F238E27FC236}">
              <a16:creationId xmlns:a16="http://schemas.microsoft.com/office/drawing/2014/main" id="{B407DC5C-E725-4C24-B898-7CECA3DF5FDF}"/>
            </a:ext>
          </a:extLst>
        </xdr:cNvPr>
        <xdr:cNvSpPr txBox="1"/>
      </xdr:nvSpPr>
      <xdr:spPr>
        <a:xfrm>
          <a:off x="3582044" y="638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170197</xdr:rowOff>
    </xdr:from>
    <xdr:ext cx="405111" cy="259045"/>
    <xdr:sp macro="" textlink="">
      <xdr:nvSpPr>
        <xdr:cNvPr id="82" name="n_2aveValue【道路】&#10;有形固定資産減価償却率">
          <a:extLst>
            <a:ext uri="{FF2B5EF4-FFF2-40B4-BE49-F238E27FC236}">
              <a16:creationId xmlns:a16="http://schemas.microsoft.com/office/drawing/2014/main" id="{8733DE7C-608F-4686-985C-D3B05EA3100A}"/>
            </a:ext>
          </a:extLst>
        </xdr:cNvPr>
        <xdr:cNvSpPr txBox="1"/>
      </xdr:nvSpPr>
      <xdr:spPr>
        <a:xfrm>
          <a:off x="270574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3" name="n_3aveValue【道路】&#10;有形固定資産減価償却率">
          <a:extLst>
            <a:ext uri="{FF2B5EF4-FFF2-40B4-BE49-F238E27FC236}">
              <a16:creationId xmlns:a16="http://schemas.microsoft.com/office/drawing/2014/main" id="{B7B47FC7-CDBC-4747-99A8-039302BAB4E6}"/>
            </a:ext>
          </a:extLst>
        </xdr:cNvPr>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120667</xdr:rowOff>
    </xdr:from>
    <xdr:ext cx="405111" cy="259045"/>
    <xdr:sp macro="" textlink="">
      <xdr:nvSpPr>
        <xdr:cNvPr id="84" name="n_4aveValue【道路】&#10;有形固定資産減価償却率">
          <a:extLst>
            <a:ext uri="{FF2B5EF4-FFF2-40B4-BE49-F238E27FC236}">
              <a16:creationId xmlns:a16="http://schemas.microsoft.com/office/drawing/2014/main" id="{B276DB49-1636-4241-BCDA-7D94D0F6138A}"/>
            </a:ext>
          </a:extLst>
        </xdr:cNvPr>
        <xdr:cNvSpPr txBox="1"/>
      </xdr:nvSpPr>
      <xdr:spPr>
        <a:xfrm>
          <a:off x="927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28592</xdr:rowOff>
    </xdr:from>
    <xdr:ext cx="405111" cy="259045"/>
    <xdr:sp macro="" textlink="">
      <xdr:nvSpPr>
        <xdr:cNvPr id="85" name="n_1mainValue【道路】&#10;有形固定資産減価償却率">
          <a:extLst>
            <a:ext uri="{FF2B5EF4-FFF2-40B4-BE49-F238E27FC236}">
              <a16:creationId xmlns:a16="http://schemas.microsoft.com/office/drawing/2014/main" id="{9434F09C-2D59-4C3C-8319-720CACC352E5}"/>
            </a:ext>
          </a:extLst>
        </xdr:cNvPr>
        <xdr:cNvSpPr txBox="1"/>
      </xdr:nvSpPr>
      <xdr:spPr>
        <a:xfrm>
          <a:off x="3582044" y="688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15257</xdr:rowOff>
    </xdr:from>
    <xdr:ext cx="405111" cy="259045"/>
    <xdr:sp macro="" textlink="">
      <xdr:nvSpPr>
        <xdr:cNvPr id="86" name="n_2mainValue【道路】&#10;有形固定資産減価償却率">
          <a:extLst>
            <a:ext uri="{FF2B5EF4-FFF2-40B4-BE49-F238E27FC236}">
              <a16:creationId xmlns:a16="http://schemas.microsoft.com/office/drawing/2014/main" id="{85977264-61D7-407F-B438-E97DF737C13D}"/>
            </a:ext>
          </a:extLst>
        </xdr:cNvPr>
        <xdr:cNvSpPr txBox="1"/>
      </xdr:nvSpPr>
      <xdr:spPr>
        <a:xfrm>
          <a:off x="27057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165752</xdr:rowOff>
    </xdr:from>
    <xdr:ext cx="405111" cy="259045"/>
    <xdr:sp macro="" textlink="">
      <xdr:nvSpPr>
        <xdr:cNvPr id="87" name="n_3mainValue【道路】&#10;有形固定資産減価償却率">
          <a:extLst>
            <a:ext uri="{FF2B5EF4-FFF2-40B4-BE49-F238E27FC236}">
              <a16:creationId xmlns:a16="http://schemas.microsoft.com/office/drawing/2014/main" id="{82A2AAE1-EAF7-4027-BE4C-92297D29C097}"/>
            </a:ext>
          </a:extLst>
        </xdr:cNvPr>
        <xdr:cNvSpPr txBox="1"/>
      </xdr:nvSpPr>
      <xdr:spPr>
        <a:xfrm>
          <a:off x="1816744" y="685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8CD00102-3593-40C4-A535-E2883439620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3A4C3CB-56ED-4B45-8A90-3439F9560DB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B1713551-AFF2-4FA5-BE3C-C23DA32B925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5A296AE1-5297-4839-845A-444A2D9B638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4AB28FED-C9C8-40BE-89AE-7B2BE26368A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88673FEB-871A-4B8E-97CA-5B75BD9819F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F2186170-BF5A-496A-8111-A235DF4278B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C9F7D5A7-F2E8-4546-B8B5-3B26E28AC2F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1332D369-79EE-4F22-B8D7-8AD3CF2EE08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C90D9952-C82F-4557-A3A4-28542908664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0B9294A6-CE47-403B-9A93-A301AAA5989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3EC34654-459D-44C2-946F-B3339F3CD67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4B2A69A3-9AF9-4ED7-8025-1FF52283F3A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E3823AB0-C95C-4DC1-A2E5-450E2B79DF38}"/>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0DA25FC3-77CF-4D3A-81BB-76EF35EE6C8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a:extLst>
            <a:ext uri="{FF2B5EF4-FFF2-40B4-BE49-F238E27FC236}">
              <a16:creationId xmlns:a16="http://schemas.microsoft.com/office/drawing/2014/main" id="{A7806DB9-D7A4-43EC-B41C-E005F4F558EA}"/>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A17333F6-8910-45FE-AAC1-FF49FD22F38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a:extLst>
            <a:ext uri="{FF2B5EF4-FFF2-40B4-BE49-F238E27FC236}">
              <a16:creationId xmlns:a16="http://schemas.microsoft.com/office/drawing/2014/main" id="{8E351F32-4465-47FC-AD74-F163EAECA508}"/>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921CFC7F-066C-4337-9FD1-1A18B68A5E8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a:extLst>
            <a:ext uri="{FF2B5EF4-FFF2-40B4-BE49-F238E27FC236}">
              <a16:creationId xmlns:a16="http://schemas.microsoft.com/office/drawing/2014/main" id="{A6ECE1B7-08F7-4B38-B035-97E729441026}"/>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7B3AE9F2-3BDF-419A-9F7E-160915B538D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a:extLst>
            <a:ext uri="{FF2B5EF4-FFF2-40B4-BE49-F238E27FC236}">
              <a16:creationId xmlns:a16="http://schemas.microsoft.com/office/drawing/2014/main" id="{22DAA93C-464E-419E-B72C-53DA4CCDF3FD}"/>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ABD07221-B6CC-47F7-B618-0740A8B955B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66370</xdr:rowOff>
    </xdr:from>
    <xdr:to>
      <xdr:col>54</xdr:col>
      <xdr:colOff>189865</xdr:colOff>
      <xdr:row>42</xdr:row>
      <xdr:rowOff>5105</xdr:rowOff>
    </xdr:to>
    <xdr:cxnSp macro="">
      <xdr:nvCxnSpPr>
        <xdr:cNvPr id="111" name="直線コネクタ 110">
          <a:extLst>
            <a:ext uri="{FF2B5EF4-FFF2-40B4-BE49-F238E27FC236}">
              <a16:creationId xmlns:a16="http://schemas.microsoft.com/office/drawing/2014/main" id="{EAA1E902-C0EB-46A7-8476-BD632FC51167}"/>
            </a:ext>
          </a:extLst>
        </xdr:cNvPr>
        <xdr:cNvCxnSpPr/>
      </xdr:nvCxnSpPr>
      <xdr:spPr>
        <a:xfrm flipV="1">
          <a:off x="10476865" y="5724220"/>
          <a:ext cx="0" cy="1481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8932</xdr:rowOff>
    </xdr:from>
    <xdr:ext cx="469744" cy="259045"/>
    <xdr:sp macro="" textlink="">
      <xdr:nvSpPr>
        <xdr:cNvPr id="112" name="【道路】&#10;一人当たり延長最小値テキスト">
          <a:extLst>
            <a:ext uri="{FF2B5EF4-FFF2-40B4-BE49-F238E27FC236}">
              <a16:creationId xmlns:a16="http://schemas.microsoft.com/office/drawing/2014/main" id="{5AF0A6D0-D9A2-48C9-B229-73F1BB7F2671}"/>
            </a:ext>
          </a:extLst>
        </xdr:cNvPr>
        <xdr:cNvSpPr txBox="1"/>
      </xdr:nvSpPr>
      <xdr:spPr>
        <a:xfrm>
          <a:off x="10515600" y="720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5105</xdr:rowOff>
    </xdr:from>
    <xdr:to>
      <xdr:col>55</xdr:col>
      <xdr:colOff>88900</xdr:colOff>
      <xdr:row>42</xdr:row>
      <xdr:rowOff>5105</xdr:rowOff>
    </xdr:to>
    <xdr:cxnSp macro="">
      <xdr:nvCxnSpPr>
        <xdr:cNvPr id="113" name="直線コネクタ 112">
          <a:extLst>
            <a:ext uri="{FF2B5EF4-FFF2-40B4-BE49-F238E27FC236}">
              <a16:creationId xmlns:a16="http://schemas.microsoft.com/office/drawing/2014/main" id="{BA9DF98F-709D-4E97-B668-C22E1666AD68}"/>
            </a:ext>
          </a:extLst>
        </xdr:cNvPr>
        <xdr:cNvCxnSpPr/>
      </xdr:nvCxnSpPr>
      <xdr:spPr>
        <a:xfrm>
          <a:off x="10388600" y="720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13047</xdr:rowOff>
    </xdr:from>
    <xdr:ext cx="534377" cy="259045"/>
    <xdr:sp macro="" textlink="">
      <xdr:nvSpPr>
        <xdr:cNvPr id="114" name="【道路】&#10;一人当たり延長最大値テキスト">
          <a:extLst>
            <a:ext uri="{FF2B5EF4-FFF2-40B4-BE49-F238E27FC236}">
              <a16:creationId xmlns:a16="http://schemas.microsoft.com/office/drawing/2014/main" id="{4360F3CE-8516-4C20-831A-1BED40DFC99F}"/>
            </a:ext>
          </a:extLst>
        </xdr:cNvPr>
        <xdr:cNvSpPr txBox="1"/>
      </xdr:nvSpPr>
      <xdr:spPr>
        <a:xfrm>
          <a:off x="10515600" y="54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66370</xdr:rowOff>
    </xdr:from>
    <xdr:to>
      <xdr:col>55</xdr:col>
      <xdr:colOff>88900</xdr:colOff>
      <xdr:row>33</xdr:row>
      <xdr:rowOff>66370</xdr:rowOff>
    </xdr:to>
    <xdr:cxnSp macro="">
      <xdr:nvCxnSpPr>
        <xdr:cNvPr id="115" name="直線コネクタ 114">
          <a:extLst>
            <a:ext uri="{FF2B5EF4-FFF2-40B4-BE49-F238E27FC236}">
              <a16:creationId xmlns:a16="http://schemas.microsoft.com/office/drawing/2014/main" id="{5FF65C6D-5A0B-4340-8771-9EA2E2482182}"/>
            </a:ext>
          </a:extLst>
        </xdr:cNvPr>
        <xdr:cNvCxnSpPr/>
      </xdr:nvCxnSpPr>
      <xdr:spPr>
        <a:xfrm>
          <a:off x="10388600" y="57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71035</xdr:rowOff>
    </xdr:from>
    <xdr:ext cx="534377" cy="259045"/>
    <xdr:sp macro="" textlink="">
      <xdr:nvSpPr>
        <xdr:cNvPr id="116" name="【道路】&#10;一人当たり延長平均値テキスト">
          <a:extLst>
            <a:ext uri="{FF2B5EF4-FFF2-40B4-BE49-F238E27FC236}">
              <a16:creationId xmlns:a16="http://schemas.microsoft.com/office/drawing/2014/main" id="{176F6E4B-FBBF-429D-8131-3A8823E1C813}"/>
            </a:ext>
          </a:extLst>
        </xdr:cNvPr>
        <xdr:cNvSpPr txBox="1"/>
      </xdr:nvSpPr>
      <xdr:spPr>
        <a:xfrm>
          <a:off x="10515600" y="6586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92608</xdr:rowOff>
    </xdr:from>
    <xdr:to>
      <xdr:col>55</xdr:col>
      <xdr:colOff>50800</xdr:colOff>
      <xdr:row>39</xdr:row>
      <xdr:rowOff>22758</xdr:rowOff>
    </xdr:to>
    <xdr:sp macro="" textlink="">
      <xdr:nvSpPr>
        <xdr:cNvPr id="117" name="フローチャート: 判断 116">
          <a:extLst>
            <a:ext uri="{FF2B5EF4-FFF2-40B4-BE49-F238E27FC236}">
              <a16:creationId xmlns:a16="http://schemas.microsoft.com/office/drawing/2014/main" id="{0D360190-9FDD-4F3E-9923-D939208A0C59}"/>
            </a:ext>
          </a:extLst>
        </xdr:cNvPr>
        <xdr:cNvSpPr/>
      </xdr:nvSpPr>
      <xdr:spPr>
        <a:xfrm>
          <a:off x="10426700" y="660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134328</xdr:rowOff>
    </xdr:from>
    <xdr:to>
      <xdr:col>50</xdr:col>
      <xdr:colOff>165100</xdr:colOff>
      <xdr:row>39</xdr:row>
      <xdr:rowOff>64478</xdr:rowOff>
    </xdr:to>
    <xdr:sp macro="" textlink="">
      <xdr:nvSpPr>
        <xdr:cNvPr id="118" name="フローチャート: 判断 117">
          <a:extLst>
            <a:ext uri="{FF2B5EF4-FFF2-40B4-BE49-F238E27FC236}">
              <a16:creationId xmlns:a16="http://schemas.microsoft.com/office/drawing/2014/main" id="{02A49DFF-6B4F-43C8-ABBD-5B0D06347E84}"/>
            </a:ext>
          </a:extLst>
        </xdr:cNvPr>
        <xdr:cNvSpPr/>
      </xdr:nvSpPr>
      <xdr:spPr>
        <a:xfrm>
          <a:off x="9588500" y="664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145244</xdr:rowOff>
    </xdr:from>
    <xdr:to>
      <xdr:col>46</xdr:col>
      <xdr:colOff>38100</xdr:colOff>
      <xdr:row>39</xdr:row>
      <xdr:rowOff>75394</xdr:rowOff>
    </xdr:to>
    <xdr:sp macro="" textlink="">
      <xdr:nvSpPr>
        <xdr:cNvPr id="119" name="フローチャート: 判断 118">
          <a:extLst>
            <a:ext uri="{FF2B5EF4-FFF2-40B4-BE49-F238E27FC236}">
              <a16:creationId xmlns:a16="http://schemas.microsoft.com/office/drawing/2014/main" id="{70CC02F5-C610-4BAB-B7DC-E38F6FE00DD2}"/>
            </a:ext>
          </a:extLst>
        </xdr:cNvPr>
        <xdr:cNvSpPr/>
      </xdr:nvSpPr>
      <xdr:spPr>
        <a:xfrm>
          <a:off x="8699500" y="666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155740</xdr:rowOff>
    </xdr:from>
    <xdr:to>
      <xdr:col>41</xdr:col>
      <xdr:colOff>101600</xdr:colOff>
      <xdr:row>39</xdr:row>
      <xdr:rowOff>85890</xdr:rowOff>
    </xdr:to>
    <xdr:sp macro="" textlink="">
      <xdr:nvSpPr>
        <xdr:cNvPr id="120" name="フローチャート: 判断 119">
          <a:extLst>
            <a:ext uri="{FF2B5EF4-FFF2-40B4-BE49-F238E27FC236}">
              <a16:creationId xmlns:a16="http://schemas.microsoft.com/office/drawing/2014/main" id="{A61879DA-5142-4C32-B1B5-218CFEF6E468}"/>
            </a:ext>
          </a:extLst>
        </xdr:cNvPr>
        <xdr:cNvSpPr/>
      </xdr:nvSpPr>
      <xdr:spPr>
        <a:xfrm>
          <a:off x="7810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35554</xdr:rowOff>
    </xdr:from>
    <xdr:to>
      <xdr:col>36</xdr:col>
      <xdr:colOff>165100</xdr:colOff>
      <xdr:row>39</xdr:row>
      <xdr:rowOff>137154</xdr:rowOff>
    </xdr:to>
    <xdr:sp macro="" textlink="">
      <xdr:nvSpPr>
        <xdr:cNvPr id="121" name="フローチャート: 判断 120">
          <a:extLst>
            <a:ext uri="{FF2B5EF4-FFF2-40B4-BE49-F238E27FC236}">
              <a16:creationId xmlns:a16="http://schemas.microsoft.com/office/drawing/2014/main" id="{E0DA5F18-5ACC-4CF9-947D-3A55BB76A2A5}"/>
            </a:ext>
          </a:extLst>
        </xdr:cNvPr>
        <xdr:cNvSpPr/>
      </xdr:nvSpPr>
      <xdr:spPr>
        <a:xfrm>
          <a:off x="6921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D871EAAB-4761-4EA9-8F57-51741D7FAC1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A7780CD-2887-46B5-99AB-CC758BD8AE7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046F482-5142-4161-8311-BDAABADAD71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CD6ACCB-39A7-441E-BF40-6B27D7226FA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274A72E-A170-407F-848C-D458A3027F9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15570</xdr:rowOff>
    </xdr:from>
    <xdr:to>
      <xdr:col>55</xdr:col>
      <xdr:colOff>50800</xdr:colOff>
      <xdr:row>33</xdr:row>
      <xdr:rowOff>117170</xdr:rowOff>
    </xdr:to>
    <xdr:sp macro="" textlink="">
      <xdr:nvSpPr>
        <xdr:cNvPr id="127" name="楕円 126">
          <a:extLst>
            <a:ext uri="{FF2B5EF4-FFF2-40B4-BE49-F238E27FC236}">
              <a16:creationId xmlns:a16="http://schemas.microsoft.com/office/drawing/2014/main" id="{327F3283-64F3-41FB-9814-3CE99590855E}"/>
            </a:ext>
          </a:extLst>
        </xdr:cNvPr>
        <xdr:cNvSpPr/>
      </xdr:nvSpPr>
      <xdr:spPr>
        <a:xfrm>
          <a:off x="10426700" y="56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140047</xdr:rowOff>
    </xdr:from>
    <xdr:ext cx="534377" cy="259045"/>
    <xdr:sp macro="" textlink="">
      <xdr:nvSpPr>
        <xdr:cNvPr id="128" name="【道路】&#10;一人当たり延長該当値テキスト">
          <a:extLst>
            <a:ext uri="{FF2B5EF4-FFF2-40B4-BE49-F238E27FC236}">
              <a16:creationId xmlns:a16="http://schemas.microsoft.com/office/drawing/2014/main" id="{2530F79E-96D3-4CB6-A892-54612C3E777D}"/>
            </a:ext>
          </a:extLst>
        </xdr:cNvPr>
        <xdr:cNvSpPr txBox="1"/>
      </xdr:nvSpPr>
      <xdr:spPr>
        <a:xfrm>
          <a:off x="10515600" y="562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52756</xdr:rowOff>
    </xdr:from>
    <xdr:to>
      <xdr:col>50</xdr:col>
      <xdr:colOff>165100</xdr:colOff>
      <xdr:row>33</xdr:row>
      <xdr:rowOff>154356</xdr:rowOff>
    </xdr:to>
    <xdr:sp macro="" textlink="">
      <xdr:nvSpPr>
        <xdr:cNvPr id="129" name="楕円 128">
          <a:extLst>
            <a:ext uri="{FF2B5EF4-FFF2-40B4-BE49-F238E27FC236}">
              <a16:creationId xmlns:a16="http://schemas.microsoft.com/office/drawing/2014/main" id="{CC0B2C60-DEE1-48A6-ADF7-14F527C46A9C}"/>
            </a:ext>
          </a:extLst>
        </xdr:cNvPr>
        <xdr:cNvSpPr/>
      </xdr:nvSpPr>
      <xdr:spPr>
        <a:xfrm>
          <a:off x="9588500" y="571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66370</xdr:rowOff>
    </xdr:from>
    <xdr:to>
      <xdr:col>55</xdr:col>
      <xdr:colOff>0</xdr:colOff>
      <xdr:row>33</xdr:row>
      <xdr:rowOff>103556</xdr:rowOff>
    </xdr:to>
    <xdr:cxnSp macro="">
      <xdr:nvCxnSpPr>
        <xdr:cNvPr id="130" name="直線コネクタ 129">
          <a:extLst>
            <a:ext uri="{FF2B5EF4-FFF2-40B4-BE49-F238E27FC236}">
              <a16:creationId xmlns:a16="http://schemas.microsoft.com/office/drawing/2014/main" id="{3A967B2C-51A1-42CD-9130-986589437D68}"/>
            </a:ext>
          </a:extLst>
        </xdr:cNvPr>
        <xdr:cNvCxnSpPr/>
      </xdr:nvCxnSpPr>
      <xdr:spPr>
        <a:xfrm flipV="1">
          <a:off x="9639300" y="5724220"/>
          <a:ext cx="838200" cy="3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95961</xdr:rowOff>
    </xdr:from>
    <xdr:to>
      <xdr:col>46</xdr:col>
      <xdr:colOff>38100</xdr:colOff>
      <xdr:row>34</xdr:row>
      <xdr:rowOff>26111</xdr:rowOff>
    </xdr:to>
    <xdr:sp macro="" textlink="">
      <xdr:nvSpPr>
        <xdr:cNvPr id="131" name="楕円 130">
          <a:extLst>
            <a:ext uri="{FF2B5EF4-FFF2-40B4-BE49-F238E27FC236}">
              <a16:creationId xmlns:a16="http://schemas.microsoft.com/office/drawing/2014/main" id="{9B23DA71-F6C8-4F04-86B4-300CF8D3A012}"/>
            </a:ext>
          </a:extLst>
        </xdr:cNvPr>
        <xdr:cNvSpPr/>
      </xdr:nvSpPr>
      <xdr:spPr>
        <a:xfrm>
          <a:off x="8699500" y="575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103556</xdr:rowOff>
    </xdr:from>
    <xdr:to>
      <xdr:col>50</xdr:col>
      <xdr:colOff>114300</xdr:colOff>
      <xdr:row>33</xdr:row>
      <xdr:rowOff>146761</xdr:rowOff>
    </xdr:to>
    <xdr:cxnSp macro="">
      <xdr:nvCxnSpPr>
        <xdr:cNvPr id="132" name="直線コネクタ 131">
          <a:extLst>
            <a:ext uri="{FF2B5EF4-FFF2-40B4-BE49-F238E27FC236}">
              <a16:creationId xmlns:a16="http://schemas.microsoft.com/office/drawing/2014/main" id="{D6FD16AF-4CE8-44E9-B5AD-C5E887A10866}"/>
            </a:ext>
          </a:extLst>
        </xdr:cNvPr>
        <xdr:cNvCxnSpPr/>
      </xdr:nvCxnSpPr>
      <xdr:spPr>
        <a:xfrm flipV="1">
          <a:off x="8750300" y="5761406"/>
          <a:ext cx="8890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133433</xdr:rowOff>
    </xdr:from>
    <xdr:to>
      <xdr:col>41</xdr:col>
      <xdr:colOff>101600</xdr:colOff>
      <xdr:row>34</xdr:row>
      <xdr:rowOff>63583</xdr:rowOff>
    </xdr:to>
    <xdr:sp macro="" textlink="">
      <xdr:nvSpPr>
        <xdr:cNvPr id="133" name="楕円 132">
          <a:extLst>
            <a:ext uri="{FF2B5EF4-FFF2-40B4-BE49-F238E27FC236}">
              <a16:creationId xmlns:a16="http://schemas.microsoft.com/office/drawing/2014/main" id="{218AB5F2-8DCB-4FE3-9F24-3FB98A16091A}"/>
            </a:ext>
          </a:extLst>
        </xdr:cNvPr>
        <xdr:cNvSpPr/>
      </xdr:nvSpPr>
      <xdr:spPr>
        <a:xfrm>
          <a:off x="7810500" y="579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146761</xdr:rowOff>
    </xdr:from>
    <xdr:to>
      <xdr:col>45</xdr:col>
      <xdr:colOff>177800</xdr:colOff>
      <xdr:row>34</xdr:row>
      <xdr:rowOff>12783</xdr:rowOff>
    </xdr:to>
    <xdr:cxnSp macro="">
      <xdr:nvCxnSpPr>
        <xdr:cNvPr id="134" name="直線コネクタ 133">
          <a:extLst>
            <a:ext uri="{FF2B5EF4-FFF2-40B4-BE49-F238E27FC236}">
              <a16:creationId xmlns:a16="http://schemas.microsoft.com/office/drawing/2014/main" id="{AEBBFDE1-2177-4856-B5DF-763C6384B8CD}"/>
            </a:ext>
          </a:extLst>
        </xdr:cNvPr>
        <xdr:cNvCxnSpPr/>
      </xdr:nvCxnSpPr>
      <xdr:spPr>
        <a:xfrm flipV="1">
          <a:off x="7861300" y="5804611"/>
          <a:ext cx="889000" cy="3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55605</xdr:rowOff>
    </xdr:from>
    <xdr:ext cx="534377" cy="259045"/>
    <xdr:sp macro="" textlink="">
      <xdr:nvSpPr>
        <xdr:cNvPr id="135" name="n_1aveValue【道路】&#10;一人当たり延長">
          <a:extLst>
            <a:ext uri="{FF2B5EF4-FFF2-40B4-BE49-F238E27FC236}">
              <a16:creationId xmlns:a16="http://schemas.microsoft.com/office/drawing/2014/main" id="{660C74FD-3F14-4CD1-8F33-735D6DBA6693}"/>
            </a:ext>
          </a:extLst>
        </xdr:cNvPr>
        <xdr:cNvSpPr txBox="1"/>
      </xdr:nvSpPr>
      <xdr:spPr>
        <a:xfrm>
          <a:off x="9359411" y="674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66521</xdr:rowOff>
    </xdr:from>
    <xdr:ext cx="534377" cy="259045"/>
    <xdr:sp macro="" textlink="">
      <xdr:nvSpPr>
        <xdr:cNvPr id="136" name="n_2aveValue【道路】&#10;一人当たり延長">
          <a:extLst>
            <a:ext uri="{FF2B5EF4-FFF2-40B4-BE49-F238E27FC236}">
              <a16:creationId xmlns:a16="http://schemas.microsoft.com/office/drawing/2014/main" id="{790869DC-ECBF-4F57-B65D-5FB1E4A337D0}"/>
            </a:ext>
          </a:extLst>
        </xdr:cNvPr>
        <xdr:cNvSpPr txBox="1"/>
      </xdr:nvSpPr>
      <xdr:spPr>
        <a:xfrm>
          <a:off x="8483111" y="675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77017</xdr:rowOff>
    </xdr:from>
    <xdr:ext cx="534377" cy="259045"/>
    <xdr:sp macro="" textlink="">
      <xdr:nvSpPr>
        <xdr:cNvPr id="137" name="n_3aveValue【道路】&#10;一人当たり延長">
          <a:extLst>
            <a:ext uri="{FF2B5EF4-FFF2-40B4-BE49-F238E27FC236}">
              <a16:creationId xmlns:a16="http://schemas.microsoft.com/office/drawing/2014/main" id="{93762B63-4518-40A6-97E7-4E9DDE2530B6}"/>
            </a:ext>
          </a:extLst>
        </xdr:cNvPr>
        <xdr:cNvSpPr txBox="1"/>
      </xdr:nvSpPr>
      <xdr:spPr>
        <a:xfrm>
          <a:off x="7594111" y="676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153681</xdr:rowOff>
    </xdr:from>
    <xdr:ext cx="534377" cy="259045"/>
    <xdr:sp macro="" textlink="">
      <xdr:nvSpPr>
        <xdr:cNvPr id="138" name="n_4aveValue【道路】&#10;一人当たり延長">
          <a:extLst>
            <a:ext uri="{FF2B5EF4-FFF2-40B4-BE49-F238E27FC236}">
              <a16:creationId xmlns:a16="http://schemas.microsoft.com/office/drawing/2014/main" id="{6E185C6E-D753-447C-8D02-58FD644A441B}"/>
            </a:ext>
          </a:extLst>
        </xdr:cNvPr>
        <xdr:cNvSpPr txBox="1"/>
      </xdr:nvSpPr>
      <xdr:spPr>
        <a:xfrm>
          <a:off x="6705111" y="649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31</xdr:row>
      <xdr:rowOff>170883</xdr:rowOff>
    </xdr:from>
    <xdr:ext cx="534377" cy="259045"/>
    <xdr:sp macro="" textlink="">
      <xdr:nvSpPr>
        <xdr:cNvPr id="139" name="n_1mainValue【道路】&#10;一人当たり延長">
          <a:extLst>
            <a:ext uri="{FF2B5EF4-FFF2-40B4-BE49-F238E27FC236}">
              <a16:creationId xmlns:a16="http://schemas.microsoft.com/office/drawing/2014/main" id="{4ED22946-BA08-4764-9595-8DFD1070453B}"/>
            </a:ext>
          </a:extLst>
        </xdr:cNvPr>
        <xdr:cNvSpPr txBox="1"/>
      </xdr:nvSpPr>
      <xdr:spPr>
        <a:xfrm>
          <a:off x="9359411" y="548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42638</xdr:rowOff>
    </xdr:from>
    <xdr:ext cx="534377" cy="259045"/>
    <xdr:sp macro="" textlink="">
      <xdr:nvSpPr>
        <xdr:cNvPr id="140" name="n_2mainValue【道路】&#10;一人当たり延長">
          <a:extLst>
            <a:ext uri="{FF2B5EF4-FFF2-40B4-BE49-F238E27FC236}">
              <a16:creationId xmlns:a16="http://schemas.microsoft.com/office/drawing/2014/main" id="{3486F021-ABFE-4901-AE94-DFA3175BB824}"/>
            </a:ext>
          </a:extLst>
        </xdr:cNvPr>
        <xdr:cNvSpPr txBox="1"/>
      </xdr:nvSpPr>
      <xdr:spPr>
        <a:xfrm>
          <a:off x="8483111" y="552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80110</xdr:rowOff>
    </xdr:from>
    <xdr:ext cx="534377" cy="259045"/>
    <xdr:sp macro="" textlink="">
      <xdr:nvSpPr>
        <xdr:cNvPr id="141" name="n_3mainValue【道路】&#10;一人当たり延長">
          <a:extLst>
            <a:ext uri="{FF2B5EF4-FFF2-40B4-BE49-F238E27FC236}">
              <a16:creationId xmlns:a16="http://schemas.microsoft.com/office/drawing/2014/main" id="{C6BB2E40-6D47-45BA-9148-306F328542A4}"/>
            </a:ext>
          </a:extLst>
        </xdr:cNvPr>
        <xdr:cNvSpPr txBox="1"/>
      </xdr:nvSpPr>
      <xdr:spPr>
        <a:xfrm>
          <a:off x="7594111" y="556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F117C0CE-8567-46C7-BDDF-ACEE59CDCDD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345B70D7-AA5B-4F4C-B5B9-5268DFB7407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49C82054-B749-4B86-9BD0-C9570A54EF7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0D304852-2B59-448D-91D6-21602161431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2F9D3064-0451-408F-AB76-75FA68E946B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B31A4B0B-1E22-49DA-8697-27DDB9C7C16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FAB51043-5D60-46F1-956E-C0292E3BC91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6422CA54-7AF3-4B84-92DD-AC5A058A0F2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1BA2D1B6-D1E4-4253-8633-2F5D55C899F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BA9C1059-5AB7-458A-AC66-1BD65A53FB7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1EE5D6F2-15B4-4AF5-BEDC-826027A96B4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a:extLst>
            <a:ext uri="{FF2B5EF4-FFF2-40B4-BE49-F238E27FC236}">
              <a16:creationId xmlns:a16="http://schemas.microsoft.com/office/drawing/2014/main" id="{B09AE897-6E57-4C54-BBA7-D0B3F840493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a:extLst>
            <a:ext uri="{FF2B5EF4-FFF2-40B4-BE49-F238E27FC236}">
              <a16:creationId xmlns:a16="http://schemas.microsoft.com/office/drawing/2014/main" id="{89AD9EA7-E6FE-4289-8212-B6E038FE8F8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a:extLst>
            <a:ext uri="{FF2B5EF4-FFF2-40B4-BE49-F238E27FC236}">
              <a16:creationId xmlns:a16="http://schemas.microsoft.com/office/drawing/2014/main" id="{F95D86F5-A478-4E7F-A58B-0924C3C6DCA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a:extLst>
            <a:ext uri="{FF2B5EF4-FFF2-40B4-BE49-F238E27FC236}">
              <a16:creationId xmlns:a16="http://schemas.microsoft.com/office/drawing/2014/main" id="{2A986A8A-6A4C-4502-9B55-1D03F0D60F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a:extLst>
            <a:ext uri="{FF2B5EF4-FFF2-40B4-BE49-F238E27FC236}">
              <a16:creationId xmlns:a16="http://schemas.microsoft.com/office/drawing/2014/main" id="{908C7089-D0AA-46C7-A39B-951B0444ECB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a:extLst>
            <a:ext uri="{FF2B5EF4-FFF2-40B4-BE49-F238E27FC236}">
              <a16:creationId xmlns:a16="http://schemas.microsoft.com/office/drawing/2014/main" id="{87B7F6F9-52D8-49D1-9F97-596BF9FFDC0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a:extLst>
            <a:ext uri="{FF2B5EF4-FFF2-40B4-BE49-F238E27FC236}">
              <a16:creationId xmlns:a16="http://schemas.microsoft.com/office/drawing/2014/main" id="{B3E90CED-5875-422D-9C57-CDEE3894F61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a:extLst>
            <a:ext uri="{FF2B5EF4-FFF2-40B4-BE49-F238E27FC236}">
              <a16:creationId xmlns:a16="http://schemas.microsoft.com/office/drawing/2014/main" id="{BC48E6F4-2563-482A-996C-7521C60282C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a:extLst>
            <a:ext uri="{FF2B5EF4-FFF2-40B4-BE49-F238E27FC236}">
              <a16:creationId xmlns:a16="http://schemas.microsoft.com/office/drawing/2014/main" id="{9A432C37-BB10-4C2E-A782-4144F5D57B3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a:extLst>
            <a:ext uri="{FF2B5EF4-FFF2-40B4-BE49-F238E27FC236}">
              <a16:creationId xmlns:a16="http://schemas.microsoft.com/office/drawing/2014/main" id="{155EA217-259D-4D2E-933A-034FA43A693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a:extLst>
            <a:ext uri="{FF2B5EF4-FFF2-40B4-BE49-F238E27FC236}">
              <a16:creationId xmlns:a16="http://schemas.microsoft.com/office/drawing/2014/main" id="{6ADBD78C-F158-42ED-B400-4E5924B1997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a:extLst>
            <a:ext uri="{FF2B5EF4-FFF2-40B4-BE49-F238E27FC236}">
              <a16:creationId xmlns:a16="http://schemas.microsoft.com/office/drawing/2014/main" id="{609328DF-BEE0-43F1-9A06-66F531AF5EF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19E7716A-C124-4FB6-9CC4-4E01FAB511E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B57188FA-38A4-40D3-8933-3987959CB88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67" name="直線コネクタ 166">
          <a:extLst>
            <a:ext uri="{FF2B5EF4-FFF2-40B4-BE49-F238E27FC236}">
              <a16:creationId xmlns:a16="http://schemas.microsoft.com/office/drawing/2014/main" id="{7F9C6D96-FEFA-4D64-BACA-37680BBF602F}"/>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8" name="【橋りょう・トンネル】&#10;有形固定資産減価償却率最小値テキスト">
          <a:extLst>
            <a:ext uri="{FF2B5EF4-FFF2-40B4-BE49-F238E27FC236}">
              <a16:creationId xmlns:a16="http://schemas.microsoft.com/office/drawing/2014/main" id="{79B78D57-9568-4E90-8C50-210217350079}"/>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9" name="直線コネクタ 168">
          <a:extLst>
            <a:ext uri="{FF2B5EF4-FFF2-40B4-BE49-F238E27FC236}">
              <a16:creationId xmlns:a16="http://schemas.microsoft.com/office/drawing/2014/main" id="{BE5DD8BA-0546-47B8-9F42-C6FBE45ADCF6}"/>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id="{52F7E384-9F1E-4302-A5DA-DACAA5DFD8DE}"/>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1" name="直線コネクタ 170">
          <a:extLst>
            <a:ext uri="{FF2B5EF4-FFF2-40B4-BE49-F238E27FC236}">
              <a16:creationId xmlns:a16="http://schemas.microsoft.com/office/drawing/2014/main" id="{4C3CAA72-D221-4925-A87A-733D8F875352}"/>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118671</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9F1AFC0F-A894-42C0-B843-C18F0B440826}"/>
            </a:ext>
          </a:extLst>
        </xdr:cNvPr>
        <xdr:cNvSpPr txBox="1"/>
      </xdr:nvSpPr>
      <xdr:spPr>
        <a:xfrm>
          <a:off x="4673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3" name="フローチャート: 判断 172">
          <a:extLst>
            <a:ext uri="{FF2B5EF4-FFF2-40B4-BE49-F238E27FC236}">
              <a16:creationId xmlns:a16="http://schemas.microsoft.com/office/drawing/2014/main" id="{A5D3B62C-4404-47ED-BBC7-A8D6672B356B}"/>
            </a:ext>
          </a:extLst>
        </xdr:cNvPr>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4" name="フローチャート: 判断 173">
          <a:extLst>
            <a:ext uri="{FF2B5EF4-FFF2-40B4-BE49-F238E27FC236}">
              <a16:creationId xmlns:a16="http://schemas.microsoft.com/office/drawing/2014/main" id="{E7058D99-ABA0-4728-9AB1-69A306BD95B2}"/>
            </a:ext>
          </a:extLst>
        </xdr:cNvPr>
        <xdr:cNvSpPr/>
      </xdr:nvSpPr>
      <xdr:spPr>
        <a:xfrm>
          <a:off x="3746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75" name="フローチャート: 判断 174">
          <a:extLst>
            <a:ext uri="{FF2B5EF4-FFF2-40B4-BE49-F238E27FC236}">
              <a16:creationId xmlns:a16="http://schemas.microsoft.com/office/drawing/2014/main" id="{732904B4-7575-4577-BD1A-EA78C3D155A2}"/>
            </a:ext>
          </a:extLst>
        </xdr:cNvPr>
        <xdr:cNvSpPr/>
      </xdr:nvSpPr>
      <xdr:spPr>
        <a:xfrm>
          <a:off x="2857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81462</xdr:rowOff>
    </xdr:from>
    <xdr:to>
      <xdr:col>10</xdr:col>
      <xdr:colOff>165100</xdr:colOff>
      <xdr:row>61</xdr:row>
      <xdr:rowOff>11612</xdr:rowOff>
    </xdr:to>
    <xdr:sp macro="" textlink="">
      <xdr:nvSpPr>
        <xdr:cNvPr id="176" name="フローチャート: 判断 175">
          <a:extLst>
            <a:ext uri="{FF2B5EF4-FFF2-40B4-BE49-F238E27FC236}">
              <a16:creationId xmlns:a16="http://schemas.microsoft.com/office/drawing/2014/main" id="{04E47C8C-9CB7-41C8-AF42-064710B21445}"/>
            </a:ext>
          </a:extLst>
        </xdr:cNvPr>
        <xdr:cNvSpPr/>
      </xdr:nvSpPr>
      <xdr:spPr>
        <a:xfrm>
          <a:off x="1968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45538</xdr:rowOff>
    </xdr:from>
    <xdr:to>
      <xdr:col>6</xdr:col>
      <xdr:colOff>38100</xdr:colOff>
      <xdr:row>60</xdr:row>
      <xdr:rowOff>147138</xdr:rowOff>
    </xdr:to>
    <xdr:sp macro="" textlink="">
      <xdr:nvSpPr>
        <xdr:cNvPr id="177" name="フローチャート: 判断 176">
          <a:extLst>
            <a:ext uri="{FF2B5EF4-FFF2-40B4-BE49-F238E27FC236}">
              <a16:creationId xmlns:a16="http://schemas.microsoft.com/office/drawing/2014/main" id="{74A47BFF-6B38-43BB-B3D8-AE57E4F62528}"/>
            </a:ext>
          </a:extLst>
        </xdr:cNvPr>
        <xdr:cNvSpPr/>
      </xdr:nvSpPr>
      <xdr:spPr>
        <a:xfrm>
          <a:off x="1079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4F453D63-358C-44CE-80A0-1FE35F0C09F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B27FC5B8-CB40-489B-87AD-0776F8FAEF3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D53FBCF3-43BA-4278-9198-6CE6F192334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7B92AB17-C68D-4B7D-904D-9B8C8C97547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4FD5FDE9-45EA-4B4C-9D61-3E02BC0D048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138612</xdr:rowOff>
    </xdr:from>
    <xdr:to>
      <xdr:col>24</xdr:col>
      <xdr:colOff>114300</xdr:colOff>
      <xdr:row>60</xdr:row>
      <xdr:rowOff>68762</xdr:rowOff>
    </xdr:to>
    <xdr:sp macro="" textlink="">
      <xdr:nvSpPr>
        <xdr:cNvPr id="183" name="楕円 182">
          <a:extLst>
            <a:ext uri="{FF2B5EF4-FFF2-40B4-BE49-F238E27FC236}">
              <a16:creationId xmlns:a16="http://schemas.microsoft.com/office/drawing/2014/main" id="{4A7E5E66-5E49-418D-B487-181D22221B1F}"/>
            </a:ext>
          </a:extLst>
        </xdr:cNvPr>
        <xdr:cNvSpPr/>
      </xdr:nvSpPr>
      <xdr:spPr>
        <a:xfrm>
          <a:off x="45847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161489</xdr:rowOff>
    </xdr:from>
    <xdr:ext cx="405111" cy="259045"/>
    <xdr:sp macro="" textlink="">
      <xdr:nvSpPr>
        <xdr:cNvPr id="184" name="【橋りょう・トンネル】&#10;有形固定資産減価償却率該当値テキスト">
          <a:extLst>
            <a:ext uri="{FF2B5EF4-FFF2-40B4-BE49-F238E27FC236}">
              <a16:creationId xmlns:a16="http://schemas.microsoft.com/office/drawing/2014/main" id="{6D49506B-68DB-4FA3-B4CA-18612DBE3005}"/>
            </a:ext>
          </a:extLst>
        </xdr:cNvPr>
        <xdr:cNvSpPr txBox="1"/>
      </xdr:nvSpPr>
      <xdr:spPr>
        <a:xfrm>
          <a:off x="4673600" y="10105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112485</xdr:rowOff>
    </xdr:from>
    <xdr:to>
      <xdr:col>20</xdr:col>
      <xdr:colOff>38100</xdr:colOff>
      <xdr:row>60</xdr:row>
      <xdr:rowOff>42635</xdr:rowOff>
    </xdr:to>
    <xdr:sp macro="" textlink="">
      <xdr:nvSpPr>
        <xdr:cNvPr id="185" name="楕円 184">
          <a:extLst>
            <a:ext uri="{FF2B5EF4-FFF2-40B4-BE49-F238E27FC236}">
              <a16:creationId xmlns:a16="http://schemas.microsoft.com/office/drawing/2014/main" id="{25A9C8C4-A660-4AA6-9263-11FB1839EB38}"/>
            </a:ext>
          </a:extLst>
        </xdr:cNvPr>
        <xdr:cNvSpPr/>
      </xdr:nvSpPr>
      <xdr:spPr>
        <a:xfrm>
          <a:off x="3746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163285</xdr:rowOff>
    </xdr:from>
    <xdr:to>
      <xdr:col>24</xdr:col>
      <xdr:colOff>63500</xdr:colOff>
      <xdr:row>60</xdr:row>
      <xdr:rowOff>17962</xdr:rowOff>
    </xdr:to>
    <xdr:cxnSp macro="">
      <xdr:nvCxnSpPr>
        <xdr:cNvPr id="186" name="直線コネクタ 185">
          <a:extLst>
            <a:ext uri="{FF2B5EF4-FFF2-40B4-BE49-F238E27FC236}">
              <a16:creationId xmlns:a16="http://schemas.microsoft.com/office/drawing/2014/main" id="{64E01F67-9B2B-4D3C-A2D6-AA450154100A}"/>
            </a:ext>
          </a:extLst>
        </xdr:cNvPr>
        <xdr:cNvCxnSpPr/>
      </xdr:nvCxnSpPr>
      <xdr:spPr>
        <a:xfrm>
          <a:off x="3797300" y="10278835"/>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101056</xdr:rowOff>
    </xdr:from>
    <xdr:to>
      <xdr:col>15</xdr:col>
      <xdr:colOff>101600</xdr:colOff>
      <xdr:row>60</xdr:row>
      <xdr:rowOff>31206</xdr:rowOff>
    </xdr:to>
    <xdr:sp macro="" textlink="">
      <xdr:nvSpPr>
        <xdr:cNvPr id="187" name="楕円 186">
          <a:extLst>
            <a:ext uri="{FF2B5EF4-FFF2-40B4-BE49-F238E27FC236}">
              <a16:creationId xmlns:a16="http://schemas.microsoft.com/office/drawing/2014/main" id="{8C61CD4C-5B87-489A-91AA-62DA80C565FA}"/>
            </a:ext>
          </a:extLst>
        </xdr:cNvPr>
        <xdr:cNvSpPr/>
      </xdr:nvSpPr>
      <xdr:spPr>
        <a:xfrm>
          <a:off x="2857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151856</xdr:rowOff>
    </xdr:from>
    <xdr:to>
      <xdr:col>19</xdr:col>
      <xdr:colOff>177800</xdr:colOff>
      <xdr:row>59</xdr:row>
      <xdr:rowOff>163285</xdr:rowOff>
    </xdr:to>
    <xdr:cxnSp macro="">
      <xdr:nvCxnSpPr>
        <xdr:cNvPr id="188" name="直線コネクタ 187">
          <a:extLst>
            <a:ext uri="{FF2B5EF4-FFF2-40B4-BE49-F238E27FC236}">
              <a16:creationId xmlns:a16="http://schemas.microsoft.com/office/drawing/2014/main" id="{8E55D1A0-9CD3-4F75-9AEE-4C6F4C71D540}"/>
            </a:ext>
          </a:extLst>
        </xdr:cNvPr>
        <xdr:cNvCxnSpPr/>
      </xdr:nvCxnSpPr>
      <xdr:spPr>
        <a:xfrm>
          <a:off x="2908300" y="10267406"/>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74930</xdr:rowOff>
    </xdr:from>
    <xdr:to>
      <xdr:col>10</xdr:col>
      <xdr:colOff>165100</xdr:colOff>
      <xdr:row>60</xdr:row>
      <xdr:rowOff>5080</xdr:rowOff>
    </xdr:to>
    <xdr:sp macro="" textlink="">
      <xdr:nvSpPr>
        <xdr:cNvPr id="189" name="楕円 188">
          <a:extLst>
            <a:ext uri="{FF2B5EF4-FFF2-40B4-BE49-F238E27FC236}">
              <a16:creationId xmlns:a16="http://schemas.microsoft.com/office/drawing/2014/main" id="{6C2C9358-F841-49A3-A92E-B8DA9FA774AC}"/>
            </a:ext>
          </a:extLst>
        </xdr:cNvPr>
        <xdr:cNvSpPr/>
      </xdr:nvSpPr>
      <xdr:spPr>
        <a:xfrm>
          <a:off x="1968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125730</xdr:rowOff>
    </xdr:from>
    <xdr:to>
      <xdr:col>15</xdr:col>
      <xdr:colOff>50800</xdr:colOff>
      <xdr:row>59</xdr:row>
      <xdr:rowOff>151856</xdr:rowOff>
    </xdr:to>
    <xdr:cxnSp macro="">
      <xdr:nvCxnSpPr>
        <xdr:cNvPr id="190" name="直線コネクタ 189">
          <a:extLst>
            <a:ext uri="{FF2B5EF4-FFF2-40B4-BE49-F238E27FC236}">
              <a16:creationId xmlns:a16="http://schemas.microsoft.com/office/drawing/2014/main" id="{E3EA0BDF-A66D-4AA8-BE36-D01132F7524B}"/>
            </a:ext>
          </a:extLst>
        </xdr:cNvPr>
        <xdr:cNvCxnSpPr/>
      </xdr:nvCxnSpPr>
      <xdr:spPr>
        <a:xfrm>
          <a:off x="2019300" y="102412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38661</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id="{938130B6-084F-4906-860B-5462CA8F9AB0}"/>
            </a:ext>
          </a:extLst>
        </xdr:cNvPr>
        <xdr:cNvSpPr txBox="1"/>
      </xdr:nvSpPr>
      <xdr:spPr>
        <a:xfrm>
          <a:off x="35820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35396</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id="{AD9912EA-A6B2-4E1E-A805-209A308DF3EA}"/>
            </a:ext>
          </a:extLst>
        </xdr:cNvPr>
        <xdr:cNvSpPr txBox="1"/>
      </xdr:nvSpPr>
      <xdr:spPr>
        <a:xfrm>
          <a:off x="2705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2739</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id="{7103CC00-C399-444C-B4D1-B9265409821B}"/>
            </a:ext>
          </a:extLst>
        </xdr:cNvPr>
        <xdr:cNvSpPr txBox="1"/>
      </xdr:nvSpPr>
      <xdr:spPr>
        <a:xfrm>
          <a:off x="1816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163665</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id="{421E2E2B-DDC5-47F3-9310-5F90F3295592}"/>
            </a:ext>
          </a:extLst>
        </xdr:cNvPr>
        <xdr:cNvSpPr txBox="1"/>
      </xdr:nvSpPr>
      <xdr:spPr>
        <a:xfrm>
          <a:off x="927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59162</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id="{90F09097-EE80-4724-A8FF-3E9BE3836B2E}"/>
            </a:ext>
          </a:extLst>
        </xdr:cNvPr>
        <xdr:cNvSpPr txBox="1"/>
      </xdr:nvSpPr>
      <xdr:spPr>
        <a:xfrm>
          <a:off x="3582044" y="1000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47733</xdr:rowOff>
    </xdr:from>
    <xdr:ext cx="405111" cy="259045"/>
    <xdr:sp macro="" textlink="">
      <xdr:nvSpPr>
        <xdr:cNvPr id="196" name="n_2mainValue【橋りょう・トンネル】&#10;有形固定資産減価償却率">
          <a:extLst>
            <a:ext uri="{FF2B5EF4-FFF2-40B4-BE49-F238E27FC236}">
              <a16:creationId xmlns:a16="http://schemas.microsoft.com/office/drawing/2014/main" id="{AB6D9EA3-DC5E-4EF3-B1E0-38B17A30632F}"/>
            </a:ext>
          </a:extLst>
        </xdr:cNvPr>
        <xdr:cNvSpPr txBox="1"/>
      </xdr:nvSpPr>
      <xdr:spPr>
        <a:xfrm>
          <a:off x="27057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97" name="n_3mainValue【橋りょう・トンネル】&#10;有形固定資産減価償却率">
          <a:extLst>
            <a:ext uri="{FF2B5EF4-FFF2-40B4-BE49-F238E27FC236}">
              <a16:creationId xmlns:a16="http://schemas.microsoft.com/office/drawing/2014/main" id="{235DD6F2-4A49-428B-9F7A-D31AF5B3ED8A}"/>
            </a:ext>
          </a:extLst>
        </xdr:cNvPr>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51AABE65-3D7A-41A3-916C-626A2E4F246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CF4CCCCD-9F6B-4F06-A85D-F8438937A52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7F2FE384-C291-4929-9431-A3553E74303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226EF86A-4BAC-423D-9909-595BFCEE20B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B4BF4549-AB58-4375-96FC-B4D9CE5AD1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82711E8B-21C4-419C-A77E-A04E054D53E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E3767DCE-376C-4BD8-AB60-AD5047363B9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4A5C7EF6-43A0-4382-AD78-7EAA77D6A2E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A390B0BD-6EAD-4F23-A636-09F4B17C61D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2F2B0F61-8F8A-4CB2-8732-AC90CB634DF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a:extLst>
            <a:ext uri="{FF2B5EF4-FFF2-40B4-BE49-F238E27FC236}">
              <a16:creationId xmlns:a16="http://schemas.microsoft.com/office/drawing/2014/main" id="{C61AACD7-BC02-4007-800F-1E1072CD1A4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a:extLst>
            <a:ext uri="{FF2B5EF4-FFF2-40B4-BE49-F238E27FC236}">
              <a16:creationId xmlns:a16="http://schemas.microsoft.com/office/drawing/2014/main" id="{AF005772-37C7-4ECC-8BB1-C8558F86136B}"/>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a:extLst>
            <a:ext uri="{FF2B5EF4-FFF2-40B4-BE49-F238E27FC236}">
              <a16:creationId xmlns:a16="http://schemas.microsoft.com/office/drawing/2014/main" id="{7341A25C-38CB-4668-B4B3-EDFF3E9FF1E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1" name="テキスト ボックス 210">
          <a:extLst>
            <a:ext uri="{FF2B5EF4-FFF2-40B4-BE49-F238E27FC236}">
              <a16:creationId xmlns:a16="http://schemas.microsoft.com/office/drawing/2014/main" id="{5E22E297-E94A-4215-AF38-A6F271D4469A}"/>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a:extLst>
            <a:ext uri="{FF2B5EF4-FFF2-40B4-BE49-F238E27FC236}">
              <a16:creationId xmlns:a16="http://schemas.microsoft.com/office/drawing/2014/main" id="{C3477E5A-88CD-44F8-9050-47119DD638E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3" name="テキスト ボックス 212">
          <a:extLst>
            <a:ext uri="{FF2B5EF4-FFF2-40B4-BE49-F238E27FC236}">
              <a16:creationId xmlns:a16="http://schemas.microsoft.com/office/drawing/2014/main" id="{9B8E3943-DAB5-41A4-9491-97B915ECB435}"/>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a:extLst>
            <a:ext uri="{FF2B5EF4-FFF2-40B4-BE49-F238E27FC236}">
              <a16:creationId xmlns:a16="http://schemas.microsoft.com/office/drawing/2014/main" id="{583D1B9E-0846-4FF9-A389-3E20CAE0595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5" name="テキスト ボックス 214">
          <a:extLst>
            <a:ext uri="{FF2B5EF4-FFF2-40B4-BE49-F238E27FC236}">
              <a16:creationId xmlns:a16="http://schemas.microsoft.com/office/drawing/2014/main" id="{7BE3AD36-A16C-4A44-9387-74A457541C48}"/>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a:extLst>
            <a:ext uri="{FF2B5EF4-FFF2-40B4-BE49-F238E27FC236}">
              <a16:creationId xmlns:a16="http://schemas.microsoft.com/office/drawing/2014/main" id="{4F00F9CB-F058-4B80-B4AD-666D00EE660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a:extLst>
            <a:ext uri="{FF2B5EF4-FFF2-40B4-BE49-F238E27FC236}">
              <a16:creationId xmlns:a16="http://schemas.microsoft.com/office/drawing/2014/main" id="{83856FC9-86AC-47E9-A448-19944228DE1E}"/>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A5558980-1230-493B-AA62-939ED5DCE21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a:extLst>
            <a:ext uri="{FF2B5EF4-FFF2-40B4-BE49-F238E27FC236}">
              <a16:creationId xmlns:a16="http://schemas.microsoft.com/office/drawing/2014/main" id="{2C25C84C-075D-408F-B0A3-DA26DBA4AAF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a:extLst>
            <a:ext uri="{FF2B5EF4-FFF2-40B4-BE49-F238E27FC236}">
              <a16:creationId xmlns:a16="http://schemas.microsoft.com/office/drawing/2014/main" id="{B2898AE9-899B-4CA9-9424-95140FD1C45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127734</xdr:rowOff>
    </xdr:from>
    <xdr:to>
      <xdr:col>54</xdr:col>
      <xdr:colOff>189865</xdr:colOff>
      <xdr:row>64</xdr:row>
      <xdr:rowOff>69388</xdr:rowOff>
    </xdr:to>
    <xdr:cxnSp macro="">
      <xdr:nvCxnSpPr>
        <xdr:cNvPr id="221" name="直線コネクタ 220">
          <a:extLst>
            <a:ext uri="{FF2B5EF4-FFF2-40B4-BE49-F238E27FC236}">
              <a16:creationId xmlns:a16="http://schemas.microsoft.com/office/drawing/2014/main" id="{35047BD2-44CB-47B1-A8B4-EFDE487693BE}"/>
            </a:ext>
          </a:extLst>
        </xdr:cNvPr>
        <xdr:cNvCxnSpPr/>
      </xdr:nvCxnSpPr>
      <xdr:spPr>
        <a:xfrm flipV="1">
          <a:off x="10476865" y="9557484"/>
          <a:ext cx="0" cy="1484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73215</xdr:rowOff>
    </xdr:from>
    <xdr:ext cx="469744" cy="259045"/>
    <xdr:sp macro="" textlink="">
      <xdr:nvSpPr>
        <xdr:cNvPr id="222" name="【橋りょう・トンネル】&#10;一人当たり有形固定資産（償却資産）額最小値テキスト">
          <a:extLst>
            <a:ext uri="{FF2B5EF4-FFF2-40B4-BE49-F238E27FC236}">
              <a16:creationId xmlns:a16="http://schemas.microsoft.com/office/drawing/2014/main" id="{A15AD915-D37E-4F5C-B5CE-34F5C3853FF0}"/>
            </a:ext>
          </a:extLst>
        </xdr:cNvPr>
        <xdr:cNvSpPr txBox="1"/>
      </xdr:nvSpPr>
      <xdr:spPr>
        <a:xfrm>
          <a:off x="10515600" y="1104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69388</xdr:rowOff>
    </xdr:from>
    <xdr:to>
      <xdr:col>55</xdr:col>
      <xdr:colOff>88900</xdr:colOff>
      <xdr:row>64</xdr:row>
      <xdr:rowOff>69388</xdr:rowOff>
    </xdr:to>
    <xdr:cxnSp macro="">
      <xdr:nvCxnSpPr>
        <xdr:cNvPr id="223" name="直線コネクタ 222">
          <a:extLst>
            <a:ext uri="{FF2B5EF4-FFF2-40B4-BE49-F238E27FC236}">
              <a16:creationId xmlns:a16="http://schemas.microsoft.com/office/drawing/2014/main" id="{7DE0B424-ED35-4826-BE1F-3E2A0AB2E5B4}"/>
            </a:ext>
          </a:extLst>
        </xdr:cNvPr>
        <xdr:cNvCxnSpPr/>
      </xdr:nvCxnSpPr>
      <xdr:spPr>
        <a:xfrm>
          <a:off x="10388600" y="11042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74411</xdr:rowOff>
    </xdr:from>
    <xdr:ext cx="690189" cy="259045"/>
    <xdr:sp macro="" textlink="">
      <xdr:nvSpPr>
        <xdr:cNvPr id="224" name="【橋りょう・トンネル】&#10;一人当たり有形固定資産（償却資産）額最大値テキスト">
          <a:extLst>
            <a:ext uri="{FF2B5EF4-FFF2-40B4-BE49-F238E27FC236}">
              <a16:creationId xmlns:a16="http://schemas.microsoft.com/office/drawing/2014/main" id="{544CD01C-C604-4AF0-A354-CB573B49E476}"/>
            </a:ext>
          </a:extLst>
        </xdr:cNvPr>
        <xdr:cNvSpPr txBox="1"/>
      </xdr:nvSpPr>
      <xdr:spPr>
        <a:xfrm>
          <a:off x="10515600" y="93327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127734</xdr:rowOff>
    </xdr:from>
    <xdr:to>
      <xdr:col>55</xdr:col>
      <xdr:colOff>88900</xdr:colOff>
      <xdr:row>55</xdr:row>
      <xdr:rowOff>127734</xdr:rowOff>
    </xdr:to>
    <xdr:cxnSp macro="">
      <xdr:nvCxnSpPr>
        <xdr:cNvPr id="225" name="直線コネクタ 224">
          <a:extLst>
            <a:ext uri="{FF2B5EF4-FFF2-40B4-BE49-F238E27FC236}">
              <a16:creationId xmlns:a16="http://schemas.microsoft.com/office/drawing/2014/main" id="{66CC69D8-22B1-4716-9DC9-5D7F3409F9F9}"/>
            </a:ext>
          </a:extLst>
        </xdr:cNvPr>
        <xdr:cNvCxnSpPr/>
      </xdr:nvCxnSpPr>
      <xdr:spPr>
        <a:xfrm>
          <a:off x="10388600" y="95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50503</xdr:rowOff>
    </xdr:from>
    <xdr:ext cx="599010" cy="259045"/>
    <xdr:sp macro="" textlink="">
      <xdr:nvSpPr>
        <xdr:cNvPr id="226" name="【橋りょう・トンネル】&#10;一人当たり有形固定資産（償却資産）額平均値テキスト">
          <a:extLst>
            <a:ext uri="{FF2B5EF4-FFF2-40B4-BE49-F238E27FC236}">
              <a16:creationId xmlns:a16="http://schemas.microsoft.com/office/drawing/2014/main" id="{A6A3B26A-6221-4F5C-9C31-E842323DF0F3}"/>
            </a:ext>
          </a:extLst>
        </xdr:cNvPr>
        <xdr:cNvSpPr txBox="1"/>
      </xdr:nvSpPr>
      <xdr:spPr>
        <a:xfrm>
          <a:off x="10515600" y="105089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72076</xdr:rowOff>
    </xdr:from>
    <xdr:to>
      <xdr:col>55</xdr:col>
      <xdr:colOff>50800</xdr:colOff>
      <xdr:row>62</xdr:row>
      <xdr:rowOff>2226</xdr:rowOff>
    </xdr:to>
    <xdr:sp macro="" textlink="">
      <xdr:nvSpPr>
        <xdr:cNvPr id="227" name="フローチャート: 判断 226">
          <a:extLst>
            <a:ext uri="{FF2B5EF4-FFF2-40B4-BE49-F238E27FC236}">
              <a16:creationId xmlns:a16="http://schemas.microsoft.com/office/drawing/2014/main" id="{DA811FEC-D32E-45FA-9CE9-AF6F7295FBA2}"/>
            </a:ext>
          </a:extLst>
        </xdr:cNvPr>
        <xdr:cNvSpPr/>
      </xdr:nvSpPr>
      <xdr:spPr>
        <a:xfrm>
          <a:off x="10426700" y="10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41135</xdr:rowOff>
    </xdr:from>
    <xdr:to>
      <xdr:col>50</xdr:col>
      <xdr:colOff>165100</xdr:colOff>
      <xdr:row>62</xdr:row>
      <xdr:rowOff>142735</xdr:rowOff>
    </xdr:to>
    <xdr:sp macro="" textlink="">
      <xdr:nvSpPr>
        <xdr:cNvPr id="228" name="フローチャート: 判断 227">
          <a:extLst>
            <a:ext uri="{FF2B5EF4-FFF2-40B4-BE49-F238E27FC236}">
              <a16:creationId xmlns:a16="http://schemas.microsoft.com/office/drawing/2014/main" id="{ED97AF03-5CD5-4DEE-B7E4-167204F8EED0}"/>
            </a:ext>
          </a:extLst>
        </xdr:cNvPr>
        <xdr:cNvSpPr/>
      </xdr:nvSpPr>
      <xdr:spPr>
        <a:xfrm>
          <a:off x="9588500" y="1067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61957</xdr:rowOff>
    </xdr:from>
    <xdr:to>
      <xdr:col>46</xdr:col>
      <xdr:colOff>38100</xdr:colOff>
      <xdr:row>62</xdr:row>
      <xdr:rowOff>163557</xdr:rowOff>
    </xdr:to>
    <xdr:sp macro="" textlink="">
      <xdr:nvSpPr>
        <xdr:cNvPr id="229" name="フローチャート: 判断 228">
          <a:extLst>
            <a:ext uri="{FF2B5EF4-FFF2-40B4-BE49-F238E27FC236}">
              <a16:creationId xmlns:a16="http://schemas.microsoft.com/office/drawing/2014/main" id="{F93E1B7E-BE61-489B-BA0C-5A386A1C70B3}"/>
            </a:ext>
          </a:extLst>
        </xdr:cNvPr>
        <xdr:cNvSpPr/>
      </xdr:nvSpPr>
      <xdr:spPr>
        <a:xfrm>
          <a:off x="8699500" y="1069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53674</xdr:rowOff>
    </xdr:from>
    <xdr:to>
      <xdr:col>41</xdr:col>
      <xdr:colOff>101600</xdr:colOff>
      <xdr:row>62</xdr:row>
      <xdr:rowOff>155274</xdr:rowOff>
    </xdr:to>
    <xdr:sp macro="" textlink="">
      <xdr:nvSpPr>
        <xdr:cNvPr id="230" name="フローチャート: 判断 229">
          <a:extLst>
            <a:ext uri="{FF2B5EF4-FFF2-40B4-BE49-F238E27FC236}">
              <a16:creationId xmlns:a16="http://schemas.microsoft.com/office/drawing/2014/main" id="{FE9F1252-16CB-4400-938B-D9AB7E9263B1}"/>
            </a:ext>
          </a:extLst>
        </xdr:cNvPr>
        <xdr:cNvSpPr/>
      </xdr:nvSpPr>
      <xdr:spPr>
        <a:xfrm>
          <a:off x="7810500" y="1068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8888</xdr:rowOff>
    </xdr:from>
    <xdr:to>
      <xdr:col>36</xdr:col>
      <xdr:colOff>165100</xdr:colOff>
      <xdr:row>62</xdr:row>
      <xdr:rowOff>110488</xdr:rowOff>
    </xdr:to>
    <xdr:sp macro="" textlink="">
      <xdr:nvSpPr>
        <xdr:cNvPr id="231" name="フローチャート: 判断 230">
          <a:extLst>
            <a:ext uri="{FF2B5EF4-FFF2-40B4-BE49-F238E27FC236}">
              <a16:creationId xmlns:a16="http://schemas.microsoft.com/office/drawing/2014/main" id="{D1BF84CA-A884-4B80-9636-E268E9526040}"/>
            </a:ext>
          </a:extLst>
        </xdr:cNvPr>
        <xdr:cNvSpPr/>
      </xdr:nvSpPr>
      <xdr:spPr>
        <a:xfrm>
          <a:off x="6921500" y="1063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5EDFE5D1-869D-4537-A267-90F431B583B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DB2657F1-76E1-4506-8B01-A95D8323D9A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54E76A5C-C9E6-4E21-A805-2821FFD1ABB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32349455-77A9-41C4-BBFA-9F787750046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F2A46C84-0010-4E89-A2B6-5C6A2E8306F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76934</xdr:rowOff>
    </xdr:from>
    <xdr:to>
      <xdr:col>55</xdr:col>
      <xdr:colOff>50800</xdr:colOff>
      <xdr:row>56</xdr:row>
      <xdr:rowOff>7084</xdr:rowOff>
    </xdr:to>
    <xdr:sp macro="" textlink="">
      <xdr:nvSpPr>
        <xdr:cNvPr id="237" name="楕円 236">
          <a:extLst>
            <a:ext uri="{FF2B5EF4-FFF2-40B4-BE49-F238E27FC236}">
              <a16:creationId xmlns:a16="http://schemas.microsoft.com/office/drawing/2014/main" id="{9804C7B7-6DF3-430D-941A-3E8B109031CC}"/>
            </a:ext>
          </a:extLst>
        </xdr:cNvPr>
        <xdr:cNvSpPr/>
      </xdr:nvSpPr>
      <xdr:spPr>
        <a:xfrm>
          <a:off x="10426700" y="950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29961</xdr:rowOff>
    </xdr:from>
    <xdr:ext cx="690189" cy="259045"/>
    <xdr:sp macro="" textlink="">
      <xdr:nvSpPr>
        <xdr:cNvPr id="238" name="【橋りょう・トンネル】&#10;一人当たり有形固定資産（償却資産）額該当値テキスト">
          <a:extLst>
            <a:ext uri="{FF2B5EF4-FFF2-40B4-BE49-F238E27FC236}">
              <a16:creationId xmlns:a16="http://schemas.microsoft.com/office/drawing/2014/main" id="{DC233375-8D6F-474B-A944-0F3774E843D3}"/>
            </a:ext>
          </a:extLst>
        </xdr:cNvPr>
        <xdr:cNvSpPr txBox="1"/>
      </xdr:nvSpPr>
      <xdr:spPr>
        <a:xfrm>
          <a:off x="10515600" y="94597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115148</xdr:rowOff>
    </xdr:from>
    <xdr:to>
      <xdr:col>50</xdr:col>
      <xdr:colOff>165100</xdr:colOff>
      <xdr:row>56</xdr:row>
      <xdr:rowOff>45298</xdr:rowOff>
    </xdr:to>
    <xdr:sp macro="" textlink="">
      <xdr:nvSpPr>
        <xdr:cNvPr id="239" name="楕円 238">
          <a:extLst>
            <a:ext uri="{FF2B5EF4-FFF2-40B4-BE49-F238E27FC236}">
              <a16:creationId xmlns:a16="http://schemas.microsoft.com/office/drawing/2014/main" id="{5D1D2AF5-D49D-46FA-B505-C1478CA677E6}"/>
            </a:ext>
          </a:extLst>
        </xdr:cNvPr>
        <xdr:cNvSpPr/>
      </xdr:nvSpPr>
      <xdr:spPr>
        <a:xfrm>
          <a:off x="9588500" y="954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127734</xdr:rowOff>
    </xdr:from>
    <xdr:to>
      <xdr:col>55</xdr:col>
      <xdr:colOff>0</xdr:colOff>
      <xdr:row>55</xdr:row>
      <xdr:rowOff>165948</xdr:rowOff>
    </xdr:to>
    <xdr:cxnSp macro="">
      <xdr:nvCxnSpPr>
        <xdr:cNvPr id="240" name="直線コネクタ 239">
          <a:extLst>
            <a:ext uri="{FF2B5EF4-FFF2-40B4-BE49-F238E27FC236}">
              <a16:creationId xmlns:a16="http://schemas.microsoft.com/office/drawing/2014/main" id="{C50FEDE1-5579-4B2B-A755-EC81AAEB89DE}"/>
            </a:ext>
          </a:extLst>
        </xdr:cNvPr>
        <xdr:cNvCxnSpPr/>
      </xdr:nvCxnSpPr>
      <xdr:spPr>
        <a:xfrm flipV="1">
          <a:off x="9639300" y="9557484"/>
          <a:ext cx="838200" cy="3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4967</xdr:rowOff>
    </xdr:from>
    <xdr:to>
      <xdr:col>46</xdr:col>
      <xdr:colOff>38100</xdr:colOff>
      <xdr:row>56</xdr:row>
      <xdr:rowOff>106567</xdr:rowOff>
    </xdr:to>
    <xdr:sp macro="" textlink="">
      <xdr:nvSpPr>
        <xdr:cNvPr id="241" name="楕円 240">
          <a:extLst>
            <a:ext uri="{FF2B5EF4-FFF2-40B4-BE49-F238E27FC236}">
              <a16:creationId xmlns:a16="http://schemas.microsoft.com/office/drawing/2014/main" id="{E97B9EC4-3BE5-4C57-88B8-DDEA2DA0D997}"/>
            </a:ext>
          </a:extLst>
        </xdr:cNvPr>
        <xdr:cNvSpPr/>
      </xdr:nvSpPr>
      <xdr:spPr>
        <a:xfrm>
          <a:off x="8699500" y="960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165948</xdr:rowOff>
    </xdr:from>
    <xdr:to>
      <xdr:col>50</xdr:col>
      <xdr:colOff>114300</xdr:colOff>
      <xdr:row>56</xdr:row>
      <xdr:rowOff>55767</xdr:rowOff>
    </xdr:to>
    <xdr:cxnSp macro="">
      <xdr:nvCxnSpPr>
        <xdr:cNvPr id="242" name="直線コネクタ 241">
          <a:extLst>
            <a:ext uri="{FF2B5EF4-FFF2-40B4-BE49-F238E27FC236}">
              <a16:creationId xmlns:a16="http://schemas.microsoft.com/office/drawing/2014/main" id="{71728FAE-78A9-4DAD-B2D4-6769F96CB357}"/>
            </a:ext>
          </a:extLst>
        </xdr:cNvPr>
        <xdr:cNvCxnSpPr/>
      </xdr:nvCxnSpPr>
      <xdr:spPr>
        <a:xfrm flipV="1">
          <a:off x="8750300" y="9595698"/>
          <a:ext cx="889000" cy="6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42102</xdr:rowOff>
    </xdr:from>
    <xdr:to>
      <xdr:col>41</xdr:col>
      <xdr:colOff>101600</xdr:colOff>
      <xdr:row>56</xdr:row>
      <xdr:rowOff>143702</xdr:rowOff>
    </xdr:to>
    <xdr:sp macro="" textlink="">
      <xdr:nvSpPr>
        <xdr:cNvPr id="243" name="楕円 242">
          <a:extLst>
            <a:ext uri="{FF2B5EF4-FFF2-40B4-BE49-F238E27FC236}">
              <a16:creationId xmlns:a16="http://schemas.microsoft.com/office/drawing/2014/main" id="{E6379018-CD2B-40C8-9DAB-456ACBF9F9C3}"/>
            </a:ext>
          </a:extLst>
        </xdr:cNvPr>
        <xdr:cNvSpPr/>
      </xdr:nvSpPr>
      <xdr:spPr>
        <a:xfrm>
          <a:off x="7810500" y="964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55767</xdr:rowOff>
    </xdr:from>
    <xdr:to>
      <xdr:col>45</xdr:col>
      <xdr:colOff>177800</xdr:colOff>
      <xdr:row>56</xdr:row>
      <xdr:rowOff>92902</xdr:rowOff>
    </xdr:to>
    <xdr:cxnSp macro="">
      <xdr:nvCxnSpPr>
        <xdr:cNvPr id="244" name="直線コネクタ 243">
          <a:extLst>
            <a:ext uri="{FF2B5EF4-FFF2-40B4-BE49-F238E27FC236}">
              <a16:creationId xmlns:a16="http://schemas.microsoft.com/office/drawing/2014/main" id="{573716DA-2CE4-42BD-A6B6-130779D3E485}"/>
            </a:ext>
          </a:extLst>
        </xdr:cNvPr>
        <xdr:cNvCxnSpPr/>
      </xdr:nvCxnSpPr>
      <xdr:spPr>
        <a:xfrm flipV="1">
          <a:off x="7861300" y="9656967"/>
          <a:ext cx="889000" cy="3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133862</xdr:rowOff>
    </xdr:from>
    <xdr:ext cx="599010" cy="259045"/>
    <xdr:sp macro="" textlink="">
      <xdr:nvSpPr>
        <xdr:cNvPr id="245" name="n_1aveValue【橋りょう・トンネル】&#10;一人当たり有形固定資産（償却資産）額">
          <a:extLst>
            <a:ext uri="{FF2B5EF4-FFF2-40B4-BE49-F238E27FC236}">
              <a16:creationId xmlns:a16="http://schemas.microsoft.com/office/drawing/2014/main" id="{EE8AEC2C-82BD-464B-A14E-68E125C0B470}"/>
            </a:ext>
          </a:extLst>
        </xdr:cNvPr>
        <xdr:cNvSpPr txBox="1"/>
      </xdr:nvSpPr>
      <xdr:spPr>
        <a:xfrm>
          <a:off x="9327095" y="10763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154684</xdr:rowOff>
    </xdr:from>
    <xdr:ext cx="599010" cy="259045"/>
    <xdr:sp macro="" textlink="">
      <xdr:nvSpPr>
        <xdr:cNvPr id="246" name="n_2aveValue【橋りょう・トンネル】&#10;一人当たり有形固定資産（償却資産）額">
          <a:extLst>
            <a:ext uri="{FF2B5EF4-FFF2-40B4-BE49-F238E27FC236}">
              <a16:creationId xmlns:a16="http://schemas.microsoft.com/office/drawing/2014/main" id="{E2C1B039-8113-4FDB-9EF2-02E326B82BE1}"/>
            </a:ext>
          </a:extLst>
        </xdr:cNvPr>
        <xdr:cNvSpPr txBox="1"/>
      </xdr:nvSpPr>
      <xdr:spPr>
        <a:xfrm>
          <a:off x="8450795" y="10784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146401</xdr:rowOff>
    </xdr:from>
    <xdr:ext cx="599010" cy="259045"/>
    <xdr:sp macro="" textlink="">
      <xdr:nvSpPr>
        <xdr:cNvPr id="247" name="n_3aveValue【橋りょう・トンネル】&#10;一人当たり有形固定資産（償却資産）額">
          <a:extLst>
            <a:ext uri="{FF2B5EF4-FFF2-40B4-BE49-F238E27FC236}">
              <a16:creationId xmlns:a16="http://schemas.microsoft.com/office/drawing/2014/main" id="{DFD4625B-D854-46F7-B249-A93FBE59D523}"/>
            </a:ext>
          </a:extLst>
        </xdr:cNvPr>
        <xdr:cNvSpPr txBox="1"/>
      </xdr:nvSpPr>
      <xdr:spPr>
        <a:xfrm>
          <a:off x="7561795" y="1077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127015</xdr:rowOff>
    </xdr:from>
    <xdr:ext cx="599010" cy="259045"/>
    <xdr:sp macro="" textlink="">
      <xdr:nvSpPr>
        <xdr:cNvPr id="248" name="n_4aveValue【橋りょう・トンネル】&#10;一人当たり有形固定資産（償却資産）額">
          <a:extLst>
            <a:ext uri="{FF2B5EF4-FFF2-40B4-BE49-F238E27FC236}">
              <a16:creationId xmlns:a16="http://schemas.microsoft.com/office/drawing/2014/main" id="{0069CE97-7C65-4019-9A9C-6FE22170466D}"/>
            </a:ext>
          </a:extLst>
        </xdr:cNvPr>
        <xdr:cNvSpPr txBox="1"/>
      </xdr:nvSpPr>
      <xdr:spPr>
        <a:xfrm>
          <a:off x="6672795" y="1041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54</xdr:row>
      <xdr:rowOff>61825</xdr:rowOff>
    </xdr:from>
    <xdr:ext cx="690189" cy="259045"/>
    <xdr:sp macro="" textlink="">
      <xdr:nvSpPr>
        <xdr:cNvPr id="249" name="n_1mainValue【橋りょう・トンネル】&#10;一人当たり有形固定資産（償却資産）額">
          <a:extLst>
            <a:ext uri="{FF2B5EF4-FFF2-40B4-BE49-F238E27FC236}">
              <a16:creationId xmlns:a16="http://schemas.microsoft.com/office/drawing/2014/main" id="{59C89613-C6B8-4310-AF3A-472908D2726F}"/>
            </a:ext>
          </a:extLst>
        </xdr:cNvPr>
        <xdr:cNvSpPr txBox="1"/>
      </xdr:nvSpPr>
      <xdr:spPr>
        <a:xfrm>
          <a:off x="9281505" y="93201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54</xdr:row>
      <xdr:rowOff>123094</xdr:rowOff>
    </xdr:from>
    <xdr:ext cx="690189" cy="259045"/>
    <xdr:sp macro="" textlink="">
      <xdr:nvSpPr>
        <xdr:cNvPr id="250" name="n_2mainValue【橋りょう・トンネル】&#10;一人当たり有形固定資産（償却資産）額">
          <a:extLst>
            <a:ext uri="{FF2B5EF4-FFF2-40B4-BE49-F238E27FC236}">
              <a16:creationId xmlns:a16="http://schemas.microsoft.com/office/drawing/2014/main" id="{A5F6A219-7FA6-4E05-B4F0-ADE1F7127C04}"/>
            </a:ext>
          </a:extLst>
        </xdr:cNvPr>
        <xdr:cNvSpPr txBox="1"/>
      </xdr:nvSpPr>
      <xdr:spPr>
        <a:xfrm>
          <a:off x="8405205" y="93813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54</xdr:row>
      <xdr:rowOff>160229</xdr:rowOff>
    </xdr:from>
    <xdr:ext cx="690189" cy="259045"/>
    <xdr:sp macro="" textlink="">
      <xdr:nvSpPr>
        <xdr:cNvPr id="251" name="n_3mainValue【橋りょう・トンネル】&#10;一人当たり有形固定資産（償却資産）額">
          <a:extLst>
            <a:ext uri="{FF2B5EF4-FFF2-40B4-BE49-F238E27FC236}">
              <a16:creationId xmlns:a16="http://schemas.microsoft.com/office/drawing/2014/main" id="{6A60FE03-11E5-47D1-8815-8919E9B080EC}"/>
            </a:ext>
          </a:extLst>
        </xdr:cNvPr>
        <xdr:cNvSpPr txBox="1"/>
      </xdr:nvSpPr>
      <xdr:spPr>
        <a:xfrm>
          <a:off x="7516205" y="94185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0FE945A1-72FB-4CE9-A591-288424414A1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6DFE1A1F-3E76-45D9-B418-FAA1AF895B2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B3182231-8243-44BF-BC59-CEB4BBA49E7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E04075E4-8953-4DC3-A482-329F968E419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4D471664-D559-4A89-95FF-1D593E44325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D9C2183B-DE56-4778-9893-1855B37CEBD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F66AAC7D-5563-4A80-9FF2-FD61713FAEA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D1080CAC-96AE-4F5F-AA89-7B4EED97937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id="{F61E3F61-1623-4E7A-B7A7-2C0B68E47DD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id="{91AD0B49-7247-4DEE-9A17-4C573E344E0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id="{834A88AC-817D-47C6-ABDE-1E7D00632C0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a:extLst>
            <a:ext uri="{FF2B5EF4-FFF2-40B4-BE49-F238E27FC236}">
              <a16:creationId xmlns:a16="http://schemas.microsoft.com/office/drawing/2014/main" id="{A87C3694-C9DD-426A-88AF-3F9F5DEEB68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a:extLst>
            <a:ext uri="{FF2B5EF4-FFF2-40B4-BE49-F238E27FC236}">
              <a16:creationId xmlns:a16="http://schemas.microsoft.com/office/drawing/2014/main" id="{A3E6F54C-578D-4D62-8C7F-32E018AB35D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a:extLst>
            <a:ext uri="{FF2B5EF4-FFF2-40B4-BE49-F238E27FC236}">
              <a16:creationId xmlns:a16="http://schemas.microsoft.com/office/drawing/2014/main" id="{3D96E668-B524-45A9-8184-7E07F7AC880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a:extLst>
            <a:ext uri="{FF2B5EF4-FFF2-40B4-BE49-F238E27FC236}">
              <a16:creationId xmlns:a16="http://schemas.microsoft.com/office/drawing/2014/main" id="{B221A7A7-944D-4D47-AC11-CF4849812D9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a:extLst>
            <a:ext uri="{FF2B5EF4-FFF2-40B4-BE49-F238E27FC236}">
              <a16:creationId xmlns:a16="http://schemas.microsoft.com/office/drawing/2014/main" id="{0582F057-CF35-400D-99E3-B8D3F8640C1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a:extLst>
            <a:ext uri="{FF2B5EF4-FFF2-40B4-BE49-F238E27FC236}">
              <a16:creationId xmlns:a16="http://schemas.microsoft.com/office/drawing/2014/main" id="{BD8D9E45-EC6E-4FE2-9CED-D4048D0B296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a:extLst>
            <a:ext uri="{FF2B5EF4-FFF2-40B4-BE49-F238E27FC236}">
              <a16:creationId xmlns:a16="http://schemas.microsoft.com/office/drawing/2014/main" id="{BDDDBD1F-095F-4DF6-99C2-B05DA733CFF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a:extLst>
            <a:ext uri="{FF2B5EF4-FFF2-40B4-BE49-F238E27FC236}">
              <a16:creationId xmlns:a16="http://schemas.microsoft.com/office/drawing/2014/main" id="{903A63AA-3941-40B3-BA59-7924D0E658C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a:extLst>
            <a:ext uri="{FF2B5EF4-FFF2-40B4-BE49-F238E27FC236}">
              <a16:creationId xmlns:a16="http://schemas.microsoft.com/office/drawing/2014/main" id="{A2B9770B-12DF-4DDB-8A9C-C21541E0386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a:extLst>
            <a:ext uri="{FF2B5EF4-FFF2-40B4-BE49-F238E27FC236}">
              <a16:creationId xmlns:a16="http://schemas.microsoft.com/office/drawing/2014/main" id="{FA571CDB-5B04-49D7-9C0B-11DF45D5F67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5B39C1F3-EDC1-4B2C-89A3-171D15A1561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a:extLst>
            <a:ext uri="{FF2B5EF4-FFF2-40B4-BE49-F238E27FC236}">
              <a16:creationId xmlns:a16="http://schemas.microsoft.com/office/drawing/2014/main" id="{ECC902C6-06CC-41E9-9E54-752FD56F88F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a:extLst>
            <a:ext uri="{FF2B5EF4-FFF2-40B4-BE49-F238E27FC236}">
              <a16:creationId xmlns:a16="http://schemas.microsoft.com/office/drawing/2014/main" id="{2844E524-B1F2-4BB4-8AA5-7D1B8925EC5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114300</xdr:rowOff>
    </xdr:to>
    <xdr:cxnSp macro="">
      <xdr:nvCxnSpPr>
        <xdr:cNvPr id="276" name="直線コネクタ 275">
          <a:extLst>
            <a:ext uri="{FF2B5EF4-FFF2-40B4-BE49-F238E27FC236}">
              <a16:creationId xmlns:a16="http://schemas.microsoft.com/office/drawing/2014/main" id="{E240F4B5-C04E-4EFC-9AA0-0F136C3A1C80}"/>
            </a:ext>
          </a:extLst>
        </xdr:cNvPr>
        <xdr:cNvCxnSpPr/>
      </xdr:nvCxnSpPr>
      <xdr:spPr>
        <a:xfrm flipV="1">
          <a:off x="4634865" y="1330833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7" name="【公営住宅】&#10;有形固定資産減価償却率最小値テキスト">
          <a:extLst>
            <a:ext uri="{FF2B5EF4-FFF2-40B4-BE49-F238E27FC236}">
              <a16:creationId xmlns:a16="http://schemas.microsoft.com/office/drawing/2014/main" id="{00ED3FD4-D1F7-4F80-B5B5-82F0E0C56219}"/>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8" name="直線コネクタ 277">
          <a:extLst>
            <a:ext uri="{FF2B5EF4-FFF2-40B4-BE49-F238E27FC236}">
              <a16:creationId xmlns:a16="http://schemas.microsoft.com/office/drawing/2014/main" id="{9CAB22A8-E6AB-429A-81E4-4D150748409E}"/>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79" name="【公営住宅】&#10;有形固定資産減価償却率最大値テキスト">
          <a:extLst>
            <a:ext uri="{FF2B5EF4-FFF2-40B4-BE49-F238E27FC236}">
              <a16:creationId xmlns:a16="http://schemas.microsoft.com/office/drawing/2014/main" id="{CBFC9630-9445-4597-A39C-63B38C146838}"/>
            </a:ext>
          </a:extLst>
        </xdr:cNvPr>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80" name="直線コネクタ 279">
          <a:extLst>
            <a:ext uri="{FF2B5EF4-FFF2-40B4-BE49-F238E27FC236}">
              <a16:creationId xmlns:a16="http://schemas.microsoft.com/office/drawing/2014/main" id="{CE6ADAD1-B6CB-4304-9509-4149A67EC5E7}"/>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17797</xdr:rowOff>
    </xdr:from>
    <xdr:ext cx="405111" cy="259045"/>
    <xdr:sp macro="" textlink="">
      <xdr:nvSpPr>
        <xdr:cNvPr id="281" name="【公営住宅】&#10;有形固定資産減価償却率平均値テキスト">
          <a:extLst>
            <a:ext uri="{FF2B5EF4-FFF2-40B4-BE49-F238E27FC236}">
              <a16:creationId xmlns:a16="http://schemas.microsoft.com/office/drawing/2014/main" id="{3876894B-35AD-402E-8498-48871076540F}"/>
            </a:ext>
          </a:extLst>
        </xdr:cNvPr>
        <xdr:cNvSpPr txBox="1"/>
      </xdr:nvSpPr>
      <xdr:spPr>
        <a:xfrm>
          <a:off x="4673600" y="1390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166370</xdr:rowOff>
    </xdr:from>
    <xdr:to>
      <xdr:col>24</xdr:col>
      <xdr:colOff>114300</xdr:colOff>
      <xdr:row>82</xdr:row>
      <xdr:rowOff>96520</xdr:rowOff>
    </xdr:to>
    <xdr:sp macro="" textlink="">
      <xdr:nvSpPr>
        <xdr:cNvPr id="282" name="フローチャート: 判断 281">
          <a:extLst>
            <a:ext uri="{FF2B5EF4-FFF2-40B4-BE49-F238E27FC236}">
              <a16:creationId xmlns:a16="http://schemas.microsoft.com/office/drawing/2014/main" id="{19DCA26A-409D-41A2-B367-4AAE81F58228}"/>
            </a:ext>
          </a:extLst>
        </xdr:cNvPr>
        <xdr:cNvSpPr/>
      </xdr:nvSpPr>
      <xdr:spPr>
        <a:xfrm>
          <a:off x="4584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83" name="フローチャート: 判断 282">
          <a:extLst>
            <a:ext uri="{FF2B5EF4-FFF2-40B4-BE49-F238E27FC236}">
              <a16:creationId xmlns:a16="http://schemas.microsoft.com/office/drawing/2014/main" id="{F17B5BD4-7F06-473A-8362-23355B14E2C5}"/>
            </a:ext>
          </a:extLst>
        </xdr:cNvPr>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84" name="フローチャート: 判断 283">
          <a:extLst>
            <a:ext uri="{FF2B5EF4-FFF2-40B4-BE49-F238E27FC236}">
              <a16:creationId xmlns:a16="http://schemas.microsoft.com/office/drawing/2014/main" id="{83F91214-CD63-4895-AE4D-4323FC3EEBA0}"/>
            </a:ext>
          </a:extLst>
        </xdr:cNvPr>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130175</xdr:rowOff>
    </xdr:from>
    <xdr:to>
      <xdr:col>10</xdr:col>
      <xdr:colOff>165100</xdr:colOff>
      <xdr:row>82</xdr:row>
      <xdr:rowOff>60325</xdr:rowOff>
    </xdr:to>
    <xdr:sp macro="" textlink="">
      <xdr:nvSpPr>
        <xdr:cNvPr id="285" name="フローチャート: 判断 284">
          <a:extLst>
            <a:ext uri="{FF2B5EF4-FFF2-40B4-BE49-F238E27FC236}">
              <a16:creationId xmlns:a16="http://schemas.microsoft.com/office/drawing/2014/main" id="{0EEFF5E7-FD8A-4181-B54B-DE5676F18219}"/>
            </a:ext>
          </a:extLst>
        </xdr:cNvPr>
        <xdr:cNvSpPr/>
      </xdr:nvSpPr>
      <xdr:spPr>
        <a:xfrm>
          <a:off x="1968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86" name="フローチャート: 判断 285">
          <a:extLst>
            <a:ext uri="{FF2B5EF4-FFF2-40B4-BE49-F238E27FC236}">
              <a16:creationId xmlns:a16="http://schemas.microsoft.com/office/drawing/2014/main" id="{9E042ECE-D3C4-4122-9C8C-8C005384C3C5}"/>
            </a:ext>
          </a:extLst>
        </xdr:cNvPr>
        <xdr:cNvSpPr/>
      </xdr:nvSpPr>
      <xdr:spPr>
        <a:xfrm>
          <a:off x="1079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EE082DA7-5935-45CB-98CC-95F4F06B985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CF5722D-2031-4216-9BB6-D0BBFD271B8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A86A74DA-AF26-42DE-B8A0-73660A0C51F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49AF71B6-1DE3-4693-8867-BCC2708C7C4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B567A3D1-B6CE-44DD-85A5-7542A071D2B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107314</xdr:rowOff>
    </xdr:from>
    <xdr:to>
      <xdr:col>24</xdr:col>
      <xdr:colOff>114300</xdr:colOff>
      <xdr:row>85</xdr:row>
      <xdr:rowOff>37464</xdr:rowOff>
    </xdr:to>
    <xdr:sp macro="" textlink="">
      <xdr:nvSpPr>
        <xdr:cNvPr id="292" name="楕円 291">
          <a:extLst>
            <a:ext uri="{FF2B5EF4-FFF2-40B4-BE49-F238E27FC236}">
              <a16:creationId xmlns:a16="http://schemas.microsoft.com/office/drawing/2014/main" id="{616C5136-E6D9-4584-BD12-3CDF62129F11}"/>
            </a:ext>
          </a:extLst>
        </xdr:cNvPr>
        <xdr:cNvSpPr/>
      </xdr:nvSpPr>
      <xdr:spPr>
        <a:xfrm>
          <a:off x="45847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85741</xdr:rowOff>
    </xdr:from>
    <xdr:ext cx="405111" cy="259045"/>
    <xdr:sp macro="" textlink="">
      <xdr:nvSpPr>
        <xdr:cNvPr id="293" name="【公営住宅】&#10;有形固定資産減価償却率該当値テキスト">
          <a:extLst>
            <a:ext uri="{FF2B5EF4-FFF2-40B4-BE49-F238E27FC236}">
              <a16:creationId xmlns:a16="http://schemas.microsoft.com/office/drawing/2014/main" id="{04530B67-8790-41FC-8473-C2E962A22003}"/>
            </a:ext>
          </a:extLst>
        </xdr:cNvPr>
        <xdr:cNvSpPr txBox="1"/>
      </xdr:nvSpPr>
      <xdr:spPr>
        <a:xfrm>
          <a:off x="4673600" y="1448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78739</xdr:rowOff>
    </xdr:from>
    <xdr:to>
      <xdr:col>20</xdr:col>
      <xdr:colOff>38100</xdr:colOff>
      <xdr:row>85</xdr:row>
      <xdr:rowOff>8889</xdr:rowOff>
    </xdr:to>
    <xdr:sp macro="" textlink="">
      <xdr:nvSpPr>
        <xdr:cNvPr id="294" name="楕円 293">
          <a:extLst>
            <a:ext uri="{FF2B5EF4-FFF2-40B4-BE49-F238E27FC236}">
              <a16:creationId xmlns:a16="http://schemas.microsoft.com/office/drawing/2014/main" id="{52A0AEDD-B152-4689-85A5-9A24EC79C315}"/>
            </a:ext>
          </a:extLst>
        </xdr:cNvPr>
        <xdr:cNvSpPr/>
      </xdr:nvSpPr>
      <xdr:spPr>
        <a:xfrm>
          <a:off x="3746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129539</xdr:rowOff>
    </xdr:from>
    <xdr:to>
      <xdr:col>24</xdr:col>
      <xdr:colOff>63500</xdr:colOff>
      <xdr:row>84</xdr:row>
      <xdr:rowOff>158114</xdr:rowOff>
    </xdr:to>
    <xdr:cxnSp macro="">
      <xdr:nvCxnSpPr>
        <xdr:cNvPr id="295" name="直線コネクタ 294">
          <a:extLst>
            <a:ext uri="{FF2B5EF4-FFF2-40B4-BE49-F238E27FC236}">
              <a16:creationId xmlns:a16="http://schemas.microsoft.com/office/drawing/2014/main" id="{B3743EEE-2D83-40C1-B3A4-1CC210583E11}"/>
            </a:ext>
          </a:extLst>
        </xdr:cNvPr>
        <xdr:cNvCxnSpPr/>
      </xdr:nvCxnSpPr>
      <xdr:spPr>
        <a:xfrm>
          <a:off x="3797300" y="14531339"/>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46355</xdr:rowOff>
    </xdr:from>
    <xdr:to>
      <xdr:col>15</xdr:col>
      <xdr:colOff>101600</xdr:colOff>
      <xdr:row>84</xdr:row>
      <xdr:rowOff>147955</xdr:rowOff>
    </xdr:to>
    <xdr:sp macro="" textlink="">
      <xdr:nvSpPr>
        <xdr:cNvPr id="296" name="楕円 295">
          <a:extLst>
            <a:ext uri="{FF2B5EF4-FFF2-40B4-BE49-F238E27FC236}">
              <a16:creationId xmlns:a16="http://schemas.microsoft.com/office/drawing/2014/main" id="{AE134628-1610-4E43-8DD3-5FAD6E95F188}"/>
            </a:ext>
          </a:extLst>
        </xdr:cNvPr>
        <xdr:cNvSpPr/>
      </xdr:nvSpPr>
      <xdr:spPr>
        <a:xfrm>
          <a:off x="2857500" y="144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97155</xdr:rowOff>
    </xdr:from>
    <xdr:to>
      <xdr:col>19</xdr:col>
      <xdr:colOff>177800</xdr:colOff>
      <xdr:row>84</xdr:row>
      <xdr:rowOff>129539</xdr:rowOff>
    </xdr:to>
    <xdr:cxnSp macro="">
      <xdr:nvCxnSpPr>
        <xdr:cNvPr id="297" name="直線コネクタ 296">
          <a:extLst>
            <a:ext uri="{FF2B5EF4-FFF2-40B4-BE49-F238E27FC236}">
              <a16:creationId xmlns:a16="http://schemas.microsoft.com/office/drawing/2014/main" id="{4197939D-DD53-433B-A45F-8676821C744B}"/>
            </a:ext>
          </a:extLst>
        </xdr:cNvPr>
        <xdr:cNvCxnSpPr/>
      </xdr:nvCxnSpPr>
      <xdr:spPr>
        <a:xfrm>
          <a:off x="2908300" y="1449895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42545</xdr:rowOff>
    </xdr:from>
    <xdr:to>
      <xdr:col>10</xdr:col>
      <xdr:colOff>165100</xdr:colOff>
      <xdr:row>84</xdr:row>
      <xdr:rowOff>144145</xdr:rowOff>
    </xdr:to>
    <xdr:sp macro="" textlink="">
      <xdr:nvSpPr>
        <xdr:cNvPr id="298" name="楕円 297">
          <a:extLst>
            <a:ext uri="{FF2B5EF4-FFF2-40B4-BE49-F238E27FC236}">
              <a16:creationId xmlns:a16="http://schemas.microsoft.com/office/drawing/2014/main" id="{9654ED72-D037-442D-A8F6-20C4D92A2495}"/>
            </a:ext>
          </a:extLst>
        </xdr:cNvPr>
        <xdr:cNvSpPr/>
      </xdr:nvSpPr>
      <xdr:spPr>
        <a:xfrm>
          <a:off x="19685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93345</xdr:rowOff>
    </xdr:from>
    <xdr:to>
      <xdr:col>15</xdr:col>
      <xdr:colOff>50800</xdr:colOff>
      <xdr:row>84</xdr:row>
      <xdr:rowOff>97155</xdr:rowOff>
    </xdr:to>
    <xdr:cxnSp macro="">
      <xdr:nvCxnSpPr>
        <xdr:cNvPr id="299" name="直線コネクタ 298">
          <a:extLst>
            <a:ext uri="{FF2B5EF4-FFF2-40B4-BE49-F238E27FC236}">
              <a16:creationId xmlns:a16="http://schemas.microsoft.com/office/drawing/2014/main" id="{2BE3D073-DD72-4F13-AB32-F833B142759A}"/>
            </a:ext>
          </a:extLst>
        </xdr:cNvPr>
        <xdr:cNvCxnSpPr/>
      </xdr:nvCxnSpPr>
      <xdr:spPr>
        <a:xfrm>
          <a:off x="2019300" y="144951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300" name="n_1aveValue【公営住宅】&#10;有形固定資産減価償却率">
          <a:extLst>
            <a:ext uri="{FF2B5EF4-FFF2-40B4-BE49-F238E27FC236}">
              <a16:creationId xmlns:a16="http://schemas.microsoft.com/office/drawing/2014/main" id="{0DAE7865-72CA-4AD3-AF5A-C800BA1A4C69}"/>
            </a:ext>
          </a:extLst>
        </xdr:cNvPr>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301" name="n_2aveValue【公営住宅】&#10;有形固定資産減価償却率">
          <a:extLst>
            <a:ext uri="{FF2B5EF4-FFF2-40B4-BE49-F238E27FC236}">
              <a16:creationId xmlns:a16="http://schemas.microsoft.com/office/drawing/2014/main" id="{73010091-3618-408B-A5F2-26A3E2AE9F75}"/>
            </a:ext>
          </a:extLst>
        </xdr:cNvPr>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76852</xdr:rowOff>
    </xdr:from>
    <xdr:ext cx="405111" cy="259045"/>
    <xdr:sp macro="" textlink="">
      <xdr:nvSpPr>
        <xdr:cNvPr id="302" name="n_3aveValue【公営住宅】&#10;有形固定資産減価償却率">
          <a:extLst>
            <a:ext uri="{FF2B5EF4-FFF2-40B4-BE49-F238E27FC236}">
              <a16:creationId xmlns:a16="http://schemas.microsoft.com/office/drawing/2014/main" id="{E018C0B6-0703-45CA-A1FD-333A4B387D35}"/>
            </a:ext>
          </a:extLst>
        </xdr:cNvPr>
        <xdr:cNvSpPr txBox="1"/>
      </xdr:nvSpPr>
      <xdr:spPr>
        <a:xfrm>
          <a:off x="1816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303" name="n_4aveValue【公営住宅】&#10;有形固定資産減価償却率">
          <a:extLst>
            <a:ext uri="{FF2B5EF4-FFF2-40B4-BE49-F238E27FC236}">
              <a16:creationId xmlns:a16="http://schemas.microsoft.com/office/drawing/2014/main" id="{94D3D290-5658-46EE-BB5E-CD7748268FE2}"/>
            </a:ext>
          </a:extLst>
        </xdr:cNvPr>
        <xdr:cNvSpPr txBox="1"/>
      </xdr:nvSpPr>
      <xdr:spPr>
        <a:xfrm>
          <a:off x="927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xdr:rowOff>
    </xdr:from>
    <xdr:ext cx="405111" cy="259045"/>
    <xdr:sp macro="" textlink="">
      <xdr:nvSpPr>
        <xdr:cNvPr id="304" name="n_1mainValue【公営住宅】&#10;有形固定資産減価償却率">
          <a:extLst>
            <a:ext uri="{FF2B5EF4-FFF2-40B4-BE49-F238E27FC236}">
              <a16:creationId xmlns:a16="http://schemas.microsoft.com/office/drawing/2014/main" id="{F8F563A1-63CE-4C65-A870-557F9A3536B9}"/>
            </a:ext>
          </a:extLst>
        </xdr:cNvPr>
        <xdr:cNvSpPr txBox="1"/>
      </xdr:nvSpPr>
      <xdr:spPr>
        <a:xfrm>
          <a:off x="35820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139082</xdr:rowOff>
    </xdr:from>
    <xdr:ext cx="405111" cy="259045"/>
    <xdr:sp macro="" textlink="">
      <xdr:nvSpPr>
        <xdr:cNvPr id="305" name="n_2mainValue【公営住宅】&#10;有形固定資産減価償却率">
          <a:extLst>
            <a:ext uri="{FF2B5EF4-FFF2-40B4-BE49-F238E27FC236}">
              <a16:creationId xmlns:a16="http://schemas.microsoft.com/office/drawing/2014/main" id="{6DD47696-EB10-453F-8E42-BBD564B33925}"/>
            </a:ext>
          </a:extLst>
        </xdr:cNvPr>
        <xdr:cNvSpPr txBox="1"/>
      </xdr:nvSpPr>
      <xdr:spPr>
        <a:xfrm>
          <a:off x="2705744" y="1454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135272</xdr:rowOff>
    </xdr:from>
    <xdr:ext cx="405111" cy="259045"/>
    <xdr:sp macro="" textlink="">
      <xdr:nvSpPr>
        <xdr:cNvPr id="306" name="n_3mainValue【公営住宅】&#10;有形固定資産減価償却率">
          <a:extLst>
            <a:ext uri="{FF2B5EF4-FFF2-40B4-BE49-F238E27FC236}">
              <a16:creationId xmlns:a16="http://schemas.microsoft.com/office/drawing/2014/main" id="{3E7634A0-A180-4589-89FA-2F909DE31EF4}"/>
            </a:ext>
          </a:extLst>
        </xdr:cNvPr>
        <xdr:cNvSpPr txBox="1"/>
      </xdr:nvSpPr>
      <xdr:spPr>
        <a:xfrm>
          <a:off x="1816744" y="1453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180C9850-29EC-47C5-85A6-53D86A06068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562E456D-761A-43DF-B5D0-F928577D853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9F16180B-9B42-465F-9032-E9D81FC8ECA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A9198CCC-FFEC-48EA-9062-2E75EFEB6E3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D7B7842A-C2B5-41EC-B2A3-882020B9FF9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CC5699A1-6C95-4020-94F5-80A12C88B27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C371A7B8-A156-4206-82F8-71FF0861043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DCA8A5EA-EC00-469E-9927-1BE8397376C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4263D533-703D-4DF9-9857-D51C9183E93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B68964D6-8228-4182-8F59-8A81CC440ED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7" name="直線コネクタ 316">
          <a:extLst>
            <a:ext uri="{FF2B5EF4-FFF2-40B4-BE49-F238E27FC236}">
              <a16:creationId xmlns:a16="http://schemas.microsoft.com/office/drawing/2014/main" id="{B9551A48-F568-4B90-90C2-4BFDD5E6999B}"/>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8" name="テキスト ボックス 317">
          <a:extLst>
            <a:ext uri="{FF2B5EF4-FFF2-40B4-BE49-F238E27FC236}">
              <a16:creationId xmlns:a16="http://schemas.microsoft.com/office/drawing/2014/main" id="{360E22C9-AE41-4CFD-9A8E-0AA5FA30A545}"/>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9" name="直線コネクタ 318">
          <a:extLst>
            <a:ext uri="{FF2B5EF4-FFF2-40B4-BE49-F238E27FC236}">
              <a16:creationId xmlns:a16="http://schemas.microsoft.com/office/drawing/2014/main" id="{391AE701-67A2-4B34-A1B4-014DF55524B5}"/>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0" name="テキスト ボックス 319">
          <a:extLst>
            <a:ext uri="{FF2B5EF4-FFF2-40B4-BE49-F238E27FC236}">
              <a16:creationId xmlns:a16="http://schemas.microsoft.com/office/drawing/2014/main" id="{B7186CC8-2AB4-4E8D-8281-2CDF8A82ADF2}"/>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1" name="直線コネクタ 320">
          <a:extLst>
            <a:ext uri="{FF2B5EF4-FFF2-40B4-BE49-F238E27FC236}">
              <a16:creationId xmlns:a16="http://schemas.microsoft.com/office/drawing/2014/main" id="{88832080-4445-44BD-8A01-5F29FF19B6CF}"/>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2" name="テキスト ボックス 321">
          <a:extLst>
            <a:ext uri="{FF2B5EF4-FFF2-40B4-BE49-F238E27FC236}">
              <a16:creationId xmlns:a16="http://schemas.microsoft.com/office/drawing/2014/main" id="{B150FC55-C97D-4A0D-ADB8-5EDE5002CD26}"/>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3" name="直線コネクタ 322">
          <a:extLst>
            <a:ext uri="{FF2B5EF4-FFF2-40B4-BE49-F238E27FC236}">
              <a16:creationId xmlns:a16="http://schemas.microsoft.com/office/drawing/2014/main" id="{0E79C666-25F4-4F1D-A1D9-CEBC97073DBF}"/>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4" name="テキスト ボックス 323">
          <a:extLst>
            <a:ext uri="{FF2B5EF4-FFF2-40B4-BE49-F238E27FC236}">
              <a16:creationId xmlns:a16="http://schemas.microsoft.com/office/drawing/2014/main" id="{E420D597-5BCD-4DA4-A297-2DF791BD358E}"/>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a:extLst>
            <a:ext uri="{FF2B5EF4-FFF2-40B4-BE49-F238E27FC236}">
              <a16:creationId xmlns:a16="http://schemas.microsoft.com/office/drawing/2014/main" id="{3FBAB22A-D5AE-4D5C-8DC1-84263B730EB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a:extLst>
            <a:ext uri="{FF2B5EF4-FFF2-40B4-BE49-F238E27FC236}">
              <a16:creationId xmlns:a16="http://schemas.microsoft.com/office/drawing/2014/main" id="{B398422F-5941-4028-9686-BB72CB0AB6D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公営住宅】&#10;一人当たり面積グラフ枠">
          <a:extLst>
            <a:ext uri="{FF2B5EF4-FFF2-40B4-BE49-F238E27FC236}">
              <a16:creationId xmlns:a16="http://schemas.microsoft.com/office/drawing/2014/main" id="{555160F9-F089-4D35-9FA1-4BE81F46C36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130454</xdr:rowOff>
    </xdr:from>
    <xdr:to>
      <xdr:col>54</xdr:col>
      <xdr:colOff>189865</xdr:colOff>
      <xdr:row>86</xdr:row>
      <xdr:rowOff>12954</xdr:rowOff>
    </xdr:to>
    <xdr:cxnSp macro="">
      <xdr:nvCxnSpPr>
        <xdr:cNvPr id="328" name="直線コネクタ 327">
          <a:extLst>
            <a:ext uri="{FF2B5EF4-FFF2-40B4-BE49-F238E27FC236}">
              <a16:creationId xmlns:a16="http://schemas.microsoft.com/office/drawing/2014/main" id="{DFA97462-A7C5-4DD4-BAB5-E72952D238D8}"/>
            </a:ext>
          </a:extLst>
        </xdr:cNvPr>
        <xdr:cNvCxnSpPr/>
      </xdr:nvCxnSpPr>
      <xdr:spPr>
        <a:xfrm flipV="1">
          <a:off x="10476865" y="13332104"/>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16781</xdr:rowOff>
    </xdr:from>
    <xdr:ext cx="469744" cy="259045"/>
    <xdr:sp macro="" textlink="">
      <xdr:nvSpPr>
        <xdr:cNvPr id="329" name="【公営住宅】&#10;一人当たり面積最小値テキスト">
          <a:extLst>
            <a:ext uri="{FF2B5EF4-FFF2-40B4-BE49-F238E27FC236}">
              <a16:creationId xmlns:a16="http://schemas.microsoft.com/office/drawing/2014/main" id="{8B5A446D-ACA9-4408-A62D-07B02009D09B}"/>
            </a:ext>
          </a:extLst>
        </xdr:cNvPr>
        <xdr:cNvSpPr txBox="1"/>
      </xdr:nvSpPr>
      <xdr:spPr>
        <a:xfrm>
          <a:off x="10515600" y="1476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12954</xdr:rowOff>
    </xdr:from>
    <xdr:to>
      <xdr:col>55</xdr:col>
      <xdr:colOff>88900</xdr:colOff>
      <xdr:row>86</xdr:row>
      <xdr:rowOff>12954</xdr:rowOff>
    </xdr:to>
    <xdr:cxnSp macro="">
      <xdr:nvCxnSpPr>
        <xdr:cNvPr id="330" name="直線コネクタ 329">
          <a:extLst>
            <a:ext uri="{FF2B5EF4-FFF2-40B4-BE49-F238E27FC236}">
              <a16:creationId xmlns:a16="http://schemas.microsoft.com/office/drawing/2014/main" id="{305CE02A-EA75-484B-A8A9-421AA8664485}"/>
            </a:ext>
          </a:extLst>
        </xdr:cNvPr>
        <xdr:cNvCxnSpPr/>
      </xdr:nvCxnSpPr>
      <xdr:spPr>
        <a:xfrm>
          <a:off x="10388600" y="147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77131</xdr:rowOff>
    </xdr:from>
    <xdr:ext cx="469744" cy="259045"/>
    <xdr:sp macro="" textlink="">
      <xdr:nvSpPr>
        <xdr:cNvPr id="331" name="【公営住宅】&#10;一人当たり面積最大値テキスト">
          <a:extLst>
            <a:ext uri="{FF2B5EF4-FFF2-40B4-BE49-F238E27FC236}">
              <a16:creationId xmlns:a16="http://schemas.microsoft.com/office/drawing/2014/main" id="{B7E0B137-9A23-4A4E-BDCE-82F41B129078}"/>
            </a:ext>
          </a:extLst>
        </xdr:cNvPr>
        <xdr:cNvSpPr txBox="1"/>
      </xdr:nvSpPr>
      <xdr:spPr>
        <a:xfrm>
          <a:off x="10515600" y="1310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130454</xdr:rowOff>
    </xdr:from>
    <xdr:to>
      <xdr:col>55</xdr:col>
      <xdr:colOff>88900</xdr:colOff>
      <xdr:row>77</xdr:row>
      <xdr:rowOff>130454</xdr:rowOff>
    </xdr:to>
    <xdr:cxnSp macro="">
      <xdr:nvCxnSpPr>
        <xdr:cNvPr id="332" name="直線コネクタ 331">
          <a:extLst>
            <a:ext uri="{FF2B5EF4-FFF2-40B4-BE49-F238E27FC236}">
              <a16:creationId xmlns:a16="http://schemas.microsoft.com/office/drawing/2014/main" id="{9813CB87-D3F1-4DAC-A167-B69258E50847}"/>
            </a:ext>
          </a:extLst>
        </xdr:cNvPr>
        <xdr:cNvCxnSpPr/>
      </xdr:nvCxnSpPr>
      <xdr:spPr>
        <a:xfrm>
          <a:off x="10388600" y="1333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155464</xdr:rowOff>
    </xdr:from>
    <xdr:ext cx="469744" cy="259045"/>
    <xdr:sp macro="" textlink="">
      <xdr:nvSpPr>
        <xdr:cNvPr id="333" name="【公営住宅】&#10;一人当たり面積平均値テキスト">
          <a:extLst>
            <a:ext uri="{FF2B5EF4-FFF2-40B4-BE49-F238E27FC236}">
              <a16:creationId xmlns:a16="http://schemas.microsoft.com/office/drawing/2014/main" id="{FD9927BD-A800-4BAB-A721-9CBC39FB548D}"/>
            </a:ext>
          </a:extLst>
        </xdr:cNvPr>
        <xdr:cNvSpPr txBox="1"/>
      </xdr:nvSpPr>
      <xdr:spPr>
        <a:xfrm>
          <a:off x="10515600" y="1438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5587</xdr:rowOff>
    </xdr:from>
    <xdr:to>
      <xdr:col>55</xdr:col>
      <xdr:colOff>50800</xdr:colOff>
      <xdr:row>84</xdr:row>
      <xdr:rowOff>107187</xdr:rowOff>
    </xdr:to>
    <xdr:sp macro="" textlink="">
      <xdr:nvSpPr>
        <xdr:cNvPr id="334" name="フローチャート: 判断 333">
          <a:extLst>
            <a:ext uri="{FF2B5EF4-FFF2-40B4-BE49-F238E27FC236}">
              <a16:creationId xmlns:a16="http://schemas.microsoft.com/office/drawing/2014/main" id="{3B129085-2733-441B-ABAF-BA905C00BC28}"/>
            </a:ext>
          </a:extLst>
        </xdr:cNvPr>
        <xdr:cNvSpPr/>
      </xdr:nvSpPr>
      <xdr:spPr>
        <a:xfrm>
          <a:off x="10426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133147</xdr:rowOff>
    </xdr:from>
    <xdr:to>
      <xdr:col>50</xdr:col>
      <xdr:colOff>165100</xdr:colOff>
      <xdr:row>84</xdr:row>
      <xdr:rowOff>63297</xdr:rowOff>
    </xdr:to>
    <xdr:sp macro="" textlink="">
      <xdr:nvSpPr>
        <xdr:cNvPr id="335" name="フローチャート: 判断 334">
          <a:extLst>
            <a:ext uri="{FF2B5EF4-FFF2-40B4-BE49-F238E27FC236}">
              <a16:creationId xmlns:a16="http://schemas.microsoft.com/office/drawing/2014/main" id="{8948CBE9-9525-413F-B6B0-C95E4D2085E6}"/>
            </a:ext>
          </a:extLst>
        </xdr:cNvPr>
        <xdr:cNvSpPr/>
      </xdr:nvSpPr>
      <xdr:spPr>
        <a:xfrm>
          <a:off x="9588500" y="1436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147320</xdr:rowOff>
    </xdr:from>
    <xdr:to>
      <xdr:col>46</xdr:col>
      <xdr:colOff>38100</xdr:colOff>
      <xdr:row>84</xdr:row>
      <xdr:rowOff>77470</xdr:rowOff>
    </xdr:to>
    <xdr:sp macro="" textlink="">
      <xdr:nvSpPr>
        <xdr:cNvPr id="336" name="フローチャート: 判断 335">
          <a:extLst>
            <a:ext uri="{FF2B5EF4-FFF2-40B4-BE49-F238E27FC236}">
              <a16:creationId xmlns:a16="http://schemas.microsoft.com/office/drawing/2014/main" id="{87B418E6-DD57-499E-BF2C-FBC09E6E672D}"/>
            </a:ext>
          </a:extLst>
        </xdr:cNvPr>
        <xdr:cNvSpPr/>
      </xdr:nvSpPr>
      <xdr:spPr>
        <a:xfrm>
          <a:off x="86995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122174</xdr:rowOff>
    </xdr:from>
    <xdr:to>
      <xdr:col>41</xdr:col>
      <xdr:colOff>101600</xdr:colOff>
      <xdr:row>84</xdr:row>
      <xdr:rowOff>52324</xdr:rowOff>
    </xdr:to>
    <xdr:sp macro="" textlink="">
      <xdr:nvSpPr>
        <xdr:cNvPr id="337" name="フローチャート: 判断 336">
          <a:extLst>
            <a:ext uri="{FF2B5EF4-FFF2-40B4-BE49-F238E27FC236}">
              <a16:creationId xmlns:a16="http://schemas.microsoft.com/office/drawing/2014/main" id="{BD039C1A-EBAB-4B1C-9A69-DD324C50EABB}"/>
            </a:ext>
          </a:extLst>
        </xdr:cNvPr>
        <xdr:cNvSpPr/>
      </xdr:nvSpPr>
      <xdr:spPr>
        <a:xfrm>
          <a:off x="7810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44907</xdr:rowOff>
    </xdr:from>
    <xdr:to>
      <xdr:col>36</xdr:col>
      <xdr:colOff>165100</xdr:colOff>
      <xdr:row>84</xdr:row>
      <xdr:rowOff>146507</xdr:rowOff>
    </xdr:to>
    <xdr:sp macro="" textlink="">
      <xdr:nvSpPr>
        <xdr:cNvPr id="338" name="フローチャート: 判断 337">
          <a:extLst>
            <a:ext uri="{FF2B5EF4-FFF2-40B4-BE49-F238E27FC236}">
              <a16:creationId xmlns:a16="http://schemas.microsoft.com/office/drawing/2014/main" id="{0D9D225F-A7F1-4E5A-88D6-5A17F9B43791}"/>
            </a:ext>
          </a:extLst>
        </xdr:cNvPr>
        <xdr:cNvSpPr/>
      </xdr:nvSpPr>
      <xdr:spPr>
        <a:xfrm>
          <a:off x="6921500" y="1444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36705D22-48E7-4B4A-A04C-32352ADBB76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D1F5C222-6D2E-4AF0-AEB5-20EFE9630FB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7282974A-B427-469A-9FB6-BB1F37101BC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C792498A-ADB7-400A-B6AF-B709E583EFC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D42ED1B8-3F8A-45B8-855D-9FC45F3E384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46737</xdr:rowOff>
    </xdr:from>
    <xdr:to>
      <xdr:col>55</xdr:col>
      <xdr:colOff>50800</xdr:colOff>
      <xdr:row>82</xdr:row>
      <xdr:rowOff>148337</xdr:rowOff>
    </xdr:to>
    <xdr:sp macro="" textlink="">
      <xdr:nvSpPr>
        <xdr:cNvPr id="344" name="楕円 343">
          <a:extLst>
            <a:ext uri="{FF2B5EF4-FFF2-40B4-BE49-F238E27FC236}">
              <a16:creationId xmlns:a16="http://schemas.microsoft.com/office/drawing/2014/main" id="{63991088-E5C4-4B13-A48A-75F3DA7C44A7}"/>
            </a:ext>
          </a:extLst>
        </xdr:cNvPr>
        <xdr:cNvSpPr/>
      </xdr:nvSpPr>
      <xdr:spPr>
        <a:xfrm>
          <a:off x="10426700" y="141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69614</xdr:rowOff>
    </xdr:from>
    <xdr:ext cx="469744" cy="259045"/>
    <xdr:sp macro="" textlink="">
      <xdr:nvSpPr>
        <xdr:cNvPr id="345" name="【公営住宅】&#10;一人当たり面積該当値テキスト">
          <a:extLst>
            <a:ext uri="{FF2B5EF4-FFF2-40B4-BE49-F238E27FC236}">
              <a16:creationId xmlns:a16="http://schemas.microsoft.com/office/drawing/2014/main" id="{A07FBBDC-D9FF-4FE6-9D03-38E8EF022D44}"/>
            </a:ext>
          </a:extLst>
        </xdr:cNvPr>
        <xdr:cNvSpPr txBox="1"/>
      </xdr:nvSpPr>
      <xdr:spPr>
        <a:xfrm>
          <a:off x="10515600" y="13957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58165</xdr:rowOff>
    </xdr:from>
    <xdr:to>
      <xdr:col>50</xdr:col>
      <xdr:colOff>165100</xdr:colOff>
      <xdr:row>82</xdr:row>
      <xdr:rowOff>159765</xdr:rowOff>
    </xdr:to>
    <xdr:sp macro="" textlink="">
      <xdr:nvSpPr>
        <xdr:cNvPr id="346" name="楕円 345">
          <a:extLst>
            <a:ext uri="{FF2B5EF4-FFF2-40B4-BE49-F238E27FC236}">
              <a16:creationId xmlns:a16="http://schemas.microsoft.com/office/drawing/2014/main" id="{966D7361-1A11-44BB-B33A-5AA5921F0BD7}"/>
            </a:ext>
          </a:extLst>
        </xdr:cNvPr>
        <xdr:cNvSpPr/>
      </xdr:nvSpPr>
      <xdr:spPr>
        <a:xfrm>
          <a:off x="9588500" y="141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97537</xdr:rowOff>
    </xdr:from>
    <xdr:to>
      <xdr:col>55</xdr:col>
      <xdr:colOff>0</xdr:colOff>
      <xdr:row>82</xdr:row>
      <xdr:rowOff>108965</xdr:rowOff>
    </xdr:to>
    <xdr:cxnSp macro="">
      <xdr:nvCxnSpPr>
        <xdr:cNvPr id="347" name="直線コネクタ 346">
          <a:extLst>
            <a:ext uri="{FF2B5EF4-FFF2-40B4-BE49-F238E27FC236}">
              <a16:creationId xmlns:a16="http://schemas.microsoft.com/office/drawing/2014/main" id="{82205F6B-B8B3-4A25-8A96-ABF0948FA999}"/>
            </a:ext>
          </a:extLst>
        </xdr:cNvPr>
        <xdr:cNvCxnSpPr/>
      </xdr:nvCxnSpPr>
      <xdr:spPr>
        <a:xfrm flipV="1">
          <a:off x="9639300" y="14156437"/>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72340</xdr:rowOff>
    </xdr:from>
    <xdr:to>
      <xdr:col>46</xdr:col>
      <xdr:colOff>38100</xdr:colOff>
      <xdr:row>83</xdr:row>
      <xdr:rowOff>2490</xdr:rowOff>
    </xdr:to>
    <xdr:sp macro="" textlink="">
      <xdr:nvSpPr>
        <xdr:cNvPr id="348" name="楕円 347">
          <a:extLst>
            <a:ext uri="{FF2B5EF4-FFF2-40B4-BE49-F238E27FC236}">
              <a16:creationId xmlns:a16="http://schemas.microsoft.com/office/drawing/2014/main" id="{165E5636-3B58-4695-859E-1FDE99C86264}"/>
            </a:ext>
          </a:extLst>
        </xdr:cNvPr>
        <xdr:cNvSpPr/>
      </xdr:nvSpPr>
      <xdr:spPr>
        <a:xfrm>
          <a:off x="8699500" y="1413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108965</xdr:rowOff>
    </xdr:from>
    <xdr:to>
      <xdr:col>50</xdr:col>
      <xdr:colOff>114300</xdr:colOff>
      <xdr:row>82</xdr:row>
      <xdr:rowOff>123140</xdr:rowOff>
    </xdr:to>
    <xdr:cxnSp macro="">
      <xdr:nvCxnSpPr>
        <xdr:cNvPr id="349" name="直線コネクタ 348">
          <a:extLst>
            <a:ext uri="{FF2B5EF4-FFF2-40B4-BE49-F238E27FC236}">
              <a16:creationId xmlns:a16="http://schemas.microsoft.com/office/drawing/2014/main" id="{38B51A6B-B9AE-46B0-84F0-A147C6F02027}"/>
            </a:ext>
          </a:extLst>
        </xdr:cNvPr>
        <xdr:cNvCxnSpPr/>
      </xdr:nvCxnSpPr>
      <xdr:spPr>
        <a:xfrm flipV="1">
          <a:off x="8750300" y="14167865"/>
          <a:ext cx="889000" cy="1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105714</xdr:rowOff>
    </xdr:from>
    <xdr:to>
      <xdr:col>41</xdr:col>
      <xdr:colOff>101600</xdr:colOff>
      <xdr:row>83</xdr:row>
      <xdr:rowOff>35864</xdr:rowOff>
    </xdr:to>
    <xdr:sp macro="" textlink="">
      <xdr:nvSpPr>
        <xdr:cNvPr id="350" name="楕円 349">
          <a:extLst>
            <a:ext uri="{FF2B5EF4-FFF2-40B4-BE49-F238E27FC236}">
              <a16:creationId xmlns:a16="http://schemas.microsoft.com/office/drawing/2014/main" id="{DAEFE546-FD2C-4FBF-9512-4881EDE8AC3E}"/>
            </a:ext>
          </a:extLst>
        </xdr:cNvPr>
        <xdr:cNvSpPr/>
      </xdr:nvSpPr>
      <xdr:spPr>
        <a:xfrm>
          <a:off x="7810500" y="1416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123140</xdr:rowOff>
    </xdr:from>
    <xdr:to>
      <xdr:col>45</xdr:col>
      <xdr:colOff>177800</xdr:colOff>
      <xdr:row>82</xdr:row>
      <xdr:rowOff>156514</xdr:rowOff>
    </xdr:to>
    <xdr:cxnSp macro="">
      <xdr:nvCxnSpPr>
        <xdr:cNvPr id="351" name="直線コネクタ 350">
          <a:extLst>
            <a:ext uri="{FF2B5EF4-FFF2-40B4-BE49-F238E27FC236}">
              <a16:creationId xmlns:a16="http://schemas.microsoft.com/office/drawing/2014/main" id="{6007C8FD-8F8E-4890-821B-E8FA302A19E3}"/>
            </a:ext>
          </a:extLst>
        </xdr:cNvPr>
        <xdr:cNvCxnSpPr/>
      </xdr:nvCxnSpPr>
      <xdr:spPr>
        <a:xfrm flipV="1">
          <a:off x="7861300" y="14182040"/>
          <a:ext cx="889000" cy="3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54424</xdr:rowOff>
    </xdr:from>
    <xdr:ext cx="469744" cy="259045"/>
    <xdr:sp macro="" textlink="">
      <xdr:nvSpPr>
        <xdr:cNvPr id="352" name="n_1aveValue【公営住宅】&#10;一人当たり面積">
          <a:extLst>
            <a:ext uri="{FF2B5EF4-FFF2-40B4-BE49-F238E27FC236}">
              <a16:creationId xmlns:a16="http://schemas.microsoft.com/office/drawing/2014/main" id="{ED53DFF6-8B9A-43AD-9A12-434422BB2314}"/>
            </a:ext>
          </a:extLst>
        </xdr:cNvPr>
        <xdr:cNvSpPr txBox="1"/>
      </xdr:nvSpPr>
      <xdr:spPr>
        <a:xfrm>
          <a:off x="9391727" y="1445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68597</xdr:rowOff>
    </xdr:from>
    <xdr:ext cx="469744" cy="259045"/>
    <xdr:sp macro="" textlink="">
      <xdr:nvSpPr>
        <xdr:cNvPr id="353" name="n_2aveValue【公営住宅】&#10;一人当たり面積">
          <a:extLst>
            <a:ext uri="{FF2B5EF4-FFF2-40B4-BE49-F238E27FC236}">
              <a16:creationId xmlns:a16="http://schemas.microsoft.com/office/drawing/2014/main" id="{7E3A93A4-0FC4-4CF4-AC18-3CB4CC3060FD}"/>
            </a:ext>
          </a:extLst>
        </xdr:cNvPr>
        <xdr:cNvSpPr txBox="1"/>
      </xdr:nvSpPr>
      <xdr:spPr>
        <a:xfrm>
          <a:off x="8515427"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43451</xdr:rowOff>
    </xdr:from>
    <xdr:ext cx="469744" cy="259045"/>
    <xdr:sp macro="" textlink="">
      <xdr:nvSpPr>
        <xdr:cNvPr id="354" name="n_3aveValue【公営住宅】&#10;一人当たり面積">
          <a:extLst>
            <a:ext uri="{FF2B5EF4-FFF2-40B4-BE49-F238E27FC236}">
              <a16:creationId xmlns:a16="http://schemas.microsoft.com/office/drawing/2014/main" id="{CC9A312B-A750-47CF-A64F-86F65CDE311C}"/>
            </a:ext>
          </a:extLst>
        </xdr:cNvPr>
        <xdr:cNvSpPr txBox="1"/>
      </xdr:nvSpPr>
      <xdr:spPr>
        <a:xfrm>
          <a:off x="7626427"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163034</xdr:rowOff>
    </xdr:from>
    <xdr:ext cx="469744" cy="259045"/>
    <xdr:sp macro="" textlink="">
      <xdr:nvSpPr>
        <xdr:cNvPr id="355" name="n_4aveValue【公営住宅】&#10;一人当たり面積">
          <a:extLst>
            <a:ext uri="{FF2B5EF4-FFF2-40B4-BE49-F238E27FC236}">
              <a16:creationId xmlns:a16="http://schemas.microsoft.com/office/drawing/2014/main" id="{AE52A0E0-B104-4BFB-BC52-674571D927DB}"/>
            </a:ext>
          </a:extLst>
        </xdr:cNvPr>
        <xdr:cNvSpPr txBox="1"/>
      </xdr:nvSpPr>
      <xdr:spPr>
        <a:xfrm>
          <a:off x="6737427" y="1422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4842</xdr:rowOff>
    </xdr:from>
    <xdr:ext cx="469744" cy="259045"/>
    <xdr:sp macro="" textlink="">
      <xdr:nvSpPr>
        <xdr:cNvPr id="356" name="n_1mainValue【公営住宅】&#10;一人当たり面積">
          <a:extLst>
            <a:ext uri="{FF2B5EF4-FFF2-40B4-BE49-F238E27FC236}">
              <a16:creationId xmlns:a16="http://schemas.microsoft.com/office/drawing/2014/main" id="{BCFE9F16-1997-4147-9617-218CD015B5CE}"/>
            </a:ext>
          </a:extLst>
        </xdr:cNvPr>
        <xdr:cNvSpPr txBox="1"/>
      </xdr:nvSpPr>
      <xdr:spPr>
        <a:xfrm>
          <a:off x="9391727" y="1389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19017</xdr:rowOff>
    </xdr:from>
    <xdr:ext cx="469744" cy="259045"/>
    <xdr:sp macro="" textlink="">
      <xdr:nvSpPr>
        <xdr:cNvPr id="357" name="n_2mainValue【公営住宅】&#10;一人当たり面積">
          <a:extLst>
            <a:ext uri="{FF2B5EF4-FFF2-40B4-BE49-F238E27FC236}">
              <a16:creationId xmlns:a16="http://schemas.microsoft.com/office/drawing/2014/main" id="{629413BE-2833-4EB9-9100-05821371767E}"/>
            </a:ext>
          </a:extLst>
        </xdr:cNvPr>
        <xdr:cNvSpPr txBox="1"/>
      </xdr:nvSpPr>
      <xdr:spPr>
        <a:xfrm>
          <a:off x="8515427" y="1390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52391</xdr:rowOff>
    </xdr:from>
    <xdr:ext cx="469744" cy="259045"/>
    <xdr:sp macro="" textlink="">
      <xdr:nvSpPr>
        <xdr:cNvPr id="358" name="n_3mainValue【公営住宅】&#10;一人当たり面積">
          <a:extLst>
            <a:ext uri="{FF2B5EF4-FFF2-40B4-BE49-F238E27FC236}">
              <a16:creationId xmlns:a16="http://schemas.microsoft.com/office/drawing/2014/main" id="{AAC876B8-2A8D-4400-8182-1EBE95C2E44B}"/>
            </a:ext>
          </a:extLst>
        </xdr:cNvPr>
        <xdr:cNvSpPr txBox="1"/>
      </xdr:nvSpPr>
      <xdr:spPr>
        <a:xfrm>
          <a:off x="7626427" y="1393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a:extLst>
            <a:ext uri="{FF2B5EF4-FFF2-40B4-BE49-F238E27FC236}">
              <a16:creationId xmlns:a16="http://schemas.microsoft.com/office/drawing/2014/main" id="{F56A5641-2CA7-4666-982B-80088480524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a:extLst>
            <a:ext uri="{FF2B5EF4-FFF2-40B4-BE49-F238E27FC236}">
              <a16:creationId xmlns:a16="http://schemas.microsoft.com/office/drawing/2014/main" id="{1683D29D-91F6-4DE2-9A0E-47A65CA6115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a:extLst>
            <a:ext uri="{FF2B5EF4-FFF2-40B4-BE49-F238E27FC236}">
              <a16:creationId xmlns:a16="http://schemas.microsoft.com/office/drawing/2014/main" id="{37815E59-B525-44F4-BEB6-2A4832BBF3B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a:extLst>
            <a:ext uri="{FF2B5EF4-FFF2-40B4-BE49-F238E27FC236}">
              <a16:creationId xmlns:a16="http://schemas.microsoft.com/office/drawing/2014/main" id="{CE608E88-619F-4093-869F-2CC9B2667DE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a:extLst>
            <a:ext uri="{FF2B5EF4-FFF2-40B4-BE49-F238E27FC236}">
              <a16:creationId xmlns:a16="http://schemas.microsoft.com/office/drawing/2014/main" id="{3C1B384D-9484-49B1-A8DD-CFC531F81C1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a:extLst>
            <a:ext uri="{FF2B5EF4-FFF2-40B4-BE49-F238E27FC236}">
              <a16:creationId xmlns:a16="http://schemas.microsoft.com/office/drawing/2014/main" id="{E327ADAD-B215-4A50-A300-C2A9EB60890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a:extLst>
            <a:ext uri="{FF2B5EF4-FFF2-40B4-BE49-F238E27FC236}">
              <a16:creationId xmlns:a16="http://schemas.microsoft.com/office/drawing/2014/main" id="{976E8A89-5905-42B2-8AC9-6EF872C457C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a:extLst>
            <a:ext uri="{FF2B5EF4-FFF2-40B4-BE49-F238E27FC236}">
              <a16:creationId xmlns:a16="http://schemas.microsoft.com/office/drawing/2014/main" id="{96366023-500D-4435-96D5-A1C3AA9EC6F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a:extLst>
            <a:ext uri="{FF2B5EF4-FFF2-40B4-BE49-F238E27FC236}">
              <a16:creationId xmlns:a16="http://schemas.microsoft.com/office/drawing/2014/main" id="{B00BD320-93D8-4B38-A3B9-BC1FC441996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a:extLst>
            <a:ext uri="{FF2B5EF4-FFF2-40B4-BE49-F238E27FC236}">
              <a16:creationId xmlns:a16="http://schemas.microsoft.com/office/drawing/2014/main" id="{07BF20D6-0273-42EF-B09C-6BFA85AC326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a:extLst>
            <a:ext uri="{FF2B5EF4-FFF2-40B4-BE49-F238E27FC236}">
              <a16:creationId xmlns:a16="http://schemas.microsoft.com/office/drawing/2014/main" id="{E3299DF7-D4C9-4FDF-B6F5-5E6850A3028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a:extLst>
            <a:ext uri="{FF2B5EF4-FFF2-40B4-BE49-F238E27FC236}">
              <a16:creationId xmlns:a16="http://schemas.microsoft.com/office/drawing/2014/main" id="{9C18D99F-1C9C-4161-8F63-A2560BD2241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a:extLst>
            <a:ext uri="{FF2B5EF4-FFF2-40B4-BE49-F238E27FC236}">
              <a16:creationId xmlns:a16="http://schemas.microsoft.com/office/drawing/2014/main" id="{6DF928FF-815E-413A-B66F-E061C48D226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a:extLst>
            <a:ext uri="{FF2B5EF4-FFF2-40B4-BE49-F238E27FC236}">
              <a16:creationId xmlns:a16="http://schemas.microsoft.com/office/drawing/2014/main" id="{9C2CF3E4-E8C0-4C70-A76C-F26EC99E4A1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a:extLst>
            <a:ext uri="{FF2B5EF4-FFF2-40B4-BE49-F238E27FC236}">
              <a16:creationId xmlns:a16="http://schemas.microsoft.com/office/drawing/2014/main" id="{A277C225-4C92-46D3-A58F-160E493A0E5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a:extLst>
            <a:ext uri="{FF2B5EF4-FFF2-40B4-BE49-F238E27FC236}">
              <a16:creationId xmlns:a16="http://schemas.microsoft.com/office/drawing/2014/main" id="{15DDE30D-5595-44DB-A94B-815CEBE716C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a:extLst>
            <a:ext uri="{FF2B5EF4-FFF2-40B4-BE49-F238E27FC236}">
              <a16:creationId xmlns:a16="http://schemas.microsoft.com/office/drawing/2014/main" id="{5CD9FC31-1BCB-464D-9925-595F3B3869B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a:extLst>
            <a:ext uri="{FF2B5EF4-FFF2-40B4-BE49-F238E27FC236}">
              <a16:creationId xmlns:a16="http://schemas.microsoft.com/office/drawing/2014/main" id="{58CC8F5B-B88E-4774-98B5-D10702F1426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a:extLst>
            <a:ext uri="{FF2B5EF4-FFF2-40B4-BE49-F238E27FC236}">
              <a16:creationId xmlns:a16="http://schemas.microsoft.com/office/drawing/2014/main" id="{77293517-C073-4263-B9CF-85137B11120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a:extLst>
            <a:ext uri="{FF2B5EF4-FFF2-40B4-BE49-F238E27FC236}">
              <a16:creationId xmlns:a16="http://schemas.microsoft.com/office/drawing/2014/main" id="{761E8961-6A88-4E16-AA37-0EB25B253C0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a:extLst>
            <a:ext uri="{FF2B5EF4-FFF2-40B4-BE49-F238E27FC236}">
              <a16:creationId xmlns:a16="http://schemas.microsoft.com/office/drawing/2014/main" id="{A4C8BCFD-A1E8-4082-808B-E3EFE2ACC38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a:extLst>
            <a:ext uri="{FF2B5EF4-FFF2-40B4-BE49-F238E27FC236}">
              <a16:creationId xmlns:a16="http://schemas.microsoft.com/office/drawing/2014/main" id="{70391133-699E-42F5-A39B-6F78C3CF307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a:extLst>
            <a:ext uri="{FF2B5EF4-FFF2-40B4-BE49-F238E27FC236}">
              <a16:creationId xmlns:a16="http://schemas.microsoft.com/office/drawing/2014/main" id="{27789B33-CE89-47CD-B38C-CAE7BCA418F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a:extLst>
            <a:ext uri="{FF2B5EF4-FFF2-40B4-BE49-F238E27FC236}">
              <a16:creationId xmlns:a16="http://schemas.microsoft.com/office/drawing/2014/main" id="{8784D816-E943-4B01-994F-D52710DB502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3" name="テキスト ボックス 382">
          <a:extLst>
            <a:ext uri="{FF2B5EF4-FFF2-40B4-BE49-F238E27FC236}">
              <a16:creationId xmlns:a16="http://schemas.microsoft.com/office/drawing/2014/main" id="{B5F9E246-8855-4927-B5B6-0F16950E937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4" name="直線コネクタ 383">
          <a:extLst>
            <a:ext uri="{FF2B5EF4-FFF2-40B4-BE49-F238E27FC236}">
              <a16:creationId xmlns:a16="http://schemas.microsoft.com/office/drawing/2014/main" id="{D842F853-12DD-4F73-93E1-EAB3930FA84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5" name="テキスト ボックス 384">
          <a:extLst>
            <a:ext uri="{FF2B5EF4-FFF2-40B4-BE49-F238E27FC236}">
              <a16:creationId xmlns:a16="http://schemas.microsoft.com/office/drawing/2014/main" id="{3726A823-82DC-4FA5-A61F-EC8177C612C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6" name="直線コネクタ 385">
          <a:extLst>
            <a:ext uri="{FF2B5EF4-FFF2-40B4-BE49-F238E27FC236}">
              <a16:creationId xmlns:a16="http://schemas.microsoft.com/office/drawing/2014/main" id="{2DDEA62C-9B65-4C60-BB87-52670012ACD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7" name="テキスト ボックス 386">
          <a:extLst>
            <a:ext uri="{FF2B5EF4-FFF2-40B4-BE49-F238E27FC236}">
              <a16:creationId xmlns:a16="http://schemas.microsoft.com/office/drawing/2014/main" id="{EEB6125B-A1BB-49E6-A61F-B0C38EB95D0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8" name="直線コネクタ 387">
          <a:extLst>
            <a:ext uri="{FF2B5EF4-FFF2-40B4-BE49-F238E27FC236}">
              <a16:creationId xmlns:a16="http://schemas.microsoft.com/office/drawing/2014/main" id="{1D81CAAD-C332-42FE-8FA6-AA8A2814A16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9" name="テキスト ボックス 388">
          <a:extLst>
            <a:ext uri="{FF2B5EF4-FFF2-40B4-BE49-F238E27FC236}">
              <a16:creationId xmlns:a16="http://schemas.microsoft.com/office/drawing/2014/main" id="{E159CC52-F9F9-4F31-BEE7-B36BFA19923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0" name="直線コネクタ 389">
          <a:extLst>
            <a:ext uri="{FF2B5EF4-FFF2-40B4-BE49-F238E27FC236}">
              <a16:creationId xmlns:a16="http://schemas.microsoft.com/office/drawing/2014/main" id="{1E6A10D2-134A-4B7C-8A35-29F37725BDD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1" name="テキスト ボックス 390">
          <a:extLst>
            <a:ext uri="{FF2B5EF4-FFF2-40B4-BE49-F238E27FC236}">
              <a16:creationId xmlns:a16="http://schemas.microsoft.com/office/drawing/2014/main" id="{7C0BCB8D-2795-4D7C-BDB1-7A2A9B7A024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2" name="直線コネクタ 391">
          <a:extLst>
            <a:ext uri="{FF2B5EF4-FFF2-40B4-BE49-F238E27FC236}">
              <a16:creationId xmlns:a16="http://schemas.microsoft.com/office/drawing/2014/main" id="{5E035D46-1D22-43E9-8653-CFB8C89C2F0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3" name="テキスト ボックス 392">
          <a:extLst>
            <a:ext uri="{FF2B5EF4-FFF2-40B4-BE49-F238E27FC236}">
              <a16:creationId xmlns:a16="http://schemas.microsoft.com/office/drawing/2014/main" id="{1E76574A-A697-4744-AA1E-B8433834D78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4" name="直線コネクタ 393">
          <a:extLst>
            <a:ext uri="{FF2B5EF4-FFF2-40B4-BE49-F238E27FC236}">
              <a16:creationId xmlns:a16="http://schemas.microsoft.com/office/drawing/2014/main" id="{BD7C2BF8-EC0D-4B75-BB01-09789A36CE7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5" name="テキスト ボックス 394">
          <a:extLst>
            <a:ext uri="{FF2B5EF4-FFF2-40B4-BE49-F238E27FC236}">
              <a16:creationId xmlns:a16="http://schemas.microsoft.com/office/drawing/2014/main" id="{DB1B8FD0-C611-4372-922C-4E50CE7DE3EF}"/>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a:extLst>
            <a:ext uri="{FF2B5EF4-FFF2-40B4-BE49-F238E27FC236}">
              <a16:creationId xmlns:a16="http://schemas.microsoft.com/office/drawing/2014/main" id="{2499AF97-7BFA-45A6-B86D-79B613D32C3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7" name="テキスト ボックス 396">
          <a:extLst>
            <a:ext uri="{FF2B5EF4-FFF2-40B4-BE49-F238E27FC236}">
              <a16:creationId xmlns:a16="http://schemas.microsoft.com/office/drawing/2014/main" id="{5A70D12E-B6AF-49E7-87AE-17A9C8EE8CAE}"/>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8" name="【認定こども園・幼稚園・保育所】&#10;有形固定資産減価償却率グラフ枠">
          <a:extLst>
            <a:ext uri="{FF2B5EF4-FFF2-40B4-BE49-F238E27FC236}">
              <a16:creationId xmlns:a16="http://schemas.microsoft.com/office/drawing/2014/main" id="{35325E6A-96DD-4ADB-8748-DEADB01E303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43815</xdr:rowOff>
    </xdr:from>
    <xdr:to>
      <xdr:col>85</xdr:col>
      <xdr:colOff>126364</xdr:colOff>
      <xdr:row>42</xdr:row>
      <xdr:rowOff>38100</xdr:rowOff>
    </xdr:to>
    <xdr:cxnSp macro="">
      <xdr:nvCxnSpPr>
        <xdr:cNvPr id="399" name="直線コネクタ 398">
          <a:extLst>
            <a:ext uri="{FF2B5EF4-FFF2-40B4-BE49-F238E27FC236}">
              <a16:creationId xmlns:a16="http://schemas.microsoft.com/office/drawing/2014/main" id="{3CFBB571-775E-4816-B69A-3237AA69B99B}"/>
            </a:ext>
          </a:extLst>
        </xdr:cNvPr>
        <xdr:cNvCxnSpPr/>
      </xdr:nvCxnSpPr>
      <xdr:spPr>
        <a:xfrm flipV="1">
          <a:off x="16318864" y="5701665"/>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0" name="【認定こども園・幼稚園・保育所】&#10;有形固定資産減価償却率最小値テキスト">
          <a:extLst>
            <a:ext uri="{FF2B5EF4-FFF2-40B4-BE49-F238E27FC236}">
              <a16:creationId xmlns:a16="http://schemas.microsoft.com/office/drawing/2014/main" id="{163A6D3C-3398-4AB3-8E35-7F509B911E9E}"/>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1" name="直線コネクタ 400">
          <a:extLst>
            <a:ext uri="{FF2B5EF4-FFF2-40B4-BE49-F238E27FC236}">
              <a16:creationId xmlns:a16="http://schemas.microsoft.com/office/drawing/2014/main" id="{28745086-31AF-43B1-B8DD-73138C04BDE2}"/>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161942</xdr:rowOff>
    </xdr:from>
    <xdr:ext cx="405111" cy="259045"/>
    <xdr:sp macro="" textlink="">
      <xdr:nvSpPr>
        <xdr:cNvPr id="402" name="【認定こども園・幼稚園・保育所】&#10;有形固定資産減価償却率最大値テキスト">
          <a:extLst>
            <a:ext uri="{FF2B5EF4-FFF2-40B4-BE49-F238E27FC236}">
              <a16:creationId xmlns:a16="http://schemas.microsoft.com/office/drawing/2014/main" id="{D7123E71-FB6B-4A59-B38F-43BF38A558D3}"/>
            </a:ext>
          </a:extLst>
        </xdr:cNvPr>
        <xdr:cNvSpPr txBox="1"/>
      </xdr:nvSpPr>
      <xdr:spPr>
        <a:xfrm>
          <a:off x="16357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43815</xdr:rowOff>
    </xdr:from>
    <xdr:to>
      <xdr:col>86</xdr:col>
      <xdr:colOff>25400</xdr:colOff>
      <xdr:row>33</xdr:row>
      <xdr:rowOff>43815</xdr:rowOff>
    </xdr:to>
    <xdr:cxnSp macro="">
      <xdr:nvCxnSpPr>
        <xdr:cNvPr id="403" name="直線コネクタ 402">
          <a:extLst>
            <a:ext uri="{FF2B5EF4-FFF2-40B4-BE49-F238E27FC236}">
              <a16:creationId xmlns:a16="http://schemas.microsoft.com/office/drawing/2014/main" id="{BB8CA85E-918E-441C-8064-F963ED1BC2F0}"/>
            </a:ext>
          </a:extLst>
        </xdr:cNvPr>
        <xdr:cNvCxnSpPr/>
      </xdr:nvCxnSpPr>
      <xdr:spPr>
        <a:xfrm>
          <a:off x="16230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87647</xdr:rowOff>
    </xdr:from>
    <xdr:ext cx="405111" cy="259045"/>
    <xdr:sp macro="" textlink="">
      <xdr:nvSpPr>
        <xdr:cNvPr id="404" name="【認定こども園・幼稚園・保育所】&#10;有形固定資産減価償却率平均値テキスト">
          <a:extLst>
            <a:ext uri="{FF2B5EF4-FFF2-40B4-BE49-F238E27FC236}">
              <a16:creationId xmlns:a16="http://schemas.microsoft.com/office/drawing/2014/main" id="{A718B38D-576A-4D2D-99CF-B0A35E452167}"/>
            </a:ext>
          </a:extLst>
        </xdr:cNvPr>
        <xdr:cNvSpPr txBox="1"/>
      </xdr:nvSpPr>
      <xdr:spPr>
        <a:xfrm>
          <a:off x="16357600" y="643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109220</xdr:rowOff>
    </xdr:from>
    <xdr:to>
      <xdr:col>85</xdr:col>
      <xdr:colOff>177800</xdr:colOff>
      <xdr:row>38</xdr:row>
      <xdr:rowOff>39370</xdr:rowOff>
    </xdr:to>
    <xdr:sp macro="" textlink="">
      <xdr:nvSpPr>
        <xdr:cNvPr id="405" name="フローチャート: 判断 404">
          <a:extLst>
            <a:ext uri="{FF2B5EF4-FFF2-40B4-BE49-F238E27FC236}">
              <a16:creationId xmlns:a16="http://schemas.microsoft.com/office/drawing/2014/main" id="{3E72D6B1-7944-4951-B3E3-095C0827C557}"/>
            </a:ext>
          </a:extLst>
        </xdr:cNvPr>
        <xdr:cNvSpPr/>
      </xdr:nvSpPr>
      <xdr:spPr>
        <a:xfrm>
          <a:off x="162687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63500</xdr:rowOff>
    </xdr:from>
    <xdr:to>
      <xdr:col>81</xdr:col>
      <xdr:colOff>101600</xdr:colOff>
      <xdr:row>37</xdr:row>
      <xdr:rowOff>165100</xdr:rowOff>
    </xdr:to>
    <xdr:sp macro="" textlink="">
      <xdr:nvSpPr>
        <xdr:cNvPr id="406" name="フローチャート: 判断 405">
          <a:extLst>
            <a:ext uri="{FF2B5EF4-FFF2-40B4-BE49-F238E27FC236}">
              <a16:creationId xmlns:a16="http://schemas.microsoft.com/office/drawing/2014/main" id="{89AC5873-1824-4991-A43D-652C29CE4A08}"/>
            </a:ext>
          </a:extLst>
        </xdr:cNvPr>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407" name="フローチャート: 判断 406">
          <a:extLst>
            <a:ext uri="{FF2B5EF4-FFF2-40B4-BE49-F238E27FC236}">
              <a16:creationId xmlns:a16="http://schemas.microsoft.com/office/drawing/2014/main" id="{E3ED6F62-FF72-4944-B9CF-A01195B94509}"/>
            </a:ext>
          </a:extLst>
        </xdr:cNvPr>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19685</xdr:rowOff>
    </xdr:from>
    <xdr:to>
      <xdr:col>72</xdr:col>
      <xdr:colOff>38100</xdr:colOff>
      <xdr:row>37</xdr:row>
      <xdr:rowOff>121285</xdr:rowOff>
    </xdr:to>
    <xdr:sp macro="" textlink="">
      <xdr:nvSpPr>
        <xdr:cNvPr id="408" name="フローチャート: 判断 407">
          <a:extLst>
            <a:ext uri="{FF2B5EF4-FFF2-40B4-BE49-F238E27FC236}">
              <a16:creationId xmlns:a16="http://schemas.microsoft.com/office/drawing/2014/main" id="{17E70E3F-290F-4CE6-8832-99D0FFEA24D1}"/>
            </a:ext>
          </a:extLst>
        </xdr:cNvPr>
        <xdr:cNvSpPr/>
      </xdr:nvSpPr>
      <xdr:spPr>
        <a:xfrm>
          <a:off x="13652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50165</xdr:rowOff>
    </xdr:from>
    <xdr:to>
      <xdr:col>67</xdr:col>
      <xdr:colOff>101600</xdr:colOff>
      <xdr:row>37</xdr:row>
      <xdr:rowOff>151765</xdr:rowOff>
    </xdr:to>
    <xdr:sp macro="" textlink="">
      <xdr:nvSpPr>
        <xdr:cNvPr id="409" name="フローチャート: 判断 408">
          <a:extLst>
            <a:ext uri="{FF2B5EF4-FFF2-40B4-BE49-F238E27FC236}">
              <a16:creationId xmlns:a16="http://schemas.microsoft.com/office/drawing/2014/main" id="{BAC8DBB6-48E7-4BCE-A5F9-6BD830BB47B3}"/>
            </a:ext>
          </a:extLst>
        </xdr:cNvPr>
        <xdr:cNvSpPr/>
      </xdr:nvSpPr>
      <xdr:spPr>
        <a:xfrm>
          <a:off x="12763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CD025E24-AB02-4386-B378-A3ED755425B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C21699B4-28A0-4D5D-83E6-C84FD323994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5160CE23-28ED-4198-AA63-E895E793B25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911D112E-4CC5-4961-AF54-9511F88219D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E322363-AB35-4565-A824-691C50F5AB0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153035</xdr:rowOff>
    </xdr:from>
    <xdr:to>
      <xdr:col>85</xdr:col>
      <xdr:colOff>177800</xdr:colOff>
      <xdr:row>36</xdr:row>
      <xdr:rowOff>83185</xdr:rowOff>
    </xdr:to>
    <xdr:sp macro="" textlink="">
      <xdr:nvSpPr>
        <xdr:cNvPr id="415" name="楕円 414">
          <a:extLst>
            <a:ext uri="{FF2B5EF4-FFF2-40B4-BE49-F238E27FC236}">
              <a16:creationId xmlns:a16="http://schemas.microsoft.com/office/drawing/2014/main" id="{867370B9-5A14-4860-A892-1655F9AF8069}"/>
            </a:ext>
          </a:extLst>
        </xdr:cNvPr>
        <xdr:cNvSpPr/>
      </xdr:nvSpPr>
      <xdr:spPr>
        <a:xfrm>
          <a:off x="16268700" y="61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4462</xdr:rowOff>
    </xdr:from>
    <xdr:ext cx="405111" cy="259045"/>
    <xdr:sp macro="" textlink="">
      <xdr:nvSpPr>
        <xdr:cNvPr id="416" name="【認定こども園・幼稚園・保育所】&#10;有形固定資産減価償却率該当値テキスト">
          <a:extLst>
            <a:ext uri="{FF2B5EF4-FFF2-40B4-BE49-F238E27FC236}">
              <a16:creationId xmlns:a16="http://schemas.microsoft.com/office/drawing/2014/main" id="{9EE00094-4F2F-468A-9D2C-5F09C08EDD1A}"/>
            </a:ext>
          </a:extLst>
        </xdr:cNvPr>
        <xdr:cNvSpPr txBox="1"/>
      </xdr:nvSpPr>
      <xdr:spPr>
        <a:xfrm>
          <a:off x="16357600"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84455</xdr:rowOff>
    </xdr:from>
    <xdr:to>
      <xdr:col>81</xdr:col>
      <xdr:colOff>101600</xdr:colOff>
      <xdr:row>36</xdr:row>
      <xdr:rowOff>14605</xdr:rowOff>
    </xdr:to>
    <xdr:sp macro="" textlink="">
      <xdr:nvSpPr>
        <xdr:cNvPr id="417" name="楕円 416">
          <a:extLst>
            <a:ext uri="{FF2B5EF4-FFF2-40B4-BE49-F238E27FC236}">
              <a16:creationId xmlns:a16="http://schemas.microsoft.com/office/drawing/2014/main" id="{497D422B-1B8C-406A-902B-B1C58F357681}"/>
            </a:ext>
          </a:extLst>
        </xdr:cNvPr>
        <xdr:cNvSpPr/>
      </xdr:nvSpPr>
      <xdr:spPr>
        <a:xfrm>
          <a:off x="154305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135255</xdr:rowOff>
    </xdr:from>
    <xdr:to>
      <xdr:col>85</xdr:col>
      <xdr:colOff>127000</xdr:colOff>
      <xdr:row>36</xdr:row>
      <xdr:rowOff>32385</xdr:rowOff>
    </xdr:to>
    <xdr:cxnSp macro="">
      <xdr:nvCxnSpPr>
        <xdr:cNvPr id="418" name="直線コネクタ 417">
          <a:extLst>
            <a:ext uri="{FF2B5EF4-FFF2-40B4-BE49-F238E27FC236}">
              <a16:creationId xmlns:a16="http://schemas.microsoft.com/office/drawing/2014/main" id="{D86BFF71-AC5D-49E8-A9F4-8484B1794AA6}"/>
            </a:ext>
          </a:extLst>
        </xdr:cNvPr>
        <xdr:cNvCxnSpPr/>
      </xdr:nvCxnSpPr>
      <xdr:spPr>
        <a:xfrm>
          <a:off x="15481300" y="613600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17780</xdr:rowOff>
    </xdr:from>
    <xdr:to>
      <xdr:col>76</xdr:col>
      <xdr:colOff>165100</xdr:colOff>
      <xdr:row>35</xdr:row>
      <xdr:rowOff>119380</xdr:rowOff>
    </xdr:to>
    <xdr:sp macro="" textlink="">
      <xdr:nvSpPr>
        <xdr:cNvPr id="419" name="楕円 418">
          <a:extLst>
            <a:ext uri="{FF2B5EF4-FFF2-40B4-BE49-F238E27FC236}">
              <a16:creationId xmlns:a16="http://schemas.microsoft.com/office/drawing/2014/main" id="{15DD5554-366B-4FFD-88C4-A5E5873D0B2B}"/>
            </a:ext>
          </a:extLst>
        </xdr:cNvPr>
        <xdr:cNvSpPr/>
      </xdr:nvSpPr>
      <xdr:spPr>
        <a:xfrm>
          <a:off x="14541500" y="601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68580</xdr:rowOff>
    </xdr:from>
    <xdr:to>
      <xdr:col>81</xdr:col>
      <xdr:colOff>50800</xdr:colOff>
      <xdr:row>35</xdr:row>
      <xdr:rowOff>135255</xdr:rowOff>
    </xdr:to>
    <xdr:cxnSp macro="">
      <xdr:nvCxnSpPr>
        <xdr:cNvPr id="420" name="直線コネクタ 419">
          <a:extLst>
            <a:ext uri="{FF2B5EF4-FFF2-40B4-BE49-F238E27FC236}">
              <a16:creationId xmlns:a16="http://schemas.microsoft.com/office/drawing/2014/main" id="{CCC2853E-E38D-42E6-916F-6B6DC7C30120}"/>
            </a:ext>
          </a:extLst>
        </xdr:cNvPr>
        <xdr:cNvCxnSpPr/>
      </xdr:nvCxnSpPr>
      <xdr:spPr>
        <a:xfrm>
          <a:off x="14592300" y="606933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118745</xdr:rowOff>
    </xdr:from>
    <xdr:to>
      <xdr:col>72</xdr:col>
      <xdr:colOff>38100</xdr:colOff>
      <xdr:row>35</xdr:row>
      <xdr:rowOff>48895</xdr:rowOff>
    </xdr:to>
    <xdr:sp macro="" textlink="">
      <xdr:nvSpPr>
        <xdr:cNvPr id="421" name="楕円 420">
          <a:extLst>
            <a:ext uri="{FF2B5EF4-FFF2-40B4-BE49-F238E27FC236}">
              <a16:creationId xmlns:a16="http://schemas.microsoft.com/office/drawing/2014/main" id="{6D8AC0CE-402A-48CC-B5F9-32261D9423B7}"/>
            </a:ext>
          </a:extLst>
        </xdr:cNvPr>
        <xdr:cNvSpPr/>
      </xdr:nvSpPr>
      <xdr:spPr>
        <a:xfrm>
          <a:off x="13652500" y="594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169545</xdr:rowOff>
    </xdr:from>
    <xdr:to>
      <xdr:col>76</xdr:col>
      <xdr:colOff>114300</xdr:colOff>
      <xdr:row>35</xdr:row>
      <xdr:rowOff>68580</xdr:rowOff>
    </xdr:to>
    <xdr:cxnSp macro="">
      <xdr:nvCxnSpPr>
        <xdr:cNvPr id="422" name="直線コネクタ 421">
          <a:extLst>
            <a:ext uri="{FF2B5EF4-FFF2-40B4-BE49-F238E27FC236}">
              <a16:creationId xmlns:a16="http://schemas.microsoft.com/office/drawing/2014/main" id="{75567211-4AAD-4059-A18A-2AFB2E99ABF4}"/>
            </a:ext>
          </a:extLst>
        </xdr:cNvPr>
        <xdr:cNvCxnSpPr/>
      </xdr:nvCxnSpPr>
      <xdr:spPr>
        <a:xfrm>
          <a:off x="13703300" y="599884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156227</xdr:rowOff>
    </xdr:from>
    <xdr:ext cx="405111" cy="259045"/>
    <xdr:sp macro="" textlink="">
      <xdr:nvSpPr>
        <xdr:cNvPr id="423" name="n_1aveValue【認定こども園・幼稚園・保育所】&#10;有形固定資産減価償却率">
          <a:extLst>
            <a:ext uri="{FF2B5EF4-FFF2-40B4-BE49-F238E27FC236}">
              <a16:creationId xmlns:a16="http://schemas.microsoft.com/office/drawing/2014/main" id="{3CB991ED-51D9-412B-8D46-88AF8AA75306}"/>
            </a:ext>
          </a:extLst>
        </xdr:cNvPr>
        <xdr:cNvSpPr txBox="1"/>
      </xdr:nvSpPr>
      <xdr:spPr>
        <a:xfrm>
          <a:off x="152660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81932</xdr:rowOff>
    </xdr:from>
    <xdr:ext cx="405111" cy="259045"/>
    <xdr:sp macro="" textlink="">
      <xdr:nvSpPr>
        <xdr:cNvPr id="424" name="n_2aveValue【認定こども園・幼稚園・保育所】&#10;有形固定資産減価償却率">
          <a:extLst>
            <a:ext uri="{FF2B5EF4-FFF2-40B4-BE49-F238E27FC236}">
              <a16:creationId xmlns:a16="http://schemas.microsoft.com/office/drawing/2014/main" id="{37122A18-390D-4FD6-A0C6-7F302248ED58}"/>
            </a:ext>
          </a:extLst>
        </xdr:cNvPr>
        <xdr:cNvSpPr txBox="1"/>
      </xdr:nvSpPr>
      <xdr:spPr>
        <a:xfrm>
          <a:off x="14389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112412</xdr:rowOff>
    </xdr:from>
    <xdr:ext cx="405111" cy="259045"/>
    <xdr:sp macro="" textlink="">
      <xdr:nvSpPr>
        <xdr:cNvPr id="425" name="n_3aveValue【認定こども園・幼稚園・保育所】&#10;有形固定資産減価償却率">
          <a:extLst>
            <a:ext uri="{FF2B5EF4-FFF2-40B4-BE49-F238E27FC236}">
              <a16:creationId xmlns:a16="http://schemas.microsoft.com/office/drawing/2014/main" id="{0A5BC868-40CE-4A67-8268-413972B1D1CD}"/>
            </a:ext>
          </a:extLst>
        </xdr:cNvPr>
        <xdr:cNvSpPr txBox="1"/>
      </xdr:nvSpPr>
      <xdr:spPr>
        <a:xfrm>
          <a:off x="13500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168292</xdr:rowOff>
    </xdr:from>
    <xdr:ext cx="405111" cy="259045"/>
    <xdr:sp macro="" textlink="">
      <xdr:nvSpPr>
        <xdr:cNvPr id="426" name="n_4aveValue【認定こども園・幼稚園・保育所】&#10;有形固定資産減価償却率">
          <a:extLst>
            <a:ext uri="{FF2B5EF4-FFF2-40B4-BE49-F238E27FC236}">
              <a16:creationId xmlns:a16="http://schemas.microsoft.com/office/drawing/2014/main" id="{14084BC6-D159-4222-BE2D-37C2AEF48785}"/>
            </a:ext>
          </a:extLst>
        </xdr:cNvPr>
        <xdr:cNvSpPr txBox="1"/>
      </xdr:nvSpPr>
      <xdr:spPr>
        <a:xfrm>
          <a:off x="126117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31132</xdr:rowOff>
    </xdr:from>
    <xdr:ext cx="405111" cy="259045"/>
    <xdr:sp macro="" textlink="">
      <xdr:nvSpPr>
        <xdr:cNvPr id="427" name="n_1mainValue【認定こども園・幼稚園・保育所】&#10;有形固定資産減価償却率">
          <a:extLst>
            <a:ext uri="{FF2B5EF4-FFF2-40B4-BE49-F238E27FC236}">
              <a16:creationId xmlns:a16="http://schemas.microsoft.com/office/drawing/2014/main" id="{64491B74-C339-4BCB-9DAC-8101ECF984BD}"/>
            </a:ext>
          </a:extLst>
        </xdr:cNvPr>
        <xdr:cNvSpPr txBox="1"/>
      </xdr:nvSpPr>
      <xdr:spPr>
        <a:xfrm>
          <a:off x="15266044"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135907</xdr:rowOff>
    </xdr:from>
    <xdr:ext cx="405111" cy="259045"/>
    <xdr:sp macro="" textlink="">
      <xdr:nvSpPr>
        <xdr:cNvPr id="428" name="n_2mainValue【認定こども園・幼稚園・保育所】&#10;有形固定資産減価償却率">
          <a:extLst>
            <a:ext uri="{FF2B5EF4-FFF2-40B4-BE49-F238E27FC236}">
              <a16:creationId xmlns:a16="http://schemas.microsoft.com/office/drawing/2014/main" id="{2133AEEA-8C5F-4F73-9B72-708DE892D798}"/>
            </a:ext>
          </a:extLst>
        </xdr:cNvPr>
        <xdr:cNvSpPr txBox="1"/>
      </xdr:nvSpPr>
      <xdr:spPr>
        <a:xfrm>
          <a:off x="14389744" y="57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65422</xdr:rowOff>
    </xdr:from>
    <xdr:ext cx="405111" cy="259045"/>
    <xdr:sp macro="" textlink="">
      <xdr:nvSpPr>
        <xdr:cNvPr id="429" name="n_3mainValue【認定こども園・幼稚園・保育所】&#10;有形固定資産減価償却率">
          <a:extLst>
            <a:ext uri="{FF2B5EF4-FFF2-40B4-BE49-F238E27FC236}">
              <a16:creationId xmlns:a16="http://schemas.microsoft.com/office/drawing/2014/main" id="{B6C22571-A4BC-4046-B7EE-52C3B86954F1}"/>
            </a:ext>
          </a:extLst>
        </xdr:cNvPr>
        <xdr:cNvSpPr txBox="1"/>
      </xdr:nvSpPr>
      <xdr:spPr>
        <a:xfrm>
          <a:off x="13500744" y="57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a:extLst>
            <a:ext uri="{FF2B5EF4-FFF2-40B4-BE49-F238E27FC236}">
              <a16:creationId xmlns:a16="http://schemas.microsoft.com/office/drawing/2014/main" id="{5400EC5B-B879-465E-B5A8-9B84D51D8B5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a:extLst>
            <a:ext uri="{FF2B5EF4-FFF2-40B4-BE49-F238E27FC236}">
              <a16:creationId xmlns:a16="http://schemas.microsoft.com/office/drawing/2014/main" id="{45B73D81-D2F0-442C-A208-74F5A66F23C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a:extLst>
            <a:ext uri="{FF2B5EF4-FFF2-40B4-BE49-F238E27FC236}">
              <a16:creationId xmlns:a16="http://schemas.microsoft.com/office/drawing/2014/main" id="{F0981072-BA26-4005-BACE-B35FACD80BF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a:extLst>
            <a:ext uri="{FF2B5EF4-FFF2-40B4-BE49-F238E27FC236}">
              <a16:creationId xmlns:a16="http://schemas.microsoft.com/office/drawing/2014/main" id="{576808E5-29F0-4C24-B28B-810D3DAA735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a:extLst>
            <a:ext uri="{FF2B5EF4-FFF2-40B4-BE49-F238E27FC236}">
              <a16:creationId xmlns:a16="http://schemas.microsoft.com/office/drawing/2014/main" id="{174AA2AD-3027-48D5-9682-3E78B2955AA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a:extLst>
            <a:ext uri="{FF2B5EF4-FFF2-40B4-BE49-F238E27FC236}">
              <a16:creationId xmlns:a16="http://schemas.microsoft.com/office/drawing/2014/main" id="{43EA478B-8014-4301-8528-E58E8E46F00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a:extLst>
            <a:ext uri="{FF2B5EF4-FFF2-40B4-BE49-F238E27FC236}">
              <a16:creationId xmlns:a16="http://schemas.microsoft.com/office/drawing/2014/main" id="{215ABA74-E68E-4AF3-8F8E-959B0C8BB03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a:extLst>
            <a:ext uri="{FF2B5EF4-FFF2-40B4-BE49-F238E27FC236}">
              <a16:creationId xmlns:a16="http://schemas.microsoft.com/office/drawing/2014/main" id="{0151C6D0-A1A6-4BD8-91AE-93195180BA2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a:extLst>
            <a:ext uri="{FF2B5EF4-FFF2-40B4-BE49-F238E27FC236}">
              <a16:creationId xmlns:a16="http://schemas.microsoft.com/office/drawing/2014/main" id="{7E9385EA-5FF1-4CBD-8B8B-596489ABD9B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a:extLst>
            <a:ext uri="{FF2B5EF4-FFF2-40B4-BE49-F238E27FC236}">
              <a16:creationId xmlns:a16="http://schemas.microsoft.com/office/drawing/2014/main" id="{D0BD08EB-40BD-48F2-8ACB-ACC22E7FCBF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0" name="直線コネクタ 439">
          <a:extLst>
            <a:ext uri="{FF2B5EF4-FFF2-40B4-BE49-F238E27FC236}">
              <a16:creationId xmlns:a16="http://schemas.microsoft.com/office/drawing/2014/main" id="{1756A3BF-4E57-4AE6-B4D1-526CDE83693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1" name="テキスト ボックス 440">
          <a:extLst>
            <a:ext uri="{FF2B5EF4-FFF2-40B4-BE49-F238E27FC236}">
              <a16:creationId xmlns:a16="http://schemas.microsoft.com/office/drawing/2014/main" id="{64C8A037-C21C-4E8F-9D5C-234C58EC5BE6}"/>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2" name="直線コネクタ 441">
          <a:extLst>
            <a:ext uri="{FF2B5EF4-FFF2-40B4-BE49-F238E27FC236}">
              <a16:creationId xmlns:a16="http://schemas.microsoft.com/office/drawing/2014/main" id="{7258E503-E220-4593-AFC7-17F80D38D2C4}"/>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3" name="テキスト ボックス 442">
          <a:extLst>
            <a:ext uri="{FF2B5EF4-FFF2-40B4-BE49-F238E27FC236}">
              <a16:creationId xmlns:a16="http://schemas.microsoft.com/office/drawing/2014/main" id="{6698EB52-EB77-4761-9CBC-175E3BC5C64B}"/>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4" name="直線コネクタ 443">
          <a:extLst>
            <a:ext uri="{FF2B5EF4-FFF2-40B4-BE49-F238E27FC236}">
              <a16:creationId xmlns:a16="http://schemas.microsoft.com/office/drawing/2014/main" id="{9F74EAEA-E0EA-4D8A-80B0-C0DE086FAFE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5" name="テキスト ボックス 444">
          <a:extLst>
            <a:ext uri="{FF2B5EF4-FFF2-40B4-BE49-F238E27FC236}">
              <a16:creationId xmlns:a16="http://schemas.microsoft.com/office/drawing/2014/main" id="{3215C6FA-8040-47B8-8ACD-32A199CE195D}"/>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6" name="直線コネクタ 445">
          <a:extLst>
            <a:ext uri="{FF2B5EF4-FFF2-40B4-BE49-F238E27FC236}">
              <a16:creationId xmlns:a16="http://schemas.microsoft.com/office/drawing/2014/main" id="{2B1DBBB5-9CBD-42E8-BE5D-F746522B6BF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7" name="テキスト ボックス 446">
          <a:extLst>
            <a:ext uri="{FF2B5EF4-FFF2-40B4-BE49-F238E27FC236}">
              <a16:creationId xmlns:a16="http://schemas.microsoft.com/office/drawing/2014/main" id="{62E13076-16DE-4A7D-B88C-357E454111B7}"/>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8" name="直線コネクタ 447">
          <a:extLst>
            <a:ext uri="{FF2B5EF4-FFF2-40B4-BE49-F238E27FC236}">
              <a16:creationId xmlns:a16="http://schemas.microsoft.com/office/drawing/2014/main" id="{31264328-B057-4680-9BF6-27CD4ED87A6F}"/>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9" name="テキスト ボックス 448">
          <a:extLst>
            <a:ext uri="{FF2B5EF4-FFF2-40B4-BE49-F238E27FC236}">
              <a16:creationId xmlns:a16="http://schemas.microsoft.com/office/drawing/2014/main" id="{D9D7A24F-4A0F-4FA1-AB3D-C29A8C399017}"/>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a:extLst>
            <a:ext uri="{FF2B5EF4-FFF2-40B4-BE49-F238E27FC236}">
              <a16:creationId xmlns:a16="http://schemas.microsoft.com/office/drawing/2014/main" id="{29D59861-03D1-47D4-A4CF-4C08B60F463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a:extLst>
            <a:ext uri="{FF2B5EF4-FFF2-40B4-BE49-F238E27FC236}">
              <a16:creationId xmlns:a16="http://schemas.microsoft.com/office/drawing/2014/main" id="{E881E4DA-8396-469B-BCED-ADC7F7238F0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a:extLst>
            <a:ext uri="{FF2B5EF4-FFF2-40B4-BE49-F238E27FC236}">
              <a16:creationId xmlns:a16="http://schemas.microsoft.com/office/drawing/2014/main" id="{DDA9FD27-1E17-4F50-ADED-5CC862AEE9D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150495</xdr:rowOff>
    </xdr:from>
    <xdr:to>
      <xdr:col>116</xdr:col>
      <xdr:colOff>62864</xdr:colOff>
      <xdr:row>41</xdr:row>
      <xdr:rowOff>99060</xdr:rowOff>
    </xdr:to>
    <xdr:cxnSp macro="">
      <xdr:nvCxnSpPr>
        <xdr:cNvPr id="453" name="直線コネクタ 452">
          <a:extLst>
            <a:ext uri="{FF2B5EF4-FFF2-40B4-BE49-F238E27FC236}">
              <a16:creationId xmlns:a16="http://schemas.microsoft.com/office/drawing/2014/main" id="{0E227592-4C7D-4F67-BC84-593937578497}"/>
            </a:ext>
          </a:extLst>
        </xdr:cNvPr>
        <xdr:cNvCxnSpPr/>
      </xdr:nvCxnSpPr>
      <xdr:spPr>
        <a:xfrm flipV="1">
          <a:off x="22160864" y="5979795"/>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54" name="【認定こども園・幼稚園・保育所】&#10;一人当たり面積最小値テキスト">
          <a:extLst>
            <a:ext uri="{FF2B5EF4-FFF2-40B4-BE49-F238E27FC236}">
              <a16:creationId xmlns:a16="http://schemas.microsoft.com/office/drawing/2014/main" id="{D72BB170-BFA1-4142-9AA6-FA7BFCB6BB8C}"/>
            </a:ext>
          </a:extLst>
        </xdr:cNvPr>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55" name="直線コネクタ 454">
          <a:extLst>
            <a:ext uri="{FF2B5EF4-FFF2-40B4-BE49-F238E27FC236}">
              <a16:creationId xmlns:a16="http://schemas.microsoft.com/office/drawing/2014/main" id="{9472102A-71DD-4982-A363-73901B9ECF4E}"/>
            </a:ext>
          </a:extLst>
        </xdr:cNvPr>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97172</xdr:rowOff>
    </xdr:from>
    <xdr:ext cx="469744" cy="259045"/>
    <xdr:sp macro="" textlink="">
      <xdr:nvSpPr>
        <xdr:cNvPr id="456" name="【認定こども園・幼稚園・保育所】&#10;一人当たり面積最大値テキスト">
          <a:extLst>
            <a:ext uri="{FF2B5EF4-FFF2-40B4-BE49-F238E27FC236}">
              <a16:creationId xmlns:a16="http://schemas.microsoft.com/office/drawing/2014/main" id="{14B0236D-0FF6-4912-8D7D-BDAA6309365E}"/>
            </a:ext>
          </a:extLst>
        </xdr:cNvPr>
        <xdr:cNvSpPr txBox="1"/>
      </xdr:nvSpPr>
      <xdr:spPr>
        <a:xfrm>
          <a:off x="22199600" y="575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150495</xdr:rowOff>
    </xdr:from>
    <xdr:to>
      <xdr:col>116</xdr:col>
      <xdr:colOff>152400</xdr:colOff>
      <xdr:row>34</xdr:row>
      <xdr:rowOff>150495</xdr:rowOff>
    </xdr:to>
    <xdr:cxnSp macro="">
      <xdr:nvCxnSpPr>
        <xdr:cNvPr id="457" name="直線コネクタ 456">
          <a:extLst>
            <a:ext uri="{FF2B5EF4-FFF2-40B4-BE49-F238E27FC236}">
              <a16:creationId xmlns:a16="http://schemas.microsoft.com/office/drawing/2014/main" id="{8D3D93E3-747B-4C37-B04A-6ACD6EC33A49}"/>
            </a:ext>
          </a:extLst>
        </xdr:cNvPr>
        <xdr:cNvCxnSpPr/>
      </xdr:nvCxnSpPr>
      <xdr:spPr>
        <a:xfrm>
          <a:off x="22072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458" name="【認定こども園・幼稚園・保育所】&#10;一人当たり面積平均値テキスト">
          <a:extLst>
            <a:ext uri="{FF2B5EF4-FFF2-40B4-BE49-F238E27FC236}">
              <a16:creationId xmlns:a16="http://schemas.microsoft.com/office/drawing/2014/main" id="{DC8A77BB-9158-4566-9E46-A9D1BEC3A763}"/>
            </a:ext>
          </a:extLst>
        </xdr:cNvPr>
        <xdr:cNvSpPr txBox="1"/>
      </xdr:nvSpPr>
      <xdr:spPr>
        <a:xfrm>
          <a:off x="22199600" y="660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59" name="フローチャート: 判断 458">
          <a:extLst>
            <a:ext uri="{FF2B5EF4-FFF2-40B4-BE49-F238E27FC236}">
              <a16:creationId xmlns:a16="http://schemas.microsoft.com/office/drawing/2014/main" id="{744E6FFB-3567-4E78-89F4-F0A73EA30FBE}"/>
            </a:ext>
          </a:extLst>
        </xdr:cNvPr>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27305</xdr:rowOff>
    </xdr:from>
    <xdr:to>
      <xdr:col>112</xdr:col>
      <xdr:colOff>38100</xdr:colOff>
      <xdr:row>39</xdr:row>
      <xdr:rowOff>128905</xdr:rowOff>
    </xdr:to>
    <xdr:sp macro="" textlink="">
      <xdr:nvSpPr>
        <xdr:cNvPr id="460" name="フローチャート: 判断 459">
          <a:extLst>
            <a:ext uri="{FF2B5EF4-FFF2-40B4-BE49-F238E27FC236}">
              <a16:creationId xmlns:a16="http://schemas.microsoft.com/office/drawing/2014/main" id="{C4146A47-C9E3-4BF5-8FED-F17EDA7EF84B}"/>
            </a:ext>
          </a:extLst>
        </xdr:cNvPr>
        <xdr:cNvSpPr/>
      </xdr:nvSpPr>
      <xdr:spPr>
        <a:xfrm>
          <a:off x="21272500" y="67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40640</xdr:rowOff>
    </xdr:from>
    <xdr:to>
      <xdr:col>107</xdr:col>
      <xdr:colOff>101600</xdr:colOff>
      <xdr:row>39</xdr:row>
      <xdr:rowOff>142240</xdr:rowOff>
    </xdr:to>
    <xdr:sp macro="" textlink="">
      <xdr:nvSpPr>
        <xdr:cNvPr id="461" name="フローチャート: 判断 460">
          <a:extLst>
            <a:ext uri="{FF2B5EF4-FFF2-40B4-BE49-F238E27FC236}">
              <a16:creationId xmlns:a16="http://schemas.microsoft.com/office/drawing/2014/main" id="{0F9ADE17-8EAA-4967-9E87-5044DF52891A}"/>
            </a:ext>
          </a:extLst>
        </xdr:cNvPr>
        <xdr:cNvSpPr/>
      </xdr:nvSpPr>
      <xdr:spPr>
        <a:xfrm>
          <a:off x="20383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29210</xdr:rowOff>
    </xdr:from>
    <xdr:to>
      <xdr:col>102</xdr:col>
      <xdr:colOff>165100</xdr:colOff>
      <xdr:row>39</xdr:row>
      <xdr:rowOff>130810</xdr:rowOff>
    </xdr:to>
    <xdr:sp macro="" textlink="">
      <xdr:nvSpPr>
        <xdr:cNvPr id="462" name="フローチャート: 判断 461">
          <a:extLst>
            <a:ext uri="{FF2B5EF4-FFF2-40B4-BE49-F238E27FC236}">
              <a16:creationId xmlns:a16="http://schemas.microsoft.com/office/drawing/2014/main" id="{40F4385F-3281-4936-BD9A-39DEFC48256E}"/>
            </a:ext>
          </a:extLst>
        </xdr:cNvPr>
        <xdr:cNvSpPr/>
      </xdr:nvSpPr>
      <xdr:spPr>
        <a:xfrm>
          <a:off x="19494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71120</xdr:rowOff>
    </xdr:from>
    <xdr:to>
      <xdr:col>98</xdr:col>
      <xdr:colOff>38100</xdr:colOff>
      <xdr:row>40</xdr:row>
      <xdr:rowOff>1270</xdr:rowOff>
    </xdr:to>
    <xdr:sp macro="" textlink="">
      <xdr:nvSpPr>
        <xdr:cNvPr id="463" name="フローチャート: 判断 462">
          <a:extLst>
            <a:ext uri="{FF2B5EF4-FFF2-40B4-BE49-F238E27FC236}">
              <a16:creationId xmlns:a16="http://schemas.microsoft.com/office/drawing/2014/main" id="{8DA9A3C6-1476-4BD2-AB3B-2DE2B1341D46}"/>
            </a:ext>
          </a:extLst>
        </xdr:cNvPr>
        <xdr:cNvSpPr/>
      </xdr:nvSpPr>
      <xdr:spPr>
        <a:xfrm>
          <a:off x="18605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A5AF667B-A5AA-42E0-8AAD-D8E2C6ABB45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7F40A185-78A8-4A82-804F-C9EFECB2B3E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A5F14DF0-0365-4D3C-B265-278CD84BE0A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7AECE6A8-B106-4DEB-8E90-32780C631E1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630D08E9-50E3-4BAC-9943-BBE5FDFD076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69" name="楕円 468">
          <a:extLst>
            <a:ext uri="{FF2B5EF4-FFF2-40B4-BE49-F238E27FC236}">
              <a16:creationId xmlns:a16="http://schemas.microsoft.com/office/drawing/2014/main" id="{10F5FCA1-B9E1-4753-A6F9-1B98C5413C2B}"/>
            </a:ext>
          </a:extLst>
        </xdr:cNvPr>
        <xdr:cNvSpPr/>
      </xdr:nvSpPr>
      <xdr:spPr>
        <a:xfrm>
          <a:off x="221107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109237</xdr:rowOff>
    </xdr:from>
    <xdr:ext cx="469744" cy="259045"/>
    <xdr:sp macro="" textlink="">
      <xdr:nvSpPr>
        <xdr:cNvPr id="470" name="【認定こども園・幼稚園・保育所】&#10;一人当たり面積該当値テキスト">
          <a:extLst>
            <a:ext uri="{FF2B5EF4-FFF2-40B4-BE49-F238E27FC236}">
              <a16:creationId xmlns:a16="http://schemas.microsoft.com/office/drawing/2014/main" id="{CE7F4A92-4126-461E-8340-A1D11BD9C553}"/>
            </a:ext>
          </a:extLst>
        </xdr:cNvPr>
        <xdr:cNvSpPr txBox="1"/>
      </xdr:nvSpPr>
      <xdr:spPr>
        <a:xfrm>
          <a:off x="22199600"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101600</xdr:rowOff>
    </xdr:from>
    <xdr:to>
      <xdr:col>112</xdr:col>
      <xdr:colOff>38100</xdr:colOff>
      <xdr:row>39</xdr:row>
      <xdr:rowOff>31750</xdr:rowOff>
    </xdr:to>
    <xdr:sp macro="" textlink="">
      <xdr:nvSpPr>
        <xdr:cNvPr id="471" name="楕円 470">
          <a:extLst>
            <a:ext uri="{FF2B5EF4-FFF2-40B4-BE49-F238E27FC236}">
              <a16:creationId xmlns:a16="http://schemas.microsoft.com/office/drawing/2014/main" id="{16603C93-0101-4CCF-A894-BAB52281C8D6}"/>
            </a:ext>
          </a:extLst>
        </xdr:cNvPr>
        <xdr:cNvSpPr/>
      </xdr:nvSpPr>
      <xdr:spPr>
        <a:xfrm>
          <a:off x="21272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137160</xdr:rowOff>
    </xdr:from>
    <xdr:to>
      <xdr:col>116</xdr:col>
      <xdr:colOff>63500</xdr:colOff>
      <xdr:row>38</xdr:row>
      <xdr:rowOff>152400</xdr:rowOff>
    </xdr:to>
    <xdr:cxnSp macro="">
      <xdr:nvCxnSpPr>
        <xdr:cNvPr id="472" name="直線コネクタ 471">
          <a:extLst>
            <a:ext uri="{FF2B5EF4-FFF2-40B4-BE49-F238E27FC236}">
              <a16:creationId xmlns:a16="http://schemas.microsoft.com/office/drawing/2014/main" id="{CE6F7265-6555-4BD0-8957-821448CCF8DF}"/>
            </a:ext>
          </a:extLst>
        </xdr:cNvPr>
        <xdr:cNvCxnSpPr/>
      </xdr:nvCxnSpPr>
      <xdr:spPr>
        <a:xfrm flipV="1">
          <a:off x="21323300" y="66522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113030</xdr:rowOff>
    </xdr:from>
    <xdr:to>
      <xdr:col>107</xdr:col>
      <xdr:colOff>101600</xdr:colOff>
      <xdr:row>39</xdr:row>
      <xdr:rowOff>43180</xdr:rowOff>
    </xdr:to>
    <xdr:sp macro="" textlink="">
      <xdr:nvSpPr>
        <xdr:cNvPr id="473" name="楕円 472">
          <a:extLst>
            <a:ext uri="{FF2B5EF4-FFF2-40B4-BE49-F238E27FC236}">
              <a16:creationId xmlns:a16="http://schemas.microsoft.com/office/drawing/2014/main" id="{55B444CE-F213-4270-8EAD-8DA245EED759}"/>
            </a:ext>
          </a:extLst>
        </xdr:cNvPr>
        <xdr:cNvSpPr/>
      </xdr:nvSpPr>
      <xdr:spPr>
        <a:xfrm>
          <a:off x="20383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152400</xdr:rowOff>
    </xdr:from>
    <xdr:to>
      <xdr:col>111</xdr:col>
      <xdr:colOff>177800</xdr:colOff>
      <xdr:row>38</xdr:row>
      <xdr:rowOff>163830</xdr:rowOff>
    </xdr:to>
    <xdr:cxnSp macro="">
      <xdr:nvCxnSpPr>
        <xdr:cNvPr id="474" name="直線コネクタ 473">
          <a:extLst>
            <a:ext uri="{FF2B5EF4-FFF2-40B4-BE49-F238E27FC236}">
              <a16:creationId xmlns:a16="http://schemas.microsoft.com/office/drawing/2014/main" id="{4691E80C-5EBE-4AC5-B066-713CEE380CBB}"/>
            </a:ext>
          </a:extLst>
        </xdr:cNvPr>
        <xdr:cNvCxnSpPr/>
      </xdr:nvCxnSpPr>
      <xdr:spPr>
        <a:xfrm flipV="1">
          <a:off x="20434300" y="66675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128270</xdr:rowOff>
    </xdr:from>
    <xdr:to>
      <xdr:col>102</xdr:col>
      <xdr:colOff>165100</xdr:colOff>
      <xdr:row>39</xdr:row>
      <xdr:rowOff>58420</xdr:rowOff>
    </xdr:to>
    <xdr:sp macro="" textlink="">
      <xdr:nvSpPr>
        <xdr:cNvPr id="475" name="楕円 474">
          <a:extLst>
            <a:ext uri="{FF2B5EF4-FFF2-40B4-BE49-F238E27FC236}">
              <a16:creationId xmlns:a16="http://schemas.microsoft.com/office/drawing/2014/main" id="{1B7DA698-0256-4217-AD35-D44B5EA1CFD1}"/>
            </a:ext>
          </a:extLst>
        </xdr:cNvPr>
        <xdr:cNvSpPr/>
      </xdr:nvSpPr>
      <xdr:spPr>
        <a:xfrm>
          <a:off x="19494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163830</xdr:rowOff>
    </xdr:from>
    <xdr:to>
      <xdr:col>107</xdr:col>
      <xdr:colOff>50800</xdr:colOff>
      <xdr:row>39</xdr:row>
      <xdr:rowOff>7620</xdr:rowOff>
    </xdr:to>
    <xdr:cxnSp macro="">
      <xdr:nvCxnSpPr>
        <xdr:cNvPr id="476" name="直線コネクタ 475">
          <a:extLst>
            <a:ext uri="{FF2B5EF4-FFF2-40B4-BE49-F238E27FC236}">
              <a16:creationId xmlns:a16="http://schemas.microsoft.com/office/drawing/2014/main" id="{EA9252F1-1FD9-49F3-895C-7DE131E36080}"/>
            </a:ext>
          </a:extLst>
        </xdr:cNvPr>
        <xdr:cNvCxnSpPr/>
      </xdr:nvCxnSpPr>
      <xdr:spPr>
        <a:xfrm flipV="1">
          <a:off x="19545300" y="66789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120032</xdr:rowOff>
    </xdr:from>
    <xdr:ext cx="469744" cy="259045"/>
    <xdr:sp macro="" textlink="">
      <xdr:nvSpPr>
        <xdr:cNvPr id="477" name="n_1aveValue【認定こども園・幼稚園・保育所】&#10;一人当たり面積">
          <a:extLst>
            <a:ext uri="{FF2B5EF4-FFF2-40B4-BE49-F238E27FC236}">
              <a16:creationId xmlns:a16="http://schemas.microsoft.com/office/drawing/2014/main" id="{ACCB17B4-E8F9-4C85-9087-5D67E74ACD8C}"/>
            </a:ext>
          </a:extLst>
        </xdr:cNvPr>
        <xdr:cNvSpPr txBox="1"/>
      </xdr:nvSpPr>
      <xdr:spPr>
        <a:xfrm>
          <a:off x="21075727" y="680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133367</xdr:rowOff>
    </xdr:from>
    <xdr:ext cx="469744" cy="259045"/>
    <xdr:sp macro="" textlink="">
      <xdr:nvSpPr>
        <xdr:cNvPr id="478" name="n_2aveValue【認定こども園・幼稚園・保育所】&#10;一人当たり面積">
          <a:extLst>
            <a:ext uri="{FF2B5EF4-FFF2-40B4-BE49-F238E27FC236}">
              <a16:creationId xmlns:a16="http://schemas.microsoft.com/office/drawing/2014/main" id="{6524D867-9D3A-46A8-BF43-DEF5148EAFAC}"/>
            </a:ext>
          </a:extLst>
        </xdr:cNvPr>
        <xdr:cNvSpPr txBox="1"/>
      </xdr:nvSpPr>
      <xdr:spPr>
        <a:xfrm>
          <a:off x="201994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121937</xdr:rowOff>
    </xdr:from>
    <xdr:ext cx="469744" cy="259045"/>
    <xdr:sp macro="" textlink="">
      <xdr:nvSpPr>
        <xdr:cNvPr id="479" name="n_3aveValue【認定こども園・幼稚園・保育所】&#10;一人当たり面積">
          <a:extLst>
            <a:ext uri="{FF2B5EF4-FFF2-40B4-BE49-F238E27FC236}">
              <a16:creationId xmlns:a16="http://schemas.microsoft.com/office/drawing/2014/main" id="{F472ED95-CF7B-48F9-93F4-1E55B4856B2B}"/>
            </a:ext>
          </a:extLst>
        </xdr:cNvPr>
        <xdr:cNvSpPr txBox="1"/>
      </xdr:nvSpPr>
      <xdr:spPr>
        <a:xfrm>
          <a:off x="19310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17797</xdr:rowOff>
    </xdr:from>
    <xdr:ext cx="469744" cy="259045"/>
    <xdr:sp macro="" textlink="">
      <xdr:nvSpPr>
        <xdr:cNvPr id="480" name="n_4aveValue【認定こども園・幼稚園・保育所】&#10;一人当たり面積">
          <a:extLst>
            <a:ext uri="{FF2B5EF4-FFF2-40B4-BE49-F238E27FC236}">
              <a16:creationId xmlns:a16="http://schemas.microsoft.com/office/drawing/2014/main" id="{E1802519-73D8-4B57-BD22-0335B44933D5}"/>
            </a:ext>
          </a:extLst>
        </xdr:cNvPr>
        <xdr:cNvSpPr txBox="1"/>
      </xdr:nvSpPr>
      <xdr:spPr>
        <a:xfrm>
          <a:off x="18421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48277</xdr:rowOff>
    </xdr:from>
    <xdr:ext cx="469744" cy="259045"/>
    <xdr:sp macro="" textlink="">
      <xdr:nvSpPr>
        <xdr:cNvPr id="481" name="n_1mainValue【認定こども園・幼稚園・保育所】&#10;一人当たり面積">
          <a:extLst>
            <a:ext uri="{FF2B5EF4-FFF2-40B4-BE49-F238E27FC236}">
              <a16:creationId xmlns:a16="http://schemas.microsoft.com/office/drawing/2014/main" id="{2B3DC042-B7D8-406C-8113-DE3E6FA23CDA}"/>
            </a:ext>
          </a:extLst>
        </xdr:cNvPr>
        <xdr:cNvSpPr txBox="1"/>
      </xdr:nvSpPr>
      <xdr:spPr>
        <a:xfrm>
          <a:off x="21075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59707</xdr:rowOff>
    </xdr:from>
    <xdr:ext cx="469744" cy="259045"/>
    <xdr:sp macro="" textlink="">
      <xdr:nvSpPr>
        <xdr:cNvPr id="482" name="n_2mainValue【認定こども園・幼稚園・保育所】&#10;一人当たり面積">
          <a:extLst>
            <a:ext uri="{FF2B5EF4-FFF2-40B4-BE49-F238E27FC236}">
              <a16:creationId xmlns:a16="http://schemas.microsoft.com/office/drawing/2014/main" id="{55768CDD-6E19-4EFB-B239-5B86F9CE3901}"/>
            </a:ext>
          </a:extLst>
        </xdr:cNvPr>
        <xdr:cNvSpPr txBox="1"/>
      </xdr:nvSpPr>
      <xdr:spPr>
        <a:xfrm>
          <a:off x="20199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74947</xdr:rowOff>
    </xdr:from>
    <xdr:ext cx="469744" cy="259045"/>
    <xdr:sp macro="" textlink="">
      <xdr:nvSpPr>
        <xdr:cNvPr id="483" name="n_3mainValue【認定こども園・幼稚園・保育所】&#10;一人当たり面積">
          <a:extLst>
            <a:ext uri="{FF2B5EF4-FFF2-40B4-BE49-F238E27FC236}">
              <a16:creationId xmlns:a16="http://schemas.microsoft.com/office/drawing/2014/main" id="{434BFBCB-4B4B-48C8-A7EE-B5E4CFB1AB9D}"/>
            </a:ext>
          </a:extLst>
        </xdr:cNvPr>
        <xdr:cNvSpPr txBox="1"/>
      </xdr:nvSpPr>
      <xdr:spPr>
        <a:xfrm>
          <a:off x="19310427" y="64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a:extLst>
            <a:ext uri="{FF2B5EF4-FFF2-40B4-BE49-F238E27FC236}">
              <a16:creationId xmlns:a16="http://schemas.microsoft.com/office/drawing/2014/main" id="{4FD56502-D6B6-4B78-AFFD-32B919872B3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a:extLst>
            <a:ext uri="{FF2B5EF4-FFF2-40B4-BE49-F238E27FC236}">
              <a16:creationId xmlns:a16="http://schemas.microsoft.com/office/drawing/2014/main" id="{2F299D4F-BD9E-43AC-A520-1BECB808C77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a:extLst>
            <a:ext uri="{FF2B5EF4-FFF2-40B4-BE49-F238E27FC236}">
              <a16:creationId xmlns:a16="http://schemas.microsoft.com/office/drawing/2014/main" id="{706AB80B-FE39-4DAE-B919-F0627FCCD0F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a:extLst>
            <a:ext uri="{FF2B5EF4-FFF2-40B4-BE49-F238E27FC236}">
              <a16:creationId xmlns:a16="http://schemas.microsoft.com/office/drawing/2014/main" id="{4FD0EDF8-8EFF-4343-9E10-48B10C30368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a:extLst>
            <a:ext uri="{FF2B5EF4-FFF2-40B4-BE49-F238E27FC236}">
              <a16:creationId xmlns:a16="http://schemas.microsoft.com/office/drawing/2014/main" id="{F556E267-3E43-4AD9-B494-25DEB895624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a:extLst>
            <a:ext uri="{FF2B5EF4-FFF2-40B4-BE49-F238E27FC236}">
              <a16:creationId xmlns:a16="http://schemas.microsoft.com/office/drawing/2014/main" id="{4171845E-E352-4383-94CB-F21B0DCA099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a:extLst>
            <a:ext uri="{FF2B5EF4-FFF2-40B4-BE49-F238E27FC236}">
              <a16:creationId xmlns:a16="http://schemas.microsoft.com/office/drawing/2014/main" id="{E90FA4A9-6168-43C9-9A9A-427CF767E0A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a:extLst>
            <a:ext uri="{FF2B5EF4-FFF2-40B4-BE49-F238E27FC236}">
              <a16:creationId xmlns:a16="http://schemas.microsoft.com/office/drawing/2014/main" id="{5B95B0EB-7FB6-46B3-A6DE-94CD86B608E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a:extLst>
            <a:ext uri="{FF2B5EF4-FFF2-40B4-BE49-F238E27FC236}">
              <a16:creationId xmlns:a16="http://schemas.microsoft.com/office/drawing/2014/main" id="{2D2630FA-A53B-412D-8939-27B1809C0D0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a:extLst>
            <a:ext uri="{FF2B5EF4-FFF2-40B4-BE49-F238E27FC236}">
              <a16:creationId xmlns:a16="http://schemas.microsoft.com/office/drawing/2014/main" id="{B44C8D72-DF28-40DC-8603-818F3CBD84C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4" name="テキスト ボックス 493">
          <a:extLst>
            <a:ext uri="{FF2B5EF4-FFF2-40B4-BE49-F238E27FC236}">
              <a16:creationId xmlns:a16="http://schemas.microsoft.com/office/drawing/2014/main" id="{BEE8E71C-8DA9-4F06-88BD-71D671F4F07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5" name="直線コネクタ 494">
          <a:extLst>
            <a:ext uri="{FF2B5EF4-FFF2-40B4-BE49-F238E27FC236}">
              <a16:creationId xmlns:a16="http://schemas.microsoft.com/office/drawing/2014/main" id="{25D25432-E059-4EE4-BA5D-A837532CA25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6" name="テキスト ボックス 495">
          <a:extLst>
            <a:ext uri="{FF2B5EF4-FFF2-40B4-BE49-F238E27FC236}">
              <a16:creationId xmlns:a16="http://schemas.microsoft.com/office/drawing/2014/main" id="{58BEF866-E2FE-4F6D-B60C-6454754B32D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7" name="直線コネクタ 496">
          <a:extLst>
            <a:ext uri="{FF2B5EF4-FFF2-40B4-BE49-F238E27FC236}">
              <a16:creationId xmlns:a16="http://schemas.microsoft.com/office/drawing/2014/main" id="{D9B69CF7-6E69-49B6-9DB2-8899E12D6C7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8" name="テキスト ボックス 497">
          <a:extLst>
            <a:ext uri="{FF2B5EF4-FFF2-40B4-BE49-F238E27FC236}">
              <a16:creationId xmlns:a16="http://schemas.microsoft.com/office/drawing/2014/main" id="{77B8776D-0088-42AB-8148-6D170461D8D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9" name="直線コネクタ 498">
          <a:extLst>
            <a:ext uri="{FF2B5EF4-FFF2-40B4-BE49-F238E27FC236}">
              <a16:creationId xmlns:a16="http://schemas.microsoft.com/office/drawing/2014/main" id="{5EFB5845-3319-4E21-9AFE-ABE4A7994B5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0" name="テキスト ボックス 499">
          <a:extLst>
            <a:ext uri="{FF2B5EF4-FFF2-40B4-BE49-F238E27FC236}">
              <a16:creationId xmlns:a16="http://schemas.microsoft.com/office/drawing/2014/main" id="{40B7E169-A937-441C-B015-C8D4E4C6F00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1" name="直線コネクタ 500">
          <a:extLst>
            <a:ext uri="{FF2B5EF4-FFF2-40B4-BE49-F238E27FC236}">
              <a16:creationId xmlns:a16="http://schemas.microsoft.com/office/drawing/2014/main" id="{AE93AA54-1D98-4962-9D21-BC7B1734438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2" name="テキスト ボックス 501">
          <a:extLst>
            <a:ext uri="{FF2B5EF4-FFF2-40B4-BE49-F238E27FC236}">
              <a16:creationId xmlns:a16="http://schemas.microsoft.com/office/drawing/2014/main" id="{56F59D3B-98C1-4D60-807B-457C7419F88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3" name="直線コネクタ 502">
          <a:extLst>
            <a:ext uri="{FF2B5EF4-FFF2-40B4-BE49-F238E27FC236}">
              <a16:creationId xmlns:a16="http://schemas.microsoft.com/office/drawing/2014/main" id="{DA2B716A-D3EA-401D-BDB0-03492C72F75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4" name="テキスト ボックス 503">
          <a:extLst>
            <a:ext uri="{FF2B5EF4-FFF2-40B4-BE49-F238E27FC236}">
              <a16:creationId xmlns:a16="http://schemas.microsoft.com/office/drawing/2014/main" id="{29C829DD-78DF-435C-835F-B26B0A4E8CD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5" name="直線コネクタ 504">
          <a:extLst>
            <a:ext uri="{FF2B5EF4-FFF2-40B4-BE49-F238E27FC236}">
              <a16:creationId xmlns:a16="http://schemas.microsoft.com/office/drawing/2014/main" id="{F94609ED-B3C8-46B4-9D3B-5E56C3DEF48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6" name="テキスト ボックス 505">
          <a:extLst>
            <a:ext uri="{FF2B5EF4-FFF2-40B4-BE49-F238E27FC236}">
              <a16:creationId xmlns:a16="http://schemas.microsoft.com/office/drawing/2014/main" id="{D3483A2C-E053-4124-98AE-15AA55A1B2E6}"/>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a:extLst>
            <a:ext uri="{FF2B5EF4-FFF2-40B4-BE49-F238E27FC236}">
              <a16:creationId xmlns:a16="http://schemas.microsoft.com/office/drawing/2014/main" id="{4263F7F4-31CC-4B05-9708-912077C07E7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学校施設】&#10;有形固定資産減価償却率グラフ枠">
          <a:extLst>
            <a:ext uri="{FF2B5EF4-FFF2-40B4-BE49-F238E27FC236}">
              <a16:creationId xmlns:a16="http://schemas.microsoft.com/office/drawing/2014/main" id="{2F50862B-529B-4E9F-B198-3AA4DC1470F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96338</xdr:rowOff>
    </xdr:from>
    <xdr:to>
      <xdr:col>85</xdr:col>
      <xdr:colOff>126364</xdr:colOff>
      <xdr:row>63</xdr:row>
      <xdr:rowOff>150223</xdr:rowOff>
    </xdr:to>
    <xdr:cxnSp macro="">
      <xdr:nvCxnSpPr>
        <xdr:cNvPr id="509" name="直線コネクタ 508">
          <a:extLst>
            <a:ext uri="{FF2B5EF4-FFF2-40B4-BE49-F238E27FC236}">
              <a16:creationId xmlns:a16="http://schemas.microsoft.com/office/drawing/2014/main" id="{8CE7670B-DF22-4CE1-91EB-7C3757E9536C}"/>
            </a:ext>
          </a:extLst>
        </xdr:cNvPr>
        <xdr:cNvCxnSpPr/>
      </xdr:nvCxnSpPr>
      <xdr:spPr>
        <a:xfrm flipV="1">
          <a:off x="16318864" y="969753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405111" cy="259045"/>
    <xdr:sp macro="" textlink="">
      <xdr:nvSpPr>
        <xdr:cNvPr id="510" name="【学校施設】&#10;有形固定資産減価償却率最小値テキスト">
          <a:extLst>
            <a:ext uri="{FF2B5EF4-FFF2-40B4-BE49-F238E27FC236}">
              <a16:creationId xmlns:a16="http://schemas.microsoft.com/office/drawing/2014/main" id="{CEF4EDDF-DBC3-4460-925C-10D43D8DBE39}"/>
            </a:ext>
          </a:extLst>
        </xdr:cNvPr>
        <xdr:cNvSpPr txBox="1"/>
      </xdr:nvSpPr>
      <xdr:spPr>
        <a:xfrm>
          <a:off x="16357600" y="1095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11" name="直線コネクタ 510">
          <a:extLst>
            <a:ext uri="{FF2B5EF4-FFF2-40B4-BE49-F238E27FC236}">
              <a16:creationId xmlns:a16="http://schemas.microsoft.com/office/drawing/2014/main" id="{F8A67D53-A8B6-41DA-B2A5-3C9D0DE419CD}"/>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43015</xdr:rowOff>
    </xdr:from>
    <xdr:ext cx="405111" cy="259045"/>
    <xdr:sp macro="" textlink="">
      <xdr:nvSpPr>
        <xdr:cNvPr id="512" name="【学校施設】&#10;有形固定資産減価償却率最大値テキスト">
          <a:extLst>
            <a:ext uri="{FF2B5EF4-FFF2-40B4-BE49-F238E27FC236}">
              <a16:creationId xmlns:a16="http://schemas.microsoft.com/office/drawing/2014/main" id="{775E15F7-8C0A-42FB-82A5-4947C2B3C01A}"/>
            </a:ext>
          </a:extLst>
        </xdr:cNvPr>
        <xdr:cNvSpPr txBox="1"/>
      </xdr:nvSpPr>
      <xdr:spPr>
        <a:xfrm>
          <a:off x="16357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96338</xdr:rowOff>
    </xdr:from>
    <xdr:to>
      <xdr:col>86</xdr:col>
      <xdr:colOff>25400</xdr:colOff>
      <xdr:row>56</xdr:row>
      <xdr:rowOff>96338</xdr:rowOff>
    </xdr:to>
    <xdr:cxnSp macro="">
      <xdr:nvCxnSpPr>
        <xdr:cNvPr id="513" name="直線コネクタ 512">
          <a:extLst>
            <a:ext uri="{FF2B5EF4-FFF2-40B4-BE49-F238E27FC236}">
              <a16:creationId xmlns:a16="http://schemas.microsoft.com/office/drawing/2014/main" id="{B709C41D-3149-4ADE-AB14-CA38A34D560C}"/>
            </a:ext>
          </a:extLst>
        </xdr:cNvPr>
        <xdr:cNvCxnSpPr/>
      </xdr:nvCxnSpPr>
      <xdr:spPr>
        <a:xfrm>
          <a:off x="16230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14" name="【学校施設】&#10;有形固定資産減価償却率平均値テキスト">
          <a:extLst>
            <a:ext uri="{FF2B5EF4-FFF2-40B4-BE49-F238E27FC236}">
              <a16:creationId xmlns:a16="http://schemas.microsoft.com/office/drawing/2014/main" id="{87264241-DB40-4689-9F72-9A5D7A07ED18}"/>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15" name="フローチャート: 判断 514">
          <a:extLst>
            <a:ext uri="{FF2B5EF4-FFF2-40B4-BE49-F238E27FC236}">
              <a16:creationId xmlns:a16="http://schemas.microsoft.com/office/drawing/2014/main" id="{411BC943-853D-4175-AC17-8EFB3FB01D97}"/>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516" name="フローチャート: 判断 515">
          <a:extLst>
            <a:ext uri="{FF2B5EF4-FFF2-40B4-BE49-F238E27FC236}">
              <a16:creationId xmlns:a16="http://schemas.microsoft.com/office/drawing/2014/main" id="{D8A5EC09-E920-4473-8820-D9D3421E081A}"/>
            </a:ext>
          </a:extLst>
        </xdr:cNvPr>
        <xdr:cNvSpPr/>
      </xdr:nvSpPr>
      <xdr:spPr>
        <a:xfrm>
          <a:off x="15430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143510</xdr:rowOff>
    </xdr:from>
    <xdr:to>
      <xdr:col>76</xdr:col>
      <xdr:colOff>165100</xdr:colOff>
      <xdr:row>61</xdr:row>
      <xdr:rowOff>73660</xdr:rowOff>
    </xdr:to>
    <xdr:sp macro="" textlink="">
      <xdr:nvSpPr>
        <xdr:cNvPr id="517" name="フローチャート: 判断 516">
          <a:extLst>
            <a:ext uri="{FF2B5EF4-FFF2-40B4-BE49-F238E27FC236}">
              <a16:creationId xmlns:a16="http://schemas.microsoft.com/office/drawing/2014/main" id="{CC11EE0D-1C1C-4F3A-92DC-E92548AFE02B}"/>
            </a:ext>
          </a:extLst>
        </xdr:cNvPr>
        <xdr:cNvSpPr/>
      </xdr:nvSpPr>
      <xdr:spPr>
        <a:xfrm>
          <a:off x="14541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97790</xdr:rowOff>
    </xdr:from>
    <xdr:to>
      <xdr:col>72</xdr:col>
      <xdr:colOff>38100</xdr:colOff>
      <xdr:row>61</xdr:row>
      <xdr:rowOff>27940</xdr:rowOff>
    </xdr:to>
    <xdr:sp macro="" textlink="">
      <xdr:nvSpPr>
        <xdr:cNvPr id="518" name="フローチャート: 判断 517">
          <a:extLst>
            <a:ext uri="{FF2B5EF4-FFF2-40B4-BE49-F238E27FC236}">
              <a16:creationId xmlns:a16="http://schemas.microsoft.com/office/drawing/2014/main" id="{F7A7B01A-8134-45BC-893A-001B029B4ACC}"/>
            </a:ext>
          </a:extLst>
        </xdr:cNvPr>
        <xdr:cNvSpPr/>
      </xdr:nvSpPr>
      <xdr:spPr>
        <a:xfrm>
          <a:off x="13652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84727</xdr:rowOff>
    </xdr:from>
    <xdr:to>
      <xdr:col>67</xdr:col>
      <xdr:colOff>101600</xdr:colOff>
      <xdr:row>61</xdr:row>
      <xdr:rowOff>14877</xdr:rowOff>
    </xdr:to>
    <xdr:sp macro="" textlink="">
      <xdr:nvSpPr>
        <xdr:cNvPr id="519" name="フローチャート: 判断 518">
          <a:extLst>
            <a:ext uri="{FF2B5EF4-FFF2-40B4-BE49-F238E27FC236}">
              <a16:creationId xmlns:a16="http://schemas.microsoft.com/office/drawing/2014/main" id="{AF3423E7-59BC-4A4A-B7E4-87025C37305D}"/>
            </a:ext>
          </a:extLst>
        </xdr:cNvPr>
        <xdr:cNvSpPr/>
      </xdr:nvSpPr>
      <xdr:spPr>
        <a:xfrm>
          <a:off x="12763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933E4E14-C335-4023-B565-676BDA8B88A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10D77853-0910-48CF-9ED8-F51C1577206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B44278FB-2FBE-4EC8-BB03-0EAF91A8851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9FC73CC2-9B6A-4BA2-A738-79251325B47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207B8C6F-1850-48E6-90C5-5003CB637B3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112485</xdr:rowOff>
    </xdr:from>
    <xdr:to>
      <xdr:col>85</xdr:col>
      <xdr:colOff>177800</xdr:colOff>
      <xdr:row>61</xdr:row>
      <xdr:rowOff>42635</xdr:rowOff>
    </xdr:to>
    <xdr:sp macro="" textlink="">
      <xdr:nvSpPr>
        <xdr:cNvPr id="525" name="楕円 524">
          <a:extLst>
            <a:ext uri="{FF2B5EF4-FFF2-40B4-BE49-F238E27FC236}">
              <a16:creationId xmlns:a16="http://schemas.microsoft.com/office/drawing/2014/main" id="{7EE58087-AB40-49EB-9D24-EC6933A131C3}"/>
            </a:ext>
          </a:extLst>
        </xdr:cNvPr>
        <xdr:cNvSpPr/>
      </xdr:nvSpPr>
      <xdr:spPr>
        <a:xfrm>
          <a:off x="162687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135362</xdr:rowOff>
    </xdr:from>
    <xdr:ext cx="405111" cy="259045"/>
    <xdr:sp macro="" textlink="">
      <xdr:nvSpPr>
        <xdr:cNvPr id="526" name="【学校施設】&#10;有形固定資産減価償却率該当値テキスト">
          <a:extLst>
            <a:ext uri="{FF2B5EF4-FFF2-40B4-BE49-F238E27FC236}">
              <a16:creationId xmlns:a16="http://schemas.microsoft.com/office/drawing/2014/main" id="{960D1BC1-5213-4AD3-8EC2-7702E181E536}"/>
            </a:ext>
          </a:extLst>
        </xdr:cNvPr>
        <xdr:cNvSpPr txBox="1"/>
      </xdr:nvSpPr>
      <xdr:spPr>
        <a:xfrm>
          <a:off x="16357600" y="1025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89626</xdr:rowOff>
    </xdr:from>
    <xdr:to>
      <xdr:col>81</xdr:col>
      <xdr:colOff>101600</xdr:colOff>
      <xdr:row>61</xdr:row>
      <xdr:rowOff>19776</xdr:rowOff>
    </xdr:to>
    <xdr:sp macro="" textlink="">
      <xdr:nvSpPr>
        <xdr:cNvPr id="527" name="楕円 526">
          <a:extLst>
            <a:ext uri="{FF2B5EF4-FFF2-40B4-BE49-F238E27FC236}">
              <a16:creationId xmlns:a16="http://schemas.microsoft.com/office/drawing/2014/main" id="{A81A7B95-7ECB-4DD7-A449-F5C5F0B35DF8}"/>
            </a:ext>
          </a:extLst>
        </xdr:cNvPr>
        <xdr:cNvSpPr/>
      </xdr:nvSpPr>
      <xdr:spPr>
        <a:xfrm>
          <a:off x="15430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140426</xdr:rowOff>
    </xdr:from>
    <xdr:to>
      <xdr:col>85</xdr:col>
      <xdr:colOff>127000</xdr:colOff>
      <xdr:row>60</xdr:row>
      <xdr:rowOff>163285</xdr:rowOff>
    </xdr:to>
    <xdr:cxnSp macro="">
      <xdr:nvCxnSpPr>
        <xdr:cNvPr id="528" name="直線コネクタ 527">
          <a:extLst>
            <a:ext uri="{FF2B5EF4-FFF2-40B4-BE49-F238E27FC236}">
              <a16:creationId xmlns:a16="http://schemas.microsoft.com/office/drawing/2014/main" id="{10BE91AF-349B-4ECC-B2A3-1881ABE06C82}"/>
            </a:ext>
          </a:extLst>
        </xdr:cNvPr>
        <xdr:cNvCxnSpPr/>
      </xdr:nvCxnSpPr>
      <xdr:spPr>
        <a:xfrm>
          <a:off x="15481300" y="1042742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78196</xdr:rowOff>
    </xdr:from>
    <xdr:to>
      <xdr:col>76</xdr:col>
      <xdr:colOff>165100</xdr:colOff>
      <xdr:row>61</xdr:row>
      <xdr:rowOff>8346</xdr:rowOff>
    </xdr:to>
    <xdr:sp macro="" textlink="">
      <xdr:nvSpPr>
        <xdr:cNvPr id="529" name="楕円 528">
          <a:extLst>
            <a:ext uri="{FF2B5EF4-FFF2-40B4-BE49-F238E27FC236}">
              <a16:creationId xmlns:a16="http://schemas.microsoft.com/office/drawing/2014/main" id="{C42871F5-F252-4602-8A34-1408FF3152C5}"/>
            </a:ext>
          </a:extLst>
        </xdr:cNvPr>
        <xdr:cNvSpPr/>
      </xdr:nvSpPr>
      <xdr:spPr>
        <a:xfrm>
          <a:off x="14541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128996</xdr:rowOff>
    </xdr:from>
    <xdr:to>
      <xdr:col>81</xdr:col>
      <xdr:colOff>50800</xdr:colOff>
      <xdr:row>60</xdr:row>
      <xdr:rowOff>140426</xdr:rowOff>
    </xdr:to>
    <xdr:cxnSp macro="">
      <xdr:nvCxnSpPr>
        <xdr:cNvPr id="530" name="直線コネクタ 529">
          <a:extLst>
            <a:ext uri="{FF2B5EF4-FFF2-40B4-BE49-F238E27FC236}">
              <a16:creationId xmlns:a16="http://schemas.microsoft.com/office/drawing/2014/main" id="{34C384B8-927E-40F8-86C1-7BB46EE7DCAF}"/>
            </a:ext>
          </a:extLst>
        </xdr:cNvPr>
        <xdr:cNvCxnSpPr/>
      </xdr:nvCxnSpPr>
      <xdr:spPr>
        <a:xfrm>
          <a:off x="14592300" y="1041599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47172</xdr:rowOff>
    </xdr:from>
    <xdr:to>
      <xdr:col>72</xdr:col>
      <xdr:colOff>38100</xdr:colOff>
      <xdr:row>60</xdr:row>
      <xdr:rowOff>148772</xdr:rowOff>
    </xdr:to>
    <xdr:sp macro="" textlink="">
      <xdr:nvSpPr>
        <xdr:cNvPr id="531" name="楕円 530">
          <a:extLst>
            <a:ext uri="{FF2B5EF4-FFF2-40B4-BE49-F238E27FC236}">
              <a16:creationId xmlns:a16="http://schemas.microsoft.com/office/drawing/2014/main" id="{88BC99A6-7E02-4475-8CB7-0E8C0DE9D0B6}"/>
            </a:ext>
          </a:extLst>
        </xdr:cNvPr>
        <xdr:cNvSpPr/>
      </xdr:nvSpPr>
      <xdr:spPr>
        <a:xfrm>
          <a:off x="13652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97972</xdr:rowOff>
    </xdr:from>
    <xdr:to>
      <xdr:col>76</xdr:col>
      <xdr:colOff>114300</xdr:colOff>
      <xdr:row>60</xdr:row>
      <xdr:rowOff>128996</xdr:rowOff>
    </xdr:to>
    <xdr:cxnSp macro="">
      <xdr:nvCxnSpPr>
        <xdr:cNvPr id="532" name="直線コネクタ 531">
          <a:extLst>
            <a:ext uri="{FF2B5EF4-FFF2-40B4-BE49-F238E27FC236}">
              <a16:creationId xmlns:a16="http://schemas.microsoft.com/office/drawing/2014/main" id="{6F58F08F-0514-4491-9955-81DD66BA278B}"/>
            </a:ext>
          </a:extLst>
        </xdr:cNvPr>
        <xdr:cNvCxnSpPr/>
      </xdr:nvCxnSpPr>
      <xdr:spPr>
        <a:xfrm>
          <a:off x="13703300" y="1038497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54990</xdr:rowOff>
    </xdr:from>
    <xdr:ext cx="405111" cy="259045"/>
    <xdr:sp macro="" textlink="">
      <xdr:nvSpPr>
        <xdr:cNvPr id="533" name="n_1aveValue【学校施設】&#10;有形固定資産減価償却率">
          <a:extLst>
            <a:ext uri="{FF2B5EF4-FFF2-40B4-BE49-F238E27FC236}">
              <a16:creationId xmlns:a16="http://schemas.microsoft.com/office/drawing/2014/main" id="{2D39CE11-D59A-4180-B905-05615D34DB23}"/>
            </a:ext>
          </a:extLst>
        </xdr:cNvPr>
        <xdr:cNvSpPr txBox="1"/>
      </xdr:nvSpPr>
      <xdr:spPr>
        <a:xfrm>
          <a:off x="15266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64787</xdr:rowOff>
    </xdr:from>
    <xdr:ext cx="405111" cy="259045"/>
    <xdr:sp macro="" textlink="">
      <xdr:nvSpPr>
        <xdr:cNvPr id="534" name="n_2aveValue【学校施設】&#10;有形固定資産減価償却率">
          <a:extLst>
            <a:ext uri="{FF2B5EF4-FFF2-40B4-BE49-F238E27FC236}">
              <a16:creationId xmlns:a16="http://schemas.microsoft.com/office/drawing/2014/main" id="{99CE4762-011F-4ED4-9F09-C9E754DA4616}"/>
            </a:ext>
          </a:extLst>
        </xdr:cNvPr>
        <xdr:cNvSpPr txBox="1"/>
      </xdr:nvSpPr>
      <xdr:spPr>
        <a:xfrm>
          <a:off x="14389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19067</xdr:rowOff>
    </xdr:from>
    <xdr:ext cx="405111" cy="259045"/>
    <xdr:sp macro="" textlink="">
      <xdr:nvSpPr>
        <xdr:cNvPr id="535" name="n_3aveValue【学校施設】&#10;有形固定資産減価償却率">
          <a:extLst>
            <a:ext uri="{FF2B5EF4-FFF2-40B4-BE49-F238E27FC236}">
              <a16:creationId xmlns:a16="http://schemas.microsoft.com/office/drawing/2014/main" id="{AF119BC9-332B-4F63-AAA7-C2B990B12973}"/>
            </a:ext>
          </a:extLst>
        </xdr:cNvPr>
        <xdr:cNvSpPr txBox="1"/>
      </xdr:nvSpPr>
      <xdr:spPr>
        <a:xfrm>
          <a:off x="13500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31404</xdr:rowOff>
    </xdr:from>
    <xdr:ext cx="405111" cy="259045"/>
    <xdr:sp macro="" textlink="">
      <xdr:nvSpPr>
        <xdr:cNvPr id="536" name="n_4aveValue【学校施設】&#10;有形固定資産減価償却率">
          <a:extLst>
            <a:ext uri="{FF2B5EF4-FFF2-40B4-BE49-F238E27FC236}">
              <a16:creationId xmlns:a16="http://schemas.microsoft.com/office/drawing/2014/main" id="{E00F9587-7AEF-4071-B316-B3BE46C8B5BE}"/>
            </a:ext>
          </a:extLst>
        </xdr:cNvPr>
        <xdr:cNvSpPr txBox="1"/>
      </xdr:nvSpPr>
      <xdr:spPr>
        <a:xfrm>
          <a:off x="126117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36303</xdr:rowOff>
    </xdr:from>
    <xdr:ext cx="405111" cy="259045"/>
    <xdr:sp macro="" textlink="">
      <xdr:nvSpPr>
        <xdr:cNvPr id="537" name="n_1mainValue【学校施設】&#10;有形固定資産減価償却率">
          <a:extLst>
            <a:ext uri="{FF2B5EF4-FFF2-40B4-BE49-F238E27FC236}">
              <a16:creationId xmlns:a16="http://schemas.microsoft.com/office/drawing/2014/main" id="{D01FFF21-3AC4-49C7-9255-404143E497A1}"/>
            </a:ext>
          </a:extLst>
        </xdr:cNvPr>
        <xdr:cNvSpPr txBox="1"/>
      </xdr:nvSpPr>
      <xdr:spPr>
        <a:xfrm>
          <a:off x="15266044" y="1015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24873</xdr:rowOff>
    </xdr:from>
    <xdr:ext cx="405111" cy="259045"/>
    <xdr:sp macro="" textlink="">
      <xdr:nvSpPr>
        <xdr:cNvPr id="538" name="n_2mainValue【学校施設】&#10;有形固定資産減価償却率">
          <a:extLst>
            <a:ext uri="{FF2B5EF4-FFF2-40B4-BE49-F238E27FC236}">
              <a16:creationId xmlns:a16="http://schemas.microsoft.com/office/drawing/2014/main" id="{A663E6FE-03D0-411A-A3E9-8D0ED874AE22}"/>
            </a:ext>
          </a:extLst>
        </xdr:cNvPr>
        <xdr:cNvSpPr txBox="1"/>
      </xdr:nvSpPr>
      <xdr:spPr>
        <a:xfrm>
          <a:off x="14389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165299</xdr:rowOff>
    </xdr:from>
    <xdr:ext cx="405111" cy="259045"/>
    <xdr:sp macro="" textlink="">
      <xdr:nvSpPr>
        <xdr:cNvPr id="539" name="n_3mainValue【学校施設】&#10;有形固定資産減価償却率">
          <a:extLst>
            <a:ext uri="{FF2B5EF4-FFF2-40B4-BE49-F238E27FC236}">
              <a16:creationId xmlns:a16="http://schemas.microsoft.com/office/drawing/2014/main" id="{70A069E7-CD52-4DE0-8A85-742C01052710}"/>
            </a:ext>
          </a:extLst>
        </xdr:cNvPr>
        <xdr:cNvSpPr txBox="1"/>
      </xdr:nvSpPr>
      <xdr:spPr>
        <a:xfrm>
          <a:off x="13500744" y="1010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0" name="正方形/長方形 539">
          <a:extLst>
            <a:ext uri="{FF2B5EF4-FFF2-40B4-BE49-F238E27FC236}">
              <a16:creationId xmlns:a16="http://schemas.microsoft.com/office/drawing/2014/main" id="{4602DB86-2200-4F30-967C-7275BEDA6DC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1" name="正方形/長方形 540">
          <a:extLst>
            <a:ext uri="{FF2B5EF4-FFF2-40B4-BE49-F238E27FC236}">
              <a16:creationId xmlns:a16="http://schemas.microsoft.com/office/drawing/2014/main" id="{83F1F71F-327A-4920-B794-0EA6F6A30F6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2" name="正方形/長方形 541">
          <a:extLst>
            <a:ext uri="{FF2B5EF4-FFF2-40B4-BE49-F238E27FC236}">
              <a16:creationId xmlns:a16="http://schemas.microsoft.com/office/drawing/2014/main" id="{D6E592C6-1214-48BF-844E-AC61A76CA5C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3" name="正方形/長方形 542">
          <a:extLst>
            <a:ext uri="{FF2B5EF4-FFF2-40B4-BE49-F238E27FC236}">
              <a16:creationId xmlns:a16="http://schemas.microsoft.com/office/drawing/2014/main" id="{653BE053-2940-463D-87A5-C854AB786F2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4" name="正方形/長方形 543">
          <a:extLst>
            <a:ext uri="{FF2B5EF4-FFF2-40B4-BE49-F238E27FC236}">
              <a16:creationId xmlns:a16="http://schemas.microsoft.com/office/drawing/2014/main" id="{718146D4-7209-4F39-92A0-8780CED4B36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5" name="正方形/長方形 544">
          <a:extLst>
            <a:ext uri="{FF2B5EF4-FFF2-40B4-BE49-F238E27FC236}">
              <a16:creationId xmlns:a16="http://schemas.microsoft.com/office/drawing/2014/main" id="{74E56CB7-CA0C-4A43-B4DE-66A050ED655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6" name="正方形/長方形 545">
          <a:extLst>
            <a:ext uri="{FF2B5EF4-FFF2-40B4-BE49-F238E27FC236}">
              <a16:creationId xmlns:a16="http://schemas.microsoft.com/office/drawing/2014/main" id="{0AE7EB08-71FB-4D29-8619-AAA7B896336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7" name="正方形/長方形 546">
          <a:extLst>
            <a:ext uri="{FF2B5EF4-FFF2-40B4-BE49-F238E27FC236}">
              <a16:creationId xmlns:a16="http://schemas.microsoft.com/office/drawing/2014/main" id="{F8D81757-1840-4B12-8A26-17D19387A84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8" name="テキスト ボックス 547">
          <a:extLst>
            <a:ext uri="{FF2B5EF4-FFF2-40B4-BE49-F238E27FC236}">
              <a16:creationId xmlns:a16="http://schemas.microsoft.com/office/drawing/2014/main" id="{13968894-6C39-40C5-94CF-4A6D262472D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9" name="直線コネクタ 548">
          <a:extLst>
            <a:ext uri="{FF2B5EF4-FFF2-40B4-BE49-F238E27FC236}">
              <a16:creationId xmlns:a16="http://schemas.microsoft.com/office/drawing/2014/main" id="{00E506E3-2638-4373-8C59-624EB88EDC8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0" name="テキスト ボックス 549">
          <a:extLst>
            <a:ext uri="{FF2B5EF4-FFF2-40B4-BE49-F238E27FC236}">
              <a16:creationId xmlns:a16="http://schemas.microsoft.com/office/drawing/2014/main" id="{508F4B17-0E61-4580-B86C-3A5BA61520A4}"/>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51" name="直線コネクタ 550">
          <a:extLst>
            <a:ext uri="{FF2B5EF4-FFF2-40B4-BE49-F238E27FC236}">
              <a16:creationId xmlns:a16="http://schemas.microsoft.com/office/drawing/2014/main" id="{29270E7C-27AA-42B5-8B06-D37C6394D49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2" name="テキスト ボックス 551">
          <a:extLst>
            <a:ext uri="{FF2B5EF4-FFF2-40B4-BE49-F238E27FC236}">
              <a16:creationId xmlns:a16="http://schemas.microsoft.com/office/drawing/2014/main" id="{B8DBF4AC-BAC1-449B-B74F-087D5BE450C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3" name="直線コネクタ 552">
          <a:extLst>
            <a:ext uri="{FF2B5EF4-FFF2-40B4-BE49-F238E27FC236}">
              <a16:creationId xmlns:a16="http://schemas.microsoft.com/office/drawing/2014/main" id="{FE936AAC-85B3-49EF-874B-55E39599B2B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4" name="テキスト ボックス 553">
          <a:extLst>
            <a:ext uri="{FF2B5EF4-FFF2-40B4-BE49-F238E27FC236}">
              <a16:creationId xmlns:a16="http://schemas.microsoft.com/office/drawing/2014/main" id="{D090FDAA-DE68-4C84-87EF-AE51E373FE3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5" name="直線コネクタ 554">
          <a:extLst>
            <a:ext uri="{FF2B5EF4-FFF2-40B4-BE49-F238E27FC236}">
              <a16:creationId xmlns:a16="http://schemas.microsoft.com/office/drawing/2014/main" id="{5BD4E44B-ED2E-4FB1-B223-03D12BFDF4D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6" name="テキスト ボックス 555">
          <a:extLst>
            <a:ext uri="{FF2B5EF4-FFF2-40B4-BE49-F238E27FC236}">
              <a16:creationId xmlns:a16="http://schemas.microsoft.com/office/drawing/2014/main" id="{9005A7E7-58F9-422D-AC77-1B9C9B3BC02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7" name="直線コネクタ 556">
          <a:extLst>
            <a:ext uri="{FF2B5EF4-FFF2-40B4-BE49-F238E27FC236}">
              <a16:creationId xmlns:a16="http://schemas.microsoft.com/office/drawing/2014/main" id="{CC7A5BC6-60CD-49AF-9E6D-9B4C79F4FC9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8" name="テキスト ボックス 557">
          <a:extLst>
            <a:ext uri="{FF2B5EF4-FFF2-40B4-BE49-F238E27FC236}">
              <a16:creationId xmlns:a16="http://schemas.microsoft.com/office/drawing/2014/main" id="{946687B0-4D57-4775-A236-98BA7E9DCEA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9" name="直線コネクタ 558">
          <a:extLst>
            <a:ext uri="{FF2B5EF4-FFF2-40B4-BE49-F238E27FC236}">
              <a16:creationId xmlns:a16="http://schemas.microsoft.com/office/drawing/2014/main" id="{F19AC210-72EE-47F0-86C1-3D4D7665314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0" name="テキスト ボックス 559">
          <a:extLst>
            <a:ext uri="{FF2B5EF4-FFF2-40B4-BE49-F238E27FC236}">
              <a16:creationId xmlns:a16="http://schemas.microsoft.com/office/drawing/2014/main" id="{46F9432E-AA02-4AB2-B5EF-6A98BC639B7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a:extLst>
            <a:ext uri="{FF2B5EF4-FFF2-40B4-BE49-F238E27FC236}">
              <a16:creationId xmlns:a16="http://schemas.microsoft.com/office/drawing/2014/main" id="{CD9C4C47-B6D8-498D-B413-6BE971740F0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2" name="テキスト ボックス 561">
          <a:extLst>
            <a:ext uri="{FF2B5EF4-FFF2-40B4-BE49-F238E27FC236}">
              <a16:creationId xmlns:a16="http://schemas.microsoft.com/office/drawing/2014/main" id="{92586F3E-B5A6-41E9-8EA5-66AAC3C970A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学校施設】&#10;一人当たり面積グラフ枠">
          <a:extLst>
            <a:ext uri="{FF2B5EF4-FFF2-40B4-BE49-F238E27FC236}">
              <a16:creationId xmlns:a16="http://schemas.microsoft.com/office/drawing/2014/main" id="{1C120E9B-FAFC-47C3-9573-D5ABFDD708A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136017</xdr:rowOff>
    </xdr:from>
    <xdr:to>
      <xdr:col>116</xdr:col>
      <xdr:colOff>62864</xdr:colOff>
      <xdr:row>64</xdr:row>
      <xdr:rowOff>4572</xdr:rowOff>
    </xdr:to>
    <xdr:cxnSp macro="">
      <xdr:nvCxnSpPr>
        <xdr:cNvPr id="564" name="直線コネクタ 563">
          <a:extLst>
            <a:ext uri="{FF2B5EF4-FFF2-40B4-BE49-F238E27FC236}">
              <a16:creationId xmlns:a16="http://schemas.microsoft.com/office/drawing/2014/main" id="{997B9CB2-969F-43AB-B355-A2F2AAAD7344}"/>
            </a:ext>
          </a:extLst>
        </xdr:cNvPr>
        <xdr:cNvCxnSpPr/>
      </xdr:nvCxnSpPr>
      <xdr:spPr>
        <a:xfrm flipV="1">
          <a:off x="22160864" y="9565767"/>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8399</xdr:rowOff>
    </xdr:from>
    <xdr:ext cx="469744" cy="259045"/>
    <xdr:sp macro="" textlink="">
      <xdr:nvSpPr>
        <xdr:cNvPr id="565" name="【学校施設】&#10;一人当たり面積最小値テキスト">
          <a:extLst>
            <a:ext uri="{FF2B5EF4-FFF2-40B4-BE49-F238E27FC236}">
              <a16:creationId xmlns:a16="http://schemas.microsoft.com/office/drawing/2014/main" id="{B27AAF54-953F-49C4-B8F9-33657E1C7A4B}"/>
            </a:ext>
          </a:extLst>
        </xdr:cNvPr>
        <xdr:cNvSpPr txBox="1"/>
      </xdr:nvSpPr>
      <xdr:spPr>
        <a:xfrm>
          <a:off x="22199600" y="1098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4572</xdr:rowOff>
    </xdr:from>
    <xdr:to>
      <xdr:col>116</xdr:col>
      <xdr:colOff>152400</xdr:colOff>
      <xdr:row>64</xdr:row>
      <xdr:rowOff>4572</xdr:rowOff>
    </xdr:to>
    <xdr:cxnSp macro="">
      <xdr:nvCxnSpPr>
        <xdr:cNvPr id="566" name="直線コネクタ 565">
          <a:extLst>
            <a:ext uri="{FF2B5EF4-FFF2-40B4-BE49-F238E27FC236}">
              <a16:creationId xmlns:a16="http://schemas.microsoft.com/office/drawing/2014/main" id="{532FB9CC-D234-42C4-B6AA-A8350AE79FD0}"/>
            </a:ext>
          </a:extLst>
        </xdr:cNvPr>
        <xdr:cNvCxnSpPr/>
      </xdr:nvCxnSpPr>
      <xdr:spPr>
        <a:xfrm>
          <a:off x="22072600" y="1097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82694</xdr:rowOff>
    </xdr:from>
    <xdr:ext cx="469744" cy="259045"/>
    <xdr:sp macro="" textlink="">
      <xdr:nvSpPr>
        <xdr:cNvPr id="567" name="【学校施設】&#10;一人当たり面積最大値テキスト">
          <a:extLst>
            <a:ext uri="{FF2B5EF4-FFF2-40B4-BE49-F238E27FC236}">
              <a16:creationId xmlns:a16="http://schemas.microsoft.com/office/drawing/2014/main" id="{BF84B787-BDDC-4AEB-8E2F-C0C7A722057F}"/>
            </a:ext>
          </a:extLst>
        </xdr:cNvPr>
        <xdr:cNvSpPr txBox="1"/>
      </xdr:nvSpPr>
      <xdr:spPr>
        <a:xfrm>
          <a:off x="22199600" y="934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136017</xdr:rowOff>
    </xdr:from>
    <xdr:to>
      <xdr:col>116</xdr:col>
      <xdr:colOff>152400</xdr:colOff>
      <xdr:row>55</xdr:row>
      <xdr:rowOff>136017</xdr:rowOff>
    </xdr:to>
    <xdr:cxnSp macro="">
      <xdr:nvCxnSpPr>
        <xdr:cNvPr id="568" name="直線コネクタ 567">
          <a:extLst>
            <a:ext uri="{FF2B5EF4-FFF2-40B4-BE49-F238E27FC236}">
              <a16:creationId xmlns:a16="http://schemas.microsoft.com/office/drawing/2014/main" id="{F6696176-45FF-4A77-AFF5-30DC7A68B6E2}"/>
            </a:ext>
          </a:extLst>
        </xdr:cNvPr>
        <xdr:cNvCxnSpPr/>
      </xdr:nvCxnSpPr>
      <xdr:spPr>
        <a:xfrm>
          <a:off x="22072600" y="9565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80027</xdr:rowOff>
    </xdr:from>
    <xdr:ext cx="469744" cy="259045"/>
    <xdr:sp macro="" textlink="">
      <xdr:nvSpPr>
        <xdr:cNvPr id="569" name="【学校施設】&#10;一人当たり面積平均値テキスト">
          <a:extLst>
            <a:ext uri="{FF2B5EF4-FFF2-40B4-BE49-F238E27FC236}">
              <a16:creationId xmlns:a16="http://schemas.microsoft.com/office/drawing/2014/main" id="{86C44F30-F0C2-49F4-8E56-D37C8484AD5F}"/>
            </a:ext>
          </a:extLst>
        </xdr:cNvPr>
        <xdr:cNvSpPr txBox="1"/>
      </xdr:nvSpPr>
      <xdr:spPr>
        <a:xfrm>
          <a:off x="22199600" y="1053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570" name="フローチャート: 判断 569">
          <a:extLst>
            <a:ext uri="{FF2B5EF4-FFF2-40B4-BE49-F238E27FC236}">
              <a16:creationId xmlns:a16="http://schemas.microsoft.com/office/drawing/2014/main" id="{D4803F16-9BB7-4E0F-90F3-AB41B11079EC}"/>
            </a:ext>
          </a:extLst>
        </xdr:cNvPr>
        <xdr:cNvSpPr/>
      </xdr:nvSpPr>
      <xdr:spPr>
        <a:xfrm>
          <a:off x="221107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157988</xdr:rowOff>
    </xdr:from>
    <xdr:to>
      <xdr:col>112</xdr:col>
      <xdr:colOff>38100</xdr:colOff>
      <xdr:row>62</xdr:row>
      <xdr:rowOff>88138</xdr:rowOff>
    </xdr:to>
    <xdr:sp macro="" textlink="">
      <xdr:nvSpPr>
        <xdr:cNvPr id="571" name="フローチャート: 判断 570">
          <a:extLst>
            <a:ext uri="{FF2B5EF4-FFF2-40B4-BE49-F238E27FC236}">
              <a16:creationId xmlns:a16="http://schemas.microsoft.com/office/drawing/2014/main" id="{226A8B7A-B826-4C1B-8C2C-C0752AE4F3D1}"/>
            </a:ext>
          </a:extLst>
        </xdr:cNvPr>
        <xdr:cNvSpPr/>
      </xdr:nvSpPr>
      <xdr:spPr>
        <a:xfrm>
          <a:off x="21272500" y="10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1016</xdr:rowOff>
    </xdr:from>
    <xdr:to>
      <xdr:col>107</xdr:col>
      <xdr:colOff>101600</xdr:colOff>
      <xdr:row>62</xdr:row>
      <xdr:rowOff>102616</xdr:rowOff>
    </xdr:to>
    <xdr:sp macro="" textlink="">
      <xdr:nvSpPr>
        <xdr:cNvPr id="572" name="フローチャート: 判断 571">
          <a:extLst>
            <a:ext uri="{FF2B5EF4-FFF2-40B4-BE49-F238E27FC236}">
              <a16:creationId xmlns:a16="http://schemas.microsoft.com/office/drawing/2014/main" id="{F4F1CBCC-B2D1-47F2-ABE8-8CB093FB2BB5}"/>
            </a:ext>
          </a:extLst>
        </xdr:cNvPr>
        <xdr:cNvSpPr/>
      </xdr:nvSpPr>
      <xdr:spPr>
        <a:xfrm>
          <a:off x="20383500" y="106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99695</xdr:rowOff>
    </xdr:from>
    <xdr:to>
      <xdr:col>102</xdr:col>
      <xdr:colOff>165100</xdr:colOff>
      <xdr:row>62</xdr:row>
      <xdr:rowOff>29845</xdr:rowOff>
    </xdr:to>
    <xdr:sp macro="" textlink="">
      <xdr:nvSpPr>
        <xdr:cNvPr id="573" name="フローチャート: 判断 572">
          <a:extLst>
            <a:ext uri="{FF2B5EF4-FFF2-40B4-BE49-F238E27FC236}">
              <a16:creationId xmlns:a16="http://schemas.microsoft.com/office/drawing/2014/main" id="{CC8DE9E7-D2A1-4FFC-9429-1EDB056F2E41}"/>
            </a:ext>
          </a:extLst>
        </xdr:cNvPr>
        <xdr:cNvSpPr/>
      </xdr:nvSpPr>
      <xdr:spPr>
        <a:xfrm>
          <a:off x="19494500" y="1055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34163</xdr:rowOff>
    </xdr:from>
    <xdr:to>
      <xdr:col>98</xdr:col>
      <xdr:colOff>38100</xdr:colOff>
      <xdr:row>62</xdr:row>
      <xdr:rowOff>135763</xdr:rowOff>
    </xdr:to>
    <xdr:sp macro="" textlink="">
      <xdr:nvSpPr>
        <xdr:cNvPr id="574" name="フローチャート: 判断 573">
          <a:extLst>
            <a:ext uri="{FF2B5EF4-FFF2-40B4-BE49-F238E27FC236}">
              <a16:creationId xmlns:a16="http://schemas.microsoft.com/office/drawing/2014/main" id="{0C7431F4-4E03-4BB4-B11D-AB070A740C19}"/>
            </a:ext>
          </a:extLst>
        </xdr:cNvPr>
        <xdr:cNvSpPr/>
      </xdr:nvSpPr>
      <xdr:spPr>
        <a:xfrm>
          <a:off x="18605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17C4CD00-5340-49A5-81A4-504B59C3386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1E863872-99DD-40DD-8C25-804DE530521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17B50DC1-8F21-4CA8-8E0D-666086AC852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81CDD1D5-1C38-49B0-AA55-F3C14983B23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5E979F1C-C488-4839-9077-295CF77C66D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69215</xdr:rowOff>
    </xdr:from>
    <xdr:to>
      <xdr:col>116</xdr:col>
      <xdr:colOff>114300</xdr:colOff>
      <xdr:row>59</xdr:row>
      <xdr:rowOff>170815</xdr:rowOff>
    </xdr:to>
    <xdr:sp macro="" textlink="">
      <xdr:nvSpPr>
        <xdr:cNvPr id="580" name="楕円 579">
          <a:extLst>
            <a:ext uri="{FF2B5EF4-FFF2-40B4-BE49-F238E27FC236}">
              <a16:creationId xmlns:a16="http://schemas.microsoft.com/office/drawing/2014/main" id="{B173F625-133A-4DAA-81B6-96F1B1D53C82}"/>
            </a:ext>
          </a:extLst>
        </xdr:cNvPr>
        <xdr:cNvSpPr/>
      </xdr:nvSpPr>
      <xdr:spPr>
        <a:xfrm>
          <a:off x="221107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92092</xdr:rowOff>
    </xdr:from>
    <xdr:ext cx="469744" cy="259045"/>
    <xdr:sp macro="" textlink="">
      <xdr:nvSpPr>
        <xdr:cNvPr id="581" name="【学校施設】&#10;一人当たり面積該当値テキスト">
          <a:extLst>
            <a:ext uri="{FF2B5EF4-FFF2-40B4-BE49-F238E27FC236}">
              <a16:creationId xmlns:a16="http://schemas.microsoft.com/office/drawing/2014/main" id="{FE0E6764-6B39-4B61-B656-12F198807711}"/>
            </a:ext>
          </a:extLst>
        </xdr:cNvPr>
        <xdr:cNvSpPr txBox="1"/>
      </xdr:nvSpPr>
      <xdr:spPr>
        <a:xfrm>
          <a:off x="22199600" y="1003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98171</xdr:rowOff>
    </xdr:from>
    <xdr:to>
      <xdr:col>112</xdr:col>
      <xdr:colOff>38100</xdr:colOff>
      <xdr:row>60</xdr:row>
      <xdr:rowOff>28321</xdr:rowOff>
    </xdr:to>
    <xdr:sp macro="" textlink="">
      <xdr:nvSpPr>
        <xdr:cNvPr id="582" name="楕円 581">
          <a:extLst>
            <a:ext uri="{FF2B5EF4-FFF2-40B4-BE49-F238E27FC236}">
              <a16:creationId xmlns:a16="http://schemas.microsoft.com/office/drawing/2014/main" id="{FB15D3B2-92B0-45C8-9C61-F9CD68AC5B5B}"/>
            </a:ext>
          </a:extLst>
        </xdr:cNvPr>
        <xdr:cNvSpPr/>
      </xdr:nvSpPr>
      <xdr:spPr>
        <a:xfrm>
          <a:off x="21272500" y="1021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120015</xdr:rowOff>
    </xdr:from>
    <xdr:to>
      <xdr:col>116</xdr:col>
      <xdr:colOff>63500</xdr:colOff>
      <xdr:row>59</xdr:row>
      <xdr:rowOff>148971</xdr:rowOff>
    </xdr:to>
    <xdr:cxnSp macro="">
      <xdr:nvCxnSpPr>
        <xdr:cNvPr id="583" name="直線コネクタ 582">
          <a:extLst>
            <a:ext uri="{FF2B5EF4-FFF2-40B4-BE49-F238E27FC236}">
              <a16:creationId xmlns:a16="http://schemas.microsoft.com/office/drawing/2014/main" id="{7F250A51-1574-4BB0-8EF8-725FA3EDB296}"/>
            </a:ext>
          </a:extLst>
        </xdr:cNvPr>
        <xdr:cNvCxnSpPr/>
      </xdr:nvCxnSpPr>
      <xdr:spPr>
        <a:xfrm flipV="1">
          <a:off x="21323300" y="10235565"/>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124841</xdr:rowOff>
    </xdr:from>
    <xdr:to>
      <xdr:col>107</xdr:col>
      <xdr:colOff>101600</xdr:colOff>
      <xdr:row>60</xdr:row>
      <xdr:rowOff>54991</xdr:rowOff>
    </xdr:to>
    <xdr:sp macro="" textlink="">
      <xdr:nvSpPr>
        <xdr:cNvPr id="584" name="楕円 583">
          <a:extLst>
            <a:ext uri="{FF2B5EF4-FFF2-40B4-BE49-F238E27FC236}">
              <a16:creationId xmlns:a16="http://schemas.microsoft.com/office/drawing/2014/main" id="{E8B4F489-E330-40A7-A88D-CC9D6BCCD239}"/>
            </a:ext>
          </a:extLst>
        </xdr:cNvPr>
        <xdr:cNvSpPr/>
      </xdr:nvSpPr>
      <xdr:spPr>
        <a:xfrm>
          <a:off x="20383500" y="1024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148971</xdr:rowOff>
    </xdr:from>
    <xdr:to>
      <xdr:col>111</xdr:col>
      <xdr:colOff>177800</xdr:colOff>
      <xdr:row>60</xdr:row>
      <xdr:rowOff>4191</xdr:rowOff>
    </xdr:to>
    <xdr:cxnSp macro="">
      <xdr:nvCxnSpPr>
        <xdr:cNvPr id="585" name="直線コネクタ 584">
          <a:extLst>
            <a:ext uri="{FF2B5EF4-FFF2-40B4-BE49-F238E27FC236}">
              <a16:creationId xmlns:a16="http://schemas.microsoft.com/office/drawing/2014/main" id="{14EEA392-6981-4D7E-B81B-2A0E380B47CA}"/>
            </a:ext>
          </a:extLst>
        </xdr:cNvPr>
        <xdr:cNvCxnSpPr/>
      </xdr:nvCxnSpPr>
      <xdr:spPr>
        <a:xfrm flipV="1">
          <a:off x="20434300" y="10264521"/>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153797</xdr:rowOff>
    </xdr:from>
    <xdr:to>
      <xdr:col>102</xdr:col>
      <xdr:colOff>165100</xdr:colOff>
      <xdr:row>60</xdr:row>
      <xdr:rowOff>83947</xdr:rowOff>
    </xdr:to>
    <xdr:sp macro="" textlink="">
      <xdr:nvSpPr>
        <xdr:cNvPr id="586" name="楕円 585">
          <a:extLst>
            <a:ext uri="{FF2B5EF4-FFF2-40B4-BE49-F238E27FC236}">
              <a16:creationId xmlns:a16="http://schemas.microsoft.com/office/drawing/2014/main" id="{8851F561-0316-4E1D-9E19-79D39C5AA894}"/>
            </a:ext>
          </a:extLst>
        </xdr:cNvPr>
        <xdr:cNvSpPr/>
      </xdr:nvSpPr>
      <xdr:spPr>
        <a:xfrm>
          <a:off x="19494500" y="1026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4191</xdr:rowOff>
    </xdr:from>
    <xdr:to>
      <xdr:col>107</xdr:col>
      <xdr:colOff>50800</xdr:colOff>
      <xdr:row>60</xdr:row>
      <xdr:rowOff>33147</xdr:rowOff>
    </xdr:to>
    <xdr:cxnSp macro="">
      <xdr:nvCxnSpPr>
        <xdr:cNvPr id="587" name="直線コネクタ 586">
          <a:extLst>
            <a:ext uri="{FF2B5EF4-FFF2-40B4-BE49-F238E27FC236}">
              <a16:creationId xmlns:a16="http://schemas.microsoft.com/office/drawing/2014/main" id="{38D276D7-3FC2-4985-A6EF-FB1F66060B2F}"/>
            </a:ext>
          </a:extLst>
        </xdr:cNvPr>
        <xdr:cNvCxnSpPr/>
      </xdr:nvCxnSpPr>
      <xdr:spPr>
        <a:xfrm flipV="1">
          <a:off x="19545300" y="10291191"/>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79265</xdr:rowOff>
    </xdr:from>
    <xdr:ext cx="469744" cy="259045"/>
    <xdr:sp macro="" textlink="">
      <xdr:nvSpPr>
        <xdr:cNvPr id="588" name="n_1aveValue【学校施設】&#10;一人当たり面積">
          <a:extLst>
            <a:ext uri="{FF2B5EF4-FFF2-40B4-BE49-F238E27FC236}">
              <a16:creationId xmlns:a16="http://schemas.microsoft.com/office/drawing/2014/main" id="{B920D14C-F30E-4D6C-B1E5-2B07F609382E}"/>
            </a:ext>
          </a:extLst>
        </xdr:cNvPr>
        <xdr:cNvSpPr txBox="1"/>
      </xdr:nvSpPr>
      <xdr:spPr>
        <a:xfrm>
          <a:off x="21075727" y="107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93743</xdr:rowOff>
    </xdr:from>
    <xdr:ext cx="469744" cy="259045"/>
    <xdr:sp macro="" textlink="">
      <xdr:nvSpPr>
        <xdr:cNvPr id="589" name="n_2aveValue【学校施設】&#10;一人当たり面積">
          <a:extLst>
            <a:ext uri="{FF2B5EF4-FFF2-40B4-BE49-F238E27FC236}">
              <a16:creationId xmlns:a16="http://schemas.microsoft.com/office/drawing/2014/main" id="{D8DAA1EE-FE1D-4FEC-BC71-94F7F820EC48}"/>
            </a:ext>
          </a:extLst>
        </xdr:cNvPr>
        <xdr:cNvSpPr txBox="1"/>
      </xdr:nvSpPr>
      <xdr:spPr>
        <a:xfrm>
          <a:off x="20199427" y="1072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20972</xdr:rowOff>
    </xdr:from>
    <xdr:ext cx="469744" cy="259045"/>
    <xdr:sp macro="" textlink="">
      <xdr:nvSpPr>
        <xdr:cNvPr id="590" name="n_3aveValue【学校施設】&#10;一人当たり面積">
          <a:extLst>
            <a:ext uri="{FF2B5EF4-FFF2-40B4-BE49-F238E27FC236}">
              <a16:creationId xmlns:a16="http://schemas.microsoft.com/office/drawing/2014/main" id="{5F66EAC7-C0A0-4A26-9FF3-9464363C3027}"/>
            </a:ext>
          </a:extLst>
        </xdr:cNvPr>
        <xdr:cNvSpPr txBox="1"/>
      </xdr:nvSpPr>
      <xdr:spPr>
        <a:xfrm>
          <a:off x="19310427" y="1065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152290</xdr:rowOff>
    </xdr:from>
    <xdr:ext cx="469744" cy="259045"/>
    <xdr:sp macro="" textlink="">
      <xdr:nvSpPr>
        <xdr:cNvPr id="591" name="n_4aveValue【学校施設】&#10;一人当たり面積">
          <a:extLst>
            <a:ext uri="{FF2B5EF4-FFF2-40B4-BE49-F238E27FC236}">
              <a16:creationId xmlns:a16="http://schemas.microsoft.com/office/drawing/2014/main" id="{54303678-6B2A-4401-B173-171AA473CE14}"/>
            </a:ext>
          </a:extLst>
        </xdr:cNvPr>
        <xdr:cNvSpPr txBox="1"/>
      </xdr:nvSpPr>
      <xdr:spPr>
        <a:xfrm>
          <a:off x="18421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44848</xdr:rowOff>
    </xdr:from>
    <xdr:ext cx="469744" cy="259045"/>
    <xdr:sp macro="" textlink="">
      <xdr:nvSpPr>
        <xdr:cNvPr id="592" name="n_1mainValue【学校施設】&#10;一人当たり面積">
          <a:extLst>
            <a:ext uri="{FF2B5EF4-FFF2-40B4-BE49-F238E27FC236}">
              <a16:creationId xmlns:a16="http://schemas.microsoft.com/office/drawing/2014/main" id="{863CDCD6-BBD3-40CD-B867-A66574B0C05A}"/>
            </a:ext>
          </a:extLst>
        </xdr:cNvPr>
        <xdr:cNvSpPr txBox="1"/>
      </xdr:nvSpPr>
      <xdr:spPr>
        <a:xfrm>
          <a:off x="21075727" y="9988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71518</xdr:rowOff>
    </xdr:from>
    <xdr:ext cx="469744" cy="259045"/>
    <xdr:sp macro="" textlink="">
      <xdr:nvSpPr>
        <xdr:cNvPr id="593" name="n_2mainValue【学校施設】&#10;一人当たり面積">
          <a:extLst>
            <a:ext uri="{FF2B5EF4-FFF2-40B4-BE49-F238E27FC236}">
              <a16:creationId xmlns:a16="http://schemas.microsoft.com/office/drawing/2014/main" id="{20A6F0E7-9BEC-49B3-BAD4-AAF0C9DA5D26}"/>
            </a:ext>
          </a:extLst>
        </xdr:cNvPr>
        <xdr:cNvSpPr txBox="1"/>
      </xdr:nvSpPr>
      <xdr:spPr>
        <a:xfrm>
          <a:off x="20199427" y="10015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100474</xdr:rowOff>
    </xdr:from>
    <xdr:ext cx="469744" cy="259045"/>
    <xdr:sp macro="" textlink="">
      <xdr:nvSpPr>
        <xdr:cNvPr id="594" name="n_3mainValue【学校施設】&#10;一人当たり面積">
          <a:extLst>
            <a:ext uri="{FF2B5EF4-FFF2-40B4-BE49-F238E27FC236}">
              <a16:creationId xmlns:a16="http://schemas.microsoft.com/office/drawing/2014/main" id="{05FE089B-D237-4466-9D1F-457EB9A902ED}"/>
            </a:ext>
          </a:extLst>
        </xdr:cNvPr>
        <xdr:cNvSpPr txBox="1"/>
      </xdr:nvSpPr>
      <xdr:spPr>
        <a:xfrm>
          <a:off x="19310427" y="1004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a:extLst>
            <a:ext uri="{FF2B5EF4-FFF2-40B4-BE49-F238E27FC236}">
              <a16:creationId xmlns:a16="http://schemas.microsoft.com/office/drawing/2014/main" id="{77B0BECC-5617-4D78-BC62-A1AE469242B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a:extLst>
            <a:ext uri="{FF2B5EF4-FFF2-40B4-BE49-F238E27FC236}">
              <a16:creationId xmlns:a16="http://schemas.microsoft.com/office/drawing/2014/main" id="{9359B315-417A-48D9-B9BF-3ACB39702DC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a:extLst>
            <a:ext uri="{FF2B5EF4-FFF2-40B4-BE49-F238E27FC236}">
              <a16:creationId xmlns:a16="http://schemas.microsoft.com/office/drawing/2014/main" id="{5E4C703A-95F1-4370-B035-853618B5DFA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a:extLst>
            <a:ext uri="{FF2B5EF4-FFF2-40B4-BE49-F238E27FC236}">
              <a16:creationId xmlns:a16="http://schemas.microsoft.com/office/drawing/2014/main" id="{85F6783D-0C4C-4EA9-8ED9-4844D5CC42D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a:extLst>
            <a:ext uri="{FF2B5EF4-FFF2-40B4-BE49-F238E27FC236}">
              <a16:creationId xmlns:a16="http://schemas.microsoft.com/office/drawing/2014/main" id="{F4FF8959-DC3E-4AE8-9442-A845E5235AE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a:extLst>
            <a:ext uri="{FF2B5EF4-FFF2-40B4-BE49-F238E27FC236}">
              <a16:creationId xmlns:a16="http://schemas.microsoft.com/office/drawing/2014/main" id="{11210851-2558-4C81-B4B8-B8414254E20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a:extLst>
            <a:ext uri="{FF2B5EF4-FFF2-40B4-BE49-F238E27FC236}">
              <a16:creationId xmlns:a16="http://schemas.microsoft.com/office/drawing/2014/main" id="{2624A98F-C897-4B89-A240-446E043A18B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a:extLst>
            <a:ext uri="{FF2B5EF4-FFF2-40B4-BE49-F238E27FC236}">
              <a16:creationId xmlns:a16="http://schemas.microsoft.com/office/drawing/2014/main" id="{7EC8B5A1-A119-4D8B-8CDE-586C96533FE2}"/>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3" name="正方形/長方形 602">
          <a:extLst>
            <a:ext uri="{FF2B5EF4-FFF2-40B4-BE49-F238E27FC236}">
              <a16:creationId xmlns:a16="http://schemas.microsoft.com/office/drawing/2014/main" id="{3DA2D2EB-B421-40EF-A56A-81FAEA2FD95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4" name="正方形/長方形 603">
          <a:extLst>
            <a:ext uri="{FF2B5EF4-FFF2-40B4-BE49-F238E27FC236}">
              <a16:creationId xmlns:a16="http://schemas.microsoft.com/office/drawing/2014/main" id="{67B36579-1239-43FB-A3D9-B9A26C35970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5" name="正方形/長方形 604">
          <a:extLst>
            <a:ext uri="{FF2B5EF4-FFF2-40B4-BE49-F238E27FC236}">
              <a16:creationId xmlns:a16="http://schemas.microsoft.com/office/drawing/2014/main" id="{46CEB995-2600-422C-A1E9-6AA8CBD586B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6" name="正方形/長方形 605">
          <a:extLst>
            <a:ext uri="{FF2B5EF4-FFF2-40B4-BE49-F238E27FC236}">
              <a16:creationId xmlns:a16="http://schemas.microsoft.com/office/drawing/2014/main" id="{B346D10A-FD1D-4599-BA2A-758CB8E3170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7" name="正方形/長方形 606">
          <a:extLst>
            <a:ext uri="{FF2B5EF4-FFF2-40B4-BE49-F238E27FC236}">
              <a16:creationId xmlns:a16="http://schemas.microsoft.com/office/drawing/2014/main" id="{45C2FB8A-1652-4EA9-8D9D-A40FE02DF59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8" name="正方形/長方形 607">
          <a:extLst>
            <a:ext uri="{FF2B5EF4-FFF2-40B4-BE49-F238E27FC236}">
              <a16:creationId xmlns:a16="http://schemas.microsoft.com/office/drawing/2014/main" id="{FAFBBB25-4620-4D14-B4E3-9CB8BF3CCF1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9" name="正方形/長方形 608">
          <a:extLst>
            <a:ext uri="{FF2B5EF4-FFF2-40B4-BE49-F238E27FC236}">
              <a16:creationId xmlns:a16="http://schemas.microsoft.com/office/drawing/2014/main" id="{C2200DC8-05FC-47E1-B17F-83171C45E4E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0" name="正方形/長方形 609">
          <a:extLst>
            <a:ext uri="{FF2B5EF4-FFF2-40B4-BE49-F238E27FC236}">
              <a16:creationId xmlns:a16="http://schemas.microsoft.com/office/drawing/2014/main" id="{F5E03A95-B16B-4406-AE81-FEB4D3BA63B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1" name="正方形/長方形 610">
          <a:extLst>
            <a:ext uri="{FF2B5EF4-FFF2-40B4-BE49-F238E27FC236}">
              <a16:creationId xmlns:a16="http://schemas.microsoft.com/office/drawing/2014/main" id="{5165F30C-AD29-465E-9BED-DE45535AECE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2" name="正方形/長方形 611">
          <a:extLst>
            <a:ext uri="{FF2B5EF4-FFF2-40B4-BE49-F238E27FC236}">
              <a16:creationId xmlns:a16="http://schemas.microsoft.com/office/drawing/2014/main" id="{F92DEAF1-9989-40D0-9CA2-9CF0B65CAB0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3" name="正方形/長方形 612">
          <a:extLst>
            <a:ext uri="{FF2B5EF4-FFF2-40B4-BE49-F238E27FC236}">
              <a16:creationId xmlns:a16="http://schemas.microsoft.com/office/drawing/2014/main" id="{DC59BF22-6DF2-4680-9904-4C0580D74C7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4" name="正方形/長方形 613">
          <a:extLst>
            <a:ext uri="{FF2B5EF4-FFF2-40B4-BE49-F238E27FC236}">
              <a16:creationId xmlns:a16="http://schemas.microsoft.com/office/drawing/2014/main" id="{2D0E5080-438B-4B01-A866-A55CF1B965D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5" name="正方形/長方形 614">
          <a:extLst>
            <a:ext uri="{FF2B5EF4-FFF2-40B4-BE49-F238E27FC236}">
              <a16:creationId xmlns:a16="http://schemas.microsoft.com/office/drawing/2014/main" id="{3AD07BCF-87E1-4029-AE10-EA280EB1ADC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6" name="正方形/長方形 615">
          <a:extLst>
            <a:ext uri="{FF2B5EF4-FFF2-40B4-BE49-F238E27FC236}">
              <a16:creationId xmlns:a16="http://schemas.microsoft.com/office/drawing/2014/main" id="{0CA059FE-E185-43FC-98C1-8757544005C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7" name="正方形/長方形 616">
          <a:extLst>
            <a:ext uri="{FF2B5EF4-FFF2-40B4-BE49-F238E27FC236}">
              <a16:creationId xmlns:a16="http://schemas.microsoft.com/office/drawing/2014/main" id="{F451A425-A2C1-43CA-82BB-C70E4C070AA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正方形/長方形 617">
          <a:extLst>
            <a:ext uri="{FF2B5EF4-FFF2-40B4-BE49-F238E27FC236}">
              <a16:creationId xmlns:a16="http://schemas.microsoft.com/office/drawing/2014/main" id="{28F60EB0-60AB-4DB3-B719-113817E2BB5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9" name="テキスト ボックス 618">
          <a:extLst>
            <a:ext uri="{FF2B5EF4-FFF2-40B4-BE49-F238E27FC236}">
              <a16:creationId xmlns:a16="http://schemas.microsoft.com/office/drawing/2014/main" id="{FFC0AC6D-BF3D-4E6D-B2C6-ADBD2E7D482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0" name="直線コネクタ 619">
          <a:extLst>
            <a:ext uri="{FF2B5EF4-FFF2-40B4-BE49-F238E27FC236}">
              <a16:creationId xmlns:a16="http://schemas.microsoft.com/office/drawing/2014/main" id="{5BA602B3-9D1C-40FA-A382-FEC3DCBC27F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1" name="テキスト ボックス 620">
          <a:extLst>
            <a:ext uri="{FF2B5EF4-FFF2-40B4-BE49-F238E27FC236}">
              <a16:creationId xmlns:a16="http://schemas.microsoft.com/office/drawing/2014/main" id="{EC68EAB0-585A-4AD7-B843-18138BCB30E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2" name="直線コネクタ 621">
          <a:extLst>
            <a:ext uri="{FF2B5EF4-FFF2-40B4-BE49-F238E27FC236}">
              <a16:creationId xmlns:a16="http://schemas.microsoft.com/office/drawing/2014/main" id="{B21C215F-B5C5-45F1-A13C-BE0189FF0FC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3" name="テキスト ボックス 622">
          <a:extLst>
            <a:ext uri="{FF2B5EF4-FFF2-40B4-BE49-F238E27FC236}">
              <a16:creationId xmlns:a16="http://schemas.microsoft.com/office/drawing/2014/main" id="{4310D4AD-23AE-4450-9AC5-F098BDB4C93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4" name="直線コネクタ 623">
          <a:extLst>
            <a:ext uri="{FF2B5EF4-FFF2-40B4-BE49-F238E27FC236}">
              <a16:creationId xmlns:a16="http://schemas.microsoft.com/office/drawing/2014/main" id="{436F7A1A-7AAB-4340-B5FD-C5ABA9E70BE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5" name="テキスト ボックス 624">
          <a:extLst>
            <a:ext uri="{FF2B5EF4-FFF2-40B4-BE49-F238E27FC236}">
              <a16:creationId xmlns:a16="http://schemas.microsoft.com/office/drawing/2014/main" id="{1709C26B-A0F0-4727-A628-932B4BD2573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6" name="直線コネクタ 625">
          <a:extLst>
            <a:ext uri="{FF2B5EF4-FFF2-40B4-BE49-F238E27FC236}">
              <a16:creationId xmlns:a16="http://schemas.microsoft.com/office/drawing/2014/main" id="{342ABFBF-55AF-4670-96A3-77D3EBAE007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7" name="テキスト ボックス 626">
          <a:extLst>
            <a:ext uri="{FF2B5EF4-FFF2-40B4-BE49-F238E27FC236}">
              <a16:creationId xmlns:a16="http://schemas.microsoft.com/office/drawing/2014/main" id="{C1581631-22E5-486D-A349-CA9ABEB2896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8" name="直線コネクタ 627">
          <a:extLst>
            <a:ext uri="{FF2B5EF4-FFF2-40B4-BE49-F238E27FC236}">
              <a16:creationId xmlns:a16="http://schemas.microsoft.com/office/drawing/2014/main" id="{30CA251A-B8B9-4ABA-BFA6-06C2A2F7067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9" name="テキスト ボックス 628">
          <a:extLst>
            <a:ext uri="{FF2B5EF4-FFF2-40B4-BE49-F238E27FC236}">
              <a16:creationId xmlns:a16="http://schemas.microsoft.com/office/drawing/2014/main" id="{F1467BA2-8903-4BD9-A555-B95DCA231F6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0" name="直線コネクタ 629">
          <a:extLst>
            <a:ext uri="{FF2B5EF4-FFF2-40B4-BE49-F238E27FC236}">
              <a16:creationId xmlns:a16="http://schemas.microsoft.com/office/drawing/2014/main" id="{9467E605-4AD3-468B-BCF8-2788D18D58D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1" name="テキスト ボックス 630">
          <a:extLst>
            <a:ext uri="{FF2B5EF4-FFF2-40B4-BE49-F238E27FC236}">
              <a16:creationId xmlns:a16="http://schemas.microsoft.com/office/drawing/2014/main" id="{9DE930E3-D540-433C-8881-8F67C4F1749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2" name="直線コネクタ 631">
          <a:extLst>
            <a:ext uri="{FF2B5EF4-FFF2-40B4-BE49-F238E27FC236}">
              <a16:creationId xmlns:a16="http://schemas.microsoft.com/office/drawing/2014/main" id="{9D3AC137-C9AD-4358-AA91-13A5B78F3C5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3" name="テキスト ボックス 632">
          <a:extLst>
            <a:ext uri="{FF2B5EF4-FFF2-40B4-BE49-F238E27FC236}">
              <a16:creationId xmlns:a16="http://schemas.microsoft.com/office/drawing/2014/main" id="{AEF91B1F-4917-4329-B14A-86A0F69D163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4" name="直線コネクタ 633">
          <a:extLst>
            <a:ext uri="{FF2B5EF4-FFF2-40B4-BE49-F238E27FC236}">
              <a16:creationId xmlns:a16="http://schemas.microsoft.com/office/drawing/2014/main" id="{32AE5781-BA5C-4C17-97D5-2CF6E6E7D49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5" name="【公民館】&#10;有形固定資産減価償却率グラフ枠">
          <a:extLst>
            <a:ext uri="{FF2B5EF4-FFF2-40B4-BE49-F238E27FC236}">
              <a16:creationId xmlns:a16="http://schemas.microsoft.com/office/drawing/2014/main" id="{0D547178-A415-49F0-966D-943870DA056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636" name="直線コネクタ 635">
          <a:extLst>
            <a:ext uri="{FF2B5EF4-FFF2-40B4-BE49-F238E27FC236}">
              <a16:creationId xmlns:a16="http://schemas.microsoft.com/office/drawing/2014/main" id="{1A0AA153-3292-4BE5-8DD2-AF294617CD47}"/>
            </a:ext>
          </a:extLst>
        </xdr:cNvPr>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7" name="【公民館】&#10;有形固定資産減価償却率最小値テキスト">
          <a:extLst>
            <a:ext uri="{FF2B5EF4-FFF2-40B4-BE49-F238E27FC236}">
              <a16:creationId xmlns:a16="http://schemas.microsoft.com/office/drawing/2014/main" id="{8EBA1FF2-D95C-4D0B-8AF1-35E4C276F4FC}"/>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8" name="直線コネクタ 637">
          <a:extLst>
            <a:ext uri="{FF2B5EF4-FFF2-40B4-BE49-F238E27FC236}">
              <a16:creationId xmlns:a16="http://schemas.microsoft.com/office/drawing/2014/main" id="{0C559579-AC3A-46CA-A9E2-FC230E0C8BF3}"/>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639" name="【公民館】&#10;有形固定資産減価償却率最大値テキスト">
          <a:extLst>
            <a:ext uri="{FF2B5EF4-FFF2-40B4-BE49-F238E27FC236}">
              <a16:creationId xmlns:a16="http://schemas.microsoft.com/office/drawing/2014/main" id="{937E3C21-F7F9-42EB-A9A0-D93753870797}"/>
            </a:ext>
          </a:extLst>
        </xdr:cNvPr>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640" name="直線コネクタ 639">
          <a:extLst>
            <a:ext uri="{FF2B5EF4-FFF2-40B4-BE49-F238E27FC236}">
              <a16:creationId xmlns:a16="http://schemas.microsoft.com/office/drawing/2014/main" id="{F6C61768-779C-492B-8A01-D8E0B4AADE36}"/>
            </a:ext>
          </a:extLst>
        </xdr:cNvPr>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88735</xdr:rowOff>
    </xdr:from>
    <xdr:ext cx="405111" cy="259045"/>
    <xdr:sp macro="" textlink="">
      <xdr:nvSpPr>
        <xdr:cNvPr id="641" name="【公民館】&#10;有形固定資産減価償却率平均値テキスト">
          <a:extLst>
            <a:ext uri="{FF2B5EF4-FFF2-40B4-BE49-F238E27FC236}">
              <a16:creationId xmlns:a16="http://schemas.microsoft.com/office/drawing/2014/main" id="{58A6985B-DDF9-4A4F-A506-0B57E7A7A717}"/>
            </a:ext>
          </a:extLst>
        </xdr:cNvPr>
        <xdr:cNvSpPr txBox="1"/>
      </xdr:nvSpPr>
      <xdr:spPr>
        <a:xfrm>
          <a:off x="16357600" y="18090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110308</xdr:rowOff>
    </xdr:from>
    <xdr:to>
      <xdr:col>85</xdr:col>
      <xdr:colOff>177800</xdr:colOff>
      <xdr:row>106</xdr:row>
      <xdr:rowOff>40458</xdr:rowOff>
    </xdr:to>
    <xdr:sp macro="" textlink="">
      <xdr:nvSpPr>
        <xdr:cNvPr id="642" name="フローチャート: 判断 641">
          <a:extLst>
            <a:ext uri="{FF2B5EF4-FFF2-40B4-BE49-F238E27FC236}">
              <a16:creationId xmlns:a16="http://schemas.microsoft.com/office/drawing/2014/main" id="{BB46FA55-217C-485F-9A87-429F4269DF8A}"/>
            </a:ext>
          </a:extLst>
        </xdr:cNvPr>
        <xdr:cNvSpPr/>
      </xdr:nvSpPr>
      <xdr:spPr>
        <a:xfrm>
          <a:off x="162687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144599</xdr:rowOff>
    </xdr:from>
    <xdr:to>
      <xdr:col>81</xdr:col>
      <xdr:colOff>101600</xdr:colOff>
      <xdr:row>106</xdr:row>
      <xdr:rowOff>74749</xdr:rowOff>
    </xdr:to>
    <xdr:sp macro="" textlink="">
      <xdr:nvSpPr>
        <xdr:cNvPr id="643" name="フローチャート: 判断 642">
          <a:extLst>
            <a:ext uri="{FF2B5EF4-FFF2-40B4-BE49-F238E27FC236}">
              <a16:creationId xmlns:a16="http://schemas.microsoft.com/office/drawing/2014/main" id="{CA38F348-49C2-4024-8721-94B712E8547D}"/>
            </a:ext>
          </a:extLst>
        </xdr:cNvPr>
        <xdr:cNvSpPr/>
      </xdr:nvSpPr>
      <xdr:spPr>
        <a:xfrm>
          <a:off x="15430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141332</xdr:rowOff>
    </xdr:from>
    <xdr:to>
      <xdr:col>76</xdr:col>
      <xdr:colOff>165100</xdr:colOff>
      <xdr:row>106</xdr:row>
      <xdr:rowOff>71482</xdr:rowOff>
    </xdr:to>
    <xdr:sp macro="" textlink="">
      <xdr:nvSpPr>
        <xdr:cNvPr id="644" name="フローチャート: 判断 643">
          <a:extLst>
            <a:ext uri="{FF2B5EF4-FFF2-40B4-BE49-F238E27FC236}">
              <a16:creationId xmlns:a16="http://schemas.microsoft.com/office/drawing/2014/main" id="{0FB76A7B-7E0E-40DB-BCB7-3D8ABE97D12B}"/>
            </a:ext>
          </a:extLst>
        </xdr:cNvPr>
        <xdr:cNvSpPr/>
      </xdr:nvSpPr>
      <xdr:spPr>
        <a:xfrm>
          <a:off x="14541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645" name="フローチャート: 判断 644">
          <a:extLst>
            <a:ext uri="{FF2B5EF4-FFF2-40B4-BE49-F238E27FC236}">
              <a16:creationId xmlns:a16="http://schemas.microsoft.com/office/drawing/2014/main" id="{475D167F-068F-44B5-97DE-C09453FE2584}"/>
            </a:ext>
          </a:extLst>
        </xdr:cNvPr>
        <xdr:cNvSpPr/>
      </xdr:nvSpPr>
      <xdr:spPr>
        <a:xfrm>
          <a:off x="13652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646" name="フローチャート: 判断 645">
          <a:extLst>
            <a:ext uri="{FF2B5EF4-FFF2-40B4-BE49-F238E27FC236}">
              <a16:creationId xmlns:a16="http://schemas.microsoft.com/office/drawing/2014/main" id="{B76E5B5D-477D-442A-9753-3C51BFF9DFF8}"/>
            </a:ext>
          </a:extLst>
        </xdr:cNvPr>
        <xdr:cNvSpPr/>
      </xdr:nvSpPr>
      <xdr:spPr>
        <a:xfrm>
          <a:off x="12763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970F6686-A17E-44BD-BDA6-B66311FDAD5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50CE21F3-3B18-4ECD-A131-53005B955A7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773823DE-7B3E-42CE-B678-306E2A0D485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D4229203-7DAD-40D3-94EF-02561A37D45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4B7E97F6-84AB-4778-A9E4-123B31B0EE9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95613</xdr:rowOff>
    </xdr:from>
    <xdr:to>
      <xdr:col>85</xdr:col>
      <xdr:colOff>177800</xdr:colOff>
      <xdr:row>104</xdr:row>
      <xdr:rowOff>25763</xdr:rowOff>
    </xdr:to>
    <xdr:sp macro="" textlink="">
      <xdr:nvSpPr>
        <xdr:cNvPr id="652" name="楕円 651">
          <a:extLst>
            <a:ext uri="{FF2B5EF4-FFF2-40B4-BE49-F238E27FC236}">
              <a16:creationId xmlns:a16="http://schemas.microsoft.com/office/drawing/2014/main" id="{A3DB832D-BC86-4FA1-AA3F-86AD3D9F9B26}"/>
            </a:ext>
          </a:extLst>
        </xdr:cNvPr>
        <xdr:cNvSpPr/>
      </xdr:nvSpPr>
      <xdr:spPr>
        <a:xfrm>
          <a:off x="162687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118490</xdr:rowOff>
    </xdr:from>
    <xdr:ext cx="405111" cy="259045"/>
    <xdr:sp macro="" textlink="">
      <xdr:nvSpPr>
        <xdr:cNvPr id="653" name="【公民館】&#10;有形固定資産減価償却率該当値テキスト">
          <a:extLst>
            <a:ext uri="{FF2B5EF4-FFF2-40B4-BE49-F238E27FC236}">
              <a16:creationId xmlns:a16="http://schemas.microsoft.com/office/drawing/2014/main" id="{43EE7CAC-A66E-46DA-B94C-5D0D12947B85}"/>
            </a:ext>
          </a:extLst>
        </xdr:cNvPr>
        <xdr:cNvSpPr txBox="1"/>
      </xdr:nvSpPr>
      <xdr:spPr>
        <a:xfrm>
          <a:off x="16357600" y="1760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138068</xdr:rowOff>
    </xdr:from>
    <xdr:to>
      <xdr:col>81</xdr:col>
      <xdr:colOff>101600</xdr:colOff>
      <xdr:row>103</xdr:row>
      <xdr:rowOff>68218</xdr:rowOff>
    </xdr:to>
    <xdr:sp macro="" textlink="">
      <xdr:nvSpPr>
        <xdr:cNvPr id="654" name="楕円 653">
          <a:extLst>
            <a:ext uri="{FF2B5EF4-FFF2-40B4-BE49-F238E27FC236}">
              <a16:creationId xmlns:a16="http://schemas.microsoft.com/office/drawing/2014/main" id="{52C56D06-6EAA-4E55-B5F3-2B3AB571E129}"/>
            </a:ext>
          </a:extLst>
        </xdr:cNvPr>
        <xdr:cNvSpPr/>
      </xdr:nvSpPr>
      <xdr:spPr>
        <a:xfrm>
          <a:off x="15430500" y="1762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17418</xdr:rowOff>
    </xdr:from>
    <xdr:to>
      <xdr:col>85</xdr:col>
      <xdr:colOff>127000</xdr:colOff>
      <xdr:row>103</xdr:row>
      <xdr:rowOff>146413</xdr:rowOff>
    </xdr:to>
    <xdr:cxnSp macro="">
      <xdr:nvCxnSpPr>
        <xdr:cNvPr id="655" name="直線コネクタ 654">
          <a:extLst>
            <a:ext uri="{FF2B5EF4-FFF2-40B4-BE49-F238E27FC236}">
              <a16:creationId xmlns:a16="http://schemas.microsoft.com/office/drawing/2014/main" id="{EFFEC23F-8149-4D33-A901-3809621EFDCE}"/>
            </a:ext>
          </a:extLst>
        </xdr:cNvPr>
        <xdr:cNvCxnSpPr/>
      </xdr:nvCxnSpPr>
      <xdr:spPr>
        <a:xfrm>
          <a:off x="15481300" y="17676768"/>
          <a:ext cx="838200" cy="1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656" name="楕円 655">
          <a:extLst>
            <a:ext uri="{FF2B5EF4-FFF2-40B4-BE49-F238E27FC236}">
              <a16:creationId xmlns:a16="http://schemas.microsoft.com/office/drawing/2014/main" id="{58A4C989-B858-4B3F-ADE3-A17C79D17E68}"/>
            </a:ext>
          </a:extLst>
        </xdr:cNvPr>
        <xdr:cNvSpPr/>
      </xdr:nvSpPr>
      <xdr:spPr>
        <a:xfrm>
          <a:off x="14541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17418</xdr:rowOff>
    </xdr:from>
    <xdr:to>
      <xdr:col>81</xdr:col>
      <xdr:colOff>50800</xdr:colOff>
      <xdr:row>104</xdr:row>
      <xdr:rowOff>99061</xdr:rowOff>
    </xdr:to>
    <xdr:cxnSp macro="">
      <xdr:nvCxnSpPr>
        <xdr:cNvPr id="657" name="直線コネクタ 656">
          <a:extLst>
            <a:ext uri="{FF2B5EF4-FFF2-40B4-BE49-F238E27FC236}">
              <a16:creationId xmlns:a16="http://schemas.microsoft.com/office/drawing/2014/main" id="{6738B82F-B899-4983-8AA8-558D2A4C4594}"/>
            </a:ext>
          </a:extLst>
        </xdr:cNvPr>
        <xdr:cNvCxnSpPr/>
      </xdr:nvCxnSpPr>
      <xdr:spPr>
        <a:xfrm flipV="1">
          <a:off x="14592300" y="17676768"/>
          <a:ext cx="889000" cy="25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15602</xdr:rowOff>
    </xdr:from>
    <xdr:to>
      <xdr:col>72</xdr:col>
      <xdr:colOff>38100</xdr:colOff>
      <xdr:row>104</xdr:row>
      <xdr:rowOff>117202</xdr:rowOff>
    </xdr:to>
    <xdr:sp macro="" textlink="">
      <xdr:nvSpPr>
        <xdr:cNvPr id="658" name="楕円 657">
          <a:extLst>
            <a:ext uri="{FF2B5EF4-FFF2-40B4-BE49-F238E27FC236}">
              <a16:creationId xmlns:a16="http://schemas.microsoft.com/office/drawing/2014/main" id="{1CB269FA-54F8-4227-BA51-7A673D0F5E5D}"/>
            </a:ext>
          </a:extLst>
        </xdr:cNvPr>
        <xdr:cNvSpPr/>
      </xdr:nvSpPr>
      <xdr:spPr>
        <a:xfrm>
          <a:off x="13652500" y="17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66402</xdr:rowOff>
    </xdr:from>
    <xdr:to>
      <xdr:col>76</xdr:col>
      <xdr:colOff>114300</xdr:colOff>
      <xdr:row>104</xdr:row>
      <xdr:rowOff>99061</xdr:rowOff>
    </xdr:to>
    <xdr:cxnSp macro="">
      <xdr:nvCxnSpPr>
        <xdr:cNvPr id="659" name="直線コネクタ 658">
          <a:extLst>
            <a:ext uri="{FF2B5EF4-FFF2-40B4-BE49-F238E27FC236}">
              <a16:creationId xmlns:a16="http://schemas.microsoft.com/office/drawing/2014/main" id="{DC52F71B-4FA9-47DE-914E-B78C67BE8F12}"/>
            </a:ext>
          </a:extLst>
        </xdr:cNvPr>
        <xdr:cNvCxnSpPr/>
      </xdr:nvCxnSpPr>
      <xdr:spPr>
        <a:xfrm>
          <a:off x="13703300" y="1789720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65876</xdr:rowOff>
    </xdr:from>
    <xdr:ext cx="405111" cy="259045"/>
    <xdr:sp macro="" textlink="">
      <xdr:nvSpPr>
        <xdr:cNvPr id="660" name="n_1aveValue【公民館】&#10;有形固定資産減価償却率">
          <a:extLst>
            <a:ext uri="{FF2B5EF4-FFF2-40B4-BE49-F238E27FC236}">
              <a16:creationId xmlns:a16="http://schemas.microsoft.com/office/drawing/2014/main" id="{B476A96D-687F-469A-A6F2-3B5B0A1F4248}"/>
            </a:ext>
          </a:extLst>
        </xdr:cNvPr>
        <xdr:cNvSpPr txBox="1"/>
      </xdr:nvSpPr>
      <xdr:spPr>
        <a:xfrm>
          <a:off x="152660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62609</xdr:rowOff>
    </xdr:from>
    <xdr:ext cx="405111" cy="259045"/>
    <xdr:sp macro="" textlink="">
      <xdr:nvSpPr>
        <xdr:cNvPr id="661" name="n_2aveValue【公民館】&#10;有形固定資産減価償却率">
          <a:extLst>
            <a:ext uri="{FF2B5EF4-FFF2-40B4-BE49-F238E27FC236}">
              <a16:creationId xmlns:a16="http://schemas.microsoft.com/office/drawing/2014/main" id="{378E47DD-22CB-428B-8C90-4D8A8FD092F4}"/>
            </a:ext>
          </a:extLst>
        </xdr:cNvPr>
        <xdr:cNvSpPr txBox="1"/>
      </xdr:nvSpPr>
      <xdr:spPr>
        <a:xfrm>
          <a:off x="14389744"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129557</xdr:rowOff>
    </xdr:from>
    <xdr:ext cx="405111" cy="259045"/>
    <xdr:sp macro="" textlink="">
      <xdr:nvSpPr>
        <xdr:cNvPr id="662" name="n_3aveValue【公民館】&#10;有形固定資産減価償却率">
          <a:extLst>
            <a:ext uri="{FF2B5EF4-FFF2-40B4-BE49-F238E27FC236}">
              <a16:creationId xmlns:a16="http://schemas.microsoft.com/office/drawing/2014/main" id="{94CD8A68-1E0C-4D3A-83B7-FC3D3A942C27}"/>
            </a:ext>
          </a:extLst>
        </xdr:cNvPr>
        <xdr:cNvSpPr txBox="1"/>
      </xdr:nvSpPr>
      <xdr:spPr>
        <a:xfrm>
          <a:off x="13500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24328</xdr:rowOff>
    </xdr:from>
    <xdr:ext cx="405111" cy="259045"/>
    <xdr:sp macro="" textlink="">
      <xdr:nvSpPr>
        <xdr:cNvPr id="663" name="n_4aveValue【公民館】&#10;有形固定資産減価償却率">
          <a:extLst>
            <a:ext uri="{FF2B5EF4-FFF2-40B4-BE49-F238E27FC236}">
              <a16:creationId xmlns:a16="http://schemas.microsoft.com/office/drawing/2014/main" id="{5AA4FE59-95E9-464D-B309-53C21F73A75F}"/>
            </a:ext>
          </a:extLst>
        </xdr:cNvPr>
        <xdr:cNvSpPr txBox="1"/>
      </xdr:nvSpPr>
      <xdr:spPr>
        <a:xfrm>
          <a:off x="12611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84745</xdr:rowOff>
    </xdr:from>
    <xdr:ext cx="405111" cy="259045"/>
    <xdr:sp macro="" textlink="">
      <xdr:nvSpPr>
        <xdr:cNvPr id="664" name="n_1mainValue【公民館】&#10;有形固定資産減価償却率">
          <a:extLst>
            <a:ext uri="{FF2B5EF4-FFF2-40B4-BE49-F238E27FC236}">
              <a16:creationId xmlns:a16="http://schemas.microsoft.com/office/drawing/2014/main" id="{FB31D5B5-7011-486E-A973-C5C2DAA1FC5D}"/>
            </a:ext>
          </a:extLst>
        </xdr:cNvPr>
        <xdr:cNvSpPr txBox="1"/>
      </xdr:nvSpPr>
      <xdr:spPr>
        <a:xfrm>
          <a:off x="15266044" y="1740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665" name="n_2mainValue【公民館】&#10;有形固定資産減価償却率">
          <a:extLst>
            <a:ext uri="{FF2B5EF4-FFF2-40B4-BE49-F238E27FC236}">
              <a16:creationId xmlns:a16="http://schemas.microsoft.com/office/drawing/2014/main" id="{8B49ABCD-CD32-4441-85BA-5E1C41C18614}"/>
            </a:ext>
          </a:extLst>
        </xdr:cNvPr>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133729</xdr:rowOff>
    </xdr:from>
    <xdr:ext cx="405111" cy="259045"/>
    <xdr:sp macro="" textlink="">
      <xdr:nvSpPr>
        <xdr:cNvPr id="666" name="n_3mainValue【公民館】&#10;有形固定資産減価償却率">
          <a:extLst>
            <a:ext uri="{FF2B5EF4-FFF2-40B4-BE49-F238E27FC236}">
              <a16:creationId xmlns:a16="http://schemas.microsoft.com/office/drawing/2014/main" id="{8014EE4B-4A1B-4D21-93DC-AAB4F43ED5C3}"/>
            </a:ext>
          </a:extLst>
        </xdr:cNvPr>
        <xdr:cNvSpPr txBox="1"/>
      </xdr:nvSpPr>
      <xdr:spPr>
        <a:xfrm>
          <a:off x="13500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7" name="正方形/長方形 666">
          <a:extLst>
            <a:ext uri="{FF2B5EF4-FFF2-40B4-BE49-F238E27FC236}">
              <a16:creationId xmlns:a16="http://schemas.microsoft.com/office/drawing/2014/main" id="{FD1753DB-6FBC-440F-B8C1-17E54AD222C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8" name="正方形/長方形 667">
          <a:extLst>
            <a:ext uri="{FF2B5EF4-FFF2-40B4-BE49-F238E27FC236}">
              <a16:creationId xmlns:a16="http://schemas.microsoft.com/office/drawing/2014/main" id="{301C3C52-5995-45CF-9F77-94CFA253F5D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9" name="正方形/長方形 668">
          <a:extLst>
            <a:ext uri="{FF2B5EF4-FFF2-40B4-BE49-F238E27FC236}">
              <a16:creationId xmlns:a16="http://schemas.microsoft.com/office/drawing/2014/main" id="{C942C318-F6B4-4A8A-A78C-D78BBF9ABC8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0" name="正方形/長方形 669">
          <a:extLst>
            <a:ext uri="{FF2B5EF4-FFF2-40B4-BE49-F238E27FC236}">
              <a16:creationId xmlns:a16="http://schemas.microsoft.com/office/drawing/2014/main" id="{CD8636C7-9FF6-4EE4-971E-1DA1E6DAFA1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1" name="正方形/長方形 670">
          <a:extLst>
            <a:ext uri="{FF2B5EF4-FFF2-40B4-BE49-F238E27FC236}">
              <a16:creationId xmlns:a16="http://schemas.microsoft.com/office/drawing/2014/main" id="{9BF520B3-AE1E-4DD5-AC76-B7D6754954E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2" name="正方形/長方形 671">
          <a:extLst>
            <a:ext uri="{FF2B5EF4-FFF2-40B4-BE49-F238E27FC236}">
              <a16:creationId xmlns:a16="http://schemas.microsoft.com/office/drawing/2014/main" id="{B299289D-FC99-4BAA-BE42-2EF7E64E18D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3" name="正方形/長方形 672">
          <a:extLst>
            <a:ext uri="{FF2B5EF4-FFF2-40B4-BE49-F238E27FC236}">
              <a16:creationId xmlns:a16="http://schemas.microsoft.com/office/drawing/2014/main" id="{93B9760F-0303-4B00-A4EA-6AB8D92D863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4" name="正方形/長方形 673">
          <a:extLst>
            <a:ext uri="{FF2B5EF4-FFF2-40B4-BE49-F238E27FC236}">
              <a16:creationId xmlns:a16="http://schemas.microsoft.com/office/drawing/2014/main" id="{A2CA6BF3-3055-4804-ABF5-4465FD7B1C4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5" name="テキスト ボックス 674">
          <a:extLst>
            <a:ext uri="{FF2B5EF4-FFF2-40B4-BE49-F238E27FC236}">
              <a16:creationId xmlns:a16="http://schemas.microsoft.com/office/drawing/2014/main" id="{9E1F4D4B-CEDD-4CEF-B7FB-2F1F3300B9C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6" name="直線コネクタ 675">
          <a:extLst>
            <a:ext uri="{FF2B5EF4-FFF2-40B4-BE49-F238E27FC236}">
              <a16:creationId xmlns:a16="http://schemas.microsoft.com/office/drawing/2014/main" id="{51397423-CC7F-419E-960E-F502F6DDDBE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7" name="直線コネクタ 676">
          <a:extLst>
            <a:ext uri="{FF2B5EF4-FFF2-40B4-BE49-F238E27FC236}">
              <a16:creationId xmlns:a16="http://schemas.microsoft.com/office/drawing/2014/main" id="{47DB9FBD-3AE0-4635-BDC7-96235615908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8" name="テキスト ボックス 677">
          <a:extLst>
            <a:ext uri="{FF2B5EF4-FFF2-40B4-BE49-F238E27FC236}">
              <a16:creationId xmlns:a16="http://schemas.microsoft.com/office/drawing/2014/main" id="{C7EE9048-87DA-4D92-9D42-6986F8A2146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9" name="直線コネクタ 678">
          <a:extLst>
            <a:ext uri="{FF2B5EF4-FFF2-40B4-BE49-F238E27FC236}">
              <a16:creationId xmlns:a16="http://schemas.microsoft.com/office/drawing/2014/main" id="{D8E502EF-6CB1-45ED-AC90-0D9D5832B67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0" name="テキスト ボックス 679">
          <a:extLst>
            <a:ext uri="{FF2B5EF4-FFF2-40B4-BE49-F238E27FC236}">
              <a16:creationId xmlns:a16="http://schemas.microsoft.com/office/drawing/2014/main" id="{E780FA66-8E30-4C9C-98EB-3237DDD5855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1" name="直線コネクタ 680">
          <a:extLst>
            <a:ext uri="{FF2B5EF4-FFF2-40B4-BE49-F238E27FC236}">
              <a16:creationId xmlns:a16="http://schemas.microsoft.com/office/drawing/2014/main" id="{1BC858D4-9B59-431F-ACB7-537B1AAB875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2" name="テキスト ボックス 681">
          <a:extLst>
            <a:ext uri="{FF2B5EF4-FFF2-40B4-BE49-F238E27FC236}">
              <a16:creationId xmlns:a16="http://schemas.microsoft.com/office/drawing/2014/main" id="{C147D268-0D7A-46D6-AF9E-76576FD9F56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3" name="直線コネクタ 682">
          <a:extLst>
            <a:ext uri="{FF2B5EF4-FFF2-40B4-BE49-F238E27FC236}">
              <a16:creationId xmlns:a16="http://schemas.microsoft.com/office/drawing/2014/main" id="{579F6C1E-77A5-42F2-8A65-DFDCEB6D7D6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4" name="テキスト ボックス 683">
          <a:extLst>
            <a:ext uri="{FF2B5EF4-FFF2-40B4-BE49-F238E27FC236}">
              <a16:creationId xmlns:a16="http://schemas.microsoft.com/office/drawing/2014/main" id="{81B2C667-FB85-43FE-8F3B-1026C647BA72}"/>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5" name="直線コネクタ 684">
          <a:extLst>
            <a:ext uri="{FF2B5EF4-FFF2-40B4-BE49-F238E27FC236}">
              <a16:creationId xmlns:a16="http://schemas.microsoft.com/office/drawing/2014/main" id="{0A8D455D-F1AA-48F2-8852-AA8A5A7D05C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6" name="テキスト ボックス 685">
          <a:extLst>
            <a:ext uri="{FF2B5EF4-FFF2-40B4-BE49-F238E27FC236}">
              <a16:creationId xmlns:a16="http://schemas.microsoft.com/office/drawing/2014/main" id="{7C08B31B-6BA8-4E84-92E6-D2322E4452E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7" name="直線コネクタ 686">
          <a:extLst>
            <a:ext uri="{FF2B5EF4-FFF2-40B4-BE49-F238E27FC236}">
              <a16:creationId xmlns:a16="http://schemas.microsoft.com/office/drawing/2014/main" id="{7905783C-B021-4483-9F32-D80CD369489A}"/>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8" name="テキスト ボックス 687">
          <a:extLst>
            <a:ext uri="{FF2B5EF4-FFF2-40B4-BE49-F238E27FC236}">
              <a16:creationId xmlns:a16="http://schemas.microsoft.com/office/drawing/2014/main" id="{3FBAC0CF-830B-44CC-9620-521BB147766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a:extLst>
            <a:ext uri="{FF2B5EF4-FFF2-40B4-BE49-F238E27FC236}">
              <a16:creationId xmlns:a16="http://schemas.microsoft.com/office/drawing/2014/main" id="{C4920E09-0765-4CD9-BDE1-4E7B153143E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0" name="テキスト ボックス 689">
          <a:extLst>
            <a:ext uri="{FF2B5EF4-FFF2-40B4-BE49-F238E27FC236}">
              <a16:creationId xmlns:a16="http://schemas.microsoft.com/office/drawing/2014/main" id="{84C89724-929F-470C-8A44-21CA5AEE9A7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公民館】&#10;一人当たり面積グラフ枠">
          <a:extLst>
            <a:ext uri="{FF2B5EF4-FFF2-40B4-BE49-F238E27FC236}">
              <a16:creationId xmlns:a16="http://schemas.microsoft.com/office/drawing/2014/main" id="{0F4B9FCA-1515-463C-8496-D70DC1A5BF4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106680</xdr:rowOff>
    </xdr:from>
    <xdr:to>
      <xdr:col>116</xdr:col>
      <xdr:colOff>62864</xdr:colOff>
      <xdr:row>109</xdr:row>
      <xdr:rowOff>25581</xdr:rowOff>
    </xdr:to>
    <xdr:cxnSp macro="">
      <xdr:nvCxnSpPr>
        <xdr:cNvPr id="692" name="直線コネクタ 691">
          <a:extLst>
            <a:ext uri="{FF2B5EF4-FFF2-40B4-BE49-F238E27FC236}">
              <a16:creationId xmlns:a16="http://schemas.microsoft.com/office/drawing/2014/main" id="{A11A54B1-19D5-42A4-9B79-BBB60DBFDB94}"/>
            </a:ext>
          </a:extLst>
        </xdr:cNvPr>
        <xdr:cNvCxnSpPr/>
      </xdr:nvCxnSpPr>
      <xdr:spPr>
        <a:xfrm flipV="1">
          <a:off x="22160864" y="17251680"/>
          <a:ext cx="0" cy="1461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693" name="【公民館】&#10;一人当たり面積最小値テキスト">
          <a:extLst>
            <a:ext uri="{FF2B5EF4-FFF2-40B4-BE49-F238E27FC236}">
              <a16:creationId xmlns:a16="http://schemas.microsoft.com/office/drawing/2014/main" id="{2C5FC64B-AAF4-485D-8C65-289383C38710}"/>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694" name="直線コネクタ 693">
          <a:extLst>
            <a:ext uri="{FF2B5EF4-FFF2-40B4-BE49-F238E27FC236}">
              <a16:creationId xmlns:a16="http://schemas.microsoft.com/office/drawing/2014/main" id="{EA5C87B3-BA8F-4FCD-B683-0F8DE646F336}"/>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53357</xdr:rowOff>
    </xdr:from>
    <xdr:ext cx="469744" cy="259045"/>
    <xdr:sp macro="" textlink="">
      <xdr:nvSpPr>
        <xdr:cNvPr id="695" name="【公民館】&#10;一人当たり面積最大値テキスト">
          <a:extLst>
            <a:ext uri="{FF2B5EF4-FFF2-40B4-BE49-F238E27FC236}">
              <a16:creationId xmlns:a16="http://schemas.microsoft.com/office/drawing/2014/main" id="{1BE60974-C159-4915-ABA5-49F7EC1E7D02}"/>
            </a:ext>
          </a:extLst>
        </xdr:cNvPr>
        <xdr:cNvSpPr txBox="1"/>
      </xdr:nvSpPr>
      <xdr:spPr>
        <a:xfrm>
          <a:off x="22199600" y="1702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106680</xdr:rowOff>
    </xdr:from>
    <xdr:to>
      <xdr:col>116</xdr:col>
      <xdr:colOff>152400</xdr:colOff>
      <xdr:row>100</xdr:row>
      <xdr:rowOff>106680</xdr:rowOff>
    </xdr:to>
    <xdr:cxnSp macro="">
      <xdr:nvCxnSpPr>
        <xdr:cNvPr id="696" name="直線コネクタ 695">
          <a:extLst>
            <a:ext uri="{FF2B5EF4-FFF2-40B4-BE49-F238E27FC236}">
              <a16:creationId xmlns:a16="http://schemas.microsoft.com/office/drawing/2014/main" id="{8CF98C09-48B4-4D25-A47E-80A1383660AD}"/>
            </a:ext>
          </a:extLst>
        </xdr:cNvPr>
        <xdr:cNvCxnSpPr/>
      </xdr:nvCxnSpPr>
      <xdr:spPr>
        <a:xfrm>
          <a:off x="22072600" y="1725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47733</xdr:rowOff>
    </xdr:from>
    <xdr:ext cx="469744" cy="259045"/>
    <xdr:sp macro="" textlink="">
      <xdr:nvSpPr>
        <xdr:cNvPr id="697" name="【公民館】&#10;一人当たり面積平均値テキスト">
          <a:extLst>
            <a:ext uri="{FF2B5EF4-FFF2-40B4-BE49-F238E27FC236}">
              <a16:creationId xmlns:a16="http://schemas.microsoft.com/office/drawing/2014/main" id="{EE0DF239-CA73-4150-B036-524C602E497E}"/>
            </a:ext>
          </a:extLst>
        </xdr:cNvPr>
        <xdr:cNvSpPr txBox="1"/>
      </xdr:nvSpPr>
      <xdr:spPr>
        <a:xfrm>
          <a:off x="22199600" y="18221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24856</xdr:rowOff>
    </xdr:from>
    <xdr:to>
      <xdr:col>116</xdr:col>
      <xdr:colOff>114300</xdr:colOff>
      <xdr:row>107</xdr:row>
      <xdr:rowOff>126456</xdr:rowOff>
    </xdr:to>
    <xdr:sp macro="" textlink="">
      <xdr:nvSpPr>
        <xdr:cNvPr id="698" name="フローチャート: 判断 697">
          <a:extLst>
            <a:ext uri="{FF2B5EF4-FFF2-40B4-BE49-F238E27FC236}">
              <a16:creationId xmlns:a16="http://schemas.microsoft.com/office/drawing/2014/main" id="{9D1C70F3-4648-408B-8312-ED8093C065A8}"/>
            </a:ext>
          </a:extLst>
        </xdr:cNvPr>
        <xdr:cNvSpPr/>
      </xdr:nvSpPr>
      <xdr:spPr>
        <a:xfrm>
          <a:off x="22110700" y="183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170180</xdr:rowOff>
    </xdr:from>
    <xdr:to>
      <xdr:col>112</xdr:col>
      <xdr:colOff>38100</xdr:colOff>
      <xdr:row>107</xdr:row>
      <xdr:rowOff>100330</xdr:rowOff>
    </xdr:to>
    <xdr:sp macro="" textlink="">
      <xdr:nvSpPr>
        <xdr:cNvPr id="699" name="フローチャート: 判断 698">
          <a:extLst>
            <a:ext uri="{FF2B5EF4-FFF2-40B4-BE49-F238E27FC236}">
              <a16:creationId xmlns:a16="http://schemas.microsoft.com/office/drawing/2014/main" id="{4EB87158-B80C-4810-8C22-1266C64A145D}"/>
            </a:ext>
          </a:extLst>
        </xdr:cNvPr>
        <xdr:cNvSpPr/>
      </xdr:nvSpPr>
      <xdr:spPr>
        <a:xfrm>
          <a:off x="21272500" y="183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165826</xdr:rowOff>
    </xdr:from>
    <xdr:to>
      <xdr:col>107</xdr:col>
      <xdr:colOff>101600</xdr:colOff>
      <xdr:row>107</xdr:row>
      <xdr:rowOff>95976</xdr:rowOff>
    </xdr:to>
    <xdr:sp macro="" textlink="">
      <xdr:nvSpPr>
        <xdr:cNvPr id="700" name="フローチャート: 判断 699">
          <a:extLst>
            <a:ext uri="{FF2B5EF4-FFF2-40B4-BE49-F238E27FC236}">
              <a16:creationId xmlns:a16="http://schemas.microsoft.com/office/drawing/2014/main" id="{1AA7F8E6-E96D-485A-8A8F-97BB77DCFB7E}"/>
            </a:ext>
          </a:extLst>
        </xdr:cNvPr>
        <xdr:cNvSpPr/>
      </xdr:nvSpPr>
      <xdr:spPr>
        <a:xfrm>
          <a:off x="203835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138612</xdr:rowOff>
    </xdr:from>
    <xdr:to>
      <xdr:col>102</xdr:col>
      <xdr:colOff>165100</xdr:colOff>
      <xdr:row>107</xdr:row>
      <xdr:rowOff>68762</xdr:rowOff>
    </xdr:to>
    <xdr:sp macro="" textlink="">
      <xdr:nvSpPr>
        <xdr:cNvPr id="701" name="フローチャート: 判断 700">
          <a:extLst>
            <a:ext uri="{FF2B5EF4-FFF2-40B4-BE49-F238E27FC236}">
              <a16:creationId xmlns:a16="http://schemas.microsoft.com/office/drawing/2014/main" id="{E41C0FE5-C9A5-4CD1-8E4A-75E328E4DE2A}"/>
            </a:ext>
          </a:extLst>
        </xdr:cNvPr>
        <xdr:cNvSpPr/>
      </xdr:nvSpPr>
      <xdr:spPr>
        <a:xfrm>
          <a:off x="19494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162561</xdr:rowOff>
    </xdr:from>
    <xdr:to>
      <xdr:col>98</xdr:col>
      <xdr:colOff>38100</xdr:colOff>
      <xdr:row>107</xdr:row>
      <xdr:rowOff>92711</xdr:rowOff>
    </xdr:to>
    <xdr:sp macro="" textlink="">
      <xdr:nvSpPr>
        <xdr:cNvPr id="702" name="フローチャート: 判断 701">
          <a:extLst>
            <a:ext uri="{FF2B5EF4-FFF2-40B4-BE49-F238E27FC236}">
              <a16:creationId xmlns:a16="http://schemas.microsoft.com/office/drawing/2014/main" id="{A192456E-770D-43E8-8DF9-56D6CEE8729C}"/>
            </a:ext>
          </a:extLst>
        </xdr:cNvPr>
        <xdr:cNvSpPr/>
      </xdr:nvSpPr>
      <xdr:spPr>
        <a:xfrm>
          <a:off x="18605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738E0FF8-5554-4036-B95B-9089EDEB9BE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313088B4-E145-40FF-8347-7311FA38332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2BACB87C-EA32-41D5-9546-1A72C6BF7BC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6B1BB3A8-2AC4-4A81-95C8-FC59EEE5B73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55B44A5B-E4FF-488F-A02C-E7866A12241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24312</xdr:rowOff>
    </xdr:from>
    <xdr:to>
      <xdr:col>116</xdr:col>
      <xdr:colOff>114300</xdr:colOff>
      <xdr:row>108</xdr:row>
      <xdr:rowOff>125912</xdr:rowOff>
    </xdr:to>
    <xdr:sp macro="" textlink="">
      <xdr:nvSpPr>
        <xdr:cNvPr id="708" name="楕円 707">
          <a:extLst>
            <a:ext uri="{FF2B5EF4-FFF2-40B4-BE49-F238E27FC236}">
              <a16:creationId xmlns:a16="http://schemas.microsoft.com/office/drawing/2014/main" id="{791EDE0E-EE09-4533-BBD2-9DF1BC646FE4}"/>
            </a:ext>
          </a:extLst>
        </xdr:cNvPr>
        <xdr:cNvSpPr/>
      </xdr:nvSpPr>
      <xdr:spPr>
        <a:xfrm>
          <a:off x="22110700" y="1854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110689</xdr:rowOff>
    </xdr:from>
    <xdr:ext cx="469744" cy="259045"/>
    <xdr:sp macro="" textlink="">
      <xdr:nvSpPr>
        <xdr:cNvPr id="709" name="【公民館】&#10;一人当たり面積該当値テキスト">
          <a:extLst>
            <a:ext uri="{FF2B5EF4-FFF2-40B4-BE49-F238E27FC236}">
              <a16:creationId xmlns:a16="http://schemas.microsoft.com/office/drawing/2014/main" id="{2A6623CF-AF3B-47C5-AE95-8FA5EF68A317}"/>
            </a:ext>
          </a:extLst>
        </xdr:cNvPr>
        <xdr:cNvSpPr txBox="1"/>
      </xdr:nvSpPr>
      <xdr:spPr>
        <a:xfrm>
          <a:off x="22199600" y="1845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27577</xdr:rowOff>
    </xdr:from>
    <xdr:to>
      <xdr:col>112</xdr:col>
      <xdr:colOff>38100</xdr:colOff>
      <xdr:row>108</xdr:row>
      <xdr:rowOff>129177</xdr:rowOff>
    </xdr:to>
    <xdr:sp macro="" textlink="">
      <xdr:nvSpPr>
        <xdr:cNvPr id="710" name="楕円 709">
          <a:extLst>
            <a:ext uri="{FF2B5EF4-FFF2-40B4-BE49-F238E27FC236}">
              <a16:creationId xmlns:a16="http://schemas.microsoft.com/office/drawing/2014/main" id="{9EF700C2-2B9F-4F44-951C-7DAD84785245}"/>
            </a:ext>
          </a:extLst>
        </xdr:cNvPr>
        <xdr:cNvSpPr/>
      </xdr:nvSpPr>
      <xdr:spPr>
        <a:xfrm>
          <a:off x="21272500" y="1854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75112</xdr:rowOff>
    </xdr:from>
    <xdr:to>
      <xdr:col>116</xdr:col>
      <xdr:colOff>63500</xdr:colOff>
      <xdr:row>108</xdr:row>
      <xdr:rowOff>78377</xdr:rowOff>
    </xdr:to>
    <xdr:cxnSp macro="">
      <xdr:nvCxnSpPr>
        <xdr:cNvPr id="711" name="直線コネクタ 710">
          <a:extLst>
            <a:ext uri="{FF2B5EF4-FFF2-40B4-BE49-F238E27FC236}">
              <a16:creationId xmlns:a16="http://schemas.microsoft.com/office/drawing/2014/main" id="{1F8257B9-9EA9-4855-BB44-F577335A7D67}"/>
            </a:ext>
          </a:extLst>
        </xdr:cNvPr>
        <xdr:cNvCxnSpPr/>
      </xdr:nvCxnSpPr>
      <xdr:spPr>
        <a:xfrm flipV="1">
          <a:off x="21323300" y="185917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30843</xdr:rowOff>
    </xdr:from>
    <xdr:to>
      <xdr:col>107</xdr:col>
      <xdr:colOff>101600</xdr:colOff>
      <xdr:row>108</xdr:row>
      <xdr:rowOff>132443</xdr:rowOff>
    </xdr:to>
    <xdr:sp macro="" textlink="">
      <xdr:nvSpPr>
        <xdr:cNvPr id="712" name="楕円 711">
          <a:extLst>
            <a:ext uri="{FF2B5EF4-FFF2-40B4-BE49-F238E27FC236}">
              <a16:creationId xmlns:a16="http://schemas.microsoft.com/office/drawing/2014/main" id="{9F8CED8C-A501-48EE-8639-464E892C5088}"/>
            </a:ext>
          </a:extLst>
        </xdr:cNvPr>
        <xdr:cNvSpPr/>
      </xdr:nvSpPr>
      <xdr:spPr>
        <a:xfrm>
          <a:off x="20383500" y="1854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78377</xdr:rowOff>
    </xdr:from>
    <xdr:to>
      <xdr:col>111</xdr:col>
      <xdr:colOff>177800</xdr:colOff>
      <xdr:row>108</xdr:row>
      <xdr:rowOff>81643</xdr:rowOff>
    </xdr:to>
    <xdr:cxnSp macro="">
      <xdr:nvCxnSpPr>
        <xdr:cNvPr id="713" name="直線コネクタ 712">
          <a:extLst>
            <a:ext uri="{FF2B5EF4-FFF2-40B4-BE49-F238E27FC236}">
              <a16:creationId xmlns:a16="http://schemas.microsoft.com/office/drawing/2014/main" id="{4D9558DA-1457-40CC-BF48-33D72DFD437E}"/>
            </a:ext>
          </a:extLst>
        </xdr:cNvPr>
        <xdr:cNvCxnSpPr/>
      </xdr:nvCxnSpPr>
      <xdr:spPr>
        <a:xfrm flipV="1">
          <a:off x="20434300" y="185949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33020</xdr:rowOff>
    </xdr:from>
    <xdr:to>
      <xdr:col>102</xdr:col>
      <xdr:colOff>165100</xdr:colOff>
      <xdr:row>108</xdr:row>
      <xdr:rowOff>134620</xdr:rowOff>
    </xdr:to>
    <xdr:sp macro="" textlink="">
      <xdr:nvSpPr>
        <xdr:cNvPr id="714" name="楕円 713">
          <a:extLst>
            <a:ext uri="{FF2B5EF4-FFF2-40B4-BE49-F238E27FC236}">
              <a16:creationId xmlns:a16="http://schemas.microsoft.com/office/drawing/2014/main" id="{56DAA949-1C73-4E6C-9B15-92D003A5537D}"/>
            </a:ext>
          </a:extLst>
        </xdr:cNvPr>
        <xdr:cNvSpPr/>
      </xdr:nvSpPr>
      <xdr:spPr>
        <a:xfrm>
          <a:off x="194945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81643</xdr:rowOff>
    </xdr:from>
    <xdr:to>
      <xdr:col>107</xdr:col>
      <xdr:colOff>50800</xdr:colOff>
      <xdr:row>108</xdr:row>
      <xdr:rowOff>83820</xdr:rowOff>
    </xdr:to>
    <xdr:cxnSp macro="">
      <xdr:nvCxnSpPr>
        <xdr:cNvPr id="715" name="直線コネクタ 714">
          <a:extLst>
            <a:ext uri="{FF2B5EF4-FFF2-40B4-BE49-F238E27FC236}">
              <a16:creationId xmlns:a16="http://schemas.microsoft.com/office/drawing/2014/main" id="{BFD257C2-E978-46BE-A6E3-260AFB610EF8}"/>
            </a:ext>
          </a:extLst>
        </xdr:cNvPr>
        <xdr:cNvCxnSpPr/>
      </xdr:nvCxnSpPr>
      <xdr:spPr>
        <a:xfrm flipV="1">
          <a:off x="19545300" y="18598243"/>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116857</xdr:rowOff>
    </xdr:from>
    <xdr:ext cx="469744" cy="259045"/>
    <xdr:sp macro="" textlink="">
      <xdr:nvSpPr>
        <xdr:cNvPr id="716" name="n_1aveValue【公民館】&#10;一人当たり面積">
          <a:extLst>
            <a:ext uri="{FF2B5EF4-FFF2-40B4-BE49-F238E27FC236}">
              <a16:creationId xmlns:a16="http://schemas.microsoft.com/office/drawing/2014/main" id="{2B55F8F7-EC24-456D-B904-E1CECCB89C97}"/>
            </a:ext>
          </a:extLst>
        </xdr:cNvPr>
        <xdr:cNvSpPr txBox="1"/>
      </xdr:nvSpPr>
      <xdr:spPr>
        <a:xfrm>
          <a:off x="21075727" y="181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112503</xdr:rowOff>
    </xdr:from>
    <xdr:ext cx="469744" cy="259045"/>
    <xdr:sp macro="" textlink="">
      <xdr:nvSpPr>
        <xdr:cNvPr id="717" name="n_2aveValue【公民館】&#10;一人当たり面積">
          <a:extLst>
            <a:ext uri="{FF2B5EF4-FFF2-40B4-BE49-F238E27FC236}">
              <a16:creationId xmlns:a16="http://schemas.microsoft.com/office/drawing/2014/main" id="{3202D2B2-D261-4EE4-AAF1-13BFA6CF93AA}"/>
            </a:ext>
          </a:extLst>
        </xdr:cNvPr>
        <xdr:cNvSpPr txBox="1"/>
      </xdr:nvSpPr>
      <xdr:spPr>
        <a:xfrm>
          <a:off x="20199427" y="181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85289</xdr:rowOff>
    </xdr:from>
    <xdr:ext cx="469744" cy="259045"/>
    <xdr:sp macro="" textlink="">
      <xdr:nvSpPr>
        <xdr:cNvPr id="718" name="n_3aveValue【公民館】&#10;一人当たり面積">
          <a:extLst>
            <a:ext uri="{FF2B5EF4-FFF2-40B4-BE49-F238E27FC236}">
              <a16:creationId xmlns:a16="http://schemas.microsoft.com/office/drawing/2014/main" id="{93A7C3C3-7A12-43E2-BA72-C11302E9D681}"/>
            </a:ext>
          </a:extLst>
        </xdr:cNvPr>
        <xdr:cNvSpPr txBox="1"/>
      </xdr:nvSpPr>
      <xdr:spPr>
        <a:xfrm>
          <a:off x="19310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109238</xdr:rowOff>
    </xdr:from>
    <xdr:ext cx="469744" cy="259045"/>
    <xdr:sp macro="" textlink="">
      <xdr:nvSpPr>
        <xdr:cNvPr id="719" name="n_4aveValue【公民館】&#10;一人当たり面積">
          <a:extLst>
            <a:ext uri="{FF2B5EF4-FFF2-40B4-BE49-F238E27FC236}">
              <a16:creationId xmlns:a16="http://schemas.microsoft.com/office/drawing/2014/main" id="{CA849B59-265A-435D-8C3F-03CF49A07262}"/>
            </a:ext>
          </a:extLst>
        </xdr:cNvPr>
        <xdr:cNvSpPr txBox="1"/>
      </xdr:nvSpPr>
      <xdr:spPr>
        <a:xfrm>
          <a:off x="18421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120304</xdr:rowOff>
    </xdr:from>
    <xdr:ext cx="469744" cy="259045"/>
    <xdr:sp macro="" textlink="">
      <xdr:nvSpPr>
        <xdr:cNvPr id="720" name="n_1mainValue【公民館】&#10;一人当たり面積">
          <a:extLst>
            <a:ext uri="{FF2B5EF4-FFF2-40B4-BE49-F238E27FC236}">
              <a16:creationId xmlns:a16="http://schemas.microsoft.com/office/drawing/2014/main" id="{268EEB02-8965-48A6-B1A9-DAB0F989A4E5}"/>
            </a:ext>
          </a:extLst>
        </xdr:cNvPr>
        <xdr:cNvSpPr txBox="1"/>
      </xdr:nvSpPr>
      <xdr:spPr>
        <a:xfrm>
          <a:off x="21075727" y="1863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123570</xdr:rowOff>
    </xdr:from>
    <xdr:ext cx="469744" cy="259045"/>
    <xdr:sp macro="" textlink="">
      <xdr:nvSpPr>
        <xdr:cNvPr id="721" name="n_2mainValue【公民館】&#10;一人当たり面積">
          <a:extLst>
            <a:ext uri="{FF2B5EF4-FFF2-40B4-BE49-F238E27FC236}">
              <a16:creationId xmlns:a16="http://schemas.microsoft.com/office/drawing/2014/main" id="{4C287FD8-AF1C-4EA4-AE06-BB428A782D53}"/>
            </a:ext>
          </a:extLst>
        </xdr:cNvPr>
        <xdr:cNvSpPr txBox="1"/>
      </xdr:nvSpPr>
      <xdr:spPr>
        <a:xfrm>
          <a:off x="20199427" y="186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125747</xdr:rowOff>
    </xdr:from>
    <xdr:ext cx="469744" cy="259045"/>
    <xdr:sp macro="" textlink="">
      <xdr:nvSpPr>
        <xdr:cNvPr id="722" name="n_3mainValue【公民館】&#10;一人当たり面積">
          <a:extLst>
            <a:ext uri="{FF2B5EF4-FFF2-40B4-BE49-F238E27FC236}">
              <a16:creationId xmlns:a16="http://schemas.microsoft.com/office/drawing/2014/main" id="{C6E0C7B0-9C45-4C50-A388-9B3A3F4EAECD}"/>
            </a:ext>
          </a:extLst>
        </xdr:cNvPr>
        <xdr:cNvSpPr txBox="1"/>
      </xdr:nvSpPr>
      <xdr:spPr>
        <a:xfrm>
          <a:off x="19310427"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3" name="正方形/長方形 722">
          <a:extLst>
            <a:ext uri="{FF2B5EF4-FFF2-40B4-BE49-F238E27FC236}">
              <a16:creationId xmlns:a16="http://schemas.microsoft.com/office/drawing/2014/main" id="{4538E9EA-3A0E-423D-A683-C5A8E3462D3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4" name="正方形/長方形 723">
          <a:extLst>
            <a:ext uri="{FF2B5EF4-FFF2-40B4-BE49-F238E27FC236}">
              <a16:creationId xmlns:a16="http://schemas.microsoft.com/office/drawing/2014/main" id="{9C2D975F-A39C-4AA8-A6CD-1D7F029BCB1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5" name="テキスト ボックス 724">
          <a:extLst>
            <a:ext uri="{FF2B5EF4-FFF2-40B4-BE49-F238E27FC236}">
              <a16:creationId xmlns:a16="http://schemas.microsoft.com/office/drawing/2014/main" id="{A3824C84-D843-4BBF-BF3F-A9AC50DECBB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特に高くなっている施設は、道路、公営住宅である。老朽化が進んでいるため値が高くなっているが、令和元年度に策定した公共施設等総合管理計画個別施設計画に基づき、建設・改修に取り組んでいる。</a:t>
          </a:r>
        </a:p>
        <a:p>
          <a:r>
            <a:rPr kumimoji="1" lang="ja-JP" altLang="en-US" sz="1300">
              <a:latin typeface="ＭＳ Ｐゴシック" panose="020B0600070205080204" pitchFamily="50" charset="-128"/>
              <a:ea typeface="ＭＳ Ｐゴシック" panose="020B0600070205080204" pitchFamily="50" charset="-128"/>
            </a:rPr>
            <a:t>橋りょう・トンネルについては、補助金や起債を活用し、個別施設計画により改修等を進めているため、値はほぼ横ばい状態である。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幼稚園・保育所については、類似団体と比較すると、統合・建設・改修により値が低くなっている。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E6E3247-953A-4084-BBB4-A1560FAFACA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22F1A1A-1A5C-47BA-A6B7-B013A2CDE13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D0BF365-C040-4FEB-947D-CA4CF8E1BB8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C974F30-0D7A-40CC-A8A3-84841A31D07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7A4A791-CA97-40E3-9B54-9AC657F35B1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4070B41-EEDE-42C3-B065-B0794D0648E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8A41057-FCB5-4485-81C4-2B5A46BF180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2952481-1210-44BD-A2B9-DF2E29FCDD3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517ED06-0B4A-45D9-ABA9-C9247CC8A1C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6EE99F5-D2E2-4B6E-8B66-F00A8D5FEF0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14,948
14,867
886.47
17,285,601
16,885,317
356,430
8,252,365
16,950,646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583C88C-2214-44A0-9EE1-ACBFB2142B9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ADF3F92-3443-4923-8370-466776076FD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5FA49DD-A5E5-46F5-BFD0-CEDA96548F1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6089435-2F0B-4737-AFCE-156BABE6F05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65F8875-E9FF-4A36-813F-78C915B8A27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AB2D5C7-F0C6-4776-83C9-F99869B47E5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D28153A-3351-435F-B870-7D2918B5920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A36D288-E73F-4709-9C9C-2E053F0CE0A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7329AEE-3053-4A75-878B-B96792BFFB9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E9F542-0F2D-47E3-8DDB-39F60E11FC9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DFBF476-995F-4349-A20B-51C739E0BC8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608A9B1-6605-4646-8E4A-A35E41A87C4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C0FD067-B8FA-422F-9203-6962AFF4AAB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15DAC84-0DBE-4E4B-88D4-BEF2213D68A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E563BED-3FCA-4A1D-BFCC-A1C53F1338B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C414435-69DA-47D8-AB60-382E354F947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1E8F318-9E66-42B0-9ED3-E5F731328C4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D64EEC2-C894-4E45-A14D-9A98EA4A4E7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43C612B-1398-4A1C-90CB-4EC4A91F291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42793F2-63E4-442C-9E8C-2C438FED345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7B5E7F5-3E1D-467F-B397-0B72EAB07F6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88ED110-0DB0-41A7-A19C-4A8FD0B2E2B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4E4382B-E18D-4989-B7D5-188C158B871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A471B41-1F82-4429-8CBD-202ECD8286D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CAA53B7-E107-4231-8115-117550407EC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484C341-DA48-44E0-B25B-EA562F9D2D7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C6E76BE-6112-476E-92D0-D51314C9F18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B316BA5-E9C4-430A-B2CD-9C5AD0BB92B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F965065-9316-4A8D-AAC9-9EFC6C8CB7E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68A7F44-F070-4A28-B50E-0CD1951F5B5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4163764-DD33-4CA1-94C1-DC6E87603A2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0C42093-BB3E-45F9-9FD1-9BAD16D08E9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C39B01F-29A4-40F3-808F-8BCA8C48F7A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31F3D3C-2C19-400F-8211-5334D74C09BF}"/>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8B657FA-B66D-431A-941F-86F9FA1B1CB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E73B45A-766A-46C5-B5CE-64151A41C1C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6BB5C49-02D3-4C55-959B-F9C54DB0294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1A9570E-06EA-4BD3-9F6E-E1105C7FAED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31AED6D-D5DA-49D1-ACD8-D57C262C70D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FDF0BE5-E5C6-4546-922D-B59594492F7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DE4D404-38E9-43B1-8BDF-D8B766E94E0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300C454-9FFF-453D-8296-4C03CF6D44E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60180DE-E1E3-4CCC-A227-35230043B7B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320DB52-CEF8-436D-B0F9-866BB2FFCCED}"/>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F88D80D-7CB4-4454-999D-C90476AE902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CBC5FBF7-1537-4D4C-AF5F-399EC216B25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71301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F0B6EF9A-49A9-472E-88CD-04C3FF88EFA3}"/>
            </a:ext>
          </a:extLst>
        </xdr:cNvPr>
        <xdr:cNvCxnSpPr/>
      </xdr:nvCxnSpPr>
      <xdr:spPr>
        <a:xfrm flipV="1">
          <a:off x="4634865" y="572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180A954-BD80-4951-AF9A-9DA49401E99B}"/>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71B0336F-E69E-425E-8AD9-DB6C0BFBD1B2}"/>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17978</xdr:rowOff>
    </xdr:from>
    <xdr:ext cx="340478" cy="259045"/>
    <xdr:sp macro="" textlink="">
      <xdr:nvSpPr>
        <xdr:cNvPr id="61" name="【図書館】&#10;有形固定資産減価償却率最大値テキスト">
          <a:extLst>
            <a:ext uri="{FF2B5EF4-FFF2-40B4-BE49-F238E27FC236}">
              <a16:creationId xmlns:a16="http://schemas.microsoft.com/office/drawing/2014/main" id="{5431EA1A-E7BA-440B-AB9C-C272FA2D8844}"/>
            </a:ext>
          </a:extLst>
        </xdr:cNvPr>
        <xdr:cNvSpPr txBox="1"/>
      </xdr:nvSpPr>
      <xdr:spPr>
        <a:xfrm>
          <a:off x="4673600" y="550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71301</xdr:rowOff>
    </xdr:from>
    <xdr:to>
      <xdr:col>24</xdr:col>
      <xdr:colOff>152400</xdr:colOff>
      <xdr:row>33</xdr:row>
      <xdr:rowOff>71301</xdr:rowOff>
    </xdr:to>
    <xdr:cxnSp macro="">
      <xdr:nvCxnSpPr>
        <xdr:cNvPr id="62" name="直線コネクタ 61">
          <a:extLst>
            <a:ext uri="{FF2B5EF4-FFF2-40B4-BE49-F238E27FC236}">
              <a16:creationId xmlns:a16="http://schemas.microsoft.com/office/drawing/2014/main" id="{6DBB68E5-A477-4B88-AA72-FDAB146D944E}"/>
            </a:ext>
          </a:extLst>
        </xdr:cNvPr>
        <xdr:cNvCxnSpPr/>
      </xdr:nvCxnSpPr>
      <xdr:spPr>
        <a:xfrm>
          <a:off x="4546600" y="572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67508</xdr:rowOff>
    </xdr:from>
    <xdr:ext cx="405111" cy="259045"/>
    <xdr:sp macro="" textlink="">
      <xdr:nvSpPr>
        <xdr:cNvPr id="63" name="【図書館】&#10;有形固定資産減価償却率平均値テキスト">
          <a:extLst>
            <a:ext uri="{FF2B5EF4-FFF2-40B4-BE49-F238E27FC236}">
              <a16:creationId xmlns:a16="http://schemas.microsoft.com/office/drawing/2014/main" id="{1E2EA03B-A2B7-4E1D-BCE8-6412DA998D7A}"/>
            </a:ext>
          </a:extLst>
        </xdr:cNvPr>
        <xdr:cNvSpPr txBox="1"/>
      </xdr:nvSpPr>
      <xdr:spPr>
        <a:xfrm>
          <a:off x="4673600" y="623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89081</xdr:rowOff>
    </xdr:from>
    <xdr:to>
      <xdr:col>24</xdr:col>
      <xdr:colOff>114300</xdr:colOff>
      <xdr:row>37</xdr:row>
      <xdr:rowOff>19231</xdr:rowOff>
    </xdr:to>
    <xdr:sp macro="" textlink="">
      <xdr:nvSpPr>
        <xdr:cNvPr id="64" name="フローチャート: 判断 63">
          <a:extLst>
            <a:ext uri="{FF2B5EF4-FFF2-40B4-BE49-F238E27FC236}">
              <a16:creationId xmlns:a16="http://schemas.microsoft.com/office/drawing/2014/main" id="{0CDD5C1C-5F8E-4BC0-95E9-CF15D5F636DC}"/>
            </a:ext>
          </a:extLst>
        </xdr:cNvPr>
        <xdr:cNvSpPr/>
      </xdr:nvSpPr>
      <xdr:spPr>
        <a:xfrm>
          <a:off x="45847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a16="http://schemas.microsoft.com/office/drawing/2014/main" id="{7D8F531D-7C4B-4062-A8FA-DB54DEE3D53E}"/>
            </a:ext>
          </a:extLst>
        </xdr:cNvPr>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6" name="フローチャート: 判断 65">
          <a:extLst>
            <a:ext uri="{FF2B5EF4-FFF2-40B4-BE49-F238E27FC236}">
              <a16:creationId xmlns:a16="http://schemas.microsoft.com/office/drawing/2014/main" id="{ADD2B5E2-EF53-48F6-9F6F-0B953D20E477}"/>
            </a:ext>
          </a:extLst>
        </xdr:cNvPr>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160927</xdr:rowOff>
    </xdr:from>
    <xdr:to>
      <xdr:col>10</xdr:col>
      <xdr:colOff>165100</xdr:colOff>
      <xdr:row>37</xdr:row>
      <xdr:rowOff>91077</xdr:rowOff>
    </xdr:to>
    <xdr:sp macro="" textlink="">
      <xdr:nvSpPr>
        <xdr:cNvPr id="67" name="フローチャート: 判断 66">
          <a:extLst>
            <a:ext uri="{FF2B5EF4-FFF2-40B4-BE49-F238E27FC236}">
              <a16:creationId xmlns:a16="http://schemas.microsoft.com/office/drawing/2014/main" id="{8F6A9874-71C3-4F87-AF31-F512A8401408}"/>
            </a:ext>
          </a:extLst>
        </xdr:cNvPr>
        <xdr:cNvSpPr/>
      </xdr:nvSpPr>
      <xdr:spPr>
        <a:xfrm>
          <a:off x="1968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a:extLst>
            <a:ext uri="{FF2B5EF4-FFF2-40B4-BE49-F238E27FC236}">
              <a16:creationId xmlns:a16="http://schemas.microsoft.com/office/drawing/2014/main" id="{FE0B3EAB-73F9-40AA-8B6E-60B0AB49BC6C}"/>
            </a:ext>
          </a:extLst>
        </xdr:cNvPr>
        <xdr:cNvSpPr/>
      </xdr:nvSpPr>
      <xdr:spPr>
        <a:xfrm>
          <a:off x="1079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131D057-609E-4598-B8F0-12918DCB454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48BC8EF-D630-47E4-A7FB-DF93EA297C2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A6D4F98-2CE1-4DED-A969-9D75502035D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1825C62-A342-4441-BB42-B74694A2FA6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99D12D0-3522-4EBD-A14D-46FDBAE1DC8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164193</xdr:rowOff>
    </xdr:from>
    <xdr:to>
      <xdr:col>24</xdr:col>
      <xdr:colOff>114300</xdr:colOff>
      <xdr:row>36</xdr:row>
      <xdr:rowOff>94343</xdr:rowOff>
    </xdr:to>
    <xdr:sp macro="" textlink="">
      <xdr:nvSpPr>
        <xdr:cNvPr id="74" name="楕円 73">
          <a:extLst>
            <a:ext uri="{FF2B5EF4-FFF2-40B4-BE49-F238E27FC236}">
              <a16:creationId xmlns:a16="http://schemas.microsoft.com/office/drawing/2014/main" id="{B3A4B373-43AB-4687-8B9B-41B6A9FB0356}"/>
            </a:ext>
          </a:extLst>
        </xdr:cNvPr>
        <xdr:cNvSpPr/>
      </xdr:nvSpPr>
      <xdr:spPr>
        <a:xfrm>
          <a:off x="45847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15620</xdr:rowOff>
    </xdr:from>
    <xdr:ext cx="405111" cy="259045"/>
    <xdr:sp macro="" textlink="">
      <xdr:nvSpPr>
        <xdr:cNvPr id="75" name="【図書館】&#10;有形固定資産減価償却率該当値テキスト">
          <a:extLst>
            <a:ext uri="{FF2B5EF4-FFF2-40B4-BE49-F238E27FC236}">
              <a16:creationId xmlns:a16="http://schemas.microsoft.com/office/drawing/2014/main" id="{67745FF7-F505-44D1-8C1B-E7C3A9159239}"/>
            </a:ext>
          </a:extLst>
        </xdr:cNvPr>
        <xdr:cNvSpPr txBox="1"/>
      </xdr:nvSpPr>
      <xdr:spPr>
        <a:xfrm>
          <a:off x="4673600" y="601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131536</xdr:rowOff>
    </xdr:from>
    <xdr:to>
      <xdr:col>20</xdr:col>
      <xdr:colOff>38100</xdr:colOff>
      <xdr:row>36</xdr:row>
      <xdr:rowOff>61686</xdr:rowOff>
    </xdr:to>
    <xdr:sp macro="" textlink="">
      <xdr:nvSpPr>
        <xdr:cNvPr id="76" name="楕円 75">
          <a:extLst>
            <a:ext uri="{FF2B5EF4-FFF2-40B4-BE49-F238E27FC236}">
              <a16:creationId xmlns:a16="http://schemas.microsoft.com/office/drawing/2014/main" id="{AF5C92B2-3EFD-4A2E-857E-BD58F4B29683}"/>
            </a:ext>
          </a:extLst>
        </xdr:cNvPr>
        <xdr:cNvSpPr/>
      </xdr:nvSpPr>
      <xdr:spPr>
        <a:xfrm>
          <a:off x="3746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10886</xdr:rowOff>
    </xdr:from>
    <xdr:to>
      <xdr:col>24</xdr:col>
      <xdr:colOff>63500</xdr:colOff>
      <xdr:row>36</xdr:row>
      <xdr:rowOff>43543</xdr:rowOff>
    </xdr:to>
    <xdr:cxnSp macro="">
      <xdr:nvCxnSpPr>
        <xdr:cNvPr id="77" name="直線コネクタ 76">
          <a:extLst>
            <a:ext uri="{FF2B5EF4-FFF2-40B4-BE49-F238E27FC236}">
              <a16:creationId xmlns:a16="http://schemas.microsoft.com/office/drawing/2014/main" id="{89A2B089-1703-4F42-B234-27620E78D975}"/>
            </a:ext>
          </a:extLst>
        </xdr:cNvPr>
        <xdr:cNvCxnSpPr/>
      </xdr:nvCxnSpPr>
      <xdr:spPr>
        <a:xfrm>
          <a:off x="3797300" y="61830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98878</xdr:rowOff>
    </xdr:from>
    <xdr:to>
      <xdr:col>15</xdr:col>
      <xdr:colOff>101600</xdr:colOff>
      <xdr:row>36</xdr:row>
      <xdr:rowOff>29028</xdr:rowOff>
    </xdr:to>
    <xdr:sp macro="" textlink="">
      <xdr:nvSpPr>
        <xdr:cNvPr id="78" name="楕円 77">
          <a:extLst>
            <a:ext uri="{FF2B5EF4-FFF2-40B4-BE49-F238E27FC236}">
              <a16:creationId xmlns:a16="http://schemas.microsoft.com/office/drawing/2014/main" id="{32BD0C0C-BC3A-40B9-8686-8EA8E75C648D}"/>
            </a:ext>
          </a:extLst>
        </xdr:cNvPr>
        <xdr:cNvSpPr/>
      </xdr:nvSpPr>
      <xdr:spPr>
        <a:xfrm>
          <a:off x="2857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149678</xdr:rowOff>
    </xdr:from>
    <xdr:to>
      <xdr:col>19</xdr:col>
      <xdr:colOff>177800</xdr:colOff>
      <xdr:row>36</xdr:row>
      <xdr:rowOff>10886</xdr:rowOff>
    </xdr:to>
    <xdr:cxnSp macro="">
      <xdr:nvCxnSpPr>
        <xdr:cNvPr id="79" name="直線コネクタ 78">
          <a:extLst>
            <a:ext uri="{FF2B5EF4-FFF2-40B4-BE49-F238E27FC236}">
              <a16:creationId xmlns:a16="http://schemas.microsoft.com/office/drawing/2014/main" id="{C1DB95F2-0B13-4FE9-B740-A38C76F61530}"/>
            </a:ext>
          </a:extLst>
        </xdr:cNvPr>
        <xdr:cNvCxnSpPr/>
      </xdr:nvCxnSpPr>
      <xdr:spPr>
        <a:xfrm>
          <a:off x="2908300" y="61504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66222</xdr:rowOff>
    </xdr:from>
    <xdr:to>
      <xdr:col>10</xdr:col>
      <xdr:colOff>165100</xdr:colOff>
      <xdr:row>35</xdr:row>
      <xdr:rowOff>167822</xdr:rowOff>
    </xdr:to>
    <xdr:sp macro="" textlink="">
      <xdr:nvSpPr>
        <xdr:cNvPr id="80" name="楕円 79">
          <a:extLst>
            <a:ext uri="{FF2B5EF4-FFF2-40B4-BE49-F238E27FC236}">
              <a16:creationId xmlns:a16="http://schemas.microsoft.com/office/drawing/2014/main" id="{471A4358-7FB6-4834-BA88-5B41DAE521D1}"/>
            </a:ext>
          </a:extLst>
        </xdr:cNvPr>
        <xdr:cNvSpPr/>
      </xdr:nvSpPr>
      <xdr:spPr>
        <a:xfrm>
          <a:off x="1968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117022</xdr:rowOff>
    </xdr:from>
    <xdr:to>
      <xdr:col>15</xdr:col>
      <xdr:colOff>50800</xdr:colOff>
      <xdr:row>35</xdr:row>
      <xdr:rowOff>149678</xdr:rowOff>
    </xdr:to>
    <xdr:cxnSp macro="">
      <xdr:nvCxnSpPr>
        <xdr:cNvPr id="81" name="直線コネクタ 80">
          <a:extLst>
            <a:ext uri="{FF2B5EF4-FFF2-40B4-BE49-F238E27FC236}">
              <a16:creationId xmlns:a16="http://schemas.microsoft.com/office/drawing/2014/main" id="{3023D49B-64A9-44D2-8072-34E57D54C170}"/>
            </a:ext>
          </a:extLst>
        </xdr:cNvPr>
        <xdr:cNvCxnSpPr/>
      </xdr:nvCxnSpPr>
      <xdr:spPr>
        <a:xfrm>
          <a:off x="2019300" y="6117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103431</xdr:rowOff>
    </xdr:from>
    <xdr:ext cx="405111" cy="259045"/>
    <xdr:sp macro="" textlink="">
      <xdr:nvSpPr>
        <xdr:cNvPr id="82" name="n_1aveValue【図書館】&#10;有形固定資産減価償却率">
          <a:extLst>
            <a:ext uri="{FF2B5EF4-FFF2-40B4-BE49-F238E27FC236}">
              <a16:creationId xmlns:a16="http://schemas.microsoft.com/office/drawing/2014/main" id="{039269D5-3DB9-4BFE-A952-F13EA13CD1BD}"/>
            </a:ext>
          </a:extLst>
        </xdr:cNvPr>
        <xdr:cNvSpPr txBox="1"/>
      </xdr:nvSpPr>
      <xdr:spPr>
        <a:xfrm>
          <a:off x="3582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75673</xdr:rowOff>
    </xdr:from>
    <xdr:ext cx="405111" cy="259045"/>
    <xdr:sp macro="" textlink="">
      <xdr:nvSpPr>
        <xdr:cNvPr id="83" name="n_2aveValue【図書館】&#10;有形固定資産減価償却率">
          <a:extLst>
            <a:ext uri="{FF2B5EF4-FFF2-40B4-BE49-F238E27FC236}">
              <a16:creationId xmlns:a16="http://schemas.microsoft.com/office/drawing/2014/main" id="{F939E571-753E-404F-A000-3C1EB2CF8BB5}"/>
            </a:ext>
          </a:extLst>
        </xdr:cNvPr>
        <xdr:cNvSpPr txBox="1"/>
      </xdr:nvSpPr>
      <xdr:spPr>
        <a:xfrm>
          <a:off x="2705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82204</xdr:rowOff>
    </xdr:from>
    <xdr:ext cx="405111" cy="259045"/>
    <xdr:sp macro="" textlink="">
      <xdr:nvSpPr>
        <xdr:cNvPr id="84" name="n_3aveValue【図書館】&#10;有形固定資産減価償却率">
          <a:extLst>
            <a:ext uri="{FF2B5EF4-FFF2-40B4-BE49-F238E27FC236}">
              <a16:creationId xmlns:a16="http://schemas.microsoft.com/office/drawing/2014/main" id="{97514F6E-7F39-43DA-A889-35142F50E407}"/>
            </a:ext>
          </a:extLst>
        </xdr:cNvPr>
        <xdr:cNvSpPr txBox="1"/>
      </xdr:nvSpPr>
      <xdr:spPr>
        <a:xfrm>
          <a:off x="1816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96174</xdr:rowOff>
    </xdr:from>
    <xdr:ext cx="405111" cy="259045"/>
    <xdr:sp macro="" textlink="">
      <xdr:nvSpPr>
        <xdr:cNvPr id="85" name="n_4aveValue【図書館】&#10;有形固定資産減価償却率">
          <a:extLst>
            <a:ext uri="{FF2B5EF4-FFF2-40B4-BE49-F238E27FC236}">
              <a16:creationId xmlns:a16="http://schemas.microsoft.com/office/drawing/2014/main" id="{C7ADF00B-15EE-4677-AFA2-7269A2ACF45E}"/>
            </a:ext>
          </a:extLst>
        </xdr:cNvPr>
        <xdr:cNvSpPr txBox="1"/>
      </xdr:nvSpPr>
      <xdr:spPr>
        <a:xfrm>
          <a:off x="927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78213</xdr:rowOff>
    </xdr:from>
    <xdr:ext cx="405111" cy="259045"/>
    <xdr:sp macro="" textlink="">
      <xdr:nvSpPr>
        <xdr:cNvPr id="86" name="n_1mainValue【図書館】&#10;有形固定資産減価償却率">
          <a:extLst>
            <a:ext uri="{FF2B5EF4-FFF2-40B4-BE49-F238E27FC236}">
              <a16:creationId xmlns:a16="http://schemas.microsoft.com/office/drawing/2014/main" id="{9299E1AB-9AA9-4F59-9F0D-9D1967639FBB}"/>
            </a:ext>
          </a:extLst>
        </xdr:cNvPr>
        <xdr:cNvSpPr txBox="1"/>
      </xdr:nvSpPr>
      <xdr:spPr>
        <a:xfrm>
          <a:off x="35820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45555</xdr:rowOff>
    </xdr:from>
    <xdr:ext cx="405111" cy="259045"/>
    <xdr:sp macro="" textlink="">
      <xdr:nvSpPr>
        <xdr:cNvPr id="87" name="n_2mainValue【図書館】&#10;有形固定資産減価償却率">
          <a:extLst>
            <a:ext uri="{FF2B5EF4-FFF2-40B4-BE49-F238E27FC236}">
              <a16:creationId xmlns:a16="http://schemas.microsoft.com/office/drawing/2014/main" id="{9EC49EA7-504B-42E0-BDFE-F07CFC84F9B4}"/>
            </a:ext>
          </a:extLst>
        </xdr:cNvPr>
        <xdr:cNvSpPr txBox="1"/>
      </xdr:nvSpPr>
      <xdr:spPr>
        <a:xfrm>
          <a:off x="2705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12899</xdr:rowOff>
    </xdr:from>
    <xdr:ext cx="405111" cy="259045"/>
    <xdr:sp macro="" textlink="">
      <xdr:nvSpPr>
        <xdr:cNvPr id="88" name="n_3mainValue【図書館】&#10;有形固定資産減価償却率">
          <a:extLst>
            <a:ext uri="{FF2B5EF4-FFF2-40B4-BE49-F238E27FC236}">
              <a16:creationId xmlns:a16="http://schemas.microsoft.com/office/drawing/2014/main" id="{ADD8BB7F-B3AA-42ED-BAF5-8C8D34CB7942}"/>
            </a:ext>
          </a:extLst>
        </xdr:cNvPr>
        <xdr:cNvSpPr txBox="1"/>
      </xdr:nvSpPr>
      <xdr:spPr>
        <a:xfrm>
          <a:off x="1816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72382803-D579-4913-A580-6EEDE289C18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4B45884F-8DBD-4DDD-AF5E-F7CB863E99C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9F565557-99C9-4350-B95D-402E351771A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2794308E-D969-4703-B815-7A90B353CDA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46E821BF-8D63-4BCE-BBB6-19864628C33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E5DE28B3-95D7-4238-811E-9AB27DE5922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4AC19D7-4778-4AD8-9B33-2F4224C2658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8DB7D8B3-AE70-41B3-9DE8-D79D75FFF31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6F2EC786-9CE9-400F-BDDD-071B5185968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FDB73C4A-9E5C-4188-9202-C79A8E10F7F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71614685-7A72-4ADD-9214-0470865767F9}"/>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52FA4361-BCA9-4867-88DB-05C5EFBC9E9C}"/>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15FC43E3-1935-4704-BDEB-41A382AE2F94}"/>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a:extLst>
            <a:ext uri="{FF2B5EF4-FFF2-40B4-BE49-F238E27FC236}">
              <a16:creationId xmlns:a16="http://schemas.microsoft.com/office/drawing/2014/main" id="{EF65E96D-E1FF-43BA-9C99-A10704D1FC8D}"/>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2C68D7C1-1BFD-4002-BD27-FB785F94484D}"/>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a:extLst>
            <a:ext uri="{FF2B5EF4-FFF2-40B4-BE49-F238E27FC236}">
              <a16:creationId xmlns:a16="http://schemas.microsoft.com/office/drawing/2014/main" id="{B868C69B-07A1-4A62-82EE-01A4B8F2324D}"/>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2A14F0E3-2CA7-4F7E-889F-14813199AA68}"/>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a:extLst>
            <a:ext uri="{FF2B5EF4-FFF2-40B4-BE49-F238E27FC236}">
              <a16:creationId xmlns:a16="http://schemas.microsoft.com/office/drawing/2014/main" id="{8CA46D44-517E-42CD-8C39-7E13C8289A19}"/>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85C4E021-5963-4684-9750-889488C29DF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0B826212-A55E-4BD4-9215-560DD8FB94B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D7EA3972-5377-4695-B5D1-D5D4530B3AB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137922</xdr:rowOff>
    </xdr:from>
    <xdr:to>
      <xdr:col>54</xdr:col>
      <xdr:colOff>189865</xdr:colOff>
      <xdr:row>41</xdr:row>
      <xdr:rowOff>92202</xdr:rowOff>
    </xdr:to>
    <xdr:cxnSp macro="">
      <xdr:nvCxnSpPr>
        <xdr:cNvPr id="110" name="直線コネクタ 109">
          <a:extLst>
            <a:ext uri="{FF2B5EF4-FFF2-40B4-BE49-F238E27FC236}">
              <a16:creationId xmlns:a16="http://schemas.microsoft.com/office/drawing/2014/main" id="{F8BB5842-2B26-471B-A9CC-3A8D6577CDF7}"/>
            </a:ext>
          </a:extLst>
        </xdr:cNvPr>
        <xdr:cNvCxnSpPr/>
      </xdr:nvCxnSpPr>
      <xdr:spPr>
        <a:xfrm flipV="1">
          <a:off x="10476865" y="57957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11" name="【図書館】&#10;一人当たり面積最小値テキスト">
          <a:extLst>
            <a:ext uri="{FF2B5EF4-FFF2-40B4-BE49-F238E27FC236}">
              <a16:creationId xmlns:a16="http://schemas.microsoft.com/office/drawing/2014/main" id="{11C088C4-F8A9-41FD-A45C-8D56E53D2D9E}"/>
            </a:ext>
          </a:extLst>
        </xdr:cNvPr>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12" name="直線コネクタ 111">
          <a:extLst>
            <a:ext uri="{FF2B5EF4-FFF2-40B4-BE49-F238E27FC236}">
              <a16:creationId xmlns:a16="http://schemas.microsoft.com/office/drawing/2014/main" id="{8B6582F5-32FD-4EF6-B4F0-427993882309}"/>
            </a:ext>
          </a:extLst>
        </xdr:cNvPr>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84599</xdr:rowOff>
    </xdr:from>
    <xdr:ext cx="469744" cy="259045"/>
    <xdr:sp macro="" textlink="">
      <xdr:nvSpPr>
        <xdr:cNvPr id="113" name="【図書館】&#10;一人当たり面積最大値テキスト">
          <a:extLst>
            <a:ext uri="{FF2B5EF4-FFF2-40B4-BE49-F238E27FC236}">
              <a16:creationId xmlns:a16="http://schemas.microsoft.com/office/drawing/2014/main" id="{BAB0DDA7-4494-44D5-91C6-962C8C7CD7E2}"/>
            </a:ext>
          </a:extLst>
        </xdr:cNvPr>
        <xdr:cNvSpPr txBox="1"/>
      </xdr:nvSpPr>
      <xdr:spPr>
        <a:xfrm>
          <a:off x="10515600" y="557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137922</xdr:rowOff>
    </xdr:from>
    <xdr:to>
      <xdr:col>55</xdr:col>
      <xdr:colOff>88900</xdr:colOff>
      <xdr:row>33</xdr:row>
      <xdr:rowOff>137922</xdr:rowOff>
    </xdr:to>
    <xdr:cxnSp macro="">
      <xdr:nvCxnSpPr>
        <xdr:cNvPr id="114" name="直線コネクタ 113">
          <a:extLst>
            <a:ext uri="{FF2B5EF4-FFF2-40B4-BE49-F238E27FC236}">
              <a16:creationId xmlns:a16="http://schemas.microsoft.com/office/drawing/2014/main" id="{4186B7CD-E741-4AE3-936F-1875587150AB}"/>
            </a:ext>
          </a:extLst>
        </xdr:cNvPr>
        <xdr:cNvCxnSpPr/>
      </xdr:nvCxnSpPr>
      <xdr:spPr>
        <a:xfrm>
          <a:off x="10388600" y="579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167149</xdr:rowOff>
    </xdr:from>
    <xdr:ext cx="469744" cy="259045"/>
    <xdr:sp macro="" textlink="">
      <xdr:nvSpPr>
        <xdr:cNvPr id="115" name="【図書館】&#10;一人当たり面積平均値テキスト">
          <a:extLst>
            <a:ext uri="{FF2B5EF4-FFF2-40B4-BE49-F238E27FC236}">
              <a16:creationId xmlns:a16="http://schemas.microsoft.com/office/drawing/2014/main" id="{958A08D1-6C04-4B8F-A19F-67FA23DBCE4C}"/>
            </a:ext>
          </a:extLst>
        </xdr:cNvPr>
        <xdr:cNvSpPr txBox="1"/>
      </xdr:nvSpPr>
      <xdr:spPr>
        <a:xfrm>
          <a:off x="10515600" y="6510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144272</xdr:rowOff>
    </xdr:from>
    <xdr:to>
      <xdr:col>55</xdr:col>
      <xdr:colOff>50800</xdr:colOff>
      <xdr:row>39</xdr:row>
      <xdr:rowOff>74422</xdr:rowOff>
    </xdr:to>
    <xdr:sp macro="" textlink="">
      <xdr:nvSpPr>
        <xdr:cNvPr id="116" name="フローチャート: 判断 115">
          <a:extLst>
            <a:ext uri="{FF2B5EF4-FFF2-40B4-BE49-F238E27FC236}">
              <a16:creationId xmlns:a16="http://schemas.microsoft.com/office/drawing/2014/main" id="{B93D953D-83D8-4614-9884-C3EB192D100A}"/>
            </a:ext>
          </a:extLst>
        </xdr:cNvPr>
        <xdr:cNvSpPr/>
      </xdr:nvSpPr>
      <xdr:spPr>
        <a:xfrm>
          <a:off x="104267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141986</xdr:rowOff>
    </xdr:from>
    <xdr:to>
      <xdr:col>50</xdr:col>
      <xdr:colOff>165100</xdr:colOff>
      <xdr:row>40</xdr:row>
      <xdr:rowOff>72136</xdr:rowOff>
    </xdr:to>
    <xdr:sp macro="" textlink="">
      <xdr:nvSpPr>
        <xdr:cNvPr id="117" name="フローチャート: 判断 116">
          <a:extLst>
            <a:ext uri="{FF2B5EF4-FFF2-40B4-BE49-F238E27FC236}">
              <a16:creationId xmlns:a16="http://schemas.microsoft.com/office/drawing/2014/main" id="{282C3A6A-E2B7-42BA-A65B-7448826A3E95}"/>
            </a:ext>
          </a:extLst>
        </xdr:cNvPr>
        <xdr:cNvSpPr/>
      </xdr:nvSpPr>
      <xdr:spPr>
        <a:xfrm>
          <a:off x="95885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155702</xdr:rowOff>
    </xdr:from>
    <xdr:to>
      <xdr:col>46</xdr:col>
      <xdr:colOff>38100</xdr:colOff>
      <xdr:row>40</xdr:row>
      <xdr:rowOff>85852</xdr:rowOff>
    </xdr:to>
    <xdr:sp macro="" textlink="">
      <xdr:nvSpPr>
        <xdr:cNvPr id="118" name="フローチャート: 判断 117">
          <a:extLst>
            <a:ext uri="{FF2B5EF4-FFF2-40B4-BE49-F238E27FC236}">
              <a16:creationId xmlns:a16="http://schemas.microsoft.com/office/drawing/2014/main" id="{ED9559DB-5C23-4CA8-8578-120E85669B90}"/>
            </a:ext>
          </a:extLst>
        </xdr:cNvPr>
        <xdr:cNvSpPr/>
      </xdr:nvSpPr>
      <xdr:spPr>
        <a:xfrm>
          <a:off x="86995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128270</xdr:rowOff>
    </xdr:from>
    <xdr:to>
      <xdr:col>41</xdr:col>
      <xdr:colOff>101600</xdr:colOff>
      <xdr:row>40</xdr:row>
      <xdr:rowOff>58420</xdr:rowOff>
    </xdr:to>
    <xdr:sp macro="" textlink="">
      <xdr:nvSpPr>
        <xdr:cNvPr id="119" name="フローチャート: 判断 118">
          <a:extLst>
            <a:ext uri="{FF2B5EF4-FFF2-40B4-BE49-F238E27FC236}">
              <a16:creationId xmlns:a16="http://schemas.microsoft.com/office/drawing/2014/main" id="{0B70AC16-1187-42E0-B689-54F7CBD436E8}"/>
            </a:ext>
          </a:extLst>
        </xdr:cNvPr>
        <xdr:cNvSpPr/>
      </xdr:nvSpPr>
      <xdr:spPr>
        <a:xfrm>
          <a:off x="7810500" y="68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137414</xdr:rowOff>
    </xdr:from>
    <xdr:to>
      <xdr:col>36</xdr:col>
      <xdr:colOff>165100</xdr:colOff>
      <xdr:row>40</xdr:row>
      <xdr:rowOff>67564</xdr:rowOff>
    </xdr:to>
    <xdr:sp macro="" textlink="">
      <xdr:nvSpPr>
        <xdr:cNvPr id="120" name="フローチャート: 判断 119">
          <a:extLst>
            <a:ext uri="{FF2B5EF4-FFF2-40B4-BE49-F238E27FC236}">
              <a16:creationId xmlns:a16="http://schemas.microsoft.com/office/drawing/2014/main" id="{DD8C7587-B930-43D2-A053-3E58D24CB58E}"/>
            </a:ext>
          </a:extLst>
        </xdr:cNvPr>
        <xdr:cNvSpPr/>
      </xdr:nvSpPr>
      <xdr:spPr>
        <a:xfrm>
          <a:off x="6921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9B5007A0-5551-43F9-B548-C4DB16D08FE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9E6062DF-76CE-431A-BAF8-1FADF67121C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EAFFAA4B-2D0D-44B9-A9F3-8872E54F99E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788BB17-81B0-4830-8741-43A21A2BD86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F467FE9-4B14-4523-A32F-FE58D1269FE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52832</xdr:rowOff>
    </xdr:from>
    <xdr:to>
      <xdr:col>55</xdr:col>
      <xdr:colOff>50800</xdr:colOff>
      <xdr:row>40</xdr:row>
      <xdr:rowOff>154432</xdr:rowOff>
    </xdr:to>
    <xdr:sp macro="" textlink="">
      <xdr:nvSpPr>
        <xdr:cNvPr id="126" name="楕円 125">
          <a:extLst>
            <a:ext uri="{FF2B5EF4-FFF2-40B4-BE49-F238E27FC236}">
              <a16:creationId xmlns:a16="http://schemas.microsoft.com/office/drawing/2014/main" id="{31251BD4-0E19-46D6-8814-667F2CD28F72}"/>
            </a:ext>
          </a:extLst>
        </xdr:cNvPr>
        <xdr:cNvSpPr/>
      </xdr:nvSpPr>
      <xdr:spPr>
        <a:xfrm>
          <a:off x="104267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31259</xdr:rowOff>
    </xdr:from>
    <xdr:ext cx="469744" cy="259045"/>
    <xdr:sp macro="" textlink="">
      <xdr:nvSpPr>
        <xdr:cNvPr id="127" name="【図書館】&#10;一人当たり面積該当値テキスト">
          <a:extLst>
            <a:ext uri="{FF2B5EF4-FFF2-40B4-BE49-F238E27FC236}">
              <a16:creationId xmlns:a16="http://schemas.microsoft.com/office/drawing/2014/main" id="{16226431-D665-4CFF-A1E3-0AC4A867BA25}"/>
            </a:ext>
          </a:extLst>
        </xdr:cNvPr>
        <xdr:cNvSpPr txBox="1"/>
      </xdr:nvSpPr>
      <xdr:spPr>
        <a:xfrm>
          <a:off x="10515600"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57404</xdr:rowOff>
    </xdr:from>
    <xdr:to>
      <xdr:col>50</xdr:col>
      <xdr:colOff>165100</xdr:colOff>
      <xdr:row>40</xdr:row>
      <xdr:rowOff>159004</xdr:rowOff>
    </xdr:to>
    <xdr:sp macro="" textlink="">
      <xdr:nvSpPr>
        <xdr:cNvPr id="128" name="楕円 127">
          <a:extLst>
            <a:ext uri="{FF2B5EF4-FFF2-40B4-BE49-F238E27FC236}">
              <a16:creationId xmlns:a16="http://schemas.microsoft.com/office/drawing/2014/main" id="{AC6B2651-37B6-4E64-9581-DF656C257BE7}"/>
            </a:ext>
          </a:extLst>
        </xdr:cNvPr>
        <xdr:cNvSpPr/>
      </xdr:nvSpPr>
      <xdr:spPr>
        <a:xfrm>
          <a:off x="9588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103632</xdr:rowOff>
    </xdr:from>
    <xdr:to>
      <xdr:col>55</xdr:col>
      <xdr:colOff>0</xdr:colOff>
      <xdr:row>40</xdr:row>
      <xdr:rowOff>108204</xdr:rowOff>
    </xdr:to>
    <xdr:cxnSp macro="">
      <xdr:nvCxnSpPr>
        <xdr:cNvPr id="129" name="直線コネクタ 128">
          <a:extLst>
            <a:ext uri="{FF2B5EF4-FFF2-40B4-BE49-F238E27FC236}">
              <a16:creationId xmlns:a16="http://schemas.microsoft.com/office/drawing/2014/main" id="{B3FDFAB8-7AF3-45AE-A656-6086B43924C7}"/>
            </a:ext>
          </a:extLst>
        </xdr:cNvPr>
        <xdr:cNvCxnSpPr/>
      </xdr:nvCxnSpPr>
      <xdr:spPr>
        <a:xfrm flipV="1">
          <a:off x="9639300" y="69616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61976</xdr:rowOff>
    </xdr:from>
    <xdr:to>
      <xdr:col>46</xdr:col>
      <xdr:colOff>38100</xdr:colOff>
      <xdr:row>40</xdr:row>
      <xdr:rowOff>163576</xdr:rowOff>
    </xdr:to>
    <xdr:sp macro="" textlink="">
      <xdr:nvSpPr>
        <xdr:cNvPr id="130" name="楕円 129">
          <a:extLst>
            <a:ext uri="{FF2B5EF4-FFF2-40B4-BE49-F238E27FC236}">
              <a16:creationId xmlns:a16="http://schemas.microsoft.com/office/drawing/2014/main" id="{37C5D9B3-54A9-4DC9-BE91-4255C5FD2971}"/>
            </a:ext>
          </a:extLst>
        </xdr:cNvPr>
        <xdr:cNvSpPr/>
      </xdr:nvSpPr>
      <xdr:spPr>
        <a:xfrm>
          <a:off x="8699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108204</xdr:rowOff>
    </xdr:from>
    <xdr:to>
      <xdr:col>50</xdr:col>
      <xdr:colOff>114300</xdr:colOff>
      <xdr:row>40</xdr:row>
      <xdr:rowOff>112776</xdr:rowOff>
    </xdr:to>
    <xdr:cxnSp macro="">
      <xdr:nvCxnSpPr>
        <xdr:cNvPr id="131" name="直線コネクタ 130">
          <a:extLst>
            <a:ext uri="{FF2B5EF4-FFF2-40B4-BE49-F238E27FC236}">
              <a16:creationId xmlns:a16="http://schemas.microsoft.com/office/drawing/2014/main" id="{C062C4B7-B090-4A44-891B-2B7ED0D660DB}"/>
            </a:ext>
          </a:extLst>
        </xdr:cNvPr>
        <xdr:cNvCxnSpPr/>
      </xdr:nvCxnSpPr>
      <xdr:spPr>
        <a:xfrm flipV="1">
          <a:off x="8750300" y="6966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66548</xdr:rowOff>
    </xdr:from>
    <xdr:to>
      <xdr:col>41</xdr:col>
      <xdr:colOff>101600</xdr:colOff>
      <xdr:row>40</xdr:row>
      <xdr:rowOff>168148</xdr:rowOff>
    </xdr:to>
    <xdr:sp macro="" textlink="">
      <xdr:nvSpPr>
        <xdr:cNvPr id="132" name="楕円 131">
          <a:extLst>
            <a:ext uri="{FF2B5EF4-FFF2-40B4-BE49-F238E27FC236}">
              <a16:creationId xmlns:a16="http://schemas.microsoft.com/office/drawing/2014/main" id="{71121B4F-4B97-434D-8D58-9E6403D7857A}"/>
            </a:ext>
          </a:extLst>
        </xdr:cNvPr>
        <xdr:cNvSpPr/>
      </xdr:nvSpPr>
      <xdr:spPr>
        <a:xfrm>
          <a:off x="7810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112776</xdr:rowOff>
    </xdr:from>
    <xdr:to>
      <xdr:col>45</xdr:col>
      <xdr:colOff>177800</xdr:colOff>
      <xdr:row>40</xdr:row>
      <xdr:rowOff>117348</xdr:rowOff>
    </xdr:to>
    <xdr:cxnSp macro="">
      <xdr:nvCxnSpPr>
        <xdr:cNvPr id="133" name="直線コネクタ 132">
          <a:extLst>
            <a:ext uri="{FF2B5EF4-FFF2-40B4-BE49-F238E27FC236}">
              <a16:creationId xmlns:a16="http://schemas.microsoft.com/office/drawing/2014/main" id="{001A9D49-B0C2-43E0-86E2-070F597F705C}"/>
            </a:ext>
          </a:extLst>
        </xdr:cNvPr>
        <xdr:cNvCxnSpPr/>
      </xdr:nvCxnSpPr>
      <xdr:spPr>
        <a:xfrm flipV="1">
          <a:off x="7861300" y="6970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88663</xdr:rowOff>
    </xdr:from>
    <xdr:ext cx="469744" cy="259045"/>
    <xdr:sp macro="" textlink="">
      <xdr:nvSpPr>
        <xdr:cNvPr id="134" name="n_1aveValue【図書館】&#10;一人当たり面積">
          <a:extLst>
            <a:ext uri="{FF2B5EF4-FFF2-40B4-BE49-F238E27FC236}">
              <a16:creationId xmlns:a16="http://schemas.microsoft.com/office/drawing/2014/main" id="{B5654929-6613-41EE-B277-029499EAFD9C}"/>
            </a:ext>
          </a:extLst>
        </xdr:cNvPr>
        <xdr:cNvSpPr txBox="1"/>
      </xdr:nvSpPr>
      <xdr:spPr>
        <a:xfrm>
          <a:off x="9391727" y="660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102379</xdr:rowOff>
    </xdr:from>
    <xdr:ext cx="469744" cy="259045"/>
    <xdr:sp macro="" textlink="">
      <xdr:nvSpPr>
        <xdr:cNvPr id="135" name="n_2aveValue【図書館】&#10;一人当たり面積">
          <a:extLst>
            <a:ext uri="{FF2B5EF4-FFF2-40B4-BE49-F238E27FC236}">
              <a16:creationId xmlns:a16="http://schemas.microsoft.com/office/drawing/2014/main" id="{E4B60E0F-F56D-4A3E-82CD-C7D630EA204E}"/>
            </a:ext>
          </a:extLst>
        </xdr:cNvPr>
        <xdr:cNvSpPr txBox="1"/>
      </xdr:nvSpPr>
      <xdr:spPr>
        <a:xfrm>
          <a:off x="8515427" y="661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74947</xdr:rowOff>
    </xdr:from>
    <xdr:ext cx="469744" cy="259045"/>
    <xdr:sp macro="" textlink="">
      <xdr:nvSpPr>
        <xdr:cNvPr id="136" name="n_3aveValue【図書館】&#10;一人当たり面積">
          <a:extLst>
            <a:ext uri="{FF2B5EF4-FFF2-40B4-BE49-F238E27FC236}">
              <a16:creationId xmlns:a16="http://schemas.microsoft.com/office/drawing/2014/main" id="{A2FD97E0-505F-4160-AC53-8BC453F861A4}"/>
            </a:ext>
          </a:extLst>
        </xdr:cNvPr>
        <xdr:cNvSpPr txBox="1"/>
      </xdr:nvSpPr>
      <xdr:spPr>
        <a:xfrm>
          <a:off x="76264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84091</xdr:rowOff>
    </xdr:from>
    <xdr:ext cx="469744" cy="259045"/>
    <xdr:sp macro="" textlink="">
      <xdr:nvSpPr>
        <xdr:cNvPr id="137" name="n_4aveValue【図書館】&#10;一人当たり面積">
          <a:extLst>
            <a:ext uri="{FF2B5EF4-FFF2-40B4-BE49-F238E27FC236}">
              <a16:creationId xmlns:a16="http://schemas.microsoft.com/office/drawing/2014/main" id="{AFB623FB-8F12-4DDF-BAB2-A57D24263955}"/>
            </a:ext>
          </a:extLst>
        </xdr:cNvPr>
        <xdr:cNvSpPr txBox="1"/>
      </xdr:nvSpPr>
      <xdr:spPr>
        <a:xfrm>
          <a:off x="67374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150131</xdr:rowOff>
    </xdr:from>
    <xdr:ext cx="469744" cy="259045"/>
    <xdr:sp macro="" textlink="">
      <xdr:nvSpPr>
        <xdr:cNvPr id="138" name="n_1mainValue【図書館】&#10;一人当たり面積">
          <a:extLst>
            <a:ext uri="{FF2B5EF4-FFF2-40B4-BE49-F238E27FC236}">
              <a16:creationId xmlns:a16="http://schemas.microsoft.com/office/drawing/2014/main" id="{D08A5D71-6110-4CDA-B76F-FF7366859364}"/>
            </a:ext>
          </a:extLst>
        </xdr:cNvPr>
        <xdr:cNvSpPr txBox="1"/>
      </xdr:nvSpPr>
      <xdr:spPr>
        <a:xfrm>
          <a:off x="9391727"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154703</xdr:rowOff>
    </xdr:from>
    <xdr:ext cx="469744" cy="259045"/>
    <xdr:sp macro="" textlink="">
      <xdr:nvSpPr>
        <xdr:cNvPr id="139" name="n_2mainValue【図書館】&#10;一人当たり面積">
          <a:extLst>
            <a:ext uri="{FF2B5EF4-FFF2-40B4-BE49-F238E27FC236}">
              <a16:creationId xmlns:a16="http://schemas.microsoft.com/office/drawing/2014/main" id="{CC5B3384-A17B-4939-AE11-B60ABC32029E}"/>
            </a:ext>
          </a:extLst>
        </xdr:cNvPr>
        <xdr:cNvSpPr txBox="1"/>
      </xdr:nvSpPr>
      <xdr:spPr>
        <a:xfrm>
          <a:off x="85154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159275</xdr:rowOff>
    </xdr:from>
    <xdr:ext cx="469744" cy="259045"/>
    <xdr:sp macro="" textlink="">
      <xdr:nvSpPr>
        <xdr:cNvPr id="140" name="n_3mainValue【図書館】&#10;一人当たり面積">
          <a:extLst>
            <a:ext uri="{FF2B5EF4-FFF2-40B4-BE49-F238E27FC236}">
              <a16:creationId xmlns:a16="http://schemas.microsoft.com/office/drawing/2014/main" id="{D0CEF91F-7987-4906-9BA5-1F5F99B5246F}"/>
            </a:ext>
          </a:extLst>
        </xdr:cNvPr>
        <xdr:cNvSpPr txBox="1"/>
      </xdr:nvSpPr>
      <xdr:spPr>
        <a:xfrm>
          <a:off x="7626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3F4666C3-2E13-4055-A100-A9D572C6A9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B8CE037F-5EC1-430C-AF3E-17052CC07E6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A795FA52-774D-4977-B4B0-EE4AC1B8DCC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52558979-1A5B-43B1-AE9B-08C4052E8B3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1C72E53F-C6FC-4DB5-9945-F3FE1C74C17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6834B2B3-1027-4966-851A-6990B68C065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B8218A54-38E8-4208-8AD0-AAEC70EEA38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A792E74E-5EF7-42FE-A222-7ADC12274D5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63043B9F-C79F-4BEB-AE60-E2E9FC6876A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9F538FFA-271A-44D7-9D1D-F349C356D00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97BF6984-CEAF-425B-834A-5AD6E09D0A0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EB4E1B4A-521A-448F-B5A0-CD17B3910A1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a:extLst>
            <a:ext uri="{FF2B5EF4-FFF2-40B4-BE49-F238E27FC236}">
              <a16:creationId xmlns:a16="http://schemas.microsoft.com/office/drawing/2014/main" id="{605F7924-9A01-4485-8784-470A2E5320BA}"/>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028C27F1-BC7E-47B4-B827-439FB89691E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7F5D013F-B621-4B8A-A785-BC2734DF2A2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EF5B9AB6-EFFB-4D92-8901-314E601C1FF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F6B3A24E-383C-424A-9F27-F57CAF08903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DA53D2E2-74ED-4FD2-8EE8-FE13E5E3E92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309E7EF3-05DB-4BC6-8198-54639DF6E84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984C5F07-4600-422E-B2F8-1215BB0462E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a:extLst>
            <a:ext uri="{FF2B5EF4-FFF2-40B4-BE49-F238E27FC236}">
              <a16:creationId xmlns:a16="http://schemas.microsoft.com/office/drawing/2014/main" id="{3A096ED6-7DA1-4BFF-A9B9-024647B7F96B}"/>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680697B9-0FBD-40B2-9AF0-C5F75C41651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a:extLst>
            <a:ext uri="{FF2B5EF4-FFF2-40B4-BE49-F238E27FC236}">
              <a16:creationId xmlns:a16="http://schemas.microsoft.com/office/drawing/2014/main" id="{7C162165-2751-45FE-9C89-4E742726B1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id="{A1B7CEA9-7994-44B0-A4E8-46F1912C87A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36195</xdr:rowOff>
    </xdr:from>
    <xdr:to>
      <xdr:col>24</xdr:col>
      <xdr:colOff>62865</xdr:colOff>
      <xdr:row>64</xdr:row>
      <xdr:rowOff>76200</xdr:rowOff>
    </xdr:to>
    <xdr:cxnSp macro="">
      <xdr:nvCxnSpPr>
        <xdr:cNvPr id="165" name="直線コネクタ 164">
          <a:extLst>
            <a:ext uri="{FF2B5EF4-FFF2-40B4-BE49-F238E27FC236}">
              <a16:creationId xmlns:a16="http://schemas.microsoft.com/office/drawing/2014/main" id="{F865BFF1-F80B-4C69-A4FA-213C802FB6F6}"/>
            </a:ext>
          </a:extLst>
        </xdr:cNvPr>
        <xdr:cNvCxnSpPr/>
      </xdr:nvCxnSpPr>
      <xdr:spPr>
        <a:xfrm flipV="1">
          <a:off x="4634865" y="963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6" name="【体育館・プール】&#10;有形固定資産減価償却率最小値テキスト">
          <a:extLst>
            <a:ext uri="{FF2B5EF4-FFF2-40B4-BE49-F238E27FC236}">
              <a16:creationId xmlns:a16="http://schemas.microsoft.com/office/drawing/2014/main" id="{EF411C83-579F-40E9-9559-E23B23197928}"/>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7" name="直線コネクタ 166">
          <a:extLst>
            <a:ext uri="{FF2B5EF4-FFF2-40B4-BE49-F238E27FC236}">
              <a16:creationId xmlns:a16="http://schemas.microsoft.com/office/drawing/2014/main" id="{16713AF2-52AA-42DF-89DB-FAF42ACBF7EE}"/>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154322</xdr:rowOff>
    </xdr:from>
    <xdr:ext cx="405111" cy="259045"/>
    <xdr:sp macro="" textlink="">
      <xdr:nvSpPr>
        <xdr:cNvPr id="168" name="【体育館・プール】&#10;有形固定資産減価償却率最大値テキスト">
          <a:extLst>
            <a:ext uri="{FF2B5EF4-FFF2-40B4-BE49-F238E27FC236}">
              <a16:creationId xmlns:a16="http://schemas.microsoft.com/office/drawing/2014/main" id="{FDC9E0A7-FD92-43AC-BE1E-10A99B4E8B2E}"/>
            </a:ext>
          </a:extLst>
        </xdr:cNvPr>
        <xdr:cNvSpPr txBox="1"/>
      </xdr:nvSpPr>
      <xdr:spPr>
        <a:xfrm>
          <a:off x="4673600" y="941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36195</xdr:rowOff>
    </xdr:from>
    <xdr:to>
      <xdr:col>24</xdr:col>
      <xdr:colOff>152400</xdr:colOff>
      <xdr:row>56</xdr:row>
      <xdr:rowOff>36195</xdr:rowOff>
    </xdr:to>
    <xdr:cxnSp macro="">
      <xdr:nvCxnSpPr>
        <xdr:cNvPr id="169" name="直線コネクタ 168">
          <a:extLst>
            <a:ext uri="{FF2B5EF4-FFF2-40B4-BE49-F238E27FC236}">
              <a16:creationId xmlns:a16="http://schemas.microsoft.com/office/drawing/2014/main" id="{665392A2-1CD5-4CB7-9A46-D0DC6FCC390A}"/>
            </a:ext>
          </a:extLst>
        </xdr:cNvPr>
        <xdr:cNvCxnSpPr/>
      </xdr:nvCxnSpPr>
      <xdr:spPr>
        <a:xfrm>
          <a:off x="4546600" y="963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id="{1FC7005C-ABFC-401E-9CC9-CA1D230585EE}"/>
            </a:ext>
          </a:extLst>
        </xdr:cNvPr>
        <xdr:cNvSpPr txBox="1"/>
      </xdr:nvSpPr>
      <xdr:spPr>
        <a:xfrm>
          <a:off x="4673600" y="1023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1" name="フローチャート: 判断 170">
          <a:extLst>
            <a:ext uri="{FF2B5EF4-FFF2-40B4-BE49-F238E27FC236}">
              <a16:creationId xmlns:a16="http://schemas.microsoft.com/office/drawing/2014/main" id="{A153150E-853C-448D-BC74-CF675E0FBA9F}"/>
            </a:ext>
          </a:extLst>
        </xdr:cNvPr>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143510</xdr:rowOff>
    </xdr:from>
    <xdr:to>
      <xdr:col>20</xdr:col>
      <xdr:colOff>38100</xdr:colOff>
      <xdr:row>61</xdr:row>
      <xdr:rowOff>73660</xdr:rowOff>
    </xdr:to>
    <xdr:sp macro="" textlink="">
      <xdr:nvSpPr>
        <xdr:cNvPr id="172" name="フローチャート: 判断 171">
          <a:extLst>
            <a:ext uri="{FF2B5EF4-FFF2-40B4-BE49-F238E27FC236}">
              <a16:creationId xmlns:a16="http://schemas.microsoft.com/office/drawing/2014/main" id="{4A41B52E-4C6C-4753-A4AD-2121023F33D5}"/>
            </a:ext>
          </a:extLst>
        </xdr:cNvPr>
        <xdr:cNvSpPr/>
      </xdr:nvSpPr>
      <xdr:spPr>
        <a:xfrm>
          <a:off x="3746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111125</xdr:rowOff>
    </xdr:from>
    <xdr:to>
      <xdr:col>15</xdr:col>
      <xdr:colOff>101600</xdr:colOff>
      <xdr:row>61</xdr:row>
      <xdr:rowOff>41275</xdr:rowOff>
    </xdr:to>
    <xdr:sp macro="" textlink="">
      <xdr:nvSpPr>
        <xdr:cNvPr id="173" name="フローチャート: 判断 172">
          <a:extLst>
            <a:ext uri="{FF2B5EF4-FFF2-40B4-BE49-F238E27FC236}">
              <a16:creationId xmlns:a16="http://schemas.microsoft.com/office/drawing/2014/main" id="{8D44C610-5ABA-4638-9711-420D9D835C2D}"/>
            </a:ext>
          </a:extLst>
        </xdr:cNvPr>
        <xdr:cNvSpPr/>
      </xdr:nvSpPr>
      <xdr:spPr>
        <a:xfrm>
          <a:off x="2857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78740</xdr:rowOff>
    </xdr:from>
    <xdr:to>
      <xdr:col>10</xdr:col>
      <xdr:colOff>165100</xdr:colOff>
      <xdr:row>61</xdr:row>
      <xdr:rowOff>8890</xdr:rowOff>
    </xdr:to>
    <xdr:sp macro="" textlink="">
      <xdr:nvSpPr>
        <xdr:cNvPr id="174" name="フローチャート: 判断 173">
          <a:extLst>
            <a:ext uri="{FF2B5EF4-FFF2-40B4-BE49-F238E27FC236}">
              <a16:creationId xmlns:a16="http://schemas.microsoft.com/office/drawing/2014/main" id="{4F67C3A4-7D32-47E2-8C50-BAA6836D3AB5}"/>
            </a:ext>
          </a:extLst>
        </xdr:cNvPr>
        <xdr:cNvSpPr/>
      </xdr:nvSpPr>
      <xdr:spPr>
        <a:xfrm>
          <a:off x="196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126365</xdr:rowOff>
    </xdr:from>
    <xdr:to>
      <xdr:col>6</xdr:col>
      <xdr:colOff>38100</xdr:colOff>
      <xdr:row>61</xdr:row>
      <xdr:rowOff>56515</xdr:rowOff>
    </xdr:to>
    <xdr:sp macro="" textlink="">
      <xdr:nvSpPr>
        <xdr:cNvPr id="175" name="フローチャート: 判断 174">
          <a:extLst>
            <a:ext uri="{FF2B5EF4-FFF2-40B4-BE49-F238E27FC236}">
              <a16:creationId xmlns:a16="http://schemas.microsoft.com/office/drawing/2014/main" id="{4E851BF7-69D1-497D-B527-79071D15396C}"/>
            </a:ext>
          </a:extLst>
        </xdr:cNvPr>
        <xdr:cNvSpPr/>
      </xdr:nvSpPr>
      <xdr:spPr>
        <a:xfrm>
          <a:off x="1079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DFFD7A82-7D24-4503-8BC1-0E3CC1E4922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B9A5D3A-99FD-48F5-939A-85AC0CE899D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9E795444-98AC-40CF-88CC-1E44DE4E2C2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CCE4E6B3-CA15-4112-8501-408E15EEDA2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B0D2FD80-C22A-479B-8A68-765BA79B2B4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132080</xdr:rowOff>
    </xdr:from>
    <xdr:to>
      <xdr:col>24</xdr:col>
      <xdr:colOff>114300</xdr:colOff>
      <xdr:row>63</xdr:row>
      <xdr:rowOff>62230</xdr:rowOff>
    </xdr:to>
    <xdr:sp macro="" textlink="">
      <xdr:nvSpPr>
        <xdr:cNvPr id="181" name="楕円 180">
          <a:extLst>
            <a:ext uri="{FF2B5EF4-FFF2-40B4-BE49-F238E27FC236}">
              <a16:creationId xmlns:a16="http://schemas.microsoft.com/office/drawing/2014/main" id="{E134C49E-5467-48F4-A64A-52FE494F84B5}"/>
            </a:ext>
          </a:extLst>
        </xdr:cNvPr>
        <xdr:cNvSpPr/>
      </xdr:nvSpPr>
      <xdr:spPr>
        <a:xfrm>
          <a:off x="4584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110507</xdr:rowOff>
    </xdr:from>
    <xdr:ext cx="405111" cy="259045"/>
    <xdr:sp macro="" textlink="">
      <xdr:nvSpPr>
        <xdr:cNvPr id="182" name="【体育館・プール】&#10;有形固定資産減価償却率該当値テキスト">
          <a:extLst>
            <a:ext uri="{FF2B5EF4-FFF2-40B4-BE49-F238E27FC236}">
              <a16:creationId xmlns:a16="http://schemas.microsoft.com/office/drawing/2014/main" id="{BD44989B-0084-4879-BA7F-6417726A4E00}"/>
            </a:ext>
          </a:extLst>
        </xdr:cNvPr>
        <xdr:cNvSpPr txBox="1"/>
      </xdr:nvSpPr>
      <xdr:spPr>
        <a:xfrm>
          <a:off x="4673600"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73025</xdr:rowOff>
    </xdr:from>
    <xdr:to>
      <xdr:col>20</xdr:col>
      <xdr:colOff>38100</xdr:colOff>
      <xdr:row>63</xdr:row>
      <xdr:rowOff>3175</xdr:rowOff>
    </xdr:to>
    <xdr:sp macro="" textlink="">
      <xdr:nvSpPr>
        <xdr:cNvPr id="183" name="楕円 182">
          <a:extLst>
            <a:ext uri="{FF2B5EF4-FFF2-40B4-BE49-F238E27FC236}">
              <a16:creationId xmlns:a16="http://schemas.microsoft.com/office/drawing/2014/main" id="{4C26C115-2E0A-45E5-A130-0BFFBC6A93C9}"/>
            </a:ext>
          </a:extLst>
        </xdr:cNvPr>
        <xdr:cNvSpPr/>
      </xdr:nvSpPr>
      <xdr:spPr>
        <a:xfrm>
          <a:off x="3746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123825</xdr:rowOff>
    </xdr:from>
    <xdr:to>
      <xdr:col>24</xdr:col>
      <xdr:colOff>63500</xdr:colOff>
      <xdr:row>63</xdr:row>
      <xdr:rowOff>11430</xdr:rowOff>
    </xdr:to>
    <xdr:cxnSp macro="">
      <xdr:nvCxnSpPr>
        <xdr:cNvPr id="184" name="直線コネクタ 183">
          <a:extLst>
            <a:ext uri="{FF2B5EF4-FFF2-40B4-BE49-F238E27FC236}">
              <a16:creationId xmlns:a16="http://schemas.microsoft.com/office/drawing/2014/main" id="{E2494A6A-D150-45A4-B19C-10B7BE0D4574}"/>
            </a:ext>
          </a:extLst>
        </xdr:cNvPr>
        <xdr:cNvCxnSpPr/>
      </xdr:nvCxnSpPr>
      <xdr:spPr>
        <a:xfrm>
          <a:off x="3797300" y="1075372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25400</xdr:rowOff>
    </xdr:from>
    <xdr:to>
      <xdr:col>15</xdr:col>
      <xdr:colOff>101600</xdr:colOff>
      <xdr:row>62</xdr:row>
      <xdr:rowOff>127000</xdr:rowOff>
    </xdr:to>
    <xdr:sp macro="" textlink="">
      <xdr:nvSpPr>
        <xdr:cNvPr id="185" name="楕円 184">
          <a:extLst>
            <a:ext uri="{FF2B5EF4-FFF2-40B4-BE49-F238E27FC236}">
              <a16:creationId xmlns:a16="http://schemas.microsoft.com/office/drawing/2014/main" id="{B914026F-E0FA-4042-8964-A5516C14913D}"/>
            </a:ext>
          </a:extLst>
        </xdr:cNvPr>
        <xdr:cNvSpPr/>
      </xdr:nvSpPr>
      <xdr:spPr>
        <a:xfrm>
          <a:off x="2857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76200</xdr:rowOff>
    </xdr:from>
    <xdr:to>
      <xdr:col>19</xdr:col>
      <xdr:colOff>177800</xdr:colOff>
      <xdr:row>62</xdr:row>
      <xdr:rowOff>123825</xdr:rowOff>
    </xdr:to>
    <xdr:cxnSp macro="">
      <xdr:nvCxnSpPr>
        <xdr:cNvPr id="186" name="直線コネクタ 185">
          <a:extLst>
            <a:ext uri="{FF2B5EF4-FFF2-40B4-BE49-F238E27FC236}">
              <a16:creationId xmlns:a16="http://schemas.microsoft.com/office/drawing/2014/main" id="{6684E79C-5BC7-44ED-A7E5-60BF72BC8A54}"/>
            </a:ext>
          </a:extLst>
        </xdr:cNvPr>
        <xdr:cNvCxnSpPr/>
      </xdr:nvCxnSpPr>
      <xdr:spPr>
        <a:xfrm>
          <a:off x="2908300" y="107061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158750</xdr:rowOff>
    </xdr:from>
    <xdr:to>
      <xdr:col>10</xdr:col>
      <xdr:colOff>165100</xdr:colOff>
      <xdr:row>62</xdr:row>
      <xdr:rowOff>88900</xdr:rowOff>
    </xdr:to>
    <xdr:sp macro="" textlink="">
      <xdr:nvSpPr>
        <xdr:cNvPr id="187" name="楕円 186">
          <a:extLst>
            <a:ext uri="{FF2B5EF4-FFF2-40B4-BE49-F238E27FC236}">
              <a16:creationId xmlns:a16="http://schemas.microsoft.com/office/drawing/2014/main" id="{B13F8608-F473-45E6-8D6D-0B191B50C7A6}"/>
            </a:ext>
          </a:extLst>
        </xdr:cNvPr>
        <xdr:cNvSpPr/>
      </xdr:nvSpPr>
      <xdr:spPr>
        <a:xfrm>
          <a:off x="1968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38100</xdr:rowOff>
    </xdr:from>
    <xdr:to>
      <xdr:col>15</xdr:col>
      <xdr:colOff>50800</xdr:colOff>
      <xdr:row>62</xdr:row>
      <xdr:rowOff>76200</xdr:rowOff>
    </xdr:to>
    <xdr:cxnSp macro="">
      <xdr:nvCxnSpPr>
        <xdr:cNvPr id="188" name="直線コネクタ 187">
          <a:extLst>
            <a:ext uri="{FF2B5EF4-FFF2-40B4-BE49-F238E27FC236}">
              <a16:creationId xmlns:a16="http://schemas.microsoft.com/office/drawing/2014/main" id="{B58CB2A8-38C3-4B4E-8BC4-6F26BD2AE808}"/>
            </a:ext>
          </a:extLst>
        </xdr:cNvPr>
        <xdr:cNvCxnSpPr/>
      </xdr:nvCxnSpPr>
      <xdr:spPr>
        <a:xfrm>
          <a:off x="2019300" y="1066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90187</xdr:rowOff>
    </xdr:from>
    <xdr:ext cx="405111" cy="259045"/>
    <xdr:sp macro="" textlink="">
      <xdr:nvSpPr>
        <xdr:cNvPr id="189" name="n_1aveValue【体育館・プール】&#10;有形固定資産減価償却率">
          <a:extLst>
            <a:ext uri="{FF2B5EF4-FFF2-40B4-BE49-F238E27FC236}">
              <a16:creationId xmlns:a16="http://schemas.microsoft.com/office/drawing/2014/main" id="{74765CEB-D86F-491E-B38D-5A5FF8577DE5}"/>
            </a:ext>
          </a:extLst>
        </xdr:cNvPr>
        <xdr:cNvSpPr txBox="1"/>
      </xdr:nvSpPr>
      <xdr:spPr>
        <a:xfrm>
          <a:off x="3582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57802</xdr:rowOff>
    </xdr:from>
    <xdr:ext cx="405111" cy="259045"/>
    <xdr:sp macro="" textlink="">
      <xdr:nvSpPr>
        <xdr:cNvPr id="190" name="n_2aveValue【体育館・プール】&#10;有形固定資産減価償却率">
          <a:extLst>
            <a:ext uri="{FF2B5EF4-FFF2-40B4-BE49-F238E27FC236}">
              <a16:creationId xmlns:a16="http://schemas.microsoft.com/office/drawing/2014/main" id="{3E1C9B55-4B1E-471E-A2D2-280228FE3B0C}"/>
            </a:ext>
          </a:extLst>
        </xdr:cNvPr>
        <xdr:cNvSpPr txBox="1"/>
      </xdr:nvSpPr>
      <xdr:spPr>
        <a:xfrm>
          <a:off x="2705744" y="1017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25417</xdr:rowOff>
    </xdr:from>
    <xdr:ext cx="405111" cy="259045"/>
    <xdr:sp macro="" textlink="">
      <xdr:nvSpPr>
        <xdr:cNvPr id="191" name="n_3aveValue【体育館・プール】&#10;有形固定資産減価償却率">
          <a:extLst>
            <a:ext uri="{FF2B5EF4-FFF2-40B4-BE49-F238E27FC236}">
              <a16:creationId xmlns:a16="http://schemas.microsoft.com/office/drawing/2014/main" id="{A678BC0B-C20A-4BB6-B81C-AC66E5B9380B}"/>
            </a:ext>
          </a:extLst>
        </xdr:cNvPr>
        <xdr:cNvSpPr txBox="1"/>
      </xdr:nvSpPr>
      <xdr:spPr>
        <a:xfrm>
          <a:off x="18167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73042</xdr:rowOff>
    </xdr:from>
    <xdr:ext cx="405111" cy="259045"/>
    <xdr:sp macro="" textlink="">
      <xdr:nvSpPr>
        <xdr:cNvPr id="192" name="n_4aveValue【体育館・プール】&#10;有形固定資産減価償却率">
          <a:extLst>
            <a:ext uri="{FF2B5EF4-FFF2-40B4-BE49-F238E27FC236}">
              <a16:creationId xmlns:a16="http://schemas.microsoft.com/office/drawing/2014/main" id="{A80D4727-28D2-4CE5-8E53-CA291CC7206E}"/>
            </a:ext>
          </a:extLst>
        </xdr:cNvPr>
        <xdr:cNvSpPr txBox="1"/>
      </xdr:nvSpPr>
      <xdr:spPr>
        <a:xfrm>
          <a:off x="927744" y="1018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165752</xdr:rowOff>
    </xdr:from>
    <xdr:ext cx="405111" cy="259045"/>
    <xdr:sp macro="" textlink="">
      <xdr:nvSpPr>
        <xdr:cNvPr id="193" name="n_1mainValue【体育館・プール】&#10;有形固定資産減価償却率">
          <a:extLst>
            <a:ext uri="{FF2B5EF4-FFF2-40B4-BE49-F238E27FC236}">
              <a16:creationId xmlns:a16="http://schemas.microsoft.com/office/drawing/2014/main" id="{562DAE95-9E28-4210-AFD2-11A2A9E0990F}"/>
            </a:ext>
          </a:extLst>
        </xdr:cNvPr>
        <xdr:cNvSpPr txBox="1"/>
      </xdr:nvSpPr>
      <xdr:spPr>
        <a:xfrm>
          <a:off x="3582044"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118127</xdr:rowOff>
    </xdr:from>
    <xdr:ext cx="405111" cy="259045"/>
    <xdr:sp macro="" textlink="">
      <xdr:nvSpPr>
        <xdr:cNvPr id="194" name="n_2mainValue【体育館・プール】&#10;有形固定資産減価償却率">
          <a:extLst>
            <a:ext uri="{FF2B5EF4-FFF2-40B4-BE49-F238E27FC236}">
              <a16:creationId xmlns:a16="http://schemas.microsoft.com/office/drawing/2014/main" id="{0F45F1E7-6BB1-4218-871A-0E2C63A6DFED}"/>
            </a:ext>
          </a:extLst>
        </xdr:cNvPr>
        <xdr:cNvSpPr txBox="1"/>
      </xdr:nvSpPr>
      <xdr:spPr>
        <a:xfrm>
          <a:off x="27057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80027</xdr:rowOff>
    </xdr:from>
    <xdr:ext cx="405111" cy="259045"/>
    <xdr:sp macro="" textlink="">
      <xdr:nvSpPr>
        <xdr:cNvPr id="195" name="n_3mainValue【体育館・プール】&#10;有形固定資産減価償却率">
          <a:extLst>
            <a:ext uri="{FF2B5EF4-FFF2-40B4-BE49-F238E27FC236}">
              <a16:creationId xmlns:a16="http://schemas.microsoft.com/office/drawing/2014/main" id="{99B5628F-3BB9-43E4-9AE1-7FFCB8DF68CF}"/>
            </a:ext>
          </a:extLst>
        </xdr:cNvPr>
        <xdr:cNvSpPr txBox="1"/>
      </xdr:nvSpPr>
      <xdr:spPr>
        <a:xfrm>
          <a:off x="1816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41A872CF-5989-45A3-A582-13FC2762ABE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5781D130-C1F3-4927-8CFA-93953F468B4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060E8880-4F30-4AAA-ABA6-8CCC9055023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CC1D76DB-0364-468D-ADC3-129234A1708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6DB47CA5-4C93-4409-86BD-17C4BEDC2E5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7DB9D969-83AF-471E-BD1A-EBEA7728F8A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C3707239-7F1B-4D48-A010-963AB3493D1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5C39BD78-FBF6-48DE-AC88-01845669E3E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6BF8CD89-8704-4708-8C4E-D2C2D2A87E2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B1C159CF-2A08-4B1F-A36C-00CD6720552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a:extLst>
            <a:ext uri="{FF2B5EF4-FFF2-40B4-BE49-F238E27FC236}">
              <a16:creationId xmlns:a16="http://schemas.microsoft.com/office/drawing/2014/main" id="{8F12735B-EADF-4768-9AE8-19E75054E9C7}"/>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a:extLst>
            <a:ext uri="{FF2B5EF4-FFF2-40B4-BE49-F238E27FC236}">
              <a16:creationId xmlns:a16="http://schemas.microsoft.com/office/drawing/2014/main" id="{65A4671A-DC5A-4D5D-98C6-87F704850823}"/>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a:extLst>
            <a:ext uri="{FF2B5EF4-FFF2-40B4-BE49-F238E27FC236}">
              <a16:creationId xmlns:a16="http://schemas.microsoft.com/office/drawing/2014/main" id="{F164B7A7-929A-46D1-AA05-16240C8E8B79}"/>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a:extLst>
            <a:ext uri="{FF2B5EF4-FFF2-40B4-BE49-F238E27FC236}">
              <a16:creationId xmlns:a16="http://schemas.microsoft.com/office/drawing/2014/main" id="{FB1D5F86-ED1D-439C-8820-41F8EFBB1CD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a:extLst>
            <a:ext uri="{FF2B5EF4-FFF2-40B4-BE49-F238E27FC236}">
              <a16:creationId xmlns:a16="http://schemas.microsoft.com/office/drawing/2014/main" id="{DEBB9AF2-D444-473A-8E4C-AFB8DC61C905}"/>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a:extLst>
            <a:ext uri="{FF2B5EF4-FFF2-40B4-BE49-F238E27FC236}">
              <a16:creationId xmlns:a16="http://schemas.microsoft.com/office/drawing/2014/main" id="{CB974C5E-DEC0-41A6-A1E7-340DDEA368A2}"/>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a:extLst>
            <a:ext uri="{FF2B5EF4-FFF2-40B4-BE49-F238E27FC236}">
              <a16:creationId xmlns:a16="http://schemas.microsoft.com/office/drawing/2014/main" id="{97D3EAE8-35B0-4321-9B1F-A9A76B40B35E}"/>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a:extLst>
            <a:ext uri="{FF2B5EF4-FFF2-40B4-BE49-F238E27FC236}">
              <a16:creationId xmlns:a16="http://schemas.microsoft.com/office/drawing/2014/main" id="{1C41A22B-DD7D-4EFF-A94C-68D48C631A6C}"/>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a:extLst>
            <a:ext uri="{FF2B5EF4-FFF2-40B4-BE49-F238E27FC236}">
              <a16:creationId xmlns:a16="http://schemas.microsoft.com/office/drawing/2014/main" id="{705BCA85-A181-4532-936B-6804CB3952C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a:extLst>
            <a:ext uri="{FF2B5EF4-FFF2-40B4-BE49-F238E27FC236}">
              <a16:creationId xmlns:a16="http://schemas.microsoft.com/office/drawing/2014/main" id="{A8F62D19-BEFF-48DC-AE29-2F37467E06A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a:extLst>
            <a:ext uri="{FF2B5EF4-FFF2-40B4-BE49-F238E27FC236}">
              <a16:creationId xmlns:a16="http://schemas.microsoft.com/office/drawing/2014/main" id="{AE759910-BF2D-498D-88F4-919A12061E9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104699</xdr:rowOff>
    </xdr:from>
    <xdr:to>
      <xdr:col>54</xdr:col>
      <xdr:colOff>189865</xdr:colOff>
      <xdr:row>63</xdr:row>
      <xdr:rowOff>105613</xdr:rowOff>
    </xdr:to>
    <xdr:cxnSp macro="">
      <xdr:nvCxnSpPr>
        <xdr:cNvPr id="217" name="直線コネクタ 216">
          <a:extLst>
            <a:ext uri="{FF2B5EF4-FFF2-40B4-BE49-F238E27FC236}">
              <a16:creationId xmlns:a16="http://schemas.microsoft.com/office/drawing/2014/main" id="{BCF5F32A-9551-46EE-AA6E-DF2367E0B474}"/>
            </a:ext>
          </a:extLst>
        </xdr:cNvPr>
        <xdr:cNvCxnSpPr/>
      </xdr:nvCxnSpPr>
      <xdr:spPr>
        <a:xfrm flipV="1">
          <a:off x="10476865" y="9534449"/>
          <a:ext cx="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109440</xdr:rowOff>
    </xdr:from>
    <xdr:ext cx="469744" cy="259045"/>
    <xdr:sp macro="" textlink="">
      <xdr:nvSpPr>
        <xdr:cNvPr id="218" name="【体育館・プール】&#10;一人当たり面積最小値テキスト">
          <a:extLst>
            <a:ext uri="{FF2B5EF4-FFF2-40B4-BE49-F238E27FC236}">
              <a16:creationId xmlns:a16="http://schemas.microsoft.com/office/drawing/2014/main" id="{8C854555-FC61-4625-924E-B1A7A5D2F3E3}"/>
            </a:ext>
          </a:extLst>
        </xdr:cNvPr>
        <xdr:cNvSpPr txBox="1"/>
      </xdr:nvSpPr>
      <xdr:spPr>
        <a:xfrm>
          <a:off x="10515600" y="1091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105613</xdr:rowOff>
    </xdr:from>
    <xdr:to>
      <xdr:col>55</xdr:col>
      <xdr:colOff>88900</xdr:colOff>
      <xdr:row>63</xdr:row>
      <xdr:rowOff>105613</xdr:rowOff>
    </xdr:to>
    <xdr:cxnSp macro="">
      <xdr:nvCxnSpPr>
        <xdr:cNvPr id="219" name="直線コネクタ 218">
          <a:extLst>
            <a:ext uri="{FF2B5EF4-FFF2-40B4-BE49-F238E27FC236}">
              <a16:creationId xmlns:a16="http://schemas.microsoft.com/office/drawing/2014/main" id="{876DA4CF-D3CD-4DB1-B98E-121A347EC678}"/>
            </a:ext>
          </a:extLst>
        </xdr:cNvPr>
        <xdr:cNvCxnSpPr/>
      </xdr:nvCxnSpPr>
      <xdr:spPr>
        <a:xfrm>
          <a:off x="10388600" y="1090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51376</xdr:rowOff>
    </xdr:from>
    <xdr:ext cx="469744" cy="259045"/>
    <xdr:sp macro="" textlink="">
      <xdr:nvSpPr>
        <xdr:cNvPr id="220" name="【体育館・プール】&#10;一人当たり面積最大値テキスト">
          <a:extLst>
            <a:ext uri="{FF2B5EF4-FFF2-40B4-BE49-F238E27FC236}">
              <a16:creationId xmlns:a16="http://schemas.microsoft.com/office/drawing/2014/main" id="{D6BE28CB-4ACA-44F4-B4FA-4095BEA20AF5}"/>
            </a:ext>
          </a:extLst>
        </xdr:cNvPr>
        <xdr:cNvSpPr txBox="1"/>
      </xdr:nvSpPr>
      <xdr:spPr>
        <a:xfrm>
          <a:off x="10515600" y="930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104699</xdr:rowOff>
    </xdr:from>
    <xdr:to>
      <xdr:col>55</xdr:col>
      <xdr:colOff>88900</xdr:colOff>
      <xdr:row>55</xdr:row>
      <xdr:rowOff>104699</xdr:rowOff>
    </xdr:to>
    <xdr:cxnSp macro="">
      <xdr:nvCxnSpPr>
        <xdr:cNvPr id="221" name="直線コネクタ 220">
          <a:extLst>
            <a:ext uri="{FF2B5EF4-FFF2-40B4-BE49-F238E27FC236}">
              <a16:creationId xmlns:a16="http://schemas.microsoft.com/office/drawing/2014/main" id="{AEFDDC82-D163-43AE-B2E4-2D18B7BF589F}"/>
            </a:ext>
          </a:extLst>
        </xdr:cNvPr>
        <xdr:cNvCxnSpPr/>
      </xdr:nvCxnSpPr>
      <xdr:spPr>
        <a:xfrm>
          <a:off x="10388600" y="953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67987</xdr:rowOff>
    </xdr:from>
    <xdr:ext cx="469744" cy="259045"/>
    <xdr:sp macro="" textlink="">
      <xdr:nvSpPr>
        <xdr:cNvPr id="222" name="【体育館・プール】&#10;一人当たり面積平均値テキスト">
          <a:extLst>
            <a:ext uri="{FF2B5EF4-FFF2-40B4-BE49-F238E27FC236}">
              <a16:creationId xmlns:a16="http://schemas.microsoft.com/office/drawing/2014/main" id="{AAB9F4AA-C0AE-43F5-AD1F-B5F88318FB83}"/>
            </a:ext>
          </a:extLst>
        </xdr:cNvPr>
        <xdr:cNvSpPr txBox="1"/>
      </xdr:nvSpPr>
      <xdr:spPr>
        <a:xfrm>
          <a:off x="10515600" y="10526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89560</xdr:rowOff>
    </xdr:from>
    <xdr:to>
      <xdr:col>55</xdr:col>
      <xdr:colOff>50800</xdr:colOff>
      <xdr:row>62</xdr:row>
      <xdr:rowOff>19710</xdr:rowOff>
    </xdr:to>
    <xdr:sp macro="" textlink="">
      <xdr:nvSpPr>
        <xdr:cNvPr id="223" name="フローチャート: 判断 222">
          <a:extLst>
            <a:ext uri="{FF2B5EF4-FFF2-40B4-BE49-F238E27FC236}">
              <a16:creationId xmlns:a16="http://schemas.microsoft.com/office/drawing/2014/main" id="{A0071E15-4B8B-47D0-BEB3-65E9AB48D326}"/>
            </a:ext>
          </a:extLst>
        </xdr:cNvPr>
        <xdr:cNvSpPr/>
      </xdr:nvSpPr>
      <xdr:spPr>
        <a:xfrm>
          <a:off x="104267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131623</xdr:rowOff>
    </xdr:from>
    <xdr:to>
      <xdr:col>50</xdr:col>
      <xdr:colOff>165100</xdr:colOff>
      <xdr:row>62</xdr:row>
      <xdr:rowOff>61773</xdr:rowOff>
    </xdr:to>
    <xdr:sp macro="" textlink="">
      <xdr:nvSpPr>
        <xdr:cNvPr id="224" name="フローチャート: 判断 223">
          <a:extLst>
            <a:ext uri="{FF2B5EF4-FFF2-40B4-BE49-F238E27FC236}">
              <a16:creationId xmlns:a16="http://schemas.microsoft.com/office/drawing/2014/main" id="{0CC42682-7005-454F-BC48-5451759E5195}"/>
            </a:ext>
          </a:extLst>
        </xdr:cNvPr>
        <xdr:cNvSpPr/>
      </xdr:nvSpPr>
      <xdr:spPr>
        <a:xfrm>
          <a:off x="9588500" y="1059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154483</xdr:rowOff>
    </xdr:from>
    <xdr:to>
      <xdr:col>46</xdr:col>
      <xdr:colOff>38100</xdr:colOff>
      <xdr:row>62</xdr:row>
      <xdr:rowOff>84633</xdr:rowOff>
    </xdr:to>
    <xdr:sp macro="" textlink="">
      <xdr:nvSpPr>
        <xdr:cNvPr id="225" name="フローチャート: 判断 224">
          <a:extLst>
            <a:ext uri="{FF2B5EF4-FFF2-40B4-BE49-F238E27FC236}">
              <a16:creationId xmlns:a16="http://schemas.microsoft.com/office/drawing/2014/main" id="{867F49DB-F500-483E-9495-75836788D3C8}"/>
            </a:ext>
          </a:extLst>
        </xdr:cNvPr>
        <xdr:cNvSpPr/>
      </xdr:nvSpPr>
      <xdr:spPr>
        <a:xfrm>
          <a:off x="8699500" y="1061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159969</xdr:rowOff>
    </xdr:from>
    <xdr:to>
      <xdr:col>41</xdr:col>
      <xdr:colOff>101600</xdr:colOff>
      <xdr:row>62</xdr:row>
      <xdr:rowOff>90119</xdr:rowOff>
    </xdr:to>
    <xdr:sp macro="" textlink="">
      <xdr:nvSpPr>
        <xdr:cNvPr id="226" name="フローチャート: 判断 225">
          <a:extLst>
            <a:ext uri="{FF2B5EF4-FFF2-40B4-BE49-F238E27FC236}">
              <a16:creationId xmlns:a16="http://schemas.microsoft.com/office/drawing/2014/main" id="{C5E183A1-B51D-4F9C-B05D-9CE7A1E9ADA7}"/>
            </a:ext>
          </a:extLst>
        </xdr:cNvPr>
        <xdr:cNvSpPr/>
      </xdr:nvSpPr>
      <xdr:spPr>
        <a:xfrm>
          <a:off x="7810500" y="1061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7721</xdr:rowOff>
    </xdr:from>
    <xdr:to>
      <xdr:col>36</xdr:col>
      <xdr:colOff>165100</xdr:colOff>
      <xdr:row>62</xdr:row>
      <xdr:rowOff>109321</xdr:rowOff>
    </xdr:to>
    <xdr:sp macro="" textlink="">
      <xdr:nvSpPr>
        <xdr:cNvPr id="227" name="フローチャート: 判断 226">
          <a:extLst>
            <a:ext uri="{FF2B5EF4-FFF2-40B4-BE49-F238E27FC236}">
              <a16:creationId xmlns:a16="http://schemas.microsoft.com/office/drawing/2014/main" id="{83027879-A1DF-45FC-AC61-EF37174A13B5}"/>
            </a:ext>
          </a:extLst>
        </xdr:cNvPr>
        <xdr:cNvSpPr/>
      </xdr:nvSpPr>
      <xdr:spPr>
        <a:xfrm>
          <a:off x="6921500" y="1063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1CE8CA26-1F42-4DAD-AC56-A29540E89D3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9EB850B5-9DE7-426B-9793-B7429AECB90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E63ABB1A-A464-48F9-874C-F81B6A61F35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C95F7546-8A0C-4645-890E-19B78278332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B3A1EF98-E3A5-4303-AFF0-2AA72A79F12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76302</xdr:rowOff>
    </xdr:from>
    <xdr:to>
      <xdr:col>55</xdr:col>
      <xdr:colOff>50800</xdr:colOff>
      <xdr:row>61</xdr:row>
      <xdr:rowOff>6452</xdr:rowOff>
    </xdr:to>
    <xdr:sp macro="" textlink="">
      <xdr:nvSpPr>
        <xdr:cNvPr id="233" name="楕円 232">
          <a:extLst>
            <a:ext uri="{FF2B5EF4-FFF2-40B4-BE49-F238E27FC236}">
              <a16:creationId xmlns:a16="http://schemas.microsoft.com/office/drawing/2014/main" id="{0F4DA5E1-A926-494B-A563-BA5FB1664848}"/>
            </a:ext>
          </a:extLst>
        </xdr:cNvPr>
        <xdr:cNvSpPr/>
      </xdr:nvSpPr>
      <xdr:spPr>
        <a:xfrm>
          <a:off x="10426700" y="1036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99179</xdr:rowOff>
    </xdr:from>
    <xdr:ext cx="469744" cy="259045"/>
    <xdr:sp macro="" textlink="">
      <xdr:nvSpPr>
        <xdr:cNvPr id="234" name="【体育館・プール】&#10;一人当たり面積該当値テキスト">
          <a:extLst>
            <a:ext uri="{FF2B5EF4-FFF2-40B4-BE49-F238E27FC236}">
              <a16:creationId xmlns:a16="http://schemas.microsoft.com/office/drawing/2014/main" id="{F83D1AF8-8EED-4455-9367-3B15F96FA338}"/>
            </a:ext>
          </a:extLst>
        </xdr:cNvPr>
        <xdr:cNvSpPr txBox="1"/>
      </xdr:nvSpPr>
      <xdr:spPr>
        <a:xfrm>
          <a:off x="10515600" y="1021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150368</xdr:rowOff>
    </xdr:from>
    <xdr:to>
      <xdr:col>50</xdr:col>
      <xdr:colOff>165100</xdr:colOff>
      <xdr:row>61</xdr:row>
      <xdr:rowOff>80518</xdr:rowOff>
    </xdr:to>
    <xdr:sp macro="" textlink="">
      <xdr:nvSpPr>
        <xdr:cNvPr id="235" name="楕円 234">
          <a:extLst>
            <a:ext uri="{FF2B5EF4-FFF2-40B4-BE49-F238E27FC236}">
              <a16:creationId xmlns:a16="http://schemas.microsoft.com/office/drawing/2014/main" id="{1F9B6C4F-D0AE-4C08-8C19-B9038FB8ECA7}"/>
            </a:ext>
          </a:extLst>
        </xdr:cNvPr>
        <xdr:cNvSpPr/>
      </xdr:nvSpPr>
      <xdr:spPr>
        <a:xfrm>
          <a:off x="9588500" y="104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127102</xdr:rowOff>
    </xdr:from>
    <xdr:to>
      <xdr:col>55</xdr:col>
      <xdr:colOff>0</xdr:colOff>
      <xdr:row>61</xdr:row>
      <xdr:rowOff>29718</xdr:rowOff>
    </xdr:to>
    <xdr:cxnSp macro="">
      <xdr:nvCxnSpPr>
        <xdr:cNvPr id="236" name="直線コネクタ 235">
          <a:extLst>
            <a:ext uri="{FF2B5EF4-FFF2-40B4-BE49-F238E27FC236}">
              <a16:creationId xmlns:a16="http://schemas.microsoft.com/office/drawing/2014/main" id="{884870B6-60AC-445D-B19E-25A77A398B7F}"/>
            </a:ext>
          </a:extLst>
        </xdr:cNvPr>
        <xdr:cNvCxnSpPr/>
      </xdr:nvCxnSpPr>
      <xdr:spPr>
        <a:xfrm flipV="1">
          <a:off x="9639300" y="10414102"/>
          <a:ext cx="838200" cy="7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161341</xdr:rowOff>
    </xdr:from>
    <xdr:to>
      <xdr:col>46</xdr:col>
      <xdr:colOff>38100</xdr:colOff>
      <xdr:row>61</xdr:row>
      <xdr:rowOff>91491</xdr:rowOff>
    </xdr:to>
    <xdr:sp macro="" textlink="">
      <xdr:nvSpPr>
        <xdr:cNvPr id="237" name="楕円 236">
          <a:extLst>
            <a:ext uri="{FF2B5EF4-FFF2-40B4-BE49-F238E27FC236}">
              <a16:creationId xmlns:a16="http://schemas.microsoft.com/office/drawing/2014/main" id="{A7010E68-581B-4721-B098-F77F995E6392}"/>
            </a:ext>
          </a:extLst>
        </xdr:cNvPr>
        <xdr:cNvSpPr/>
      </xdr:nvSpPr>
      <xdr:spPr>
        <a:xfrm>
          <a:off x="8699500" y="1044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29718</xdr:rowOff>
    </xdr:from>
    <xdr:to>
      <xdr:col>50</xdr:col>
      <xdr:colOff>114300</xdr:colOff>
      <xdr:row>61</xdr:row>
      <xdr:rowOff>40691</xdr:rowOff>
    </xdr:to>
    <xdr:cxnSp macro="">
      <xdr:nvCxnSpPr>
        <xdr:cNvPr id="238" name="直線コネクタ 237">
          <a:extLst>
            <a:ext uri="{FF2B5EF4-FFF2-40B4-BE49-F238E27FC236}">
              <a16:creationId xmlns:a16="http://schemas.microsoft.com/office/drawing/2014/main" id="{D5567857-DB1D-4321-8657-E7BF7DB36E97}"/>
            </a:ext>
          </a:extLst>
        </xdr:cNvPr>
        <xdr:cNvCxnSpPr/>
      </xdr:nvCxnSpPr>
      <xdr:spPr>
        <a:xfrm flipV="1">
          <a:off x="8750300" y="1048816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1778</xdr:rowOff>
    </xdr:from>
    <xdr:to>
      <xdr:col>41</xdr:col>
      <xdr:colOff>101600</xdr:colOff>
      <xdr:row>61</xdr:row>
      <xdr:rowOff>103378</xdr:rowOff>
    </xdr:to>
    <xdr:sp macro="" textlink="">
      <xdr:nvSpPr>
        <xdr:cNvPr id="239" name="楕円 238">
          <a:extLst>
            <a:ext uri="{FF2B5EF4-FFF2-40B4-BE49-F238E27FC236}">
              <a16:creationId xmlns:a16="http://schemas.microsoft.com/office/drawing/2014/main" id="{FCBB56D9-46AC-473B-9B45-E25D26BDFCAC}"/>
            </a:ext>
          </a:extLst>
        </xdr:cNvPr>
        <xdr:cNvSpPr/>
      </xdr:nvSpPr>
      <xdr:spPr>
        <a:xfrm>
          <a:off x="7810500" y="104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40691</xdr:rowOff>
    </xdr:from>
    <xdr:to>
      <xdr:col>45</xdr:col>
      <xdr:colOff>177800</xdr:colOff>
      <xdr:row>61</xdr:row>
      <xdr:rowOff>52578</xdr:rowOff>
    </xdr:to>
    <xdr:cxnSp macro="">
      <xdr:nvCxnSpPr>
        <xdr:cNvPr id="240" name="直線コネクタ 239">
          <a:extLst>
            <a:ext uri="{FF2B5EF4-FFF2-40B4-BE49-F238E27FC236}">
              <a16:creationId xmlns:a16="http://schemas.microsoft.com/office/drawing/2014/main" id="{1E2DECD8-4A63-4443-BEA8-C6AED3824992}"/>
            </a:ext>
          </a:extLst>
        </xdr:cNvPr>
        <xdr:cNvCxnSpPr/>
      </xdr:nvCxnSpPr>
      <xdr:spPr>
        <a:xfrm flipV="1">
          <a:off x="7861300" y="10499141"/>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52900</xdr:rowOff>
    </xdr:from>
    <xdr:ext cx="469744" cy="259045"/>
    <xdr:sp macro="" textlink="">
      <xdr:nvSpPr>
        <xdr:cNvPr id="241" name="n_1aveValue【体育館・プール】&#10;一人当たり面積">
          <a:extLst>
            <a:ext uri="{FF2B5EF4-FFF2-40B4-BE49-F238E27FC236}">
              <a16:creationId xmlns:a16="http://schemas.microsoft.com/office/drawing/2014/main" id="{C8136E92-1F0D-4A52-8013-9B1A0AAB7047}"/>
            </a:ext>
          </a:extLst>
        </xdr:cNvPr>
        <xdr:cNvSpPr txBox="1"/>
      </xdr:nvSpPr>
      <xdr:spPr>
        <a:xfrm>
          <a:off x="9391727" y="1068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75760</xdr:rowOff>
    </xdr:from>
    <xdr:ext cx="469744" cy="259045"/>
    <xdr:sp macro="" textlink="">
      <xdr:nvSpPr>
        <xdr:cNvPr id="242" name="n_2aveValue【体育館・プール】&#10;一人当たり面積">
          <a:extLst>
            <a:ext uri="{FF2B5EF4-FFF2-40B4-BE49-F238E27FC236}">
              <a16:creationId xmlns:a16="http://schemas.microsoft.com/office/drawing/2014/main" id="{379F61AA-7839-4E52-B626-B3CDEF40EC36}"/>
            </a:ext>
          </a:extLst>
        </xdr:cNvPr>
        <xdr:cNvSpPr txBox="1"/>
      </xdr:nvSpPr>
      <xdr:spPr>
        <a:xfrm>
          <a:off x="8515427" y="1070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81246</xdr:rowOff>
    </xdr:from>
    <xdr:ext cx="469744" cy="259045"/>
    <xdr:sp macro="" textlink="">
      <xdr:nvSpPr>
        <xdr:cNvPr id="243" name="n_3aveValue【体育館・プール】&#10;一人当たり面積">
          <a:extLst>
            <a:ext uri="{FF2B5EF4-FFF2-40B4-BE49-F238E27FC236}">
              <a16:creationId xmlns:a16="http://schemas.microsoft.com/office/drawing/2014/main" id="{2A9F3966-B09D-47B4-8F58-B81FF519B951}"/>
            </a:ext>
          </a:extLst>
        </xdr:cNvPr>
        <xdr:cNvSpPr txBox="1"/>
      </xdr:nvSpPr>
      <xdr:spPr>
        <a:xfrm>
          <a:off x="7626427" y="1071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125848</xdr:rowOff>
    </xdr:from>
    <xdr:ext cx="469744" cy="259045"/>
    <xdr:sp macro="" textlink="">
      <xdr:nvSpPr>
        <xdr:cNvPr id="244" name="n_4aveValue【体育館・プール】&#10;一人当たり面積">
          <a:extLst>
            <a:ext uri="{FF2B5EF4-FFF2-40B4-BE49-F238E27FC236}">
              <a16:creationId xmlns:a16="http://schemas.microsoft.com/office/drawing/2014/main" id="{5B4BD40F-18E5-4FE1-A865-D25EBBDACBCB}"/>
            </a:ext>
          </a:extLst>
        </xdr:cNvPr>
        <xdr:cNvSpPr txBox="1"/>
      </xdr:nvSpPr>
      <xdr:spPr>
        <a:xfrm>
          <a:off x="6737427" y="1041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97045</xdr:rowOff>
    </xdr:from>
    <xdr:ext cx="469744" cy="259045"/>
    <xdr:sp macro="" textlink="">
      <xdr:nvSpPr>
        <xdr:cNvPr id="245" name="n_1mainValue【体育館・プール】&#10;一人当たり面積">
          <a:extLst>
            <a:ext uri="{FF2B5EF4-FFF2-40B4-BE49-F238E27FC236}">
              <a16:creationId xmlns:a16="http://schemas.microsoft.com/office/drawing/2014/main" id="{CB7B5BCB-5A32-4026-B8F9-128581A19D09}"/>
            </a:ext>
          </a:extLst>
        </xdr:cNvPr>
        <xdr:cNvSpPr txBox="1"/>
      </xdr:nvSpPr>
      <xdr:spPr>
        <a:xfrm>
          <a:off x="9391727" y="1021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108018</xdr:rowOff>
    </xdr:from>
    <xdr:ext cx="469744" cy="259045"/>
    <xdr:sp macro="" textlink="">
      <xdr:nvSpPr>
        <xdr:cNvPr id="246" name="n_2mainValue【体育館・プール】&#10;一人当たり面積">
          <a:extLst>
            <a:ext uri="{FF2B5EF4-FFF2-40B4-BE49-F238E27FC236}">
              <a16:creationId xmlns:a16="http://schemas.microsoft.com/office/drawing/2014/main" id="{20AD95F2-D55B-4A60-8D7B-0219771E5450}"/>
            </a:ext>
          </a:extLst>
        </xdr:cNvPr>
        <xdr:cNvSpPr txBox="1"/>
      </xdr:nvSpPr>
      <xdr:spPr>
        <a:xfrm>
          <a:off x="8515427" y="10223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119905</xdr:rowOff>
    </xdr:from>
    <xdr:ext cx="469744" cy="259045"/>
    <xdr:sp macro="" textlink="">
      <xdr:nvSpPr>
        <xdr:cNvPr id="247" name="n_3mainValue【体育館・プール】&#10;一人当たり面積">
          <a:extLst>
            <a:ext uri="{FF2B5EF4-FFF2-40B4-BE49-F238E27FC236}">
              <a16:creationId xmlns:a16="http://schemas.microsoft.com/office/drawing/2014/main" id="{DB47F0F6-E193-48D8-BDD6-04655C957F48}"/>
            </a:ext>
          </a:extLst>
        </xdr:cNvPr>
        <xdr:cNvSpPr txBox="1"/>
      </xdr:nvSpPr>
      <xdr:spPr>
        <a:xfrm>
          <a:off x="7626427" y="1023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a:extLst>
            <a:ext uri="{FF2B5EF4-FFF2-40B4-BE49-F238E27FC236}">
              <a16:creationId xmlns:a16="http://schemas.microsoft.com/office/drawing/2014/main" id="{1BD92CD8-8DB5-4F35-B6CB-F99EC8812C1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a:extLst>
            <a:ext uri="{FF2B5EF4-FFF2-40B4-BE49-F238E27FC236}">
              <a16:creationId xmlns:a16="http://schemas.microsoft.com/office/drawing/2014/main" id="{FC404676-4BD5-4D25-86BC-8A1C3588CEF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a:extLst>
            <a:ext uri="{FF2B5EF4-FFF2-40B4-BE49-F238E27FC236}">
              <a16:creationId xmlns:a16="http://schemas.microsoft.com/office/drawing/2014/main" id="{B6525A2F-AA04-4E51-9D65-F94DA962242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a:extLst>
            <a:ext uri="{FF2B5EF4-FFF2-40B4-BE49-F238E27FC236}">
              <a16:creationId xmlns:a16="http://schemas.microsoft.com/office/drawing/2014/main" id="{FFA1E2C9-9E37-4F58-B6A9-D3CAF6C5A97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a:extLst>
            <a:ext uri="{FF2B5EF4-FFF2-40B4-BE49-F238E27FC236}">
              <a16:creationId xmlns:a16="http://schemas.microsoft.com/office/drawing/2014/main" id="{1A82D448-28C8-4FA9-A04D-FECED6EF0BF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a:extLst>
            <a:ext uri="{FF2B5EF4-FFF2-40B4-BE49-F238E27FC236}">
              <a16:creationId xmlns:a16="http://schemas.microsoft.com/office/drawing/2014/main" id="{F17A9DF7-9E0C-4F9F-9F12-F951033A071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a:extLst>
            <a:ext uri="{FF2B5EF4-FFF2-40B4-BE49-F238E27FC236}">
              <a16:creationId xmlns:a16="http://schemas.microsoft.com/office/drawing/2014/main" id="{5CA36BB3-C3E4-447E-AC62-3BA490EDA3B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a:extLst>
            <a:ext uri="{FF2B5EF4-FFF2-40B4-BE49-F238E27FC236}">
              <a16:creationId xmlns:a16="http://schemas.microsoft.com/office/drawing/2014/main" id="{A6F69875-8F5B-4C3A-B7E2-81947C2B5F3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a:extLst>
            <a:ext uri="{FF2B5EF4-FFF2-40B4-BE49-F238E27FC236}">
              <a16:creationId xmlns:a16="http://schemas.microsoft.com/office/drawing/2014/main" id="{12F01B72-7FEA-43B5-BC72-61E5B8E3612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a:extLst>
            <a:ext uri="{FF2B5EF4-FFF2-40B4-BE49-F238E27FC236}">
              <a16:creationId xmlns:a16="http://schemas.microsoft.com/office/drawing/2014/main" id="{2E18101E-2D39-49A6-948B-100BE74A64B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a:extLst>
            <a:ext uri="{FF2B5EF4-FFF2-40B4-BE49-F238E27FC236}">
              <a16:creationId xmlns:a16="http://schemas.microsoft.com/office/drawing/2014/main" id="{269C5754-E6FC-4881-9842-57B130DE017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a:extLst>
            <a:ext uri="{FF2B5EF4-FFF2-40B4-BE49-F238E27FC236}">
              <a16:creationId xmlns:a16="http://schemas.microsoft.com/office/drawing/2014/main" id="{2BC65CE0-041E-427E-BAA4-56F38BE8E7F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0" name="テキスト ボックス 259">
          <a:extLst>
            <a:ext uri="{FF2B5EF4-FFF2-40B4-BE49-F238E27FC236}">
              <a16:creationId xmlns:a16="http://schemas.microsoft.com/office/drawing/2014/main" id="{8E62237F-D7AA-4D6D-822C-C0E17E4A267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a:extLst>
            <a:ext uri="{FF2B5EF4-FFF2-40B4-BE49-F238E27FC236}">
              <a16:creationId xmlns:a16="http://schemas.microsoft.com/office/drawing/2014/main" id="{F7405DAC-F48A-4E3A-9370-44F5D49BFB0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2" name="テキスト ボックス 261">
          <a:extLst>
            <a:ext uri="{FF2B5EF4-FFF2-40B4-BE49-F238E27FC236}">
              <a16:creationId xmlns:a16="http://schemas.microsoft.com/office/drawing/2014/main" id="{BE0EB341-2D9B-42FB-A861-621E7689522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a:extLst>
            <a:ext uri="{FF2B5EF4-FFF2-40B4-BE49-F238E27FC236}">
              <a16:creationId xmlns:a16="http://schemas.microsoft.com/office/drawing/2014/main" id="{379116C3-74E5-49DD-AA85-D8E26AA57D0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4" name="テキスト ボックス 263">
          <a:extLst>
            <a:ext uri="{FF2B5EF4-FFF2-40B4-BE49-F238E27FC236}">
              <a16:creationId xmlns:a16="http://schemas.microsoft.com/office/drawing/2014/main" id="{1CC502B5-6C1D-4FBF-B9D0-CF59F3015E4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a:extLst>
            <a:ext uri="{FF2B5EF4-FFF2-40B4-BE49-F238E27FC236}">
              <a16:creationId xmlns:a16="http://schemas.microsoft.com/office/drawing/2014/main" id="{AE9FDA05-F81A-4B77-8624-011FCD12614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6" name="テキスト ボックス 265">
          <a:extLst>
            <a:ext uri="{FF2B5EF4-FFF2-40B4-BE49-F238E27FC236}">
              <a16:creationId xmlns:a16="http://schemas.microsoft.com/office/drawing/2014/main" id="{81B1B1D4-207B-4100-92B6-9471E0D9896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a:extLst>
            <a:ext uri="{FF2B5EF4-FFF2-40B4-BE49-F238E27FC236}">
              <a16:creationId xmlns:a16="http://schemas.microsoft.com/office/drawing/2014/main" id="{8ED510D1-B83B-4B66-A998-13B61D68717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8" name="テキスト ボックス 267">
          <a:extLst>
            <a:ext uri="{FF2B5EF4-FFF2-40B4-BE49-F238E27FC236}">
              <a16:creationId xmlns:a16="http://schemas.microsoft.com/office/drawing/2014/main" id="{3C299B9E-4309-4D7A-A0D6-F2FB584BE1F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a:extLst>
            <a:ext uri="{FF2B5EF4-FFF2-40B4-BE49-F238E27FC236}">
              <a16:creationId xmlns:a16="http://schemas.microsoft.com/office/drawing/2014/main" id="{90478DF7-2885-44F0-97A9-2AF7F5B9AFA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0" name="テキスト ボックス 269">
          <a:extLst>
            <a:ext uri="{FF2B5EF4-FFF2-40B4-BE49-F238E27FC236}">
              <a16:creationId xmlns:a16="http://schemas.microsoft.com/office/drawing/2014/main" id="{4D39835A-D01D-4F8D-9C9F-2461BE164B7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a:extLst>
            <a:ext uri="{FF2B5EF4-FFF2-40B4-BE49-F238E27FC236}">
              <a16:creationId xmlns:a16="http://schemas.microsoft.com/office/drawing/2014/main" id="{6BF8E20F-9900-4EFD-92ED-1E669FB5898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154305</xdr:rowOff>
    </xdr:from>
    <xdr:to>
      <xdr:col>24</xdr:col>
      <xdr:colOff>62865</xdr:colOff>
      <xdr:row>86</xdr:row>
      <xdr:rowOff>114300</xdr:rowOff>
    </xdr:to>
    <xdr:cxnSp macro="">
      <xdr:nvCxnSpPr>
        <xdr:cNvPr id="272" name="直線コネクタ 271">
          <a:extLst>
            <a:ext uri="{FF2B5EF4-FFF2-40B4-BE49-F238E27FC236}">
              <a16:creationId xmlns:a16="http://schemas.microsoft.com/office/drawing/2014/main" id="{EA77EDEE-2C5E-40C2-9457-DE0EA731A3B7}"/>
            </a:ext>
          </a:extLst>
        </xdr:cNvPr>
        <xdr:cNvCxnSpPr/>
      </xdr:nvCxnSpPr>
      <xdr:spPr>
        <a:xfrm flipV="1">
          <a:off x="4634865" y="1335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3" name="【福祉施設】&#10;有形固定資産減価償却率最小値テキスト">
          <a:extLst>
            <a:ext uri="{FF2B5EF4-FFF2-40B4-BE49-F238E27FC236}">
              <a16:creationId xmlns:a16="http://schemas.microsoft.com/office/drawing/2014/main" id="{794AEB13-ED71-482F-9B58-F57482B65A83}"/>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4" name="直線コネクタ 273">
          <a:extLst>
            <a:ext uri="{FF2B5EF4-FFF2-40B4-BE49-F238E27FC236}">
              <a16:creationId xmlns:a16="http://schemas.microsoft.com/office/drawing/2014/main" id="{2EA1E932-8D31-4635-8068-E90A137061CD}"/>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100982</xdr:rowOff>
    </xdr:from>
    <xdr:ext cx="405111" cy="259045"/>
    <xdr:sp macro="" textlink="">
      <xdr:nvSpPr>
        <xdr:cNvPr id="275" name="【福祉施設】&#10;有形固定資産減価償却率最大値テキスト">
          <a:extLst>
            <a:ext uri="{FF2B5EF4-FFF2-40B4-BE49-F238E27FC236}">
              <a16:creationId xmlns:a16="http://schemas.microsoft.com/office/drawing/2014/main" id="{23E5C989-F634-4E37-AFD4-E704A0F120B0}"/>
            </a:ext>
          </a:extLst>
        </xdr:cNvPr>
        <xdr:cNvSpPr txBox="1"/>
      </xdr:nvSpPr>
      <xdr:spPr>
        <a:xfrm>
          <a:off x="4673600" y="1313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154305</xdr:rowOff>
    </xdr:from>
    <xdr:to>
      <xdr:col>24</xdr:col>
      <xdr:colOff>152400</xdr:colOff>
      <xdr:row>77</xdr:row>
      <xdr:rowOff>154305</xdr:rowOff>
    </xdr:to>
    <xdr:cxnSp macro="">
      <xdr:nvCxnSpPr>
        <xdr:cNvPr id="276" name="直線コネクタ 275">
          <a:extLst>
            <a:ext uri="{FF2B5EF4-FFF2-40B4-BE49-F238E27FC236}">
              <a16:creationId xmlns:a16="http://schemas.microsoft.com/office/drawing/2014/main" id="{4886CE61-756A-406E-990A-0EE72E2ACC9D}"/>
            </a:ext>
          </a:extLst>
        </xdr:cNvPr>
        <xdr:cNvCxnSpPr/>
      </xdr:nvCxnSpPr>
      <xdr:spPr>
        <a:xfrm>
          <a:off x="4546600" y="1335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158132</xdr:rowOff>
    </xdr:from>
    <xdr:ext cx="405111" cy="259045"/>
    <xdr:sp macro="" textlink="">
      <xdr:nvSpPr>
        <xdr:cNvPr id="277" name="【福祉施設】&#10;有形固定資産減価償却率平均値テキスト">
          <a:extLst>
            <a:ext uri="{FF2B5EF4-FFF2-40B4-BE49-F238E27FC236}">
              <a16:creationId xmlns:a16="http://schemas.microsoft.com/office/drawing/2014/main" id="{9CBA7B42-21A3-48AC-AE7B-4C959237285C}"/>
            </a:ext>
          </a:extLst>
        </xdr:cNvPr>
        <xdr:cNvSpPr txBox="1"/>
      </xdr:nvSpPr>
      <xdr:spPr>
        <a:xfrm>
          <a:off x="4673600" y="1404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8255</xdr:rowOff>
    </xdr:from>
    <xdr:to>
      <xdr:col>24</xdr:col>
      <xdr:colOff>114300</xdr:colOff>
      <xdr:row>82</xdr:row>
      <xdr:rowOff>109855</xdr:rowOff>
    </xdr:to>
    <xdr:sp macro="" textlink="">
      <xdr:nvSpPr>
        <xdr:cNvPr id="278" name="フローチャート: 判断 277">
          <a:extLst>
            <a:ext uri="{FF2B5EF4-FFF2-40B4-BE49-F238E27FC236}">
              <a16:creationId xmlns:a16="http://schemas.microsoft.com/office/drawing/2014/main" id="{DA403D32-0995-4C85-9AEF-76EA43DD5336}"/>
            </a:ext>
          </a:extLst>
        </xdr:cNvPr>
        <xdr:cNvSpPr/>
      </xdr:nvSpPr>
      <xdr:spPr>
        <a:xfrm>
          <a:off x="45847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279" name="フローチャート: 判断 278">
          <a:extLst>
            <a:ext uri="{FF2B5EF4-FFF2-40B4-BE49-F238E27FC236}">
              <a16:creationId xmlns:a16="http://schemas.microsoft.com/office/drawing/2014/main" id="{D7FFEB5E-3BC4-4FB1-9181-09013F8BCE28}"/>
            </a:ext>
          </a:extLst>
        </xdr:cNvPr>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80" name="フローチャート: 判断 279">
          <a:extLst>
            <a:ext uri="{FF2B5EF4-FFF2-40B4-BE49-F238E27FC236}">
              <a16:creationId xmlns:a16="http://schemas.microsoft.com/office/drawing/2014/main" id="{E9A92AAC-988C-42C2-ACFA-C4DF8686F3DD}"/>
            </a:ext>
          </a:extLst>
        </xdr:cNvPr>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50164</xdr:rowOff>
    </xdr:from>
    <xdr:to>
      <xdr:col>10</xdr:col>
      <xdr:colOff>165100</xdr:colOff>
      <xdr:row>81</xdr:row>
      <xdr:rowOff>151764</xdr:rowOff>
    </xdr:to>
    <xdr:sp macro="" textlink="">
      <xdr:nvSpPr>
        <xdr:cNvPr id="281" name="フローチャート: 判断 280">
          <a:extLst>
            <a:ext uri="{FF2B5EF4-FFF2-40B4-BE49-F238E27FC236}">
              <a16:creationId xmlns:a16="http://schemas.microsoft.com/office/drawing/2014/main" id="{4860D3C2-E8C0-4E48-B18C-EDEA1E08B282}"/>
            </a:ext>
          </a:extLst>
        </xdr:cNvPr>
        <xdr:cNvSpPr/>
      </xdr:nvSpPr>
      <xdr:spPr>
        <a:xfrm>
          <a:off x="1968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21589</xdr:rowOff>
    </xdr:from>
    <xdr:to>
      <xdr:col>6</xdr:col>
      <xdr:colOff>38100</xdr:colOff>
      <xdr:row>81</xdr:row>
      <xdr:rowOff>123189</xdr:rowOff>
    </xdr:to>
    <xdr:sp macro="" textlink="">
      <xdr:nvSpPr>
        <xdr:cNvPr id="282" name="フローチャート: 判断 281">
          <a:extLst>
            <a:ext uri="{FF2B5EF4-FFF2-40B4-BE49-F238E27FC236}">
              <a16:creationId xmlns:a16="http://schemas.microsoft.com/office/drawing/2014/main" id="{1EFAFE72-309A-450F-B944-48594D56186B}"/>
            </a:ext>
          </a:extLst>
        </xdr:cNvPr>
        <xdr:cNvSpPr/>
      </xdr:nvSpPr>
      <xdr:spPr>
        <a:xfrm>
          <a:off x="1079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1E16B627-118F-4FF2-8C9A-213D38A15C8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90DF5C87-5E52-4563-9189-3B20C9E924C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A8B735C6-668C-4E9A-BEBC-BD06DFCE3FB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3F4DD9C1-157F-40A0-9C55-19819E569F4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1F2B6E77-8511-45AA-B596-F0D6C7CF3BF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162561</xdr:rowOff>
    </xdr:from>
    <xdr:to>
      <xdr:col>24</xdr:col>
      <xdr:colOff>114300</xdr:colOff>
      <xdr:row>81</xdr:row>
      <xdr:rowOff>92711</xdr:rowOff>
    </xdr:to>
    <xdr:sp macro="" textlink="">
      <xdr:nvSpPr>
        <xdr:cNvPr id="288" name="楕円 287">
          <a:extLst>
            <a:ext uri="{FF2B5EF4-FFF2-40B4-BE49-F238E27FC236}">
              <a16:creationId xmlns:a16="http://schemas.microsoft.com/office/drawing/2014/main" id="{1C3817DA-BBC1-4A23-B9DD-3640F11D55F1}"/>
            </a:ext>
          </a:extLst>
        </xdr:cNvPr>
        <xdr:cNvSpPr/>
      </xdr:nvSpPr>
      <xdr:spPr>
        <a:xfrm>
          <a:off x="45847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13988</xdr:rowOff>
    </xdr:from>
    <xdr:ext cx="405111" cy="259045"/>
    <xdr:sp macro="" textlink="">
      <xdr:nvSpPr>
        <xdr:cNvPr id="289" name="【福祉施設】&#10;有形固定資産減価償却率該当値テキスト">
          <a:extLst>
            <a:ext uri="{FF2B5EF4-FFF2-40B4-BE49-F238E27FC236}">
              <a16:creationId xmlns:a16="http://schemas.microsoft.com/office/drawing/2014/main" id="{BFBED560-435B-4623-AF7D-C8E4AA5B5F24}"/>
            </a:ext>
          </a:extLst>
        </xdr:cNvPr>
        <xdr:cNvSpPr txBox="1"/>
      </xdr:nvSpPr>
      <xdr:spPr>
        <a:xfrm>
          <a:off x="4673600"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113030</xdr:rowOff>
    </xdr:from>
    <xdr:to>
      <xdr:col>20</xdr:col>
      <xdr:colOff>38100</xdr:colOff>
      <xdr:row>81</xdr:row>
      <xdr:rowOff>43180</xdr:rowOff>
    </xdr:to>
    <xdr:sp macro="" textlink="">
      <xdr:nvSpPr>
        <xdr:cNvPr id="290" name="楕円 289">
          <a:extLst>
            <a:ext uri="{FF2B5EF4-FFF2-40B4-BE49-F238E27FC236}">
              <a16:creationId xmlns:a16="http://schemas.microsoft.com/office/drawing/2014/main" id="{3EC06698-6D85-4173-B5A2-B064C0929723}"/>
            </a:ext>
          </a:extLst>
        </xdr:cNvPr>
        <xdr:cNvSpPr/>
      </xdr:nvSpPr>
      <xdr:spPr>
        <a:xfrm>
          <a:off x="3746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163830</xdr:rowOff>
    </xdr:from>
    <xdr:to>
      <xdr:col>24</xdr:col>
      <xdr:colOff>63500</xdr:colOff>
      <xdr:row>81</xdr:row>
      <xdr:rowOff>41911</xdr:rowOff>
    </xdr:to>
    <xdr:cxnSp macro="">
      <xdr:nvCxnSpPr>
        <xdr:cNvPr id="291" name="直線コネクタ 290">
          <a:extLst>
            <a:ext uri="{FF2B5EF4-FFF2-40B4-BE49-F238E27FC236}">
              <a16:creationId xmlns:a16="http://schemas.microsoft.com/office/drawing/2014/main" id="{D2C4E629-1C98-42D6-837F-C5ECCD33E449}"/>
            </a:ext>
          </a:extLst>
        </xdr:cNvPr>
        <xdr:cNvCxnSpPr/>
      </xdr:nvCxnSpPr>
      <xdr:spPr>
        <a:xfrm>
          <a:off x="3797300" y="1387983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73025</xdr:rowOff>
    </xdr:from>
    <xdr:to>
      <xdr:col>15</xdr:col>
      <xdr:colOff>101600</xdr:colOff>
      <xdr:row>81</xdr:row>
      <xdr:rowOff>3175</xdr:rowOff>
    </xdr:to>
    <xdr:sp macro="" textlink="">
      <xdr:nvSpPr>
        <xdr:cNvPr id="292" name="楕円 291">
          <a:extLst>
            <a:ext uri="{FF2B5EF4-FFF2-40B4-BE49-F238E27FC236}">
              <a16:creationId xmlns:a16="http://schemas.microsoft.com/office/drawing/2014/main" id="{07B280C1-66E1-4B5C-BE52-0AD303AA4407}"/>
            </a:ext>
          </a:extLst>
        </xdr:cNvPr>
        <xdr:cNvSpPr/>
      </xdr:nvSpPr>
      <xdr:spPr>
        <a:xfrm>
          <a:off x="28575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123825</xdr:rowOff>
    </xdr:from>
    <xdr:to>
      <xdr:col>19</xdr:col>
      <xdr:colOff>177800</xdr:colOff>
      <xdr:row>80</xdr:row>
      <xdr:rowOff>163830</xdr:rowOff>
    </xdr:to>
    <xdr:cxnSp macro="">
      <xdr:nvCxnSpPr>
        <xdr:cNvPr id="293" name="直線コネクタ 292">
          <a:extLst>
            <a:ext uri="{FF2B5EF4-FFF2-40B4-BE49-F238E27FC236}">
              <a16:creationId xmlns:a16="http://schemas.microsoft.com/office/drawing/2014/main" id="{ADB5148F-B16A-477D-9001-7AB8CB9EBD9A}"/>
            </a:ext>
          </a:extLst>
        </xdr:cNvPr>
        <xdr:cNvCxnSpPr/>
      </xdr:nvCxnSpPr>
      <xdr:spPr>
        <a:xfrm>
          <a:off x="2908300" y="138398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34925</xdr:rowOff>
    </xdr:from>
    <xdr:to>
      <xdr:col>10</xdr:col>
      <xdr:colOff>165100</xdr:colOff>
      <xdr:row>80</xdr:row>
      <xdr:rowOff>136525</xdr:rowOff>
    </xdr:to>
    <xdr:sp macro="" textlink="">
      <xdr:nvSpPr>
        <xdr:cNvPr id="294" name="楕円 293">
          <a:extLst>
            <a:ext uri="{FF2B5EF4-FFF2-40B4-BE49-F238E27FC236}">
              <a16:creationId xmlns:a16="http://schemas.microsoft.com/office/drawing/2014/main" id="{33B78A67-572A-43BC-8C6D-B2DD76E30F27}"/>
            </a:ext>
          </a:extLst>
        </xdr:cNvPr>
        <xdr:cNvSpPr/>
      </xdr:nvSpPr>
      <xdr:spPr>
        <a:xfrm>
          <a:off x="19685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85725</xdr:rowOff>
    </xdr:from>
    <xdr:to>
      <xdr:col>15</xdr:col>
      <xdr:colOff>50800</xdr:colOff>
      <xdr:row>80</xdr:row>
      <xdr:rowOff>123825</xdr:rowOff>
    </xdr:to>
    <xdr:cxnSp macro="">
      <xdr:nvCxnSpPr>
        <xdr:cNvPr id="295" name="直線コネクタ 294">
          <a:extLst>
            <a:ext uri="{FF2B5EF4-FFF2-40B4-BE49-F238E27FC236}">
              <a16:creationId xmlns:a16="http://schemas.microsoft.com/office/drawing/2014/main" id="{86B5E7C8-B1AE-4BA3-ACFD-03784F3DBD41}"/>
            </a:ext>
          </a:extLst>
        </xdr:cNvPr>
        <xdr:cNvCxnSpPr/>
      </xdr:nvCxnSpPr>
      <xdr:spPr>
        <a:xfrm>
          <a:off x="2019300" y="138017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55263</xdr:rowOff>
    </xdr:from>
    <xdr:ext cx="405111" cy="259045"/>
    <xdr:sp macro="" textlink="">
      <xdr:nvSpPr>
        <xdr:cNvPr id="296" name="n_1aveValue【福祉施設】&#10;有形固定資産減価償却率">
          <a:extLst>
            <a:ext uri="{FF2B5EF4-FFF2-40B4-BE49-F238E27FC236}">
              <a16:creationId xmlns:a16="http://schemas.microsoft.com/office/drawing/2014/main" id="{CC341573-0A70-453B-A713-31283F2F02C1}"/>
            </a:ext>
          </a:extLst>
        </xdr:cNvPr>
        <xdr:cNvSpPr txBox="1"/>
      </xdr:nvSpPr>
      <xdr:spPr>
        <a:xfrm>
          <a:off x="35820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1922</xdr:rowOff>
    </xdr:from>
    <xdr:ext cx="405111" cy="259045"/>
    <xdr:sp macro="" textlink="">
      <xdr:nvSpPr>
        <xdr:cNvPr id="297" name="n_2aveValue【福祉施設】&#10;有形固定資産減価償却率">
          <a:extLst>
            <a:ext uri="{FF2B5EF4-FFF2-40B4-BE49-F238E27FC236}">
              <a16:creationId xmlns:a16="http://schemas.microsoft.com/office/drawing/2014/main" id="{6FEEE62F-2731-4C07-9A4D-DDF143A01588}"/>
            </a:ext>
          </a:extLst>
        </xdr:cNvPr>
        <xdr:cNvSpPr txBox="1"/>
      </xdr:nvSpPr>
      <xdr:spPr>
        <a:xfrm>
          <a:off x="2705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142891</xdr:rowOff>
    </xdr:from>
    <xdr:ext cx="405111" cy="259045"/>
    <xdr:sp macro="" textlink="">
      <xdr:nvSpPr>
        <xdr:cNvPr id="298" name="n_3aveValue【福祉施設】&#10;有形固定資産減価償却率">
          <a:extLst>
            <a:ext uri="{FF2B5EF4-FFF2-40B4-BE49-F238E27FC236}">
              <a16:creationId xmlns:a16="http://schemas.microsoft.com/office/drawing/2014/main" id="{BEA1C420-D976-4A00-BCCF-FD7C65E274BA}"/>
            </a:ext>
          </a:extLst>
        </xdr:cNvPr>
        <xdr:cNvSpPr txBox="1"/>
      </xdr:nvSpPr>
      <xdr:spPr>
        <a:xfrm>
          <a:off x="18167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139716</xdr:rowOff>
    </xdr:from>
    <xdr:ext cx="405111" cy="259045"/>
    <xdr:sp macro="" textlink="">
      <xdr:nvSpPr>
        <xdr:cNvPr id="299" name="n_4aveValue【福祉施設】&#10;有形固定資産減価償却率">
          <a:extLst>
            <a:ext uri="{FF2B5EF4-FFF2-40B4-BE49-F238E27FC236}">
              <a16:creationId xmlns:a16="http://schemas.microsoft.com/office/drawing/2014/main" id="{6EA4280E-D396-440E-9AB3-C325DC04285E}"/>
            </a:ext>
          </a:extLst>
        </xdr:cNvPr>
        <xdr:cNvSpPr txBox="1"/>
      </xdr:nvSpPr>
      <xdr:spPr>
        <a:xfrm>
          <a:off x="927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59707</xdr:rowOff>
    </xdr:from>
    <xdr:ext cx="405111" cy="259045"/>
    <xdr:sp macro="" textlink="">
      <xdr:nvSpPr>
        <xdr:cNvPr id="300" name="n_1mainValue【福祉施設】&#10;有形固定資産減価償却率">
          <a:extLst>
            <a:ext uri="{FF2B5EF4-FFF2-40B4-BE49-F238E27FC236}">
              <a16:creationId xmlns:a16="http://schemas.microsoft.com/office/drawing/2014/main" id="{19FB9DB0-6E30-42F4-86F4-62897F44BB0F}"/>
            </a:ext>
          </a:extLst>
        </xdr:cNvPr>
        <xdr:cNvSpPr txBox="1"/>
      </xdr:nvSpPr>
      <xdr:spPr>
        <a:xfrm>
          <a:off x="3582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19702</xdr:rowOff>
    </xdr:from>
    <xdr:ext cx="405111" cy="259045"/>
    <xdr:sp macro="" textlink="">
      <xdr:nvSpPr>
        <xdr:cNvPr id="301" name="n_2mainValue【福祉施設】&#10;有形固定資産減価償却率">
          <a:extLst>
            <a:ext uri="{FF2B5EF4-FFF2-40B4-BE49-F238E27FC236}">
              <a16:creationId xmlns:a16="http://schemas.microsoft.com/office/drawing/2014/main" id="{345F2BB7-3F55-4F7D-B73F-3D76CFF980BA}"/>
            </a:ext>
          </a:extLst>
        </xdr:cNvPr>
        <xdr:cNvSpPr txBox="1"/>
      </xdr:nvSpPr>
      <xdr:spPr>
        <a:xfrm>
          <a:off x="2705744"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153052</xdr:rowOff>
    </xdr:from>
    <xdr:ext cx="405111" cy="259045"/>
    <xdr:sp macro="" textlink="">
      <xdr:nvSpPr>
        <xdr:cNvPr id="302" name="n_3mainValue【福祉施設】&#10;有形固定資産減価償却率">
          <a:extLst>
            <a:ext uri="{FF2B5EF4-FFF2-40B4-BE49-F238E27FC236}">
              <a16:creationId xmlns:a16="http://schemas.microsoft.com/office/drawing/2014/main" id="{E4EE6983-4CDE-465A-8500-88A7839D34AF}"/>
            </a:ext>
          </a:extLst>
        </xdr:cNvPr>
        <xdr:cNvSpPr txBox="1"/>
      </xdr:nvSpPr>
      <xdr:spPr>
        <a:xfrm>
          <a:off x="1816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a:extLst>
            <a:ext uri="{FF2B5EF4-FFF2-40B4-BE49-F238E27FC236}">
              <a16:creationId xmlns:a16="http://schemas.microsoft.com/office/drawing/2014/main" id="{FF822309-5CAC-47CB-ACEE-A877BB527C6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a:extLst>
            <a:ext uri="{FF2B5EF4-FFF2-40B4-BE49-F238E27FC236}">
              <a16:creationId xmlns:a16="http://schemas.microsoft.com/office/drawing/2014/main" id="{C5573CBA-BB3C-40B3-BC34-CA5C8EA8EF1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a:extLst>
            <a:ext uri="{FF2B5EF4-FFF2-40B4-BE49-F238E27FC236}">
              <a16:creationId xmlns:a16="http://schemas.microsoft.com/office/drawing/2014/main" id="{C373B766-D430-4C7D-85FD-2BAFF98BB88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a:extLst>
            <a:ext uri="{FF2B5EF4-FFF2-40B4-BE49-F238E27FC236}">
              <a16:creationId xmlns:a16="http://schemas.microsoft.com/office/drawing/2014/main" id="{BFC3150D-DB8F-46C8-902A-DE2A90E24BC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a:extLst>
            <a:ext uri="{FF2B5EF4-FFF2-40B4-BE49-F238E27FC236}">
              <a16:creationId xmlns:a16="http://schemas.microsoft.com/office/drawing/2014/main" id="{F67DAEE7-B49F-4926-967D-F4FBDAAC3EE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a:extLst>
            <a:ext uri="{FF2B5EF4-FFF2-40B4-BE49-F238E27FC236}">
              <a16:creationId xmlns:a16="http://schemas.microsoft.com/office/drawing/2014/main" id="{EF14DB82-FD4A-45B0-BDB6-9F509E18E51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a:extLst>
            <a:ext uri="{FF2B5EF4-FFF2-40B4-BE49-F238E27FC236}">
              <a16:creationId xmlns:a16="http://schemas.microsoft.com/office/drawing/2014/main" id="{2A9A8083-F1D9-4158-A51E-ECD58B3D7F8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a16="http://schemas.microsoft.com/office/drawing/2014/main" id="{CB9B37C8-6F50-4284-A611-38B115F0F7D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a:extLst>
            <a:ext uri="{FF2B5EF4-FFF2-40B4-BE49-F238E27FC236}">
              <a16:creationId xmlns:a16="http://schemas.microsoft.com/office/drawing/2014/main" id="{94C7B126-B802-4EBB-980B-8558068FE9D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a16="http://schemas.microsoft.com/office/drawing/2014/main" id="{17E379B7-2A01-49B9-AA0A-8789C6F1FCE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3" name="直線コネクタ 312">
          <a:extLst>
            <a:ext uri="{FF2B5EF4-FFF2-40B4-BE49-F238E27FC236}">
              <a16:creationId xmlns:a16="http://schemas.microsoft.com/office/drawing/2014/main" id="{A6A15DF4-B5F8-4253-8370-1326F150452B}"/>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4" name="テキスト ボックス 313">
          <a:extLst>
            <a:ext uri="{FF2B5EF4-FFF2-40B4-BE49-F238E27FC236}">
              <a16:creationId xmlns:a16="http://schemas.microsoft.com/office/drawing/2014/main" id="{82A951CF-B1A6-463D-AC61-75EE71D082A8}"/>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5" name="直線コネクタ 314">
          <a:extLst>
            <a:ext uri="{FF2B5EF4-FFF2-40B4-BE49-F238E27FC236}">
              <a16:creationId xmlns:a16="http://schemas.microsoft.com/office/drawing/2014/main" id="{7AC93624-B412-42E8-8AEC-D3AE2E870CC7}"/>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6" name="テキスト ボックス 315">
          <a:extLst>
            <a:ext uri="{FF2B5EF4-FFF2-40B4-BE49-F238E27FC236}">
              <a16:creationId xmlns:a16="http://schemas.microsoft.com/office/drawing/2014/main" id="{A69B179B-A767-41FF-BB9B-FB83570A020F}"/>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7" name="直線コネクタ 316">
          <a:extLst>
            <a:ext uri="{FF2B5EF4-FFF2-40B4-BE49-F238E27FC236}">
              <a16:creationId xmlns:a16="http://schemas.microsoft.com/office/drawing/2014/main" id="{6115FBFE-3F8F-4612-87B1-D6023258313E}"/>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8" name="テキスト ボックス 317">
          <a:extLst>
            <a:ext uri="{FF2B5EF4-FFF2-40B4-BE49-F238E27FC236}">
              <a16:creationId xmlns:a16="http://schemas.microsoft.com/office/drawing/2014/main" id="{02712CF4-2DBB-4424-A3E6-CDEA55BF8634}"/>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9" name="直線コネクタ 318">
          <a:extLst>
            <a:ext uri="{FF2B5EF4-FFF2-40B4-BE49-F238E27FC236}">
              <a16:creationId xmlns:a16="http://schemas.microsoft.com/office/drawing/2014/main" id="{EA38EED8-52A4-4AD8-9705-B7C2F9E5B965}"/>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0" name="テキスト ボックス 319">
          <a:extLst>
            <a:ext uri="{FF2B5EF4-FFF2-40B4-BE49-F238E27FC236}">
              <a16:creationId xmlns:a16="http://schemas.microsoft.com/office/drawing/2014/main" id="{A37A515F-B3EB-47B5-B34F-5957B734433F}"/>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1" name="直線コネクタ 320">
          <a:extLst>
            <a:ext uri="{FF2B5EF4-FFF2-40B4-BE49-F238E27FC236}">
              <a16:creationId xmlns:a16="http://schemas.microsoft.com/office/drawing/2014/main" id="{4EA226FB-1AD2-4CB1-A265-C85396636879}"/>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2" name="テキスト ボックス 321">
          <a:extLst>
            <a:ext uri="{FF2B5EF4-FFF2-40B4-BE49-F238E27FC236}">
              <a16:creationId xmlns:a16="http://schemas.microsoft.com/office/drawing/2014/main" id="{C3FDCA03-CD3E-4524-9607-C1C1B03EB1A8}"/>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3" name="直線コネクタ 322">
          <a:extLst>
            <a:ext uri="{FF2B5EF4-FFF2-40B4-BE49-F238E27FC236}">
              <a16:creationId xmlns:a16="http://schemas.microsoft.com/office/drawing/2014/main" id="{C4EFA32B-CCD2-4964-8DB4-EC52446011CB}"/>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4" name="テキスト ボックス 323">
          <a:extLst>
            <a:ext uri="{FF2B5EF4-FFF2-40B4-BE49-F238E27FC236}">
              <a16:creationId xmlns:a16="http://schemas.microsoft.com/office/drawing/2014/main" id="{9AD64E56-1CFF-43D5-98FE-F0695B6CCEB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a:extLst>
            <a:ext uri="{FF2B5EF4-FFF2-40B4-BE49-F238E27FC236}">
              <a16:creationId xmlns:a16="http://schemas.microsoft.com/office/drawing/2014/main" id="{BA01278A-4C48-45BA-96F7-A59D45B2B08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a:extLst>
            <a:ext uri="{FF2B5EF4-FFF2-40B4-BE49-F238E27FC236}">
              <a16:creationId xmlns:a16="http://schemas.microsoft.com/office/drawing/2014/main" id="{8E710D16-1FD9-4F5E-81A4-A2A635B617D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福祉施設】&#10;一人当たり面積グラフ枠">
          <a:extLst>
            <a:ext uri="{FF2B5EF4-FFF2-40B4-BE49-F238E27FC236}">
              <a16:creationId xmlns:a16="http://schemas.microsoft.com/office/drawing/2014/main" id="{A9A7D4CD-C603-4D84-A567-B6A7EB6D5E2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137705</xdr:rowOff>
    </xdr:from>
    <xdr:to>
      <xdr:col>54</xdr:col>
      <xdr:colOff>189865</xdr:colOff>
      <xdr:row>86</xdr:row>
      <xdr:rowOff>134438</xdr:rowOff>
    </xdr:to>
    <xdr:cxnSp macro="">
      <xdr:nvCxnSpPr>
        <xdr:cNvPr id="328" name="直線コネクタ 327">
          <a:extLst>
            <a:ext uri="{FF2B5EF4-FFF2-40B4-BE49-F238E27FC236}">
              <a16:creationId xmlns:a16="http://schemas.microsoft.com/office/drawing/2014/main" id="{B1435D91-2D9B-40A5-9D4D-7F83C6E36E46}"/>
            </a:ext>
          </a:extLst>
        </xdr:cNvPr>
        <xdr:cNvCxnSpPr/>
      </xdr:nvCxnSpPr>
      <xdr:spPr>
        <a:xfrm flipV="1">
          <a:off x="10476865" y="13339355"/>
          <a:ext cx="0" cy="1539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138265</xdr:rowOff>
    </xdr:from>
    <xdr:ext cx="469744" cy="259045"/>
    <xdr:sp macro="" textlink="">
      <xdr:nvSpPr>
        <xdr:cNvPr id="329" name="【福祉施設】&#10;一人当たり面積最小値テキスト">
          <a:extLst>
            <a:ext uri="{FF2B5EF4-FFF2-40B4-BE49-F238E27FC236}">
              <a16:creationId xmlns:a16="http://schemas.microsoft.com/office/drawing/2014/main" id="{61418FFA-F578-452F-AFD6-382651D86826}"/>
            </a:ext>
          </a:extLst>
        </xdr:cNvPr>
        <xdr:cNvSpPr txBox="1"/>
      </xdr:nvSpPr>
      <xdr:spPr>
        <a:xfrm>
          <a:off x="10515600" y="148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134438</xdr:rowOff>
    </xdr:from>
    <xdr:to>
      <xdr:col>55</xdr:col>
      <xdr:colOff>88900</xdr:colOff>
      <xdr:row>86</xdr:row>
      <xdr:rowOff>134438</xdr:rowOff>
    </xdr:to>
    <xdr:cxnSp macro="">
      <xdr:nvCxnSpPr>
        <xdr:cNvPr id="330" name="直線コネクタ 329">
          <a:extLst>
            <a:ext uri="{FF2B5EF4-FFF2-40B4-BE49-F238E27FC236}">
              <a16:creationId xmlns:a16="http://schemas.microsoft.com/office/drawing/2014/main" id="{8F169C17-BE73-43D0-87FE-A554EC80E9A1}"/>
            </a:ext>
          </a:extLst>
        </xdr:cNvPr>
        <xdr:cNvCxnSpPr/>
      </xdr:nvCxnSpPr>
      <xdr:spPr>
        <a:xfrm>
          <a:off x="10388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84382</xdr:rowOff>
    </xdr:from>
    <xdr:ext cx="469744" cy="259045"/>
    <xdr:sp macro="" textlink="">
      <xdr:nvSpPr>
        <xdr:cNvPr id="331" name="【福祉施設】&#10;一人当たり面積最大値テキスト">
          <a:extLst>
            <a:ext uri="{FF2B5EF4-FFF2-40B4-BE49-F238E27FC236}">
              <a16:creationId xmlns:a16="http://schemas.microsoft.com/office/drawing/2014/main" id="{68D0FE27-9D52-4077-9B41-54ABE09EA042}"/>
            </a:ext>
          </a:extLst>
        </xdr:cNvPr>
        <xdr:cNvSpPr txBox="1"/>
      </xdr:nvSpPr>
      <xdr:spPr>
        <a:xfrm>
          <a:off x="10515600" y="1311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137705</xdr:rowOff>
    </xdr:from>
    <xdr:to>
      <xdr:col>55</xdr:col>
      <xdr:colOff>88900</xdr:colOff>
      <xdr:row>77</xdr:row>
      <xdr:rowOff>137705</xdr:rowOff>
    </xdr:to>
    <xdr:cxnSp macro="">
      <xdr:nvCxnSpPr>
        <xdr:cNvPr id="332" name="直線コネクタ 331">
          <a:extLst>
            <a:ext uri="{FF2B5EF4-FFF2-40B4-BE49-F238E27FC236}">
              <a16:creationId xmlns:a16="http://schemas.microsoft.com/office/drawing/2014/main" id="{A43121E3-0C39-45EA-8167-784DD3C3D9A8}"/>
            </a:ext>
          </a:extLst>
        </xdr:cNvPr>
        <xdr:cNvCxnSpPr/>
      </xdr:nvCxnSpPr>
      <xdr:spPr>
        <a:xfrm>
          <a:off x="10388600" y="1333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65332</xdr:rowOff>
    </xdr:from>
    <xdr:ext cx="469744" cy="259045"/>
    <xdr:sp macro="" textlink="">
      <xdr:nvSpPr>
        <xdr:cNvPr id="333" name="【福祉施設】&#10;一人当たり面積平均値テキスト">
          <a:extLst>
            <a:ext uri="{FF2B5EF4-FFF2-40B4-BE49-F238E27FC236}">
              <a16:creationId xmlns:a16="http://schemas.microsoft.com/office/drawing/2014/main" id="{52A7A0E1-FBD4-4788-A9F4-47CD66F04ED1}"/>
            </a:ext>
          </a:extLst>
        </xdr:cNvPr>
        <xdr:cNvSpPr txBox="1"/>
      </xdr:nvSpPr>
      <xdr:spPr>
        <a:xfrm>
          <a:off x="10515600" y="144671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86905</xdr:rowOff>
    </xdr:from>
    <xdr:to>
      <xdr:col>55</xdr:col>
      <xdr:colOff>50800</xdr:colOff>
      <xdr:row>85</xdr:row>
      <xdr:rowOff>17055</xdr:rowOff>
    </xdr:to>
    <xdr:sp macro="" textlink="">
      <xdr:nvSpPr>
        <xdr:cNvPr id="334" name="フローチャート: 判断 333">
          <a:extLst>
            <a:ext uri="{FF2B5EF4-FFF2-40B4-BE49-F238E27FC236}">
              <a16:creationId xmlns:a16="http://schemas.microsoft.com/office/drawing/2014/main" id="{AEF5D874-963F-4915-A03D-DC934F57EB27}"/>
            </a:ext>
          </a:extLst>
        </xdr:cNvPr>
        <xdr:cNvSpPr/>
      </xdr:nvSpPr>
      <xdr:spPr>
        <a:xfrm>
          <a:off x="10426700" y="1448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134257</xdr:rowOff>
    </xdr:from>
    <xdr:to>
      <xdr:col>50</xdr:col>
      <xdr:colOff>165100</xdr:colOff>
      <xdr:row>85</xdr:row>
      <xdr:rowOff>64407</xdr:rowOff>
    </xdr:to>
    <xdr:sp macro="" textlink="">
      <xdr:nvSpPr>
        <xdr:cNvPr id="335" name="フローチャート: 判断 334">
          <a:extLst>
            <a:ext uri="{FF2B5EF4-FFF2-40B4-BE49-F238E27FC236}">
              <a16:creationId xmlns:a16="http://schemas.microsoft.com/office/drawing/2014/main" id="{5B7E7E6D-88A3-4FC2-8783-38000D536A20}"/>
            </a:ext>
          </a:extLst>
        </xdr:cNvPr>
        <xdr:cNvSpPr/>
      </xdr:nvSpPr>
      <xdr:spPr>
        <a:xfrm>
          <a:off x="9588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163649</xdr:rowOff>
    </xdr:from>
    <xdr:to>
      <xdr:col>46</xdr:col>
      <xdr:colOff>38100</xdr:colOff>
      <xdr:row>85</xdr:row>
      <xdr:rowOff>93799</xdr:rowOff>
    </xdr:to>
    <xdr:sp macro="" textlink="">
      <xdr:nvSpPr>
        <xdr:cNvPr id="336" name="フローチャート: 判断 335">
          <a:extLst>
            <a:ext uri="{FF2B5EF4-FFF2-40B4-BE49-F238E27FC236}">
              <a16:creationId xmlns:a16="http://schemas.microsoft.com/office/drawing/2014/main" id="{58645CEA-53FD-47D3-A155-FCEB3B1EB413}"/>
            </a:ext>
          </a:extLst>
        </xdr:cNvPr>
        <xdr:cNvSpPr/>
      </xdr:nvSpPr>
      <xdr:spPr>
        <a:xfrm>
          <a:off x="8699500" y="145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144055</xdr:rowOff>
    </xdr:from>
    <xdr:to>
      <xdr:col>41</xdr:col>
      <xdr:colOff>101600</xdr:colOff>
      <xdr:row>85</xdr:row>
      <xdr:rowOff>74205</xdr:rowOff>
    </xdr:to>
    <xdr:sp macro="" textlink="">
      <xdr:nvSpPr>
        <xdr:cNvPr id="337" name="フローチャート: 判断 336">
          <a:extLst>
            <a:ext uri="{FF2B5EF4-FFF2-40B4-BE49-F238E27FC236}">
              <a16:creationId xmlns:a16="http://schemas.microsoft.com/office/drawing/2014/main" id="{C0736259-EC5E-4CC7-A198-63DC8C005683}"/>
            </a:ext>
          </a:extLst>
        </xdr:cNvPr>
        <xdr:cNvSpPr/>
      </xdr:nvSpPr>
      <xdr:spPr>
        <a:xfrm>
          <a:off x="7810500" y="1454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150586</xdr:rowOff>
    </xdr:from>
    <xdr:to>
      <xdr:col>36</xdr:col>
      <xdr:colOff>165100</xdr:colOff>
      <xdr:row>85</xdr:row>
      <xdr:rowOff>80736</xdr:rowOff>
    </xdr:to>
    <xdr:sp macro="" textlink="">
      <xdr:nvSpPr>
        <xdr:cNvPr id="338" name="フローチャート: 判断 337">
          <a:extLst>
            <a:ext uri="{FF2B5EF4-FFF2-40B4-BE49-F238E27FC236}">
              <a16:creationId xmlns:a16="http://schemas.microsoft.com/office/drawing/2014/main" id="{192E8914-AE26-48E5-BCAD-013D88301101}"/>
            </a:ext>
          </a:extLst>
        </xdr:cNvPr>
        <xdr:cNvSpPr/>
      </xdr:nvSpPr>
      <xdr:spPr>
        <a:xfrm>
          <a:off x="6921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871CB3D7-F2EB-49BF-93AB-D1D74CA95B1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7A9D01B4-1E00-4855-8E1E-00038BD92B7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AC616FCC-71D9-48A4-B69C-34E7BBE439F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B33B08B6-3277-4FB6-B19E-0FB5F560ADC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38FAB5C-45C0-4C29-914C-68996CA5AA4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15058</xdr:rowOff>
    </xdr:from>
    <xdr:to>
      <xdr:col>55</xdr:col>
      <xdr:colOff>50800</xdr:colOff>
      <xdr:row>80</xdr:row>
      <xdr:rowOff>116658</xdr:rowOff>
    </xdr:to>
    <xdr:sp macro="" textlink="">
      <xdr:nvSpPr>
        <xdr:cNvPr id="344" name="楕円 343">
          <a:extLst>
            <a:ext uri="{FF2B5EF4-FFF2-40B4-BE49-F238E27FC236}">
              <a16:creationId xmlns:a16="http://schemas.microsoft.com/office/drawing/2014/main" id="{359BD2EC-F570-4E24-9C61-689FAA726B3D}"/>
            </a:ext>
          </a:extLst>
        </xdr:cNvPr>
        <xdr:cNvSpPr/>
      </xdr:nvSpPr>
      <xdr:spPr>
        <a:xfrm>
          <a:off x="10426700" y="1373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37935</xdr:rowOff>
    </xdr:from>
    <xdr:ext cx="469744" cy="259045"/>
    <xdr:sp macro="" textlink="">
      <xdr:nvSpPr>
        <xdr:cNvPr id="345" name="【福祉施設】&#10;一人当たり面積該当値テキスト">
          <a:extLst>
            <a:ext uri="{FF2B5EF4-FFF2-40B4-BE49-F238E27FC236}">
              <a16:creationId xmlns:a16="http://schemas.microsoft.com/office/drawing/2014/main" id="{6787417B-C6AC-4DBB-A809-A63531B2DE93}"/>
            </a:ext>
          </a:extLst>
        </xdr:cNvPr>
        <xdr:cNvSpPr txBox="1"/>
      </xdr:nvSpPr>
      <xdr:spPr>
        <a:xfrm>
          <a:off x="10515600" y="1358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75474</xdr:rowOff>
    </xdr:from>
    <xdr:to>
      <xdr:col>50</xdr:col>
      <xdr:colOff>165100</xdr:colOff>
      <xdr:row>81</xdr:row>
      <xdr:rowOff>5624</xdr:rowOff>
    </xdr:to>
    <xdr:sp macro="" textlink="">
      <xdr:nvSpPr>
        <xdr:cNvPr id="346" name="楕円 345">
          <a:extLst>
            <a:ext uri="{FF2B5EF4-FFF2-40B4-BE49-F238E27FC236}">
              <a16:creationId xmlns:a16="http://schemas.microsoft.com/office/drawing/2014/main" id="{9CF0C341-C2A5-4804-B20A-054514E40143}"/>
            </a:ext>
          </a:extLst>
        </xdr:cNvPr>
        <xdr:cNvSpPr/>
      </xdr:nvSpPr>
      <xdr:spPr>
        <a:xfrm>
          <a:off x="9588500" y="137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65858</xdr:rowOff>
    </xdr:from>
    <xdr:to>
      <xdr:col>55</xdr:col>
      <xdr:colOff>0</xdr:colOff>
      <xdr:row>80</xdr:row>
      <xdr:rowOff>126274</xdr:rowOff>
    </xdr:to>
    <xdr:cxnSp macro="">
      <xdr:nvCxnSpPr>
        <xdr:cNvPr id="347" name="直線コネクタ 346">
          <a:extLst>
            <a:ext uri="{FF2B5EF4-FFF2-40B4-BE49-F238E27FC236}">
              <a16:creationId xmlns:a16="http://schemas.microsoft.com/office/drawing/2014/main" id="{AEFABB85-FF54-4004-B435-62160CB54A04}"/>
            </a:ext>
          </a:extLst>
        </xdr:cNvPr>
        <xdr:cNvCxnSpPr/>
      </xdr:nvCxnSpPr>
      <xdr:spPr>
        <a:xfrm flipV="1">
          <a:off x="9639300" y="13781858"/>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99968</xdr:rowOff>
    </xdr:from>
    <xdr:to>
      <xdr:col>46</xdr:col>
      <xdr:colOff>38100</xdr:colOff>
      <xdr:row>81</xdr:row>
      <xdr:rowOff>30118</xdr:rowOff>
    </xdr:to>
    <xdr:sp macro="" textlink="">
      <xdr:nvSpPr>
        <xdr:cNvPr id="348" name="楕円 347">
          <a:extLst>
            <a:ext uri="{FF2B5EF4-FFF2-40B4-BE49-F238E27FC236}">
              <a16:creationId xmlns:a16="http://schemas.microsoft.com/office/drawing/2014/main" id="{BA0CE994-86A6-430E-88E2-638A2D11125A}"/>
            </a:ext>
          </a:extLst>
        </xdr:cNvPr>
        <xdr:cNvSpPr/>
      </xdr:nvSpPr>
      <xdr:spPr>
        <a:xfrm>
          <a:off x="8699500" y="1381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126274</xdr:rowOff>
    </xdr:from>
    <xdr:to>
      <xdr:col>50</xdr:col>
      <xdr:colOff>114300</xdr:colOff>
      <xdr:row>80</xdr:row>
      <xdr:rowOff>150768</xdr:rowOff>
    </xdr:to>
    <xdr:cxnSp macro="">
      <xdr:nvCxnSpPr>
        <xdr:cNvPr id="349" name="直線コネクタ 348">
          <a:extLst>
            <a:ext uri="{FF2B5EF4-FFF2-40B4-BE49-F238E27FC236}">
              <a16:creationId xmlns:a16="http://schemas.microsoft.com/office/drawing/2014/main" id="{FC7A7616-966C-45C8-82F1-D5E6E823ADCE}"/>
            </a:ext>
          </a:extLst>
        </xdr:cNvPr>
        <xdr:cNvCxnSpPr/>
      </xdr:nvCxnSpPr>
      <xdr:spPr>
        <a:xfrm flipV="1">
          <a:off x="8750300" y="13842274"/>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126093</xdr:rowOff>
    </xdr:from>
    <xdr:to>
      <xdr:col>41</xdr:col>
      <xdr:colOff>101600</xdr:colOff>
      <xdr:row>81</xdr:row>
      <xdr:rowOff>56243</xdr:rowOff>
    </xdr:to>
    <xdr:sp macro="" textlink="">
      <xdr:nvSpPr>
        <xdr:cNvPr id="350" name="楕円 349">
          <a:extLst>
            <a:ext uri="{FF2B5EF4-FFF2-40B4-BE49-F238E27FC236}">
              <a16:creationId xmlns:a16="http://schemas.microsoft.com/office/drawing/2014/main" id="{EE3047CD-0DB9-47B3-B811-D3BE82D432F5}"/>
            </a:ext>
          </a:extLst>
        </xdr:cNvPr>
        <xdr:cNvSpPr/>
      </xdr:nvSpPr>
      <xdr:spPr>
        <a:xfrm>
          <a:off x="7810500" y="1384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150768</xdr:rowOff>
    </xdr:from>
    <xdr:to>
      <xdr:col>45</xdr:col>
      <xdr:colOff>177800</xdr:colOff>
      <xdr:row>81</xdr:row>
      <xdr:rowOff>5443</xdr:rowOff>
    </xdr:to>
    <xdr:cxnSp macro="">
      <xdr:nvCxnSpPr>
        <xdr:cNvPr id="351" name="直線コネクタ 350">
          <a:extLst>
            <a:ext uri="{FF2B5EF4-FFF2-40B4-BE49-F238E27FC236}">
              <a16:creationId xmlns:a16="http://schemas.microsoft.com/office/drawing/2014/main" id="{E53C023F-9C45-4D76-8715-B5FBAE94C5ED}"/>
            </a:ext>
          </a:extLst>
        </xdr:cNvPr>
        <xdr:cNvCxnSpPr/>
      </xdr:nvCxnSpPr>
      <xdr:spPr>
        <a:xfrm flipV="1">
          <a:off x="7861300" y="1386676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55534</xdr:rowOff>
    </xdr:from>
    <xdr:ext cx="469744" cy="259045"/>
    <xdr:sp macro="" textlink="">
      <xdr:nvSpPr>
        <xdr:cNvPr id="352" name="n_1aveValue【福祉施設】&#10;一人当たり面積">
          <a:extLst>
            <a:ext uri="{FF2B5EF4-FFF2-40B4-BE49-F238E27FC236}">
              <a16:creationId xmlns:a16="http://schemas.microsoft.com/office/drawing/2014/main" id="{006628A6-0305-4735-A703-F3A762583E20}"/>
            </a:ext>
          </a:extLst>
        </xdr:cNvPr>
        <xdr:cNvSpPr txBox="1"/>
      </xdr:nvSpPr>
      <xdr:spPr>
        <a:xfrm>
          <a:off x="93917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84926</xdr:rowOff>
    </xdr:from>
    <xdr:ext cx="469744" cy="259045"/>
    <xdr:sp macro="" textlink="">
      <xdr:nvSpPr>
        <xdr:cNvPr id="353" name="n_2aveValue【福祉施設】&#10;一人当たり面積">
          <a:extLst>
            <a:ext uri="{FF2B5EF4-FFF2-40B4-BE49-F238E27FC236}">
              <a16:creationId xmlns:a16="http://schemas.microsoft.com/office/drawing/2014/main" id="{1844EC7A-B55E-4795-91A8-F6ED7302B52F}"/>
            </a:ext>
          </a:extLst>
        </xdr:cNvPr>
        <xdr:cNvSpPr txBox="1"/>
      </xdr:nvSpPr>
      <xdr:spPr>
        <a:xfrm>
          <a:off x="8515427" y="146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65332</xdr:rowOff>
    </xdr:from>
    <xdr:ext cx="469744" cy="259045"/>
    <xdr:sp macro="" textlink="">
      <xdr:nvSpPr>
        <xdr:cNvPr id="354" name="n_3aveValue【福祉施設】&#10;一人当たり面積">
          <a:extLst>
            <a:ext uri="{FF2B5EF4-FFF2-40B4-BE49-F238E27FC236}">
              <a16:creationId xmlns:a16="http://schemas.microsoft.com/office/drawing/2014/main" id="{B8837C8D-C06F-461F-9B2A-4932982A4311}"/>
            </a:ext>
          </a:extLst>
        </xdr:cNvPr>
        <xdr:cNvSpPr txBox="1"/>
      </xdr:nvSpPr>
      <xdr:spPr>
        <a:xfrm>
          <a:off x="7626427" y="1463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97263</xdr:rowOff>
    </xdr:from>
    <xdr:ext cx="469744" cy="259045"/>
    <xdr:sp macro="" textlink="">
      <xdr:nvSpPr>
        <xdr:cNvPr id="355" name="n_4aveValue【福祉施設】&#10;一人当たり面積">
          <a:extLst>
            <a:ext uri="{FF2B5EF4-FFF2-40B4-BE49-F238E27FC236}">
              <a16:creationId xmlns:a16="http://schemas.microsoft.com/office/drawing/2014/main" id="{8BADC342-EE54-4109-BAEA-3CB35363532C}"/>
            </a:ext>
          </a:extLst>
        </xdr:cNvPr>
        <xdr:cNvSpPr txBox="1"/>
      </xdr:nvSpPr>
      <xdr:spPr>
        <a:xfrm>
          <a:off x="6737427"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22151</xdr:rowOff>
    </xdr:from>
    <xdr:ext cx="469744" cy="259045"/>
    <xdr:sp macro="" textlink="">
      <xdr:nvSpPr>
        <xdr:cNvPr id="356" name="n_1mainValue【福祉施設】&#10;一人当たり面積">
          <a:extLst>
            <a:ext uri="{FF2B5EF4-FFF2-40B4-BE49-F238E27FC236}">
              <a16:creationId xmlns:a16="http://schemas.microsoft.com/office/drawing/2014/main" id="{233199FE-44DD-4D08-B7E1-CC8DD025F53D}"/>
            </a:ext>
          </a:extLst>
        </xdr:cNvPr>
        <xdr:cNvSpPr txBox="1"/>
      </xdr:nvSpPr>
      <xdr:spPr>
        <a:xfrm>
          <a:off x="9391727" y="1356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46645</xdr:rowOff>
    </xdr:from>
    <xdr:ext cx="469744" cy="259045"/>
    <xdr:sp macro="" textlink="">
      <xdr:nvSpPr>
        <xdr:cNvPr id="357" name="n_2mainValue【福祉施設】&#10;一人当たり面積">
          <a:extLst>
            <a:ext uri="{FF2B5EF4-FFF2-40B4-BE49-F238E27FC236}">
              <a16:creationId xmlns:a16="http://schemas.microsoft.com/office/drawing/2014/main" id="{9B4FDAE2-953D-4695-AFFB-4A793EC69E04}"/>
            </a:ext>
          </a:extLst>
        </xdr:cNvPr>
        <xdr:cNvSpPr txBox="1"/>
      </xdr:nvSpPr>
      <xdr:spPr>
        <a:xfrm>
          <a:off x="8515427" y="1359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72770</xdr:rowOff>
    </xdr:from>
    <xdr:ext cx="469744" cy="259045"/>
    <xdr:sp macro="" textlink="">
      <xdr:nvSpPr>
        <xdr:cNvPr id="358" name="n_3mainValue【福祉施設】&#10;一人当たり面積">
          <a:extLst>
            <a:ext uri="{FF2B5EF4-FFF2-40B4-BE49-F238E27FC236}">
              <a16:creationId xmlns:a16="http://schemas.microsoft.com/office/drawing/2014/main" id="{F3239BA0-BB23-47A0-A2F1-2816B8C2224D}"/>
            </a:ext>
          </a:extLst>
        </xdr:cNvPr>
        <xdr:cNvSpPr txBox="1"/>
      </xdr:nvSpPr>
      <xdr:spPr>
        <a:xfrm>
          <a:off x="7626427" y="1361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a:extLst>
            <a:ext uri="{FF2B5EF4-FFF2-40B4-BE49-F238E27FC236}">
              <a16:creationId xmlns:a16="http://schemas.microsoft.com/office/drawing/2014/main" id="{E6138B14-94AE-4596-89EA-FACBED52D17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a:extLst>
            <a:ext uri="{FF2B5EF4-FFF2-40B4-BE49-F238E27FC236}">
              <a16:creationId xmlns:a16="http://schemas.microsoft.com/office/drawing/2014/main" id="{52748529-6C76-430B-AD54-DEE4176893F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a:extLst>
            <a:ext uri="{FF2B5EF4-FFF2-40B4-BE49-F238E27FC236}">
              <a16:creationId xmlns:a16="http://schemas.microsoft.com/office/drawing/2014/main" id="{70964461-97D4-488C-91B0-605A7C89636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a:extLst>
            <a:ext uri="{FF2B5EF4-FFF2-40B4-BE49-F238E27FC236}">
              <a16:creationId xmlns:a16="http://schemas.microsoft.com/office/drawing/2014/main" id="{0F869D3F-3611-4DA3-A946-F58E0A9DAD9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a:extLst>
            <a:ext uri="{FF2B5EF4-FFF2-40B4-BE49-F238E27FC236}">
              <a16:creationId xmlns:a16="http://schemas.microsoft.com/office/drawing/2014/main" id="{9103A203-C34D-4660-A510-E01B7C6F68C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a:extLst>
            <a:ext uri="{FF2B5EF4-FFF2-40B4-BE49-F238E27FC236}">
              <a16:creationId xmlns:a16="http://schemas.microsoft.com/office/drawing/2014/main" id="{F6776465-3DEA-47B3-9411-92C8CD49068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a:extLst>
            <a:ext uri="{FF2B5EF4-FFF2-40B4-BE49-F238E27FC236}">
              <a16:creationId xmlns:a16="http://schemas.microsoft.com/office/drawing/2014/main" id="{0D9DC016-FE12-45A1-B256-7A55926CC9B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a:extLst>
            <a:ext uri="{FF2B5EF4-FFF2-40B4-BE49-F238E27FC236}">
              <a16:creationId xmlns:a16="http://schemas.microsoft.com/office/drawing/2014/main" id="{6B6B7C1E-99FC-4AEA-B54C-10CE5311231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a:extLst>
            <a:ext uri="{FF2B5EF4-FFF2-40B4-BE49-F238E27FC236}">
              <a16:creationId xmlns:a16="http://schemas.microsoft.com/office/drawing/2014/main" id="{359E9207-EC77-4364-8E4E-127EB286C1E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a:extLst>
            <a:ext uri="{FF2B5EF4-FFF2-40B4-BE49-F238E27FC236}">
              <a16:creationId xmlns:a16="http://schemas.microsoft.com/office/drawing/2014/main" id="{B9D2D196-6F95-4B38-8044-292F386251F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a:extLst>
            <a:ext uri="{FF2B5EF4-FFF2-40B4-BE49-F238E27FC236}">
              <a16:creationId xmlns:a16="http://schemas.microsoft.com/office/drawing/2014/main" id="{ED210502-7D4D-47F8-8988-3DF2F62CF9E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0" name="直線コネクタ 369">
          <a:extLst>
            <a:ext uri="{FF2B5EF4-FFF2-40B4-BE49-F238E27FC236}">
              <a16:creationId xmlns:a16="http://schemas.microsoft.com/office/drawing/2014/main" id="{511DC288-5A2F-4BD4-9C86-22EB81383F42}"/>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1" name="テキスト ボックス 370">
          <a:extLst>
            <a:ext uri="{FF2B5EF4-FFF2-40B4-BE49-F238E27FC236}">
              <a16:creationId xmlns:a16="http://schemas.microsoft.com/office/drawing/2014/main" id="{83CD4BEA-E2D6-4274-A8C0-C953EA86CB1B}"/>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2" name="直線コネクタ 371">
          <a:extLst>
            <a:ext uri="{FF2B5EF4-FFF2-40B4-BE49-F238E27FC236}">
              <a16:creationId xmlns:a16="http://schemas.microsoft.com/office/drawing/2014/main" id="{6AC4BA02-3456-4B27-9A9F-1E428A76F6AD}"/>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3" name="テキスト ボックス 372">
          <a:extLst>
            <a:ext uri="{FF2B5EF4-FFF2-40B4-BE49-F238E27FC236}">
              <a16:creationId xmlns:a16="http://schemas.microsoft.com/office/drawing/2014/main" id="{D78988DA-FB16-47C8-B22F-B4C551C646D9}"/>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4" name="直線コネクタ 373">
          <a:extLst>
            <a:ext uri="{FF2B5EF4-FFF2-40B4-BE49-F238E27FC236}">
              <a16:creationId xmlns:a16="http://schemas.microsoft.com/office/drawing/2014/main" id="{139AD44C-D591-47A1-8C6C-AECC9B46B582}"/>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5" name="テキスト ボックス 374">
          <a:extLst>
            <a:ext uri="{FF2B5EF4-FFF2-40B4-BE49-F238E27FC236}">
              <a16:creationId xmlns:a16="http://schemas.microsoft.com/office/drawing/2014/main" id="{9ABE9CD8-0E7E-4EEB-9F20-02B7E604758F}"/>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6" name="直線コネクタ 375">
          <a:extLst>
            <a:ext uri="{FF2B5EF4-FFF2-40B4-BE49-F238E27FC236}">
              <a16:creationId xmlns:a16="http://schemas.microsoft.com/office/drawing/2014/main" id="{2F2F4167-C262-4A03-86F0-AB71B22AEEE4}"/>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7" name="テキスト ボックス 376">
          <a:extLst>
            <a:ext uri="{FF2B5EF4-FFF2-40B4-BE49-F238E27FC236}">
              <a16:creationId xmlns:a16="http://schemas.microsoft.com/office/drawing/2014/main" id="{59D8943D-5DC6-4340-AF6E-6D0698C83992}"/>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8" name="直線コネクタ 377">
          <a:extLst>
            <a:ext uri="{FF2B5EF4-FFF2-40B4-BE49-F238E27FC236}">
              <a16:creationId xmlns:a16="http://schemas.microsoft.com/office/drawing/2014/main" id="{7C5BA956-92B7-4356-B8BE-2217BCD55C9F}"/>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9" name="テキスト ボックス 378">
          <a:extLst>
            <a:ext uri="{FF2B5EF4-FFF2-40B4-BE49-F238E27FC236}">
              <a16:creationId xmlns:a16="http://schemas.microsoft.com/office/drawing/2014/main" id="{88CEF586-A9FE-4BB4-B6CF-5A78EBA375CF}"/>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a:extLst>
            <a:ext uri="{FF2B5EF4-FFF2-40B4-BE49-F238E27FC236}">
              <a16:creationId xmlns:a16="http://schemas.microsoft.com/office/drawing/2014/main" id="{C0D633F3-9AE5-4E7E-A466-CCA12BE4D0E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1" name="テキスト ボックス 380">
          <a:extLst>
            <a:ext uri="{FF2B5EF4-FFF2-40B4-BE49-F238E27FC236}">
              <a16:creationId xmlns:a16="http://schemas.microsoft.com/office/drawing/2014/main" id="{50E7D16D-53BC-44BB-8AF8-F06319AB08E9}"/>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2" name="【市民会館】&#10;有形固定資産減価償却率グラフ枠">
          <a:extLst>
            <a:ext uri="{FF2B5EF4-FFF2-40B4-BE49-F238E27FC236}">
              <a16:creationId xmlns:a16="http://schemas.microsoft.com/office/drawing/2014/main" id="{09D4140A-9E1E-4A33-B855-C098E853FD1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152400</xdr:rowOff>
    </xdr:from>
    <xdr:to>
      <xdr:col>24</xdr:col>
      <xdr:colOff>62865</xdr:colOff>
      <xdr:row>108</xdr:row>
      <xdr:rowOff>133350</xdr:rowOff>
    </xdr:to>
    <xdr:cxnSp macro="">
      <xdr:nvCxnSpPr>
        <xdr:cNvPr id="383" name="直線コネクタ 382">
          <a:extLst>
            <a:ext uri="{FF2B5EF4-FFF2-40B4-BE49-F238E27FC236}">
              <a16:creationId xmlns:a16="http://schemas.microsoft.com/office/drawing/2014/main" id="{5590BA29-9B4B-4FC4-96BC-8AA060E843F8}"/>
            </a:ext>
          </a:extLst>
        </xdr:cNvPr>
        <xdr:cNvCxnSpPr/>
      </xdr:nvCxnSpPr>
      <xdr:spPr>
        <a:xfrm flipV="1">
          <a:off x="4634865" y="171259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137177</xdr:rowOff>
    </xdr:from>
    <xdr:ext cx="405111" cy="259045"/>
    <xdr:sp macro="" textlink="">
      <xdr:nvSpPr>
        <xdr:cNvPr id="384" name="【市民会館】&#10;有形固定資産減価償却率最小値テキスト">
          <a:extLst>
            <a:ext uri="{FF2B5EF4-FFF2-40B4-BE49-F238E27FC236}">
              <a16:creationId xmlns:a16="http://schemas.microsoft.com/office/drawing/2014/main" id="{09A07BB2-F51C-49A3-9FB6-1A38D95A075C}"/>
            </a:ext>
          </a:extLst>
        </xdr:cNvPr>
        <xdr:cNvSpPr txBox="1"/>
      </xdr:nvSpPr>
      <xdr:spPr>
        <a:xfrm>
          <a:off x="4673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133350</xdr:rowOff>
    </xdr:from>
    <xdr:to>
      <xdr:col>24</xdr:col>
      <xdr:colOff>152400</xdr:colOff>
      <xdr:row>108</xdr:row>
      <xdr:rowOff>133350</xdr:rowOff>
    </xdr:to>
    <xdr:cxnSp macro="">
      <xdr:nvCxnSpPr>
        <xdr:cNvPr id="385" name="直線コネクタ 384">
          <a:extLst>
            <a:ext uri="{FF2B5EF4-FFF2-40B4-BE49-F238E27FC236}">
              <a16:creationId xmlns:a16="http://schemas.microsoft.com/office/drawing/2014/main" id="{A184F194-0B4D-4F07-AEE9-E3E72908F9A9}"/>
            </a:ext>
          </a:extLst>
        </xdr:cNvPr>
        <xdr:cNvCxnSpPr/>
      </xdr:nvCxnSpPr>
      <xdr:spPr>
        <a:xfrm>
          <a:off x="4546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99077</xdr:rowOff>
    </xdr:from>
    <xdr:ext cx="405111" cy="259045"/>
    <xdr:sp macro="" textlink="">
      <xdr:nvSpPr>
        <xdr:cNvPr id="386" name="【市民会館】&#10;有形固定資産減価償却率最大値テキスト">
          <a:extLst>
            <a:ext uri="{FF2B5EF4-FFF2-40B4-BE49-F238E27FC236}">
              <a16:creationId xmlns:a16="http://schemas.microsoft.com/office/drawing/2014/main" id="{EC55683D-0B0E-4295-8448-C7AD3AE82063}"/>
            </a:ext>
          </a:extLst>
        </xdr:cNvPr>
        <xdr:cNvSpPr txBox="1"/>
      </xdr:nvSpPr>
      <xdr:spPr>
        <a:xfrm>
          <a:off x="4673600" y="1690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152400</xdr:rowOff>
    </xdr:from>
    <xdr:to>
      <xdr:col>24</xdr:col>
      <xdr:colOff>152400</xdr:colOff>
      <xdr:row>99</xdr:row>
      <xdr:rowOff>152400</xdr:rowOff>
    </xdr:to>
    <xdr:cxnSp macro="">
      <xdr:nvCxnSpPr>
        <xdr:cNvPr id="387" name="直線コネクタ 386">
          <a:extLst>
            <a:ext uri="{FF2B5EF4-FFF2-40B4-BE49-F238E27FC236}">
              <a16:creationId xmlns:a16="http://schemas.microsoft.com/office/drawing/2014/main" id="{50D91FB9-B96D-48C7-894C-E48D1021839E}"/>
            </a:ext>
          </a:extLst>
        </xdr:cNvPr>
        <xdr:cNvCxnSpPr/>
      </xdr:nvCxnSpPr>
      <xdr:spPr>
        <a:xfrm>
          <a:off x="4546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134002</xdr:rowOff>
    </xdr:from>
    <xdr:ext cx="405111" cy="259045"/>
    <xdr:sp macro="" textlink="">
      <xdr:nvSpPr>
        <xdr:cNvPr id="388" name="【市民会館】&#10;有形固定資産減価償却率平均値テキスト">
          <a:extLst>
            <a:ext uri="{FF2B5EF4-FFF2-40B4-BE49-F238E27FC236}">
              <a16:creationId xmlns:a16="http://schemas.microsoft.com/office/drawing/2014/main" id="{AF62B3C7-2EBA-4435-B24B-0037D7370966}"/>
            </a:ext>
          </a:extLst>
        </xdr:cNvPr>
        <xdr:cNvSpPr txBox="1"/>
      </xdr:nvSpPr>
      <xdr:spPr>
        <a:xfrm>
          <a:off x="4673600" y="17621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389" name="フローチャート: 判断 388">
          <a:extLst>
            <a:ext uri="{FF2B5EF4-FFF2-40B4-BE49-F238E27FC236}">
              <a16:creationId xmlns:a16="http://schemas.microsoft.com/office/drawing/2014/main" id="{EC0F5546-4DC2-47C3-B961-2A360736F7A0}"/>
            </a:ext>
          </a:extLst>
        </xdr:cNvPr>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50164</xdr:rowOff>
    </xdr:from>
    <xdr:to>
      <xdr:col>20</xdr:col>
      <xdr:colOff>38100</xdr:colOff>
      <xdr:row>103</xdr:row>
      <xdr:rowOff>151764</xdr:rowOff>
    </xdr:to>
    <xdr:sp macro="" textlink="">
      <xdr:nvSpPr>
        <xdr:cNvPr id="390" name="フローチャート: 判断 389">
          <a:extLst>
            <a:ext uri="{FF2B5EF4-FFF2-40B4-BE49-F238E27FC236}">
              <a16:creationId xmlns:a16="http://schemas.microsoft.com/office/drawing/2014/main" id="{D91573BF-259C-47ED-9EAF-5B6C59E98B20}"/>
            </a:ext>
          </a:extLst>
        </xdr:cNvPr>
        <xdr:cNvSpPr/>
      </xdr:nvSpPr>
      <xdr:spPr>
        <a:xfrm>
          <a:off x="3746500" y="1770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31114</xdr:rowOff>
    </xdr:from>
    <xdr:to>
      <xdr:col>15</xdr:col>
      <xdr:colOff>101600</xdr:colOff>
      <xdr:row>103</xdr:row>
      <xdr:rowOff>132714</xdr:rowOff>
    </xdr:to>
    <xdr:sp macro="" textlink="">
      <xdr:nvSpPr>
        <xdr:cNvPr id="391" name="フローチャート: 判断 390">
          <a:extLst>
            <a:ext uri="{FF2B5EF4-FFF2-40B4-BE49-F238E27FC236}">
              <a16:creationId xmlns:a16="http://schemas.microsoft.com/office/drawing/2014/main" id="{0CC0658A-B573-43BC-9426-171188D6CD74}"/>
            </a:ext>
          </a:extLst>
        </xdr:cNvPr>
        <xdr:cNvSpPr/>
      </xdr:nvSpPr>
      <xdr:spPr>
        <a:xfrm>
          <a:off x="28575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153036</xdr:rowOff>
    </xdr:from>
    <xdr:to>
      <xdr:col>10</xdr:col>
      <xdr:colOff>165100</xdr:colOff>
      <xdr:row>103</xdr:row>
      <xdr:rowOff>83186</xdr:rowOff>
    </xdr:to>
    <xdr:sp macro="" textlink="">
      <xdr:nvSpPr>
        <xdr:cNvPr id="392" name="フローチャート: 判断 391">
          <a:extLst>
            <a:ext uri="{FF2B5EF4-FFF2-40B4-BE49-F238E27FC236}">
              <a16:creationId xmlns:a16="http://schemas.microsoft.com/office/drawing/2014/main" id="{AEFF5558-ED11-4F25-B293-4653F8C81FD4}"/>
            </a:ext>
          </a:extLst>
        </xdr:cNvPr>
        <xdr:cNvSpPr/>
      </xdr:nvSpPr>
      <xdr:spPr>
        <a:xfrm>
          <a:off x="19685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101600</xdr:rowOff>
    </xdr:from>
    <xdr:to>
      <xdr:col>6</xdr:col>
      <xdr:colOff>38100</xdr:colOff>
      <xdr:row>103</xdr:row>
      <xdr:rowOff>31750</xdr:rowOff>
    </xdr:to>
    <xdr:sp macro="" textlink="">
      <xdr:nvSpPr>
        <xdr:cNvPr id="393" name="フローチャート: 判断 392">
          <a:extLst>
            <a:ext uri="{FF2B5EF4-FFF2-40B4-BE49-F238E27FC236}">
              <a16:creationId xmlns:a16="http://schemas.microsoft.com/office/drawing/2014/main" id="{2651FDDA-E2CC-46CA-B8FA-0C1031282658}"/>
            </a:ext>
          </a:extLst>
        </xdr:cNvPr>
        <xdr:cNvSpPr/>
      </xdr:nvSpPr>
      <xdr:spPr>
        <a:xfrm>
          <a:off x="1079500" y="1758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1C4704FC-1D04-49CD-A358-5C7D476EDA4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368859D0-A2A7-404B-8CAA-52164D16A2A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6DCFB9EC-A655-4D8B-BC21-B9F49EE211B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C382E80E-D775-43E3-BECB-DEE8C725FB7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9C8308BA-C2C8-41C4-A64A-CE4E873039E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95886</xdr:rowOff>
    </xdr:from>
    <xdr:to>
      <xdr:col>24</xdr:col>
      <xdr:colOff>114300</xdr:colOff>
      <xdr:row>105</xdr:row>
      <xdr:rowOff>26036</xdr:rowOff>
    </xdr:to>
    <xdr:sp macro="" textlink="">
      <xdr:nvSpPr>
        <xdr:cNvPr id="399" name="楕円 398">
          <a:extLst>
            <a:ext uri="{FF2B5EF4-FFF2-40B4-BE49-F238E27FC236}">
              <a16:creationId xmlns:a16="http://schemas.microsoft.com/office/drawing/2014/main" id="{2956992D-8C32-4E30-A991-8272510F3685}"/>
            </a:ext>
          </a:extLst>
        </xdr:cNvPr>
        <xdr:cNvSpPr/>
      </xdr:nvSpPr>
      <xdr:spPr>
        <a:xfrm>
          <a:off x="4584700" y="1792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74313</xdr:rowOff>
    </xdr:from>
    <xdr:ext cx="405111" cy="259045"/>
    <xdr:sp macro="" textlink="">
      <xdr:nvSpPr>
        <xdr:cNvPr id="400" name="【市民会館】&#10;有形固定資産減価償却率該当値テキスト">
          <a:extLst>
            <a:ext uri="{FF2B5EF4-FFF2-40B4-BE49-F238E27FC236}">
              <a16:creationId xmlns:a16="http://schemas.microsoft.com/office/drawing/2014/main" id="{197750DF-197C-4DBE-BB55-B921F5D40A68}"/>
            </a:ext>
          </a:extLst>
        </xdr:cNvPr>
        <xdr:cNvSpPr txBox="1"/>
      </xdr:nvSpPr>
      <xdr:spPr>
        <a:xfrm>
          <a:off x="4673600"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57786</xdr:rowOff>
    </xdr:from>
    <xdr:to>
      <xdr:col>20</xdr:col>
      <xdr:colOff>38100</xdr:colOff>
      <xdr:row>104</xdr:row>
      <xdr:rowOff>159386</xdr:rowOff>
    </xdr:to>
    <xdr:sp macro="" textlink="">
      <xdr:nvSpPr>
        <xdr:cNvPr id="401" name="楕円 400">
          <a:extLst>
            <a:ext uri="{FF2B5EF4-FFF2-40B4-BE49-F238E27FC236}">
              <a16:creationId xmlns:a16="http://schemas.microsoft.com/office/drawing/2014/main" id="{58F5A606-C790-4F0C-AA8B-35D271413179}"/>
            </a:ext>
          </a:extLst>
        </xdr:cNvPr>
        <xdr:cNvSpPr/>
      </xdr:nvSpPr>
      <xdr:spPr>
        <a:xfrm>
          <a:off x="3746500" y="178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108586</xdr:rowOff>
    </xdr:from>
    <xdr:to>
      <xdr:col>24</xdr:col>
      <xdr:colOff>63500</xdr:colOff>
      <xdr:row>104</xdr:row>
      <xdr:rowOff>146686</xdr:rowOff>
    </xdr:to>
    <xdr:cxnSp macro="">
      <xdr:nvCxnSpPr>
        <xdr:cNvPr id="402" name="直線コネクタ 401">
          <a:extLst>
            <a:ext uri="{FF2B5EF4-FFF2-40B4-BE49-F238E27FC236}">
              <a16:creationId xmlns:a16="http://schemas.microsoft.com/office/drawing/2014/main" id="{E798E974-C5B2-4F82-8EC3-A5AE98002705}"/>
            </a:ext>
          </a:extLst>
        </xdr:cNvPr>
        <xdr:cNvCxnSpPr/>
      </xdr:nvCxnSpPr>
      <xdr:spPr>
        <a:xfrm>
          <a:off x="3797300" y="1793938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17780</xdr:rowOff>
    </xdr:from>
    <xdr:to>
      <xdr:col>15</xdr:col>
      <xdr:colOff>101600</xdr:colOff>
      <xdr:row>104</xdr:row>
      <xdr:rowOff>119380</xdr:rowOff>
    </xdr:to>
    <xdr:sp macro="" textlink="">
      <xdr:nvSpPr>
        <xdr:cNvPr id="403" name="楕円 402">
          <a:extLst>
            <a:ext uri="{FF2B5EF4-FFF2-40B4-BE49-F238E27FC236}">
              <a16:creationId xmlns:a16="http://schemas.microsoft.com/office/drawing/2014/main" id="{78FB9D05-8790-4CB4-B9A3-1DD923943157}"/>
            </a:ext>
          </a:extLst>
        </xdr:cNvPr>
        <xdr:cNvSpPr/>
      </xdr:nvSpPr>
      <xdr:spPr>
        <a:xfrm>
          <a:off x="2857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68580</xdr:rowOff>
    </xdr:from>
    <xdr:to>
      <xdr:col>19</xdr:col>
      <xdr:colOff>177800</xdr:colOff>
      <xdr:row>104</xdr:row>
      <xdr:rowOff>108586</xdr:rowOff>
    </xdr:to>
    <xdr:cxnSp macro="">
      <xdr:nvCxnSpPr>
        <xdr:cNvPr id="404" name="直線コネクタ 403">
          <a:extLst>
            <a:ext uri="{FF2B5EF4-FFF2-40B4-BE49-F238E27FC236}">
              <a16:creationId xmlns:a16="http://schemas.microsoft.com/office/drawing/2014/main" id="{E079B46E-E7A3-4E37-876A-8CF95F780041}"/>
            </a:ext>
          </a:extLst>
        </xdr:cNvPr>
        <xdr:cNvCxnSpPr/>
      </xdr:nvCxnSpPr>
      <xdr:spPr>
        <a:xfrm>
          <a:off x="2908300" y="178993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149225</xdr:rowOff>
    </xdr:from>
    <xdr:to>
      <xdr:col>10</xdr:col>
      <xdr:colOff>165100</xdr:colOff>
      <xdr:row>104</xdr:row>
      <xdr:rowOff>79375</xdr:rowOff>
    </xdr:to>
    <xdr:sp macro="" textlink="">
      <xdr:nvSpPr>
        <xdr:cNvPr id="405" name="楕円 404">
          <a:extLst>
            <a:ext uri="{FF2B5EF4-FFF2-40B4-BE49-F238E27FC236}">
              <a16:creationId xmlns:a16="http://schemas.microsoft.com/office/drawing/2014/main" id="{A2222BEF-9E87-423D-885A-3B0BCC00F044}"/>
            </a:ext>
          </a:extLst>
        </xdr:cNvPr>
        <xdr:cNvSpPr/>
      </xdr:nvSpPr>
      <xdr:spPr>
        <a:xfrm>
          <a:off x="1968500"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28575</xdr:rowOff>
    </xdr:from>
    <xdr:to>
      <xdr:col>15</xdr:col>
      <xdr:colOff>50800</xdr:colOff>
      <xdr:row>104</xdr:row>
      <xdr:rowOff>68580</xdr:rowOff>
    </xdr:to>
    <xdr:cxnSp macro="">
      <xdr:nvCxnSpPr>
        <xdr:cNvPr id="406" name="直線コネクタ 405">
          <a:extLst>
            <a:ext uri="{FF2B5EF4-FFF2-40B4-BE49-F238E27FC236}">
              <a16:creationId xmlns:a16="http://schemas.microsoft.com/office/drawing/2014/main" id="{3AF74084-4333-404A-93BF-467A0AC10C7A}"/>
            </a:ext>
          </a:extLst>
        </xdr:cNvPr>
        <xdr:cNvCxnSpPr/>
      </xdr:nvCxnSpPr>
      <xdr:spPr>
        <a:xfrm>
          <a:off x="2019300" y="178593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168291</xdr:rowOff>
    </xdr:from>
    <xdr:ext cx="405111" cy="259045"/>
    <xdr:sp macro="" textlink="">
      <xdr:nvSpPr>
        <xdr:cNvPr id="407" name="n_1aveValue【市民会館】&#10;有形固定資産減価償却率">
          <a:extLst>
            <a:ext uri="{FF2B5EF4-FFF2-40B4-BE49-F238E27FC236}">
              <a16:creationId xmlns:a16="http://schemas.microsoft.com/office/drawing/2014/main" id="{9C466E5D-E8BE-4212-9D14-4886F8C44723}"/>
            </a:ext>
          </a:extLst>
        </xdr:cNvPr>
        <xdr:cNvSpPr txBox="1"/>
      </xdr:nvSpPr>
      <xdr:spPr>
        <a:xfrm>
          <a:off x="3582044" y="1748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149241</xdr:rowOff>
    </xdr:from>
    <xdr:ext cx="405111" cy="259045"/>
    <xdr:sp macro="" textlink="">
      <xdr:nvSpPr>
        <xdr:cNvPr id="408" name="n_2aveValue【市民会館】&#10;有形固定資産減価償却率">
          <a:extLst>
            <a:ext uri="{FF2B5EF4-FFF2-40B4-BE49-F238E27FC236}">
              <a16:creationId xmlns:a16="http://schemas.microsoft.com/office/drawing/2014/main" id="{91DAFE3D-04CD-48F3-A04F-82965FB1376F}"/>
            </a:ext>
          </a:extLst>
        </xdr:cNvPr>
        <xdr:cNvSpPr txBox="1"/>
      </xdr:nvSpPr>
      <xdr:spPr>
        <a:xfrm>
          <a:off x="2705744"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99713</xdr:rowOff>
    </xdr:from>
    <xdr:ext cx="405111" cy="259045"/>
    <xdr:sp macro="" textlink="">
      <xdr:nvSpPr>
        <xdr:cNvPr id="409" name="n_3aveValue【市民会館】&#10;有形固定資産減価償却率">
          <a:extLst>
            <a:ext uri="{FF2B5EF4-FFF2-40B4-BE49-F238E27FC236}">
              <a16:creationId xmlns:a16="http://schemas.microsoft.com/office/drawing/2014/main" id="{71C1480D-21E3-49C7-B551-B9E769DE5FD7}"/>
            </a:ext>
          </a:extLst>
        </xdr:cNvPr>
        <xdr:cNvSpPr txBox="1"/>
      </xdr:nvSpPr>
      <xdr:spPr>
        <a:xfrm>
          <a:off x="18167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48277</xdr:rowOff>
    </xdr:from>
    <xdr:ext cx="405111" cy="259045"/>
    <xdr:sp macro="" textlink="">
      <xdr:nvSpPr>
        <xdr:cNvPr id="410" name="n_4aveValue【市民会館】&#10;有形固定資産減価償却率">
          <a:extLst>
            <a:ext uri="{FF2B5EF4-FFF2-40B4-BE49-F238E27FC236}">
              <a16:creationId xmlns:a16="http://schemas.microsoft.com/office/drawing/2014/main" id="{A4F76062-EFD1-4183-A22D-F29BC85D2F73}"/>
            </a:ext>
          </a:extLst>
        </xdr:cNvPr>
        <xdr:cNvSpPr txBox="1"/>
      </xdr:nvSpPr>
      <xdr:spPr>
        <a:xfrm>
          <a:off x="92774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150513</xdr:rowOff>
    </xdr:from>
    <xdr:ext cx="405111" cy="259045"/>
    <xdr:sp macro="" textlink="">
      <xdr:nvSpPr>
        <xdr:cNvPr id="411" name="n_1mainValue【市民会館】&#10;有形固定資産減価償却率">
          <a:extLst>
            <a:ext uri="{FF2B5EF4-FFF2-40B4-BE49-F238E27FC236}">
              <a16:creationId xmlns:a16="http://schemas.microsoft.com/office/drawing/2014/main" id="{884D49E9-62A3-4030-B1DE-73343B6DB587}"/>
            </a:ext>
          </a:extLst>
        </xdr:cNvPr>
        <xdr:cNvSpPr txBox="1"/>
      </xdr:nvSpPr>
      <xdr:spPr>
        <a:xfrm>
          <a:off x="3582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110507</xdr:rowOff>
    </xdr:from>
    <xdr:ext cx="405111" cy="259045"/>
    <xdr:sp macro="" textlink="">
      <xdr:nvSpPr>
        <xdr:cNvPr id="412" name="n_2mainValue【市民会館】&#10;有形固定資産減価償却率">
          <a:extLst>
            <a:ext uri="{FF2B5EF4-FFF2-40B4-BE49-F238E27FC236}">
              <a16:creationId xmlns:a16="http://schemas.microsoft.com/office/drawing/2014/main" id="{7DEBFBEC-945B-47D1-801D-BCF47DD9F285}"/>
            </a:ext>
          </a:extLst>
        </xdr:cNvPr>
        <xdr:cNvSpPr txBox="1"/>
      </xdr:nvSpPr>
      <xdr:spPr>
        <a:xfrm>
          <a:off x="2705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70502</xdr:rowOff>
    </xdr:from>
    <xdr:ext cx="405111" cy="259045"/>
    <xdr:sp macro="" textlink="">
      <xdr:nvSpPr>
        <xdr:cNvPr id="413" name="n_3mainValue【市民会館】&#10;有形固定資産減価償却率">
          <a:extLst>
            <a:ext uri="{FF2B5EF4-FFF2-40B4-BE49-F238E27FC236}">
              <a16:creationId xmlns:a16="http://schemas.microsoft.com/office/drawing/2014/main" id="{A552FCE6-4112-4B29-9BB9-8A65DBD4C23E}"/>
            </a:ext>
          </a:extLst>
        </xdr:cNvPr>
        <xdr:cNvSpPr txBox="1"/>
      </xdr:nvSpPr>
      <xdr:spPr>
        <a:xfrm>
          <a:off x="1816744" y="1790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4" name="正方形/長方形 413">
          <a:extLst>
            <a:ext uri="{FF2B5EF4-FFF2-40B4-BE49-F238E27FC236}">
              <a16:creationId xmlns:a16="http://schemas.microsoft.com/office/drawing/2014/main" id="{D156D94A-7016-4A31-A5D2-D2EE91D7433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5" name="正方形/長方形 414">
          <a:extLst>
            <a:ext uri="{FF2B5EF4-FFF2-40B4-BE49-F238E27FC236}">
              <a16:creationId xmlns:a16="http://schemas.microsoft.com/office/drawing/2014/main" id="{43717E8C-2AC1-411B-A4D4-A4F13EF1CC7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6" name="正方形/長方形 415">
          <a:extLst>
            <a:ext uri="{FF2B5EF4-FFF2-40B4-BE49-F238E27FC236}">
              <a16:creationId xmlns:a16="http://schemas.microsoft.com/office/drawing/2014/main" id="{AE33FF8E-2842-4F36-A123-8D024789FD9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7" name="正方形/長方形 416">
          <a:extLst>
            <a:ext uri="{FF2B5EF4-FFF2-40B4-BE49-F238E27FC236}">
              <a16:creationId xmlns:a16="http://schemas.microsoft.com/office/drawing/2014/main" id="{DBC2380D-F206-412F-BDC1-F57184C9C6D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8" name="正方形/長方形 417">
          <a:extLst>
            <a:ext uri="{FF2B5EF4-FFF2-40B4-BE49-F238E27FC236}">
              <a16:creationId xmlns:a16="http://schemas.microsoft.com/office/drawing/2014/main" id="{A8B1560C-0EEB-43A3-9B19-4C36D5E144F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9" name="正方形/長方形 418">
          <a:extLst>
            <a:ext uri="{FF2B5EF4-FFF2-40B4-BE49-F238E27FC236}">
              <a16:creationId xmlns:a16="http://schemas.microsoft.com/office/drawing/2014/main" id="{88943B94-5391-4AA9-BCDB-B1B66BC1FF4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0" name="正方形/長方形 419">
          <a:extLst>
            <a:ext uri="{FF2B5EF4-FFF2-40B4-BE49-F238E27FC236}">
              <a16:creationId xmlns:a16="http://schemas.microsoft.com/office/drawing/2014/main" id="{87F64A61-27A4-48AC-8A21-E903C06692A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1" name="正方形/長方形 420">
          <a:extLst>
            <a:ext uri="{FF2B5EF4-FFF2-40B4-BE49-F238E27FC236}">
              <a16:creationId xmlns:a16="http://schemas.microsoft.com/office/drawing/2014/main" id="{CEAC762A-8510-4D40-AC09-E4F20496129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2" name="テキスト ボックス 421">
          <a:extLst>
            <a:ext uri="{FF2B5EF4-FFF2-40B4-BE49-F238E27FC236}">
              <a16:creationId xmlns:a16="http://schemas.microsoft.com/office/drawing/2014/main" id="{F9F5845B-38D6-41C3-B4AA-F97E5E2A40B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3" name="直線コネクタ 422">
          <a:extLst>
            <a:ext uri="{FF2B5EF4-FFF2-40B4-BE49-F238E27FC236}">
              <a16:creationId xmlns:a16="http://schemas.microsoft.com/office/drawing/2014/main" id="{71D3BCB7-A737-4413-ABE3-E21EAF00107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4" name="直線コネクタ 423">
          <a:extLst>
            <a:ext uri="{FF2B5EF4-FFF2-40B4-BE49-F238E27FC236}">
              <a16:creationId xmlns:a16="http://schemas.microsoft.com/office/drawing/2014/main" id="{430E4330-E316-4D2C-B936-5D4E7482A8F4}"/>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5" name="テキスト ボックス 424">
          <a:extLst>
            <a:ext uri="{FF2B5EF4-FFF2-40B4-BE49-F238E27FC236}">
              <a16:creationId xmlns:a16="http://schemas.microsoft.com/office/drawing/2014/main" id="{4731AE33-7C35-4BDB-B2EF-BB98D75F2D48}"/>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6" name="直線コネクタ 425">
          <a:extLst>
            <a:ext uri="{FF2B5EF4-FFF2-40B4-BE49-F238E27FC236}">
              <a16:creationId xmlns:a16="http://schemas.microsoft.com/office/drawing/2014/main" id="{A8254B33-4740-41A4-AC14-417012608856}"/>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7" name="テキスト ボックス 426">
          <a:extLst>
            <a:ext uri="{FF2B5EF4-FFF2-40B4-BE49-F238E27FC236}">
              <a16:creationId xmlns:a16="http://schemas.microsoft.com/office/drawing/2014/main" id="{7064E3E3-AA04-4555-B329-EEB77923337F}"/>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8" name="直線コネクタ 427">
          <a:extLst>
            <a:ext uri="{FF2B5EF4-FFF2-40B4-BE49-F238E27FC236}">
              <a16:creationId xmlns:a16="http://schemas.microsoft.com/office/drawing/2014/main" id="{86203163-D28F-435D-A4B9-0E268EA89B54}"/>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9" name="テキスト ボックス 428">
          <a:extLst>
            <a:ext uri="{FF2B5EF4-FFF2-40B4-BE49-F238E27FC236}">
              <a16:creationId xmlns:a16="http://schemas.microsoft.com/office/drawing/2014/main" id="{8AA4ED25-2A91-4B73-8B07-480B8E798E98}"/>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0" name="直線コネクタ 429">
          <a:extLst>
            <a:ext uri="{FF2B5EF4-FFF2-40B4-BE49-F238E27FC236}">
              <a16:creationId xmlns:a16="http://schemas.microsoft.com/office/drawing/2014/main" id="{0CB7627F-B30B-4753-8F4B-BE3ADD6B0928}"/>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1" name="テキスト ボックス 430">
          <a:extLst>
            <a:ext uri="{FF2B5EF4-FFF2-40B4-BE49-F238E27FC236}">
              <a16:creationId xmlns:a16="http://schemas.microsoft.com/office/drawing/2014/main" id="{77C1D562-1EA3-45C0-AFED-F6680035C1B1}"/>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2" name="直線コネクタ 431">
          <a:extLst>
            <a:ext uri="{FF2B5EF4-FFF2-40B4-BE49-F238E27FC236}">
              <a16:creationId xmlns:a16="http://schemas.microsoft.com/office/drawing/2014/main" id="{3FE8BD3A-E10B-41EB-838B-03D2ED853D0C}"/>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3" name="テキスト ボックス 432">
          <a:extLst>
            <a:ext uri="{FF2B5EF4-FFF2-40B4-BE49-F238E27FC236}">
              <a16:creationId xmlns:a16="http://schemas.microsoft.com/office/drawing/2014/main" id="{84F6B7E6-EAA9-4B54-993B-261EE5382358}"/>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4" name="直線コネクタ 433">
          <a:extLst>
            <a:ext uri="{FF2B5EF4-FFF2-40B4-BE49-F238E27FC236}">
              <a16:creationId xmlns:a16="http://schemas.microsoft.com/office/drawing/2014/main" id="{B5C44AC7-3DF6-4D55-83DD-5DC923CF197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5" name="テキスト ボックス 434">
          <a:extLst>
            <a:ext uri="{FF2B5EF4-FFF2-40B4-BE49-F238E27FC236}">
              <a16:creationId xmlns:a16="http://schemas.microsoft.com/office/drawing/2014/main" id="{D5B69EA2-5AAF-4AAE-BD60-48BC447698D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6" name="【市民会館】&#10;一人当たり面積グラフ枠">
          <a:extLst>
            <a:ext uri="{FF2B5EF4-FFF2-40B4-BE49-F238E27FC236}">
              <a16:creationId xmlns:a16="http://schemas.microsoft.com/office/drawing/2014/main" id="{0F2D51B5-6D61-4EB1-84EE-09EBC1D6898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83820</xdr:rowOff>
    </xdr:to>
    <xdr:cxnSp macro="">
      <xdr:nvCxnSpPr>
        <xdr:cNvPr id="437" name="直線コネクタ 436">
          <a:extLst>
            <a:ext uri="{FF2B5EF4-FFF2-40B4-BE49-F238E27FC236}">
              <a16:creationId xmlns:a16="http://schemas.microsoft.com/office/drawing/2014/main" id="{E8491F7F-C762-4DA4-ABAC-A2C5DF9D5FBD}"/>
            </a:ext>
          </a:extLst>
        </xdr:cNvPr>
        <xdr:cNvCxnSpPr/>
      </xdr:nvCxnSpPr>
      <xdr:spPr>
        <a:xfrm flipV="1">
          <a:off x="10476865" y="173736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38" name="【市民会館】&#10;一人当たり面積最小値テキスト">
          <a:extLst>
            <a:ext uri="{FF2B5EF4-FFF2-40B4-BE49-F238E27FC236}">
              <a16:creationId xmlns:a16="http://schemas.microsoft.com/office/drawing/2014/main" id="{0446372E-ECCF-4CF0-BB66-7D975BB50304}"/>
            </a:ext>
          </a:extLst>
        </xdr:cNvPr>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39" name="直線コネクタ 438">
          <a:extLst>
            <a:ext uri="{FF2B5EF4-FFF2-40B4-BE49-F238E27FC236}">
              <a16:creationId xmlns:a16="http://schemas.microsoft.com/office/drawing/2014/main" id="{D5176878-D2DB-4513-8126-FBF489A1E49F}"/>
            </a:ext>
          </a:extLst>
        </xdr:cNvPr>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40" name="【市民会館】&#10;一人当たり面積最大値テキスト">
          <a:extLst>
            <a:ext uri="{FF2B5EF4-FFF2-40B4-BE49-F238E27FC236}">
              <a16:creationId xmlns:a16="http://schemas.microsoft.com/office/drawing/2014/main" id="{3A0DA25B-FF39-440F-BA2D-23D31182879D}"/>
            </a:ext>
          </a:extLst>
        </xdr:cNvPr>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41" name="直線コネクタ 440">
          <a:extLst>
            <a:ext uri="{FF2B5EF4-FFF2-40B4-BE49-F238E27FC236}">
              <a16:creationId xmlns:a16="http://schemas.microsoft.com/office/drawing/2014/main" id="{E45B348B-DA18-41B6-BE58-156CAFFDD2E4}"/>
            </a:ext>
          </a:extLst>
        </xdr:cNvPr>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127652</xdr:rowOff>
    </xdr:from>
    <xdr:ext cx="469744" cy="259045"/>
    <xdr:sp macro="" textlink="">
      <xdr:nvSpPr>
        <xdr:cNvPr id="442" name="【市民会館】&#10;一人当たり面積平均値テキスト">
          <a:extLst>
            <a:ext uri="{FF2B5EF4-FFF2-40B4-BE49-F238E27FC236}">
              <a16:creationId xmlns:a16="http://schemas.microsoft.com/office/drawing/2014/main" id="{97E8B16D-1D4A-4B51-8D68-C988837E2D43}"/>
            </a:ext>
          </a:extLst>
        </xdr:cNvPr>
        <xdr:cNvSpPr txBox="1"/>
      </xdr:nvSpPr>
      <xdr:spPr>
        <a:xfrm>
          <a:off x="10515600" y="18129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149225</xdr:rowOff>
    </xdr:from>
    <xdr:to>
      <xdr:col>55</xdr:col>
      <xdr:colOff>50800</xdr:colOff>
      <xdr:row>106</xdr:row>
      <xdr:rowOff>79375</xdr:rowOff>
    </xdr:to>
    <xdr:sp macro="" textlink="">
      <xdr:nvSpPr>
        <xdr:cNvPr id="443" name="フローチャート: 判断 442">
          <a:extLst>
            <a:ext uri="{FF2B5EF4-FFF2-40B4-BE49-F238E27FC236}">
              <a16:creationId xmlns:a16="http://schemas.microsoft.com/office/drawing/2014/main" id="{3944CB63-5CDD-4BB3-8752-22A1CFE872B0}"/>
            </a:ext>
          </a:extLst>
        </xdr:cNvPr>
        <xdr:cNvSpPr/>
      </xdr:nvSpPr>
      <xdr:spPr>
        <a:xfrm>
          <a:off x="10426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42545</xdr:rowOff>
    </xdr:from>
    <xdr:to>
      <xdr:col>50</xdr:col>
      <xdr:colOff>165100</xdr:colOff>
      <xdr:row>106</xdr:row>
      <xdr:rowOff>144145</xdr:rowOff>
    </xdr:to>
    <xdr:sp macro="" textlink="">
      <xdr:nvSpPr>
        <xdr:cNvPr id="444" name="フローチャート: 判断 443">
          <a:extLst>
            <a:ext uri="{FF2B5EF4-FFF2-40B4-BE49-F238E27FC236}">
              <a16:creationId xmlns:a16="http://schemas.microsoft.com/office/drawing/2014/main" id="{DD6DA1DB-40E0-49CA-91D2-E9778B560A49}"/>
            </a:ext>
          </a:extLst>
        </xdr:cNvPr>
        <xdr:cNvSpPr/>
      </xdr:nvSpPr>
      <xdr:spPr>
        <a:xfrm>
          <a:off x="9588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57786</xdr:rowOff>
    </xdr:from>
    <xdr:to>
      <xdr:col>46</xdr:col>
      <xdr:colOff>38100</xdr:colOff>
      <xdr:row>106</xdr:row>
      <xdr:rowOff>159386</xdr:rowOff>
    </xdr:to>
    <xdr:sp macro="" textlink="">
      <xdr:nvSpPr>
        <xdr:cNvPr id="445" name="フローチャート: 判断 444">
          <a:extLst>
            <a:ext uri="{FF2B5EF4-FFF2-40B4-BE49-F238E27FC236}">
              <a16:creationId xmlns:a16="http://schemas.microsoft.com/office/drawing/2014/main" id="{2154F979-62DB-4251-99C3-293ADCEA6210}"/>
            </a:ext>
          </a:extLst>
        </xdr:cNvPr>
        <xdr:cNvSpPr/>
      </xdr:nvSpPr>
      <xdr:spPr>
        <a:xfrm>
          <a:off x="8699500" y="1823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38736</xdr:rowOff>
    </xdr:from>
    <xdr:to>
      <xdr:col>41</xdr:col>
      <xdr:colOff>101600</xdr:colOff>
      <xdr:row>106</xdr:row>
      <xdr:rowOff>140336</xdr:rowOff>
    </xdr:to>
    <xdr:sp macro="" textlink="">
      <xdr:nvSpPr>
        <xdr:cNvPr id="446" name="フローチャート: 判断 445">
          <a:extLst>
            <a:ext uri="{FF2B5EF4-FFF2-40B4-BE49-F238E27FC236}">
              <a16:creationId xmlns:a16="http://schemas.microsoft.com/office/drawing/2014/main" id="{8D862972-7E7B-40A2-BF65-70FF779A3C84}"/>
            </a:ext>
          </a:extLst>
        </xdr:cNvPr>
        <xdr:cNvSpPr/>
      </xdr:nvSpPr>
      <xdr:spPr>
        <a:xfrm>
          <a:off x="7810500" y="1821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48261</xdr:rowOff>
    </xdr:from>
    <xdr:to>
      <xdr:col>36</xdr:col>
      <xdr:colOff>165100</xdr:colOff>
      <xdr:row>106</xdr:row>
      <xdr:rowOff>149861</xdr:rowOff>
    </xdr:to>
    <xdr:sp macro="" textlink="">
      <xdr:nvSpPr>
        <xdr:cNvPr id="447" name="フローチャート: 判断 446">
          <a:extLst>
            <a:ext uri="{FF2B5EF4-FFF2-40B4-BE49-F238E27FC236}">
              <a16:creationId xmlns:a16="http://schemas.microsoft.com/office/drawing/2014/main" id="{55359673-220B-424D-AF85-11E19BAF3B36}"/>
            </a:ext>
          </a:extLst>
        </xdr:cNvPr>
        <xdr:cNvSpPr/>
      </xdr:nvSpPr>
      <xdr:spPr>
        <a:xfrm>
          <a:off x="6921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A276B972-B64B-49E9-A394-8059E429E23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92A522DC-DB46-4D7A-8941-558CBD2584A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81FDB0C1-320E-47C4-BDEF-AB566992B21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FC3F3692-B9D1-4D5B-8A11-36597D18A98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9A376C46-29DD-462E-9A13-45E2D8AFE03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38736</xdr:rowOff>
    </xdr:from>
    <xdr:to>
      <xdr:col>55</xdr:col>
      <xdr:colOff>50800</xdr:colOff>
      <xdr:row>104</xdr:row>
      <xdr:rowOff>140336</xdr:rowOff>
    </xdr:to>
    <xdr:sp macro="" textlink="">
      <xdr:nvSpPr>
        <xdr:cNvPr id="453" name="楕円 452">
          <a:extLst>
            <a:ext uri="{FF2B5EF4-FFF2-40B4-BE49-F238E27FC236}">
              <a16:creationId xmlns:a16="http://schemas.microsoft.com/office/drawing/2014/main" id="{23C2FE21-3F01-4B3D-A5E5-56C7108834F1}"/>
            </a:ext>
          </a:extLst>
        </xdr:cNvPr>
        <xdr:cNvSpPr/>
      </xdr:nvSpPr>
      <xdr:spPr>
        <a:xfrm>
          <a:off x="10426700" y="178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61613</xdr:rowOff>
    </xdr:from>
    <xdr:ext cx="469744" cy="259045"/>
    <xdr:sp macro="" textlink="">
      <xdr:nvSpPr>
        <xdr:cNvPr id="454" name="【市民会館】&#10;一人当たり面積該当値テキスト">
          <a:extLst>
            <a:ext uri="{FF2B5EF4-FFF2-40B4-BE49-F238E27FC236}">
              <a16:creationId xmlns:a16="http://schemas.microsoft.com/office/drawing/2014/main" id="{A3574973-40E5-40A7-BD64-19FD7BA5A7C7}"/>
            </a:ext>
          </a:extLst>
        </xdr:cNvPr>
        <xdr:cNvSpPr txBox="1"/>
      </xdr:nvSpPr>
      <xdr:spPr>
        <a:xfrm>
          <a:off x="10515600" y="1772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57786</xdr:rowOff>
    </xdr:from>
    <xdr:to>
      <xdr:col>50</xdr:col>
      <xdr:colOff>165100</xdr:colOff>
      <xdr:row>104</xdr:row>
      <xdr:rowOff>159386</xdr:rowOff>
    </xdr:to>
    <xdr:sp macro="" textlink="">
      <xdr:nvSpPr>
        <xdr:cNvPr id="455" name="楕円 454">
          <a:extLst>
            <a:ext uri="{FF2B5EF4-FFF2-40B4-BE49-F238E27FC236}">
              <a16:creationId xmlns:a16="http://schemas.microsoft.com/office/drawing/2014/main" id="{99049717-FBBA-4436-A8DD-8E8D4D453385}"/>
            </a:ext>
          </a:extLst>
        </xdr:cNvPr>
        <xdr:cNvSpPr/>
      </xdr:nvSpPr>
      <xdr:spPr>
        <a:xfrm>
          <a:off x="9588500" y="178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89536</xdr:rowOff>
    </xdr:from>
    <xdr:to>
      <xdr:col>55</xdr:col>
      <xdr:colOff>0</xdr:colOff>
      <xdr:row>104</xdr:row>
      <xdr:rowOff>108586</xdr:rowOff>
    </xdr:to>
    <xdr:cxnSp macro="">
      <xdr:nvCxnSpPr>
        <xdr:cNvPr id="456" name="直線コネクタ 455">
          <a:extLst>
            <a:ext uri="{FF2B5EF4-FFF2-40B4-BE49-F238E27FC236}">
              <a16:creationId xmlns:a16="http://schemas.microsoft.com/office/drawing/2014/main" id="{FEC72FB9-596B-4908-BE80-9889C161F522}"/>
            </a:ext>
          </a:extLst>
        </xdr:cNvPr>
        <xdr:cNvCxnSpPr/>
      </xdr:nvCxnSpPr>
      <xdr:spPr>
        <a:xfrm flipV="1">
          <a:off x="9639300" y="17920336"/>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74930</xdr:rowOff>
    </xdr:from>
    <xdr:to>
      <xdr:col>46</xdr:col>
      <xdr:colOff>38100</xdr:colOff>
      <xdr:row>105</xdr:row>
      <xdr:rowOff>5080</xdr:rowOff>
    </xdr:to>
    <xdr:sp macro="" textlink="">
      <xdr:nvSpPr>
        <xdr:cNvPr id="457" name="楕円 456">
          <a:extLst>
            <a:ext uri="{FF2B5EF4-FFF2-40B4-BE49-F238E27FC236}">
              <a16:creationId xmlns:a16="http://schemas.microsoft.com/office/drawing/2014/main" id="{4A49FEBB-96E6-4979-BB36-FF73E6C22D71}"/>
            </a:ext>
          </a:extLst>
        </xdr:cNvPr>
        <xdr:cNvSpPr/>
      </xdr:nvSpPr>
      <xdr:spPr>
        <a:xfrm>
          <a:off x="8699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108586</xdr:rowOff>
    </xdr:from>
    <xdr:to>
      <xdr:col>50</xdr:col>
      <xdr:colOff>114300</xdr:colOff>
      <xdr:row>104</xdr:row>
      <xdr:rowOff>125730</xdr:rowOff>
    </xdr:to>
    <xdr:cxnSp macro="">
      <xdr:nvCxnSpPr>
        <xdr:cNvPr id="458" name="直線コネクタ 457">
          <a:extLst>
            <a:ext uri="{FF2B5EF4-FFF2-40B4-BE49-F238E27FC236}">
              <a16:creationId xmlns:a16="http://schemas.microsoft.com/office/drawing/2014/main" id="{87D2C6B2-57A8-44F4-B4AF-E9D8A7176CCA}"/>
            </a:ext>
          </a:extLst>
        </xdr:cNvPr>
        <xdr:cNvCxnSpPr/>
      </xdr:nvCxnSpPr>
      <xdr:spPr>
        <a:xfrm flipV="1">
          <a:off x="8750300" y="1793938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92075</xdr:rowOff>
    </xdr:from>
    <xdr:to>
      <xdr:col>41</xdr:col>
      <xdr:colOff>101600</xdr:colOff>
      <xdr:row>105</xdr:row>
      <xdr:rowOff>22225</xdr:rowOff>
    </xdr:to>
    <xdr:sp macro="" textlink="">
      <xdr:nvSpPr>
        <xdr:cNvPr id="459" name="楕円 458">
          <a:extLst>
            <a:ext uri="{FF2B5EF4-FFF2-40B4-BE49-F238E27FC236}">
              <a16:creationId xmlns:a16="http://schemas.microsoft.com/office/drawing/2014/main" id="{D3B30E2A-3628-4EB5-A7CA-A302028970E6}"/>
            </a:ext>
          </a:extLst>
        </xdr:cNvPr>
        <xdr:cNvSpPr/>
      </xdr:nvSpPr>
      <xdr:spPr>
        <a:xfrm>
          <a:off x="7810500" y="179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125730</xdr:rowOff>
    </xdr:from>
    <xdr:to>
      <xdr:col>45</xdr:col>
      <xdr:colOff>177800</xdr:colOff>
      <xdr:row>104</xdr:row>
      <xdr:rowOff>142875</xdr:rowOff>
    </xdr:to>
    <xdr:cxnSp macro="">
      <xdr:nvCxnSpPr>
        <xdr:cNvPr id="460" name="直線コネクタ 459">
          <a:extLst>
            <a:ext uri="{FF2B5EF4-FFF2-40B4-BE49-F238E27FC236}">
              <a16:creationId xmlns:a16="http://schemas.microsoft.com/office/drawing/2014/main" id="{86574151-A52C-4543-9F9C-A21DDF17D5BB}"/>
            </a:ext>
          </a:extLst>
        </xdr:cNvPr>
        <xdr:cNvCxnSpPr/>
      </xdr:nvCxnSpPr>
      <xdr:spPr>
        <a:xfrm flipV="1">
          <a:off x="7861300" y="179565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135272</xdr:rowOff>
    </xdr:from>
    <xdr:ext cx="469744" cy="259045"/>
    <xdr:sp macro="" textlink="">
      <xdr:nvSpPr>
        <xdr:cNvPr id="461" name="n_1aveValue【市民会館】&#10;一人当たり面積">
          <a:extLst>
            <a:ext uri="{FF2B5EF4-FFF2-40B4-BE49-F238E27FC236}">
              <a16:creationId xmlns:a16="http://schemas.microsoft.com/office/drawing/2014/main" id="{8CBEAE56-9613-43DE-ABFF-1A24CF3AEB22}"/>
            </a:ext>
          </a:extLst>
        </xdr:cNvPr>
        <xdr:cNvSpPr txBox="1"/>
      </xdr:nvSpPr>
      <xdr:spPr>
        <a:xfrm>
          <a:off x="9391727"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150513</xdr:rowOff>
    </xdr:from>
    <xdr:ext cx="469744" cy="259045"/>
    <xdr:sp macro="" textlink="">
      <xdr:nvSpPr>
        <xdr:cNvPr id="462" name="n_2aveValue【市民会館】&#10;一人当たり面積">
          <a:extLst>
            <a:ext uri="{FF2B5EF4-FFF2-40B4-BE49-F238E27FC236}">
              <a16:creationId xmlns:a16="http://schemas.microsoft.com/office/drawing/2014/main" id="{896B1F58-186C-449B-84C1-128D20DF6A14}"/>
            </a:ext>
          </a:extLst>
        </xdr:cNvPr>
        <xdr:cNvSpPr txBox="1"/>
      </xdr:nvSpPr>
      <xdr:spPr>
        <a:xfrm>
          <a:off x="8515427" y="1832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131463</xdr:rowOff>
    </xdr:from>
    <xdr:ext cx="469744" cy="259045"/>
    <xdr:sp macro="" textlink="">
      <xdr:nvSpPr>
        <xdr:cNvPr id="463" name="n_3aveValue【市民会館】&#10;一人当たり面積">
          <a:extLst>
            <a:ext uri="{FF2B5EF4-FFF2-40B4-BE49-F238E27FC236}">
              <a16:creationId xmlns:a16="http://schemas.microsoft.com/office/drawing/2014/main" id="{64B031E3-A53F-4D80-BED9-3869EC3D2F41}"/>
            </a:ext>
          </a:extLst>
        </xdr:cNvPr>
        <xdr:cNvSpPr txBox="1"/>
      </xdr:nvSpPr>
      <xdr:spPr>
        <a:xfrm>
          <a:off x="7626427" y="1830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166388</xdr:rowOff>
    </xdr:from>
    <xdr:ext cx="469744" cy="259045"/>
    <xdr:sp macro="" textlink="">
      <xdr:nvSpPr>
        <xdr:cNvPr id="464" name="n_4aveValue【市民会館】&#10;一人当たり面積">
          <a:extLst>
            <a:ext uri="{FF2B5EF4-FFF2-40B4-BE49-F238E27FC236}">
              <a16:creationId xmlns:a16="http://schemas.microsoft.com/office/drawing/2014/main" id="{F2C87972-AF3A-4B0B-9A25-E22AAD65E5DF}"/>
            </a:ext>
          </a:extLst>
        </xdr:cNvPr>
        <xdr:cNvSpPr txBox="1"/>
      </xdr:nvSpPr>
      <xdr:spPr>
        <a:xfrm>
          <a:off x="6737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4463</xdr:rowOff>
    </xdr:from>
    <xdr:ext cx="469744" cy="259045"/>
    <xdr:sp macro="" textlink="">
      <xdr:nvSpPr>
        <xdr:cNvPr id="465" name="n_1mainValue【市民会館】&#10;一人当たり面積">
          <a:extLst>
            <a:ext uri="{FF2B5EF4-FFF2-40B4-BE49-F238E27FC236}">
              <a16:creationId xmlns:a16="http://schemas.microsoft.com/office/drawing/2014/main" id="{ED306CEB-8B32-4BA6-B75A-EC620140E397}"/>
            </a:ext>
          </a:extLst>
        </xdr:cNvPr>
        <xdr:cNvSpPr txBox="1"/>
      </xdr:nvSpPr>
      <xdr:spPr>
        <a:xfrm>
          <a:off x="9391727" y="1766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21607</xdr:rowOff>
    </xdr:from>
    <xdr:ext cx="469744" cy="259045"/>
    <xdr:sp macro="" textlink="">
      <xdr:nvSpPr>
        <xdr:cNvPr id="466" name="n_2mainValue【市民会館】&#10;一人当たり面積">
          <a:extLst>
            <a:ext uri="{FF2B5EF4-FFF2-40B4-BE49-F238E27FC236}">
              <a16:creationId xmlns:a16="http://schemas.microsoft.com/office/drawing/2014/main" id="{E1B06DE5-F039-4683-9FE9-24DDF1897386}"/>
            </a:ext>
          </a:extLst>
        </xdr:cNvPr>
        <xdr:cNvSpPr txBox="1"/>
      </xdr:nvSpPr>
      <xdr:spPr>
        <a:xfrm>
          <a:off x="8515427"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38752</xdr:rowOff>
    </xdr:from>
    <xdr:ext cx="469744" cy="259045"/>
    <xdr:sp macro="" textlink="">
      <xdr:nvSpPr>
        <xdr:cNvPr id="467" name="n_3mainValue【市民会館】&#10;一人当たり面積">
          <a:extLst>
            <a:ext uri="{FF2B5EF4-FFF2-40B4-BE49-F238E27FC236}">
              <a16:creationId xmlns:a16="http://schemas.microsoft.com/office/drawing/2014/main" id="{CBF6FC96-CAC0-46B1-856D-AACE8CF60476}"/>
            </a:ext>
          </a:extLst>
        </xdr:cNvPr>
        <xdr:cNvSpPr txBox="1"/>
      </xdr:nvSpPr>
      <xdr:spPr>
        <a:xfrm>
          <a:off x="7626427" y="1769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8" name="正方形/長方形 467">
          <a:extLst>
            <a:ext uri="{FF2B5EF4-FFF2-40B4-BE49-F238E27FC236}">
              <a16:creationId xmlns:a16="http://schemas.microsoft.com/office/drawing/2014/main" id="{1D464B39-7AED-4E2E-8345-219799B0C3F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9" name="正方形/長方形 468">
          <a:extLst>
            <a:ext uri="{FF2B5EF4-FFF2-40B4-BE49-F238E27FC236}">
              <a16:creationId xmlns:a16="http://schemas.microsoft.com/office/drawing/2014/main" id="{39049E9B-E307-4F01-9877-6E53396C09B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0" name="正方形/長方形 469">
          <a:extLst>
            <a:ext uri="{FF2B5EF4-FFF2-40B4-BE49-F238E27FC236}">
              <a16:creationId xmlns:a16="http://schemas.microsoft.com/office/drawing/2014/main" id="{6E0CE7CB-1F22-45E8-898B-AE5C1BD320D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1" name="正方形/長方形 470">
          <a:extLst>
            <a:ext uri="{FF2B5EF4-FFF2-40B4-BE49-F238E27FC236}">
              <a16:creationId xmlns:a16="http://schemas.microsoft.com/office/drawing/2014/main" id="{FB7068B6-89DB-47B5-9DBA-DA4665C67E9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2" name="正方形/長方形 471">
          <a:extLst>
            <a:ext uri="{FF2B5EF4-FFF2-40B4-BE49-F238E27FC236}">
              <a16:creationId xmlns:a16="http://schemas.microsoft.com/office/drawing/2014/main" id="{D75C08DB-A903-4338-B3D2-747A949C376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3" name="正方形/長方形 472">
          <a:extLst>
            <a:ext uri="{FF2B5EF4-FFF2-40B4-BE49-F238E27FC236}">
              <a16:creationId xmlns:a16="http://schemas.microsoft.com/office/drawing/2014/main" id="{68B64E8E-4119-4FD9-9451-C1EF7A1748D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4" name="正方形/長方形 473">
          <a:extLst>
            <a:ext uri="{FF2B5EF4-FFF2-40B4-BE49-F238E27FC236}">
              <a16:creationId xmlns:a16="http://schemas.microsoft.com/office/drawing/2014/main" id="{F2A54D8A-9939-4A6E-94DC-2D8EA70F3AD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5" name="正方形/長方形 474">
          <a:extLst>
            <a:ext uri="{FF2B5EF4-FFF2-40B4-BE49-F238E27FC236}">
              <a16:creationId xmlns:a16="http://schemas.microsoft.com/office/drawing/2014/main" id="{3C129E1A-17A0-4686-9F5B-F145B372A6A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6" name="テキスト ボックス 475">
          <a:extLst>
            <a:ext uri="{FF2B5EF4-FFF2-40B4-BE49-F238E27FC236}">
              <a16:creationId xmlns:a16="http://schemas.microsoft.com/office/drawing/2014/main" id="{97DC4C40-E609-4228-8635-A76CC22ECE1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7" name="直線コネクタ 476">
          <a:extLst>
            <a:ext uri="{FF2B5EF4-FFF2-40B4-BE49-F238E27FC236}">
              <a16:creationId xmlns:a16="http://schemas.microsoft.com/office/drawing/2014/main" id="{124134CF-94D8-47A3-922F-E73F38C1FE7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8" name="テキスト ボックス 477">
          <a:extLst>
            <a:ext uri="{FF2B5EF4-FFF2-40B4-BE49-F238E27FC236}">
              <a16:creationId xmlns:a16="http://schemas.microsoft.com/office/drawing/2014/main" id="{05BE9E03-148E-48EF-A7CA-0BA6A822EB6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9" name="直線コネクタ 478">
          <a:extLst>
            <a:ext uri="{FF2B5EF4-FFF2-40B4-BE49-F238E27FC236}">
              <a16:creationId xmlns:a16="http://schemas.microsoft.com/office/drawing/2014/main" id="{CD7E8485-BA7D-4397-9C2D-458829DA6A4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0" name="テキスト ボックス 479">
          <a:extLst>
            <a:ext uri="{FF2B5EF4-FFF2-40B4-BE49-F238E27FC236}">
              <a16:creationId xmlns:a16="http://schemas.microsoft.com/office/drawing/2014/main" id="{74642DAD-A797-44B4-86A5-B4321A91063F}"/>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1" name="直線コネクタ 480">
          <a:extLst>
            <a:ext uri="{FF2B5EF4-FFF2-40B4-BE49-F238E27FC236}">
              <a16:creationId xmlns:a16="http://schemas.microsoft.com/office/drawing/2014/main" id="{56A4C737-5A18-4AD5-B8B2-F9ECDD45664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2" name="テキスト ボックス 481">
          <a:extLst>
            <a:ext uri="{FF2B5EF4-FFF2-40B4-BE49-F238E27FC236}">
              <a16:creationId xmlns:a16="http://schemas.microsoft.com/office/drawing/2014/main" id="{85FFC9CE-DDCC-4369-BC04-F307659D7C7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3" name="直線コネクタ 482">
          <a:extLst>
            <a:ext uri="{FF2B5EF4-FFF2-40B4-BE49-F238E27FC236}">
              <a16:creationId xmlns:a16="http://schemas.microsoft.com/office/drawing/2014/main" id="{38FF0AEC-B69E-48BC-B533-AE1A66167AA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4" name="テキスト ボックス 483">
          <a:extLst>
            <a:ext uri="{FF2B5EF4-FFF2-40B4-BE49-F238E27FC236}">
              <a16:creationId xmlns:a16="http://schemas.microsoft.com/office/drawing/2014/main" id="{C591F0C2-C271-4DDA-8763-727A0AF611B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5" name="直線コネクタ 484">
          <a:extLst>
            <a:ext uri="{FF2B5EF4-FFF2-40B4-BE49-F238E27FC236}">
              <a16:creationId xmlns:a16="http://schemas.microsoft.com/office/drawing/2014/main" id="{1BC89D3B-4BEB-4905-A586-65B960AC001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6" name="テキスト ボックス 485">
          <a:extLst>
            <a:ext uri="{FF2B5EF4-FFF2-40B4-BE49-F238E27FC236}">
              <a16:creationId xmlns:a16="http://schemas.microsoft.com/office/drawing/2014/main" id="{97AD850C-30FF-479B-8F68-6B0743C29B7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7" name="直線コネクタ 486">
          <a:extLst>
            <a:ext uri="{FF2B5EF4-FFF2-40B4-BE49-F238E27FC236}">
              <a16:creationId xmlns:a16="http://schemas.microsoft.com/office/drawing/2014/main" id="{9B094B3F-D7C5-4F73-ADB3-6A44095B314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8" name="テキスト ボックス 487">
          <a:extLst>
            <a:ext uri="{FF2B5EF4-FFF2-40B4-BE49-F238E27FC236}">
              <a16:creationId xmlns:a16="http://schemas.microsoft.com/office/drawing/2014/main" id="{915110A6-A233-4BCC-AA44-7430A15913A4}"/>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9" name="直線コネクタ 488">
          <a:extLst>
            <a:ext uri="{FF2B5EF4-FFF2-40B4-BE49-F238E27FC236}">
              <a16:creationId xmlns:a16="http://schemas.microsoft.com/office/drawing/2014/main" id="{230C2E74-D257-4DE9-9AA4-428AF9A8BEA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0" name="テキスト ボックス 489">
          <a:extLst>
            <a:ext uri="{FF2B5EF4-FFF2-40B4-BE49-F238E27FC236}">
              <a16:creationId xmlns:a16="http://schemas.microsoft.com/office/drawing/2014/main" id="{A9360653-45CB-429B-8855-A518C08137E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1" name="【一般廃棄物処理施設】&#10;有形固定資産減価償却率グラフ枠">
          <a:extLst>
            <a:ext uri="{FF2B5EF4-FFF2-40B4-BE49-F238E27FC236}">
              <a16:creationId xmlns:a16="http://schemas.microsoft.com/office/drawing/2014/main" id="{29B637C4-3181-4F6B-942D-D250285BCE5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0</xdr:rowOff>
    </xdr:from>
    <xdr:to>
      <xdr:col>85</xdr:col>
      <xdr:colOff>126364</xdr:colOff>
      <xdr:row>42</xdr:row>
      <xdr:rowOff>38100</xdr:rowOff>
    </xdr:to>
    <xdr:cxnSp macro="">
      <xdr:nvCxnSpPr>
        <xdr:cNvPr id="492" name="直線コネクタ 491">
          <a:extLst>
            <a:ext uri="{FF2B5EF4-FFF2-40B4-BE49-F238E27FC236}">
              <a16:creationId xmlns:a16="http://schemas.microsoft.com/office/drawing/2014/main" id="{7B1EFF7D-1F7B-4E66-BCA3-BD26B4DAAFE9}"/>
            </a:ext>
          </a:extLst>
        </xdr:cNvPr>
        <xdr:cNvCxnSpPr/>
      </xdr:nvCxnSpPr>
      <xdr:spPr>
        <a:xfrm flipV="1">
          <a:off x="16318864" y="565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93" name="【一般廃棄物処理施設】&#10;有形固定資産減価償却率最小値テキスト">
          <a:extLst>
            <a:ext uri="{FF2B5EF4-FFF2-40B4-BE49-F238E27FC236}">
              <a16:creationId xmlns:a16="http://schemas.microsoft.com/office/drawing/2014/main" id="{4570D0DC-6647-42F1-9EA4-44D4702E5BF7}"/>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94" name="直線コネクタ 493">
          <a:extLst>
            <a:ext uri="{FF2B5EF4-FFF2-40B4-BE49-F238E27FC236}">
              <a16:creationId xmlns:a16="http://schemas.microsoft.com/office/drawing/2014/main" id="{74566AFE-FF97-4363-9B99-018692528914}"/>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118127</xdr:rowOff>
    </xdr:from>
    <xdr:ext cx="405111" cy="259045"/>
    <xdr:sp macro="" textlink="">
      <xdr:nvSpPr>
        <xdr:cNvPr id="495" name="【一般廃棄物処理施設】&#10;有形固定資産減価償却率最大値テキスト">
          <a:extLst>
            <a:ext uri="{FF2B5EF4-FFF2-40B4-BE49-F238E27FC236}">
              <a16:creationId xmlns:a16="http://schemas.microsoft.com/office/drawing/2014/main" id="{4054A47D-2B76-4E21-8076-193908284EEC}"/>
            </a:ext>
          </a:extLst>
        </xdr:cNvPr>
        <xdr:cNvSpPr txBox="1"/>
      </xdr:nvSpPr>
      <xdr:spPr>
        <a:xfrm>
          <a:off x="163576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0</xdr:rowOff>
    </xdr:from>
    <xdr:to>
      <xdr:col>86</xdr:col>
      <xdr:colOff>25400</xdr:colOff>
      <xdr:row>33</xdr:row>
      <xdr:rowOff>0</xdr:rowOff>
    </xdr:to>
    <xdr:cxnSp macro="">
      <xdr:nvCxnSpPr>
        <xdr:cNvPr id="496" name="直線コネクタ 495">
          <a:extLst>
            <a:ext uri="{FF2B5EF4-FFF2-40B4-BE49-F238E27FC236}">
              <a16:creationId xmlns:a16="http://schemas.microsoft.com/office/drawing/2014/main" id="{F3EDEE73-8073-4BAF-B117-CF61298A710C}"/>
            </a:ext>
          </a:extLst>
        </xdr:cNvPr>
        <xdr:cNvCxnSpPr/>
      </xdr:nvCxnSpPr>
      <xdr:spPr>
        <a:xfrm>
          <a:off x="16230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128287</xdr:rowOff>
    </xdr:from>
    <xdr:ext cx="405111" cy="259045"/>
    <xdr:sp macro="" textlink="">
      <xdr:nvSpPr>
        <xdr:cNvPr id="497" name="【一般廃棄物処理施設】&#10;有形固定資産減価償却率平均値テキスト">
          <a:extLst>
            <a:ext uri="{FF2B5EF4-FFF2-40B4-BE49-F238E27FC236}">
              <a16:creationId xmlns:a16="http://schemas.microsoft.com/office/drawing/2014/main" id="{B2726F41-92ED-4A9F-A92C-03A806D05946}"/>
            </a:ext>
          </a:extLst>
        </xdr:cNvPr>
        <xdr:cNvSpPr txBox="1"/>
      </xdr:nvSpPr>
      <xdr:spPr>
        <a:xfrm>
          <a:off x="16357600" y="630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498" name="フローチャート: 判断 497">
          <a:extLst>
            <a:ext uri="{FF2B5EF4-FFF2-40B4-BE49-F238E27FC236}">
              <a16:creationId xmlns:a16="http://schemas.microsoft.com/office/drawing/2014/main" id="{E2AB5049-4E82-4077-B3AA-5F166CC48AEB}"/>
            </a:ext>
          </a:extLst>
        </xdr:cNvPr>
        <xdr:cNvSpPr/>
      </xdr:nvSpPr>
      <xdr:spPr>
        <a:xfrm>
          <a:off x="16268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160655</xdr:rowOff>
    </xdr:from>
    <xdr:to>
      <xdr:col>81</xdr:col>
      <xdr:colOff>101600</xdr:colOff>
      <xdr:row>38</xdr:row>
      <xdr:rowOff>90805</xdr:rowOff>
    </xdr:to>
    <xdr:sp macro="" textlink="">
      <xdr:nvSpPr>
        <xdr:cNvPr id="499" name="フローチャート: 判断 498">
          <a:extLst>
            <a:ext uri="{FF2B5EF4-FFF2-40B4-BE49-F238E27FC236}">
              <a16:creationId xmlns:a16="http://schemas.microsoft.com/office/drawing/2014/main" id="{054D47EF-2495-44CE-BE2C-0074523E9F95}"/>
            </a:ext>
          </a:extLst>
        </xdr:cNvPr>
        <xdr:cNvSpPr/>
      </xdr:nvSpPr>
      <xdr:spPr>
        <a:xfrm>
          <a:off x="154305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500" name="フローチャート: 判断 499">
          <a:extLst>
            <a:ext uri="{FF2B5EF4-FFF2-40B4-BE49-F238E27FC236}">
              <a16:creationId xmlns:a16="http://schemas.microsoft.com/office/drawing/2014/main" id="{32ECE20F-2DC2-462A-809F-2B7F0295592E}"/>
            </a:ext>
          </a:extLst>
        </xdr:cNvPr>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124460</xdr:rowOff>
    </xdr:from>
    <xdr:to>
      <xdr:col>72</xdr:col>
      <xdr:colOff>38100</xdr:colOff>
      <xdr:row>38</xdr:row>
      <xdr:rowOff>54610</xdr:rowOff>
    </xdr:to>
    <xdr:sp macro="" textlink="">
      <xdr:nvSpPr>
        <xdr:cNvPr id="501" name="フローチャート: 判断 500">
          <a:extLst>
            <a:ext uri="{FF2B5EF4-FFF2-40B4-BE49-F238E27FC236}">
              <a16:creationId xmlns:a16="http://schemas.microsoft.com/office/drawing/2014/main" id="{ED006131-3232-435C-92CB-AB2DE6D031C2}"/>
            </a:ext>
          </a:extLst>
        </xdr:cNvPr>
        <xdr:cNvSpPr/>
      </xdr:nvSpPr>
      <xdr:spPr>
        <a:xfrm>
          <a:off x="13652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502" name="フローチャート: 判断 501">
          <a:extLst>
            <a:ext uri="{FF2B5EF4-FFF2-40B4-BE49-F238E27FC236}">
              <a16:creationId xmlns:a16="http://schemas.microsoft.com/office/drawing/2014/main" id="{CA109783-EBED-43CF-B131-0A479F1E171C}"/>
            </a:ext>
          </a:extLst>
        </xdr:cNvPr>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4993B6B4-9154-488E-9357-82FA80C5517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D18DDEA5-0860-4078-81F5-D7B692527A2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0F413641-D690-4835-9E38-CF8964A3BA2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90BEA9C1-08D9-4382-ADF1-734C2869B53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73B34E4B-268E-4BF6-8ABA-D806854671B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44450</xdr:rowOff>
    </xdr:from>
    <xdr:to>
      <xdr:col>85</xdr:col>
      <xdr:colOff>177800</xdr:colOff>
      <xdr:row>39</xdr:row>
      <xdr:rowOff>146050</xdr:rowOff>
    </xdr:to>
    <xdr:sp macro="" textlink="">
      <xdr:nvSpPr>
        <xdr:cNvPr id="508" name="楕円 507">
          <a:extLst>
            <a:ext uri="{FF2B5EF4-FFF2-40B4-BE49-F238E27FC236}">
              <a16:creationId xmlns:a16="http://schemas.microsoft.com/office/drawing/2014/main" id="{9D56D5FB-B79A-46F7-ACA8-EB4695B5E9D5}"/>
            </a:ext>
          </a:extLst>
        </xdr:cNvPr>
        <xdr:cNvSpPr/>
      </xdr:nvSpPr>
      <xdr:spPr>
        <a:xfrm>
          <a:off x="16268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22877</xdr:rowOff>
    </xdr:from>
    <xdr:ext cx="405111" cy="259045"/>
    <xdr:sp macro="" textlink="">
      <xdr:nvSpPr>
        <xdr:cNvPr id="509" name="【一般廃棄物処理施設】&#10;有形固定資産減価償却率該当値テキスト">
          <a:extLst>
            <a:ext uri="{FF2B5EF4-FFF2-40B4-BE49-F238E27FC236}">
              <a16:creationId xmlns:a16="http://schemas.microsoft.com/office/drawing/2014/main" id="{9D3188D8-344D-4A79-8A46-BCA3DF2D0CCF}"/>
            </a:ext>
          </a:extLst>
        </xdr:cNvPr>
        <xdr:cNvSpPr txBox="1"/>
      </xdr:nvSpPr>
      <xdr:spPr>
        <a:xfrm>
          <a:off x="16357600"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164465</xdr:rowOff>
    </xdr:from>
    <xdr:to>
      <xdr:col>81</xdr:col>
      <xdr:colOff>101600</xdr:colOff>
      <xdr:row>39</xdr:row>
      <xdr:rowOff>94615</xdr:rowOff>
    </xdr:to>
    <xdr:sp macro="" textlink="">
      <xdr:nvSpPr>
        <xdr:cNvPr id="510" name="楕円 509">
          <a:extLst>
            <a:ext uri="{FF2B5EF4-FFF2-40B4-BE49-F238E27FC236}">
              <a16:creationId xmlns:a16="http://schemas.microsoft.com/office/drawing/2014/main" id="{609013E0-7154-463C-BB62-FB9966B20472}"/>
            </a:ext>
          </a:extLst>
        </xdr:cNvPr>
        <xdr:cNvSpPr/>
      </xdr:nvSpPr>
      <xdr:spPr>
        <a:xfrm>
          <a:off x="15430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43815</xdr:rowOff>
    </xdr:from>
    <xdr:to>
      <xdr:col>85</xdr:col>
      <xdr:colOff>127000</xdr:colOff>
      <xdr:row>39</xdr:row>
      <xdr:rowOff>95250</xdr:rowOff>
    </xdr:to>
    <xdr:cxnSp macro="">
      <xdr:nvCxnSpPr>
        <xdr:cNvPr id="511" name="直線コネクタ 510">
          <a:extLst>
            <a:ext uri="{FF2B5EF4-FFF2-40B4-BE49-F238E27FC236}">
              <a16:creationId xmlns:a16="http://schemas.microsoft.com/office/drawing/2014/main" id="{4F6B8F2A-4BE7-4437-B35A-70AEF09E0553}"/>
            </a:ext>
          </a:extLst>
        </xdr:cNvPr>
        <xdr:cNvCxnSpPr/>
      </xdr:nvCxnSpPr>
      <xdr:spPr>
        <a:xfrm>
          <a:off x="15481300" y="673036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114935</xdr:rowOff>
    </xdr:from>
    <xdr:to>
      <xdr:col>76</xdr:col>
      <xdr:colOff>165100</xdr:colOff>
      <xdr:row>39</xdr:row>
      <xdr:rowOff>45085</xdr:rowOff>
    </xdr:to>
    <xdr:sp macro="" textlink="">
      <xdr:nvSpPr>
        <xdr:cNvPr id="512" name="楕円 511">
          <a:extLst>
            <a:ext uri="{FF2B5EF4-FFF2-40B4-BE49-F238E27FC236}">
              <a16:creationId xmlns:a16="http://schemas.microsoft.com/office/drawing/2014/main" id="{033E2E91-F30F-46D6-89EA-A6EEE5101422}"/>
            </a:ext>
          </a:extLst>
        </xdr:cNvPr>
        <xdr:cNvSpPr/>
      </xdr:nvSpPr>
      <xdr:spPr>
        <a:xfrm>
          <a:off x="14541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165735</xdr:rowOff>
    </xdr:from>
    <xdr:to>
      <xdr:col>81</xdr:col>
      <xdr:colOff>50800</xdr:colOff>
      <xdr:row>39</xdr:row>
      <xdr:rowOff>43815</xdr:rowOff>
    </xdr:to>
    <xdr:cxnSp macro="">
      <xdr:nvCxnSpPr>
        <xdr:cNvPr id="513" name="直線コネクタ 512">
          <a:extLst>
            <a:ext uri="{FF2B5EF4-FFF2-40B4-BE49-F238E27FC236}">
              <a16:creationId xmlns:a16="http://schemas.microsoft.com/office/drawing/2014/main" id="{5991318F-FA85-4D31-B624-AD81E77A09BD}"/>
            </a:ext>
          </a:extLst>
        </xdr:cNvPr>
        <xdr:cNvCxnSpPr/>
      </xdr:nvCxnSpPr>
      <xdr:spPr>
        <a:xfrm>
          <a:off x="14592300" y="668083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124460</xdr:rowOff>
    </xdr:from>
    <xdr:to>
      <xdr:col>72</xdr:col>
      <xdr:colOff>38100</xdr:colOff>
      <xdr:row>38</xdr:row>
      <xdr:rowOff>54610</xdr:rowOff>
    </xdr:to>
    <xdr:sp macro="" textlink="">
      <xdr:nvSpPr>
        <xdr:cNvPr id="514" name="楕円 513">
          <a:extLst>
            <a:ext uri="{FF2B5EF4-FFF2-40B4-BE49-F238E27FC236}">
              <a16:creationId xmlns:a16="http://schemas.microsoft.com/office/drawing/2014/main" id="{76C02617-812B-47B8-8495-B837C3625193}"/>
            </a:ext>
          </a:extLst>
        </xdr:cNvPr>
        <xdr:cNvSpPr/>
      </xdr:nvSpPr>
      <xdr:spPr>
        <a:xfrm>
          <a:off x="13652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3810</xdr:rowOff>
    </xdr:from>
    <xdr:to>
      <xdr:col>76</xdr:col>
      <xdr:colOff>114300</xdr:colOff>
      <xdr:row>38</xdr:row>
      <xdr:rowOff>165735</xdr:rowOff>
    </xdr:to>
    <xdr:cxnSp macro="">
      <xdr:nvCxnSpPr>
        <xdr:cNvPr id="515" name="直線コネクタ 514">
          <a:extLst>
            <a:ext uri="{FF2B5EF4-FFF2-40B4-BE49-F238E27FC236}">
              <a16:creationId xmlns:a16="http://schemas.microsoft.com/office/drawing/2014/main" id="{49EE8149-46C2-409C-97BA-E0A1B49F0A18}"/>
            </a:ext>
          </a:extLst>
        </xdr:cNvPr>
        <xdr:cNvCxnSpPr/>
      </xdr:nvCxnSpPr>
      <xdr:spPr>
        <a:xfrm>
          <a:off x="13703300" y="6518910"/>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107332</xdr:rowOff>
    </xdr:from>
    <xdr:ext cx="405111" cy="259045"/>
    <xdr:sp macro="" textlink="">
      <xdr:nvSpPr>
        <xdr:cNvPr id="516" name="n_1aveValue【一般廃棄物処理施設】&#10;有形固定資産減価償却率">
          <a:extLst>
            <a:ext uri="{FF2B5EF4-FFF2-40B4-BE49-F238E27FC236}">
              <a16:creationId xmlns:a16="http://schemas.microsoft.com/office/drawing/2014/main" id="{DA1A0A17-A663-4DC7-AFC8-1E23D59E1079}"/>
            </a:ext>
          </a:extLst>
        </xdr:cNvPr>
        <xdr:cNvSpPr txBox="1"/>
      </xdr:nvSpPr>
      <xdr:spPr>
        <a:xfrm>
          <a:off x="1526604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517" name="n_2aveValue【一般廃棄物処理施設】&#10;有形固定資産減価償却率">
          <a:extLst>
            <a:ext uri="{FF2B5EF4-FFF2-40B4-BE49-F238E27FC236}">
              <a16:creationId xmlns:a16="http://schemas.microsoft.com/office/drawing/2014/main" id="{C5546B3B-73AD-4803-9437-5E8369F58BD0}"/>
            </a:ext>
          </a:extLst>
        </xdr:cNvPr>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45737</xdr:rowOff>
    </xdr:from>
    <xdr:ext cx="405111" cy="259045"/>
    <xdr:sp macro="" textlink="">
      <xdr:nvSpPr>
        <xdr:cNvPr id="518" name="n_3aveValue【一般廃棄物処理施設】&#10;有形固定資産減価償却率">
          <a:extLst>
            <a:ext uri="{FF2B5EF4-FFF2-40B4-BE49-F238E27FC236}">
              <a16:creationId xmlns:a16="http://schemas.microsoft.com/office/drawing/2014/main" id="{E13ADAC4-8A05-4F56-99DF-501E61B3B31E}"/>
            </a:ext>
          </a:extLst>
        </xdr:cNvPr>
        <xdr:cNvSpPr txBox="1"/>
      </xdr:nvSpPr>
      <xdr:spPr>
        <a:xfrm>
          <a:off x="13500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519" name="n_4aveValue【一般廃棄物処理施設】&#10;有形固定資産減価償却率">
          <a:extLst>
            <a:ext uri="{FF2B5EF4-FFF2-40B4-BE49-F238E27FC236}">
              <a16:creationId xmlns:a16="http://schemas.microsoft.com/office/drawing/2014/main" id="{9F6BD8E5-40CB-424A-9E80-2F856E1A6263}"/>
            </a:ext>
          </a:extLst>
        </xdr:cNvPr>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85742</xdr:rowOff>
    </xdr:from>
    <xdr:ext cx="405111" cy="259045"/>
    <xdr:sp macro="" textlink="">
      <xdr:nvSpPr>
        <xdr:cNvPr id="520" name="n_1mainValue【一般廃棄物処理施設】&#10;有形固定資産減価償却率">
          <a:extLst>
            <a:ext uri="{FF2B5EF4-FFF2-40B4-BE49-F238E27FC236}">
              <a16:creationId xmlns:a16="http://schemas.microsoft.com/office/drawing/2014/main" id="{323794A9-ABED-489D-8CCC-EE33B4CB449A}"/>
            </a:ext>
          </a:extLst>
        </xdr:cNvPr>
        <xdr:cNvSpPr txBox="1"/>
      </xdr:nvSpPr>
      <xdr:spPr>
        <a:xfrm>
          <a:off x="15266044" y="677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36212</xdr:rowOff>
    </xdr:from>
    <xdr:ext cx="405111" cy="259045"/>
    <xdr:sp macro="" textlink="">
      <xdr:nvSpPr>
        <xdr:cNvPr id="521" name="n_2mainValue【一般廃棄物処理施設】&#10;有形固定資産減価償却率">
          <a:extLst>
            <a:ext uri="{FF2B5EF4-FFF2-40B4-BE49-F238E27FC236}">
              <a16:creationId xmlns:a16="http://schemas.microsoft.com/office/drawing/2014/main" id="{529A5015-6E08-43B5-9E90-E42CC1A8AEC8}"/>
            </a:ext>
          </a:extLst>
        </xdr:cNvPr>
        <xdr:cNvSpPr txBox="1"/>
      </xdr:nvSpPr>
      <xdr:spPr>
        <a:xfrm>
          <a:off x="14389744"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71137</xdr:rowOff>
    </xdr:from>
    <xdr:ext cx="405111" cy="259045"/>
    <xdr:sp macro="" textlink="">
      <xdr:nvSpPr>
        <xdr:cNvPr id="522" name="n_3mainValue【一般廃棄物処理施設】&#10;有形固定資産減価償却率">
          <a:extLst>
            <a:ext uri="{FF2B5EF4-FFF2-40B4-BE49-F238E27FC236}">
              <a16:creationId xmlns:a16="http://schemas.microsoft.com/office/drawing/2014/main" id="{3E6DFC15-483F-464B-94EB-0BD5E867A45F}"/>
            </a:ext>
          </a:extLst>
        </xdr:cNvPr>
        <xdr:cNvSpPr txBox="1"/>
      </xdr:nvSpPr>
      <xdr:spPr>
        <a:xfrm>
          <a:off x="13500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3" name="正方形/長方形 522">
          <a:extLst>
            <a:ext uri="{FF2B5EF4-FFF2-40B4-BE49-F238E27FC236}">
              <a16:creationId xmlns:a16="http://schemas.microsoft.com/office/drawing/2014/main" id="{DC489636-4C75-4F85-8203-8EC5E40BFCF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4" name="正方形/長方形 523">
          <a:extLst>
            <a:ext uri="{FF2B5EF4-FFF2-40B4-BE49-F238E27FC236}">
              <a16:creationId xmlns:a16="http://schemas.microsoft.com/office/drawing/2014/main" id="{AF50A9D0-1DD1-494B-AAF4-D83A6580979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5" name="正方形/長方形 524">
          <a:extLst>
            <a:ext uri="{FF2B5EF4-FFF2-40B4-BE49-F238E27FC236}">
              <a16:creationId xmlns:a16="http://schemas.microsoft.com/office/drawing/2014/main" id="{D388375E-835D-460E-9DA1-BA720CD8D42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6" name="正方形/長方形 525">
          <a:extLst>
            <a:ext uri="{FF2B5EF4-FFF2-40B4-BE49-F238E27FC236}">
              <a16:creationId xmlns:a16="http://schemas.microsoft.com/office/drawing/2014/main" id="{45B12EBE-CE4D-49B3-B495-A3C8A9BE12E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7" name="正方形/長方形 526">
          <a:extLst>
            <a:ext uri="{FF2B5EF4-FFF2-40B4-BE49-F238E27FC236}">
              <a16:creationId xmlns:a16="http://schemas.microsoft.com/office/drawing/2014/main" id="{CF3CA3DF-9FD5-4DF5-9D42-463D7B93A35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8" name="正方形/長方形 527">
          <a:extLst>
            <a:ext uri="{FF2B5EF4-FFF2-40B4-BE49-F238E27FC236}">
              <a16:creationId xmlns:a16="http://schemas.microsoft.com/office/drawing/2014/main" id="{C952BC44-E2EE-4E02-8A62-35BBBFA687C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9" name="正方形/長方形 528">
          <a:extLst>
            <a:ext uri="{FF2B5EF4-FFF2-40B4-BE49-F238E27FC236}">
              <a16:creationId xmlns:a16="http://schemas.microsoft.com/office/drawing/2014/main" id="{41D45F1D-1E75-4A26-8E2D-918BDFF9D29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0" name="正方形/長方形 529">
          <a:extLst>
            <a:ext uri="{FF2B5EF4-FFF2-40B4-BE49-F238E27FC236}">
              <a16:creationId xmlns:a16="http://schemas.microsoft.com/office/drawing/2014/main" id="{2D8351B1-F257-4D62-8AEA-142E6D74A54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1" name="テキスト ボックス 530">
          <a:extLst>
            <a:ext uri="{FF2B5EF4-FFF2-40B4-BE49-F238E27FC236}">
              <a16:creationId xmlns:a16="http://schemas.microsoft.com/office/drawing/2014/main" id="{1F5F7B77-25BA-4F39-A54E-A269803D12E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2" name="直線コネクタ 531">
          <a:extLst>
            <a:ext uri="{FF2B5EF4-FFF2-40B4-BE49-F238E27FC236}">
              <a16:creationId xmlns:a16="http://schemas.microsoft.com/office/drawing/2014/main" id="{53AC1A30-74C1-4D74-8B70-A964AC52078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3" name="直線コネクタ 532">
          <a:extLst>
            <a:ext uri="{FF2B5EF4-FFF2-40B4-BE49-F238E27FC236}">
              <a16:creationId xmlns:a16="http://schemas.microsoft.com/office/drawing/2014/main" id="{88EE9CF4-EAC3-4742-80C0-9858ED15E4B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4" name="テキスト ボックス 533">
          <a:extLst>
            <a:ext uri="{FF2B5EF4-FFF2-40B4-BE49-F238E27FC236}">
              <a16:creationId xmlns:a16="http://schemas.microsoft.com/office/drawing/2014/main" id="{88D2203B-081D-4E65-B106-EC8F0740551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5" name="直線コネクタ 534">
          <a:extLst>
            <a:ext uri="{FF2B5EF4-FFF2-40B4-BE49-F238E27FC236}">
              <a16:creationId xmlns:a16="http://schemas.microsoft.com/office/drawing/2014/main" id="{4480D58D-F868-434D-90E5-730B86CC17A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36" name="テキスト ボックス 535">
          <a:extLst>
            <a:ext uri="{FF2B5EF4-FFF2-40B4-BE49-F238E27FC236}">
              <a16:creationId xmlns:a16="http://schemas.microsoft.com/office/drawing/2014/main" id="{DE54725D-96A8-4E17-9E51-4EE7C53838AA}"/>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7" name="直線コネクタ 536">
          <a:extLst>
            <a:ext uri="{FF2B5EF4-FFF2-40B4-BE49-F238E27FC236}">
              <a16:creationId xmlns:a16="http://schemas.microsoft.com/office/drawing/2014/main" id="{0D9CDFA4-FD76-4D7F-9F07-30F43162364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8" name="テキスト ボックス 537">
          <a:extLst>
            <a:ext uri="{FF2B5EF4-FFF2-40B4-BE49-F238E27FC236}">
              <a16:creationId xmlns:a16="http://schemas.microsoft.com/office/drawing/2014/main" id="{5D5B4D95-BBA0-41A5-9617-ED4EFA3ECAEA}"/>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9" name="直線コネクタ 538">
          <a:extLst>
            <a:ext uri="{FF2B5EF4-FFF2-40B4-BE49-F238E27FC236}">
              <a16:creationId xmlns:a16="http://schemas.microsoft.com/office/drawing/2014/main" id="{4BCC22A6-4B0A-42EE-9569-F937F33D04A5}"/>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40" name="テキスト ボックス 539">
          <a:extLst>
            <a:ext uri="{FF2B5EF4-FFF2-40B4-BE49-F238E27FC236}">
              <a16:creationId xmlns:a16="http://schemas.microsoft.com/office/drawing/2014/main" id="{F4C5EF46-5AE7-4D6A-988C-3B96FCAF933D}"/>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1" name="直線コネクタ 540">
          <a:extLst>
            <a:ext uri="{FF2B5EF4-FFF2-40B4-BE49-F238E27FC236}">
              <a16:creationId xmlns:a16="http://schemas.microsoft.com/office/drawing/2014/main" id="{1E03FD6F-D6FF-465F-BB76-B56B4E17A66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2" name="テキスト ボックス 541">
          <a:extLst>
            <a:ext uri="{FF2B5EF4-FFF2-40B4-BE49-F238E27FC236}">
              <a16:creationId xmlns:a16="http://schemas.microsoft.com/office/drawing/2014/main" id="{650438E5-0CAB-4622-BFA6-A568013B7DF9}"/>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3" name="直線コネクタ 542">
          <a:extLst>
            <a:ext uri="{FF2B5EF4-FFF2-40B4-BE49-F238E27FC236}">
              <a16:creationId xmlns:a16="http://schemas.microsoft.com/office/drawing/2014/main" id="{3CC63811-0A2E-4971-A735-662F41C1655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4" name="テキスト ボックス 543">
          <a:extLst>
            <a:ext uri="{FF2B5EF4-FFF2-40B4-BE49-F238E27FC236}">
              <a16:creationId xmlns:a16="http://schemas.microsoft.com/office/drawing/2014/main" id="{1440209B-2721-494E-849A-E313A6D5B869}"/>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5" name="【一般廃棄物処理施設】&#10;一人当たり有形固定資産（償却資産）額グラフ枠">
          <a:extLst>
            <a:ext uri="{FF2B5EF4-FFF2-40B4-BE49-F238E27FC236}">
              <a16:creationId xmlns:a16="http://schemas.microsoft.com/office/drawing/2014/main" id="{0C124C7A-425D-4561-9456-B8D03FF09CB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28141</xdr:rowOff>
    </xdr:to>
    <xdr:cxnSp macro="">
      <xdr:nvCxnSpPr>
        <xdr:cNvPr id="546" name="直線コネクタ 545">
          <a:extLst>
            <a:ext uri="{FF2B5EF4-FFF2-40B4-BE49-F238E27FC236}">
              <a16:creationId xmlns:a16="http://schemas.microsoft.com/office/drawing/2014/main" id="{D98DACD0-2635-4824-A9BB-3937855CF280}"/>
            </a:ext>
          </a:extLst>
        </xdr:cNvPr>
        <xdr:cNvCxnSpPr/>
      </xdr:nvCxnSpPr>
      <xdr:spPr>
        <a:xfrm flipV="1">
          <a:off x="22160864" y="5880994"/>
          <a:ext cx="0" cy="134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31968</xdr:rowOff>
    </xdr:from>
    <xdr:ext cx="469744" cy="259045"/>
    <xdr:sp macro="" textlink="">
      <xdr:nvSpPr>
        <xdr:cNvPr id="547" name="【一般廃棄物処理施設】&#10;一人当たり有形固定資産（償却資産）額最小値テキスト">
          <a:extLst>
            <a:ext uri="{FF2B5EF4-FFF2-40B4-BE49-F238E27FC236}">
              <a16:creationId xmlns:a16="http://schemas.microsoft.com/office/drawing/2014/main" id="{820DE21E-1D61-4F8A-8332-0E3A987528CD}"/>
            </a:ext>
          </a:extLst>
        </xdr:cNvPr>
        <xdr:cNvSpPr txBox="1"/>
      </xdr:nvSpPr>
      <xdr:spPr>
        <a:xfrm>
          <a:off x="22199600" y="723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28141</xdr:rowOff>
    </xdr:from>
    <xdr:to>
      <xdr:col>116</xdr:col>
      <xdr:colOff>152400</xdr:colOff>
      <xdr:row>42</xdr:row>
      <xdr:rowOff>28141</xdr:rowOff>
    </xdr:to>
    <xdr:cxnSp macro="">
      <xdr:nvCxnSpPr>
        <xdr:cNvPr id="548" name="直線コネクタ 547">
          <a:extLst>
            <a:ext uri="{FF2B5EF4-FFF2-40B4-BE49-F238E27FC236}">
              <a16:creationId xmlns:a16="http://schemas.microsoft.com/office/drawing/2014/main" id="{A13D24B8-C26B-4816-B93D-986743683695}"/>
            </a:ext>
          </a:extLst>
        </xdr:cNvPr>
        <xdr:cNvCxnSpPr/>
      </xdr:nvCxnSpPr>
      <xdr:spPr>
        <a:xfrm>
          <a:off x="22072600" y="722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549" name="【一般廃棄物処理施設】&#10;一人当たり有形固定資産（償却資産）額最大値テキスト">
          <a:extLst>
            <a:ext uri="{FF2B5EF4-FFF2-40B4-BE49-F238E27FC236}">
              <a16:creationId xmlns:a16="http://schemas.microsoft.com/office/drawing/2014/main" id="{F97A101D-9687-4261-93FB-EC7DD28AE86E}"/>
            </a:ext>
          </a:extLst>
        </xdr:cNvPr>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550" name="直線コネクタ 549">
          <a:extLst>
            <a:ext uri="{FF2B5EF4-FFF2-40B4-BE49-F238E27FC236}">
              <a16:creationId xmlns:a16="http://schemas.microsoft.com/office/drawing/2014/main" id="{7F3DAC38-D956-4075-92DD-35F4D78B8323}"/>
            </a:ext>
          </a:extLst>
        </xdr:cNvPr>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127244</xdr:rowOff>
    </xdr:from>
    <xdr:ext cx="599010" cy="259045"/>
    <xdr:sp macro="" textlink="">
      <xdr:nvSpPr>
        <xdr:cNvPr id="551" name="【一般廃棄物処理施設】&#10;一人当たり有形固定資産（償却資産）額平均値テキスト">
          <a:extLst>
            <a:ext uri="{FF2B5EF4-FFF2-40B4-BE49-F238E27FC236}">
              <a16:creationId xmlns:a16="http://schemas.microsoft.com/office/drawing/2014/main" id="{71DDBFB7-1F2E-42FE-9B99-41385322F93D}"/>
            </a:ext>
          </a:extLst>
        </xdr:cNvPr>
        <xdr:cNvSpPr txBox="1"/>
      </xdr:nvSpPr>
      <xdr:spPr>
        <a:xfrm>
          <a:off x="22199600" y="6642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148817</xdr:rowOff>
    </xdr:from>
    <xdr:to>
      <xdr:col>116</xdr:col>
      <xdr:colOff>114300</xdr:colOff>
      <xdr:row>39</xdr:row>
      <xdr:rowOff>78967</xdr:rowOff>
    </xdr:to>
    <xdr:sp macro="" textlink="">
      <xdr:nvSpPr>
        <xdr:cNvPr id="552" name="フローチャート: 判断 551">
          <a:extLst>
            <a:ext uri="{FF2B5EF4-FFF2-40B4-BE49-F238E27FC236}">
              <a16:creationId xmlns:a16="http://schemas.microsoft.com/office/drawing/2014/main" id="{BA581215-201B-4C31-83EA-E916ED613103}"/>
            </a:ext>
          </a:extLst>
        </xdr:cNvPr>
        <xdr:cNvSpPr/>
      </xdr:nvSpPr>
      <xdr:spPr>
        <a:xfrm>
          <a:off x="22110700" y="666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63888</xdr:rowOff>
    </xdr:from>
    <xdr:to>
      <xdr:col>112</xdr:col>
      <xdr:colOff>38100</xdr:colOff>
      <xdr:row>39</xdr:row>
      <xdr:rowOff>165488</xdr:rowOff>
    </xdr:to>
    <xdr:sp macro="" textlink="">
      <xdr:nvSpPr>
        <xdr:cNvPr id="553" name="フローチャート: 判断 552">
          <a:extLst>
            <a:ext uri="{FF2B5EF4-FFF2-40B4-BE49-F238E27FC236}">
              <a16:creationId xmlns:a16="http://schemas.microsoft.com/office/drawing/2014/main" id="{D46F9CF9-891A-4C76-A4F2-418D893E1A4E}"/>
            </a:ext>
          </a:extLst>
        </xdr:cNvPr>
        <xdr:cNvSpPr/>
      </xdr:nvSpPr>
      <xdr:spPr>
        <a:xfrm>
          <a:off x="21272500" y="675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90692</xdr:rowOff>
    </xdr:from>
    <xdr:to>
      <xdr:col>107</xdr:col>
      <xdr:colOff>101600</xdr:colOff>
      <xdr:row>40</xdr:row>
      <xdr:rowOff>20842</xdr:rowOff>
    </xdr:to>
    <xdr:sp macro="" textlink="">
      <xdr:nvSpPr>
        <xdr:cNvPr id="554" name="フローチャート: 判断 553">
          <a:extLst>
            <a:ext uri="{FF2B5EF4-FFF2-40B4-BE49-F238E27FC236}">
              <a16:creationId xmlns:a16="http://schemas.microsoft.com/office/drawing/2014/main" id="{CE815C97-BB66-45C9-8D9A-C62F80360303}"/>
            </a:ext>
          </a:extLst>
        </xdr:cNvPr>
        <xdr:cNvSpPr/>
      </xdr:nvSpPr>
      <xdr:spPr>
        <a:xfrm>
          <a:off x="20383500" y="677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127169</xdr:rowOff>
    </xdr:from>
    <xdr:to>
      <xdr:col>102</xdr:col>
      <xdr:colOff>165100</xdr:colOff>
      <xdr:row>40</xdr:row>
      <xdr:rowOff>57319</xdr:rowOff>
    </xdr:to>
    <xdr:sp macro="" textlink="">
      <xdr:nvSpPr>
        <xdr:cNvPr id="555" name="フローチャート: 判断 554">
          <a:extLst>
            <a:ext uri="{FF2B5EF4-FFF2-40B4-BE49-F238E27FC236}">
              <a16:creationId xmlns:a16="http://schemas.microsoft.com/office/drawing/2014/main" id="{EA7E3727-0B4B-47D3-832A-22AE3C7BA5D8}"/>
            </a:ext>
          </a:extLst>
        </xdr:cNvPr>
        <xdr:cNvSpPr/>
      </xdr:nvSpPr>
      <xdr:spPr>
        <a:xfrm>
          <a:off x="19494500" y="681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99112</xdr:rowOff>
    </xdr:from>
    <xdr:to>
      <xdr:col>98</xdr:col>
      <xdr:colOff>38100</xdr:colOff>
      <xdr:row>40</xdr:row>
      <xdr:rowOff>29262</xdr:rowOff>
    </xdr:to>
    <xdr:sp macro="" textlink="">
      <xdr:nvSpPr>
        <xdr:cNvPr id="556" name="フローチャート: 判断 555">
          <a:extLst>
            <a:ext uri="{FF2B5EF4-FFF2-40B4-BE49-F238E27FC236}">
              <a16:creationId xmlns:a16="http://schemas.microsoft.com/office/drawing/2014/main" id="{8E6DC2CB-2531-4687-91F6-99E07D43B0F7}"/>
            </a:ext>
          </a:extLst>
        </xdr:cNvPr>
        <xdr:cNvSpPr/>
      </xdr:nvSpPr>
      <xdr:spPr>
        <a:xfrm>
          <a:off x="18605500" y="67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4385613A-E4F8-48EA-818F-17C4941CF4E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92814F5D-3B96-4D88-871E-38E320DF4EF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45485948-A907-4DCB-99F2-63B252AA7D3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9C395208-F08C-4531-90C4-6246DB559FB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EA5A4385-95A1-40B9-B361-C78F1AEB158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99287</xdr:rowOff>
    </xdr:from>
    <xdr:to>
      <xdr:col>116</xdr:col>
      <xdr:colOff>114300</xdr:colOff>
      <xdr:row>37</xdr:row>
      <xdr:rowOff>29437</xdr:rowOff>
    </xdr:to>
    <xdr:sp macro="" textlink="">
      <xdr:nvSpPr>
        <xdr:cNvPr id="562" name="楕円 561">
          <a:extLst>
            <a:ext uri="{FF2B5EF4-FFF2-40B4-BE49-F238E27FC236}">
              <a16:creationId xmlns:a16="http://schemas.microsoft.com/office/drawing/2014/main" id="{7FBCFDD1-F626-4B8C-AC49-625F8D6F67F5}"/>
            </a:ext>
          </a:extLst>
        </xdr:cNvPr>
        <xdr:cNvSpPr/>
      </xdr:nvSpPr>
      <xdr:spPr>
        <a:xfrm>
          <a:off x="22110700" y="627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122164</xdr:rowOff>
    </xdr:from>
    <xdr:ext cx="599010" cy="259045"/>
    <xdr:sp macro="" textlink="">
      <xdr:nvSpPr>
        <xdr:cNvPr id="563" name="【一般廃棄物処理施設】&#10;一人当たり有形固定資産（償却資産）額該当値テキスト">
          <a:extLst>
            <a:ext uri="{FF2B5EF4-FFF2-40B4-BE49-F238E27FC236}">
              <a16:creationId xmlns:a16="http://schemas.microsoft.com/office/drawing/2014/main" id="{5413F234-66BE-4996-92E7-0BAA8580F193}"/>
            </a:ext>
          </a:extLst>
        </xdr:cNvPr>
        <xdr:cNvSpPr txBox="1"/>
      </xdr:nvSpPr>
      <xdr:spPr>
        <a:xfrm>
          <a:off x="22199600" y="612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121431</xdr:rowOff>
    </xdr:from>
    <xdr:to>
      <xdr:col>112</xdr:col>
      <xdr:colOff>38100</xdr:colOff>
      <xdr:row>37</xdr:row>
      <xdr:rowOff>51581</xdr:rowOff>
    </xdr:to>
    <xdr:sp macro="" textlink="">
      <xdr:nvSpPr>
        <xdr:cNvPr id="564" name="楕円 563">
          <a:extLst>
            <a:ext uri="{FF2B5EF4-FFF2-40B4-BE49-F238E27FC236}">
              <a16:creationId xmlns:a16="http://schemas.microsoft.com/office/drawing/2014/main" id="{C61C1A66-B75A-4764-AE05-D167C6205B2C}"/>
            </a:ext>
          </a:extLst>
        </xdr:cNvPr>
        <xdr:cNvSpPr/>
      </xdr:nvSpPr>
      <xdr:spPr>
        <a:xfrm>
          <a:off x="21272500" y="629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150087</xdr:rowOff>
    </xdr:from>
    <xdr:to>
      <xdr:col>116</xdr:col>
      <xdr:colOff>63500</xdr:colOff>
      <xdr:row>37</xdr:row>
      <xdr:rowOff>781</xdr:rowOff>
    </xdr:to>
    <xdr:cxnSp macro="">
      <xdr:nvCxnSpPr>
        <xdr:cNvPr id="565" name="直線コネクタ 564">
          <a:extLst>
            <a:ext uri="{FF2B5EF4-FFF2-40B4-BE49-F238E27FC236}">
              <a16:creationId xmlns:a16="http://schemas.microsoft.com/office/drawing/2014/main" id="{89B57DB8-880E-4D5F-9584-4AFBEDF2A4A2}"/>
            </a:ext>
          </a:extLst>
        </xdr:cNvPr>
        <xdr:cNvCxnSpPr/>
      </xdr:nvCxnSpPr>
      <xdr:spPr>
        <a:xfrm flipV="1">
          <a:off x="21323300" y="6322287"/>
          <a:ext cx="838200" cy="2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142028</xdr:rowOff>
    </xdr:from>
    <xdr:to>
      <xdr:col>107</xdr:col>
      <xdr:colOff>101600</xdr:colOff>
      <xdr:row>37</xdr:row>
      <xdr:rowOff>72178</xdr:rowOff>
    </xdr:to>
    <xdr:sp macro="" textlink="">
      <xdr:nvSpPr>
        <xdr:cNvPr id="566" name="楕円 565">
          <a:extLst>
            <a:ext uri="{FF2B5EF4-FFF2-40B4-BE49-F238E27FC236}">
              <a16:creationId xmlns:a16="http://schemas.microsoft.com/office/drawing/2014/main" id="{6D8F7757-C21F-4299-AF5D-C85F8005841C}"/>
            </a:ext>
          </a:extLst>
        </xdr:cNvPr>
        <xdr:cNvSpPr/>
      </xdr:nvSpPr>
      <xdr:spPr>
        <a:xfrm>
          <a:off x="20383500" y="631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781</xdr:rowOff>
    </xdr:from>
    <xdr:to>
      <xdr:col>111</xdr:col>
      <xdr:colOff>177800</xdr:colOff>
      <xdr:row>37</xdr:row>
      <xdr:rowOff>21378</xdr:rowOff>
    </xdr:to>
    <xdr:cxnSp macro="">
      <xdr:nvCxnSpPr>
        <xdr:cNvPr id="567" name="直線コネクタ 566">
          <a:extLst>
            <a:ext uri="{FF2B5EF4-FFF2-40B4-BE49-F238E27FC236}">
              <a16:creationId xmlns:a16="http://schemas.microsoft.com/office/drawing/2014/main" id="{A525A03A-2189-46E6-B1F3-A5FCDFA302D9}"/>
            </a:ext>
          </a:extLst>
        </xdr:cNvPr>
        <xdr:cNvCxnSpPr/>
      </xdr:nvCxnSpPr>
      <xdr:spPr>
        <a:xfrm flipV="1">
          <a:off x="20434300" y="6344431"/>
          <a:ext cx="889000" cy="2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163665</xdr:rowOff>
    </xdr:from>
    <xdr:to>
      <xdr:col>102</xdr:col>
      <xdr:colOff>165100</xdr:colOff>
      <xdr:row>37</xdr:row>
      <xdr:rowOff>93815</xdr:rowOff>
    </xdr:to>
    <xdr:sp macro="" textlink="">
      <xdr:nvSpPr>
        <xdr:cNvPr id="568" name="楕円 567">
          <a:extLst>
            <a:ext uri="{FF2B5EF4-FFF2-40B4-BE49-F238E27FC236}">
              <a16:creationId xmlns:a16="http://schemas.microsoft.com/office/drawing/2014/main" id="{A8BB2462-54AF-4E54-935D-C91C51F72043}"/>
            </a:ext>
          </a:extLst>
        </xdr:cNvPr>
        <xdr:cNvSpPr/>
      </xdr:nvSpPr>
      <xdr:spPr>
        <a:xfrm>
          <a:off x="19494500" y="633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21378</xdr:rowOff>
    </xdr:from>
    <xdr:to>
      <xdr:col>107</xdr:col>
      <xdr:colOff>50800</xdr:colOff>
      <xdr:row>37</xdr:row>
      <xdr:rowOff>43015</xdr:rowOff>
    </xdr:to>
    <xdr:cxnSp macro="">
      <xdr:nvCxnSpPr>
        <xdr:cNvPr id="569" name="直線コネクタ 568">
          <a:extLst>
            <a:ext uri="{FF2B5EF4-FFF2-40B4-BE49-F238E27FC236}">
              <a16:creationId xmlns:a16="http://schemas.microsoft.com/office/drawing/2014/main" id="{C191C0C5-FDE1-4091-982F-B54C8CCDD412}"/>
            </a:ext>
          </a:extLst>
        </xdr:cNvPr>
        <xdr:cNvCxnSpPr/>
      </xdr:nvCxnSpPr>
      <xdr:spPr>
        <a:xfrm flipV="1">
          <a:off x="19545300" y="6365028"/>
          <a:ext cx="889000" cy="2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156615</xdr:rowOff>
    </xdr:from>
    <xdr:ext cx="599010" cy="259045"/>
    <xdr:sp macro="" textlink="">
      <xdr:nvSpPr>
        <xdr:cNvPr id="570" name="n_1aveValue【一般廃棄物処理施設】&#10;一人当たり有形固定資産（償却資産）額">
          <a:extLst>
            <a:ext uri="{FF2B5EF4-FFF2-40B4-BE49-F238E27FC236}">
              <a16:creationId xmlns:a16="http://schemas.microsoft.com/office/drawing/2014/main" id="{6E146B58-0BC5-41E2-809D-8C33FBB3AD00}"/>
            </a:ext>
          </a:extLst>
        </xdr:cNvPr>
        <xdr:cNvSpPr txBox="1"/>
      </xdr:nvSpPr>
      <xdr:spPr>
        <a:xfrm>
          <a:off x="21011095" y="684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11969</xdr:rowOff>
    </xdr:from>
    <xdr:ext cx="599010" cy="259045"/>
    <xdr:sp macro="" textlink="">
      <xdr:nvSpPr>
        <xdr:cNvPr id="571" name="n_2aveValue【一般廃棄物処理施設】&#10;一人当たり有形固定資産（償却資産）額">
          <a:extLst>
            <a:ext uri="{FF2B5EF4-FFF2-40B4-BE49-F238E27FC236}">
              <a16:creationId xmlns:a16="http://schemas.microsoft.com/office/drawing/2014/main" id="{11F60520-63DE-4CD0-8C3A-9F8264158E19}"/>
            </a:ext>
          </a:extLst>
        </xdr:cNvPr>
        <xdr:cNvSpPr txBox="1"/>
      </xdr:nvSpPr>
      <xdr:spPr>
        <a:xfrm>
          <a:off x="20134795" y="686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48446</xdr:rowOff>
    </xdr:from>
    <xdr:ext cx="534377" cy="259045"/>
    <xdr:sp macro="" textlink="">
      <xdr:nvSpPr>
        <xdr:cNvPr id="572" name="n_3aveValue【一般廃棄物処理施設】&#10;一人当たり有形固定資産（償却資産）額">
          <a:extLst>
            <a:ext uri="{FF2B5EF4-FFF2-40B4-BE49-F238E27FC236}">
              <a16:creationId xmlns:a16="http://schemas.microsoft.com/office/drawing/2014/main" id="{9F5C2FBA-58EE-404D-8E23-2632CCC46941}"/>
            </a:ext>
          </a:extLst>
        </xdr:cNvPr>
        <xdr:cNvSpPr txBox="1"/>
      </xdr:nvSpPr>
      <xdr:spPr>
        <a:xfrm>
          <a:off x="19278111" y="690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45789</xdr:rowOff>
    </xdr:from>
    <xdr:ext cx="599010" cy="259045"/>
    <xdr:sp macro="" textlink="">
      <xdr:nvSpPr>
        <xdr:cNvPr id="573" name="n_4aveValue【一般廃棄物処理施設】&#10;一人当たり有形固定資産（償却資産）額">
          <a:extLst>
            <a:ext uri="{FF2B5EF4-FFF2-40B4-BE49-F238E27FC236}">
              <a16:creationId xmlns:a16="http://schemas.microsoft.com/office/drawing/2014/main" id="{A5585AB5-FBD8-4513-81F1-FEECC842F73D}"/>
            </a:ext>
          </a:extLst>
        </xdr:cNvPr>
        <xdr:cNvSpPr txBox="1"/>
      </xdr:nvSpPr>
      <xdr:spPr>
        <a:xfrm>
          <a:off x="18356795" y="656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68108</xdr:rowOff>
    </xdr:from>
    <xdr:ext cx="599010" cy="259045"/>
    <xdr:sp macro="" textlink="">
      <xdr:nvSpPr>
        <xdr:cNvPr id="574" name="n_1mainValue【一般廃棄物処理施設】&#10;一人当たり有形固定資産（償却資産）額">
          <a:extLst>
            <a:ext uri="{FF2B5EF4-FFF2-40B4-BE49-F238E27FC236}">
              <a16:creationId xmlns:a16="http://schemas.microsoft.com/office/drawing/2014/main" id="{0DDABFF0-805B-469C-B967-01331A5A1EEE}"/>
            </a:ext>
          </a:extLst>
        </xdr:cNvPr>
        <xdr:cNvSpPr txBox="1"/>
      </xdr:nvSpPr>
      <xdr:spPr>
        <a:xfrm>
          <a:off x="21011095" y="606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88705</xdr:rowOff>
    </xdr:from>
    <xdr:ext cx="599010" cy="259045"/>
    <xdr:sp macro="" textlink="">
      <xdr:nvSpPr>
        <xdr:cNvPr id="575" name="n_2mainValue【一般廃棄物処理施設】&#10;一人当たり有形固定資産（償却資産）額">
          <a:extLst>
            <a:ext uri="{FF2B5EF4-FFF2-40B4-BE49-F238E27FC236}">
              <a16:creationId xmlns:a16="http://schemas.microsoft.com/office/drawing/2014/main" id="{54381FA7-6E36-4FD3-B73E-C28A51C43ADA}"/>
            </a:ext>
          </a:extLst>
        </xdr:cNvPr>
        <xdr:cNvSpPr txBox="1"/>
      </xdr:nvSpPr>
      <xdr:spPr>
        <a:xfrm>
          <a:off x="20134795" y="608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110342</xdr:rowOff>
    </xdr:from>
    <xdr:ext cx="599010" cy="259045"/>
    <xdr:sp macro="" textlink="">
      <xdr:nvSpPr>
        <xdr:cNvPr id="576" name="n_3mainValue【一般廃棄物処理施設】&#10;一人当たり有形固定資産（償却資産）額">
          <a:extLst>
            <a:ext uri="{FF2B5EF4-FFF2-40B4-BE49-F238E27FC236}">
              <a16:creationId xmlns:a16="http://schemas.microsoft.com/office/drawing/2014/main" id="{C6614CAD-893E-48E3-8E62-DEDFCBAC5D28}"/>
            </a:ext>
          </a:extLst>
        </xdr:cNvPr>
        <xdr:cNvSpPr txBox="1"/>
      </xdr:nvSpPr>
      <xdr:spPr>
        <a:xfrm>
          <a:off x="19245795" y="611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7" name="正方形/長方形 576">
          <a:extLst>
            <a:ext uri="{FF2B5EF4-FFF2-40B4-BE49-F238E27FC236}">
              <a16:creationId xmlns:a16="http://schemas.microsoft.com/office/drawing/2014/main" id="{2DA599ED-010B-4EC3-B9BD-4320FBE1856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8" name="正方形/長方形 577">
          <a:extLst>
            <a:ext uri="{FF2B5EF4-FFF2-40B4-BE49-F238E27FC236}">
              <a16:creationId xmlns:a16="http://schemas.microsoft.com/office/drawing/2014/main" id="{DCB9E45D-B6CF-4144-893F-9EC611E60EE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9" name="正方形/長方形 578">
          <a:extLst>
            <a:ext uri="{FF2B5EF4-FFF2-40B4-BE49-F238E27FC236}">
              <a16:creationId xmlns:a16="http://schemas.microsoft.com/office/drawing/2014/main" id="{0D6104F8-B228-4190-A836-E3C218ADA5F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0" name="正方形/長方形 579">
          <a:extLst>
            <a:ext uri="{FF2B5EF4-FFF2-40B4-BE49-F238E27FC236}">
              <a16:creationId xmlns:a16="http://schemas.microsoft.com/office/drawing/2014/main" id="{ED970951-CB35-4D20-AC6B-98459F00AA2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1" name="正方形/長方形 580">
          <a:extLst>
            <a:ext uri="{FF2B5EF4-FFF2-40B4-BE49-F238E27FC236}">
              <a16:creationId xmlns:a16="http://schemas.microsoft.com/office/drawing/2014/main" id="{FEDC26D3-CA48-43C5-9B67-E347904D643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2" name="正方形/長方形 581">
          <a:extLst>
            <a:ext uri="{FF2B5EF4-FFF2-40B4-BE49-F238E27FC236}">
              <a16:creationId xmlns:a16="http://schemas.microsoft.com/office/drawing/2014/main" id="{5950A56E-BCC7-4653-933C-C610795E5BC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3" name="正方形/長方形 582">
          <a:extLst>
            <a:ext uri="{FF2B5EF4-FFF2-40B4-BE49-F238E27FC236}">
              <a16:creationId xmlns:a16="http://schemas.microsoft.com/office/drawing/2014/main" id="{3E388EC9-90F9-40BA-959D-1DDA675549F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4" name="正方形/長方形 583">
          <a:extLst>
            <a:ext uri="{FF2B5EF4-FFF2-40B4-BE49-F238E27FC236}">
              <a16:creationId xmlns:a16="http://schemas.microsoft.com/office/drawing/2014/main" id="{05C86FFE-70CE-4207-84AC-475D6CF2C77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5" name="テキスト ボックス 584">
          <a:extLst>
            <a:ext uri="{FF2B5EF4-FFF2-40B4-BE49-F238E27FC236}">
              <a16:creationId xmlns:a16="http://schemas.microsoft.com/office/drawing/2014/main" id="{384EBE76-0614-4B94-8AF8-2DFA7247EA2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6" name="直線コネクタ 585">
          <a:extLst>
            <a:ext uri="{FF2B5EF4-FFF2-40B4-BE49-F238E27FC236}">
              <a16:creationId xmlns:a16="http://schemas.microsoft.com/office/drawing/2014/main" id="{C30C3954-96D5-4569-B230-BA0516B5302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7" name="テキスト ボックス 586">
          <a:extLst>
            <a:ext uri="{FF2B5EF4-FFF2-40B4-BE49-F238E27FC236}">
              <a16:creationId xmlns:a16="http://schemas.microsoft.com/office/drawing/2014/main" id="{A14348F7-88BD-4582-A7DC-303634B0C8E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8" name="直線コネクタ 587">
          <a:extLst>
            <a:ext uri="{FF2B5EF4-FFF2-40B4-BE49-F238E27FC236}">
              <a16:creationId xmlns:a16="http://schemas.microsoft.com/office/drawing/2014/main" id="{F424E9E0-7D06-481C-A127-29C3F43BFC8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89" name="テキスト ボックス 588">
          <a:extLst>
            <a:ext uri="{FF2B5EF4-FFF2-40B4-BE49-F238E27FC236}">
              <a16:creationId xmlns:a16="http://schemas.microsoft.com/office/drawing/2014/main" id="{172DDA2A-2F60-42E6-B0CD-A673FAB52CE2}"/>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0" name="直線コネクタ 589">
          <a:extLst>
            <a:ext uri="{FF2B5EF4-FFF2-40B4-BE49-F238E27FC236}">
              <a16:creationId xmlns:a16="http://schemas.microsoft.com/office/drawing/2014/main" id="{94B1C477-72C7-42D2-8047-191947C3996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1" name="テキスト ボックス 590">
          <a:extLst>
            <a:ext uri="{FF2B5EF4-FFF2-40B4-BE49-F238E27FC236}">
              <a16:creationId xmlns:a16="http://schemas.microsoft.com/office/drawing/2014/main" id="{B6314F35-A80A-44E2-B045-3556426B8F1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2" name="直線コネクタ 591">
          <a:extLst>
            <a:ext uri="{FF2B5EF4-FFF2-40B4-BE49-F238E27FC236}">
              <a16:creationId xmlns:a16="http://schemas.microsoft.com/office/drawing/2014/main" id="{96EB55CF-9608-4783-9BA7-1FC8B05C98D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3" name="テキスト ボックス 592">
          <a:extLst>
            <a:ext uri="{FF2B5EF4-FFF2-40B4-BE49-F238E27FC236}">
              <a16:creationId xmlns:a16="http://schemas.microsoft.com/office/drawing/2014/main" id="{0780CBF7-D011-4920-A6D6-F60256DC41C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4" name="直線コネクタ 593">
          <a:extLst>
            <a:ext uri="{FF2B5EF4-FFF2-40B4-BE49-F238E27FC236}">
              <a16:creationId xmlns:a16="http://schemas.microsoft.com/office/drawing/2014/main" id="{FEFAB6FF-E017-45F2-B631-99FA458DAA6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5" name="テキスト ボックス 594">
          <a:extLst>
            <a:ext uri="{FF2B5EF4-FFF2-40B4-BE49-F238E27FC236}">
              <a16:creationId xmlns:a16="http://schemas.microsoft.com/office/drawing/2014/main" id="{66FC1BDC-A532-446B-B2B5-B8A5DEE6916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6" name="直線コネクタ 595">
          <a:extLst>
            <a:ext uri="{FF2B5EF4-FFF2-40B4-BE49-F238E27FC236}">
              <a16:creationId xmlns:a16="http://schemas.microsoft.com/office/drawing/2014/main" id="{78D14F72-621F-4440-88EA-2F4A21DE0B0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97" name="テキスト ボックス 596">
          <a:extLst>
            <a:ext uri="{FF2B5EF4-FFF2-40B4-BE49-F238E27FC236}">
              <a16:creationId xmlns:a16="http://schemas.microsoft.com/office/drawing/2014/main" id="{86EF4125-4E2C-4943-A8F9-D80D4B5A5E83}"/>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8" name="直線コネクタ 597">
          <a:extLst>
            <a:ext uri="{FF2B5EF4-FFF2-40B4-BE49-F238E27FC236}">
              <a16:creationId xmlns:a16="http://schemas.microsoft.com/office/drawing/2014/main" id="{AB6583BA-0C43-4964-8952-8792ECD68D4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9" name="【保健センター・保健所】&#10;有形固定資産減価償却率グラフ枠">
          <a:extLst>
            <a:ext uri="{FF2B5EF4-FFF2-40B4-BE49-F238E27FC236}">
              <a16:creationId xmlns:a16="http://schemas.microsoft.com/office/drawing/2014/main" id="{696329BA-A098-4D0C-808C-DEF8CBDF6EE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600" name="直線コネクタ 599">
          <a:extLst>
            <a:ext uri="{FF2B5EF4-FFF2-40B4-BE49-F238E27FC236}">
              <a16:creationId xmlns:a16="http://schemas.microsoft.com/office/drawing/2014/main" id="{855BD589-F4D9-48FB-A5DA-B62F6DDAC432}"/>
            </a:ext>
          </a:extLst>
        </xdr:cNvPr>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601" name="【保健センター・保健所】&#10;有形固定資産減価償却率最小値テキスト">
          <a:extLst>
            <a:ext uri="{FF2B5EF4-FFF2-40B4-BE49-F238E27FC236}">
              <a16:creationId xmlns:a16="http://schemas.microsoft.com/office/drawing/2014/main" id="{76A72A28-C3A0-4A12-B012-98A50EC4A4D9}"/>
            </a:ext>
          </a:extLst>
        </xdr:cNvPr>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602" name="直線コネクタ 601">
          <a:extLst>
            <a:ext uri="{FF2B5EF4-FFF2-40B4-BE49-F238E27FC236}">
              <a16:creationId xmlns:a16="http://schemas.microsoft.com/office/drawing/2014/main" id="{8D283B8D-8525-4428-B1DF-BC7C3A20B089}"/>
            </a:ext>
          </a:extLst>
        </xdr:cNvPr>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03" name="【保健センター・保健所】&#10;有形固定資産減価償却率最大値テキスト">
          <a:extLst>
            <a:ext uri="{FF2B5EF4-FFF2-40B4-BE49-F238E27FC236}">
              <a16:creationId xmlns:a16="http://schemas.microsoft.com/office/drawing/2014/main" id="{3F002507-E746-4B3F-B425-CB1AE0D38D47}"/>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04" name="直線コネクタ 603">
          <a:extLst>
            <a:ext uri="{FF2B5EF4-FFF2-40B4-BE49-F238E27FC236}">
              <a16:creationId xmlns:a16="http://schemas.microsoft.com/office/drawing/2014/main" id="{15D7C7B8-6DDA-46C5-9252-3F258E65546B}"/>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77487</xdr:rowOff>
    </xdr:from>
    <xdr:ext cx="405111" cy="259045"/>
    <xdr:sp macro="" textlink="">
      <xdr:nvSpPr>
        <xdr:cNvPr id="605" name="【保健センター・保健所】&#10;有形固定資産減価償却率平均値テキスト">
          <a:extLst>
            <a:ext uri="{FF2B5EF4-FFF2-40B4-BE49-F238E27FC236}">
              <a16:creationId xmlns:a16="http://schemas.microsoft.com/office/drawing/2014/main" id="{B462F201-EE25-485A-A27E-FBF17B1A0372}"/>
            </a:ext>
          </a:extLst>
        </xdr:cNvPr>
        <xdr:cNvSpPr txBox="1"/>
      </xdr:nvSpPr>
      <xdr:spPr>
        <a:xfrm>
          <a:off x="16357600" y="10021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54610</xdr:rowOff>
    </xdr:from>
    <xdr:to>
      <xdr:col>85</xdr:col>
      <xdr:colOff>177800</xdr:colOff>
      <xdr:row>59</xdr:row>
      <xdr:rowOff>156210</xdr:rowOff>
    </xdr:to>
    <xdr:sp macro="" textlink="">
      <xdr:nvSpPr>
        <xdr:cNvPr id="606" name="フローチャート: 判断 605">
          <a:extLst>
            <a:ext uri="{FF2B5EF4-FFF2-40B4-BE49-F238E27FC236}">
              <a16:creationId xmlns:a16="http://schemas.microsoft.com/office/drawing/2014/main" id="{EC7284A0-C350-4E7F-8CE2-59CE020CFCE3}"/>
            </a:ext>
          </a:extLst>
        </xdr:cNvPr>
        <xdr:cNvSpPr/>
      </xdr:nvSpPr>
      <xdr:spPr>
        <a:xfrm>
          <a:off x="16268700" y="101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142240</xdr:rowOff>
    </xdr:from>
    <xdr:to>
      <xdr:col>81</xdr:col>
      <xdr:colOff>101600</xdr:colOff>
      <xdr:row>59</xdr:row>
      <xdr:rowOff>72390</xdr:rowOff>
    </xdr:to>
    <xdr:sp macro="" textlink="">
      <xdr:nvSpPr>
        <xdr:cNvPr id="607" name="フローチャート: 判断 606">
          <a:extLst>
            <a:ext uri="{FF2B5EF4-FFF2-40B4-BE49-F238E27FC236}">
              <a16:creationId xmlns:a16="http://schemas.microsoft.com/office/drawing/2014/main" id="{CF0F95FB-CDEF-423A-A5D1-221A98E94892}"/>
            </a:ext>
          </a:extLst>
        </xdr:cNvPr>
        <xdr:cNvSpPr/>
      </xdr:nvSpPr>
      <xdr:spPr>
        <a:xfrm>
          <a:off x="15430500" y="1008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123190</xdr:rowOff>
    </xdr:from>
    <xdr:to>
      <xdr:col>76</xdr:col>
      <xdr:colOff>165100</xdr:colOff>
      <xdr:row>59</xdr:row>
      <xdr:rowOff>53340</xdr:rowOff>
    </xdr:to>
    <xdr:sp macro="" textlink="">
      <xdr:nvSpPr>
        <xdr:cNvPr id="608" name="フローチャート: 判断 607">
          <a:extLst>
            <a:ext uri="{FF2B5EF4-FFF2-40B4-BE49-F238E27FC236}">
              <a16:creationId xmlns:a16="http://schemas.microsoft.com/office/drawing/2014/main" id="{9F58EE85-13CB-4C93-8E23-07003DBF402B}"/>
            </a:ext>
          </a:extLst>
        </xdr:cNvPr>
        <xdr:cNvSpPr/>
      </xdr:nvSpPr>
      <xdr:spPr>
        <a:xfrm>
          <a:off x="14541500" y="1006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97790</xdr:rowOff>
    </xdr:from>
    <xdr:to>
      <xdr:col>72</xdr:col>
      <xdr:colOff>38100</xdr:colOff>
      <xdr:row>59</xdr:row>
      <xdr:rowOff>27940</xdr:rowOff>
    </xdr:to>
    <xdr:sp macro="" textlink="">
      <xdr:nvSpPr>
        <xdr:cNvPr id="609" name="フローチャート: 判断 608">
          <a:extLst>
            <a:ext uri="{FF2B5EF4-FFF2-40B4-BE49-F238E27FC236}">
              <a16:creationId xmlns:a16="http://schemas.microsoft.com/office/drawing/2014/main" id="{20A61911-6E6F-49EA-A787-21F82AAFBEFB}"/>
            </a:ext>
          </a:extLst>
        </xdr:cNvPr>
        <xdr:cNvSpPr/>
      </xdr:nvSpPr>
      <xdr:spPr>
        <a:xfrm>
          <a:off x="13652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88900</xdr:rowOff>
    </xdr:from>
    <xdr:to>
      <xdr:col>67</xdr:col>
      <xdr:colOff>101600</xdr:colOff>
      <xdr:row>59</xdr:row>
      <xdr:rowOff>19050</xdr:rowOff>
    </xdr:to>
    <xdr:sp macro="" textlink="">
      <xdr:nvSpPr>
        <xdr:cNvPr id="610" name="フローチャート: 判断 609">
          <a:extLst>
            <a:ext uri="{FF2B5EF4-FFF2-40B4-BE49-F238E27FC236}">
              <a16:creationId xmlns:a16="http://schemas.microsoft.com/office/drawing/2014/main" id="{125FC7CD-161A-4189-B1A1-C9EB4DC49A2A}"/>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71DCD03F-79D9-498D-B3C5-1343F3B54B8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8C1A26EE-C9CA-485A-89FC-B10E4AB2F0F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EC78715D-209A-4A73-AE92-580DE336C76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AD5745D5-0DD5-4E89-A799-0933D6A0A82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9ADF3E91-EEFC-4A05-BA96-0F1B4F420BE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146050</xdr:rowOff>
    </xdr:from>
    <xdr:to>
      <xdr:col>85</xdr:col>
      <xdr:colOff>177800</xdr:colOff>
      <xdr:row>60</xdr:row>
      <xdr:rowOff>76200</xdr:rowOff>
    </xdr:to>
    <xdr:sp macro="" textlink="">
      <xdr:nvSpPr>
        <xdr:cNvPr id="616" name="楕円 615">
          <a:extLst>
            <a:ext uri="{FF2B5EF4-FFF2-40B4-BE49-F238E27FC236}">
              <a16:creationId xmlns:a16="http://schemas.microsoft.com/office/drawing/2014/main" id="{823EAFB8-1141-4938-8542-E6E5AE2B60D1}"/>
            </a:ext>
          </a:extLst>
        </xdr:cNvPr>
        <xdr:cNvSpPr/>
      </xdr:nvSpPr>
      <xdr:spPr>
        <a:xfrm>
          <a:off x="162687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124477</xdr:rowOff>
    </xdr:from>
    <xdr:ext cx="405111" cy="259045"/>
    <xdr:sp macro="" textlink="">
      <xdr:nvSpPr>
        <xdr:cNvPr id="617" name="【保健センター・保健所】&#10;有形固定資産減価償却率該当値テキスト">
          <a:extLst>
            <a:ext uri="{FF2B5EF4-FFF2-40B4-BE49-F238E27FC236}">
              <a16:creationId xmlns:a16="http://schemas.microsoft.com/office/drawing/2014/main" id="{98668B36-D6EF-45A1-A097-6C13EA660BC7}"/>
            </a:ext>
          </a:extLst>
        </xdr:cNvPr>
        <xdr:cNvSpPr txBox="1"/>
      </xdr:nvSpPr>
      <xdr:spPr>
        <a:xfrm>
          <a:off x="16357600"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106680</xdr:rowOff>
    </xdr:from>
    <xdr:to>
      <xdr:col>81</xdr:col>
      <xdr:colOff>101600</xdr:colOff>
      <xdr:row>60</xdr:row>
      <xdr:rowOff>36830</xdr:rowOff>
    </xdr:to>
    <xdr:sp macro="" textlink="">
      <xdr:nvSpPr>
        <xdr:cNvPr id="618" name="楕円 617">
          <a:extLst>
            <a:ext uri="{FF2B5EF4-FFF2-40B4-BE49-F238E27FC236}">
              <a16:creationId xmlns:a16="http://schemas.microsoft.com/office/drawing/2014/main" id="{38726F87-62A0-4DB0-8691-DEFF0DE82783}"/>
            </a:ext>
          </a:extLst>
        </xdr:cNvPr>
        <xdr:cNvSpPr/>
      </xdr:nvSpPr>
      <xdr:spPr>
        <a:xfrm>
          <a:off x="15430500" y="1022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157480</xdr:rowOff>
    </xdr:from>
    <xdr:to>
      <xdr:col>85</xdr:col>
      <xdr:colOff>127000</xdr:colOff>
      <xdr:row>60</xdr:row>
      <xdr:rowOff>25400</xdr:rowOff>
    </xdr:to>
    <xdr:cxnSp macro="">
      <xdr:nvCxnSpPr>
        <xdr:cNvPr id="619" name="直線コネクタ 618">
          <a:extLst>
            <a:ext uri="{FF2B5EF4-FFF2-40B4-BE49-F238E27FC236}">
              <a16:creationId xmlns:a16="http://schemas.microsoft.com/office/drawing/2014/main" id="{6CAE2C7B-DF8C-4390-8E22-68FC892E35C2}"/>
            </a:ext>
          </a:extLst>
        </xdr:cNvPr>
        <xdr:cNvCxnSpPr/>
      </xdr:nvCxnSpPr>
      <xdr:spPr>
        <a:xfrm>
          <a:off x="15481300" y="10273030"/>
          <a:ext cx="8382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68580</xdr:rowOff>
    </xdr:from>
    <xdr:to>
      <xdr:col>76</xdr:col>
      <xdr:colOff>165100</xdr:colOff>
      <xdr:row>59</xdr:row>
      <xdr:rowOff>170180</xdr:rowOff>
    </xdr:to>
    <xdr:sp macro="" textlink="">
      <xdr:nvSpPr>
        <xdr:cNvPr id="620" name="楕円 619">
          <a:extLst>
            <a:ext uri="{FF2B5EF4-FFF2-40B4-BE49-F238E27FC236}">
              <a16:creationId xmlns:a16="http://schemas.microsoft.com/office/drawing/2014/main" id="{56A1E58A-2E1F-4A7F-A3B4-AFBAC8A1C0D8}"/>
            </a:ext>
          </a:extLst>
        </xdr:cNvPr>
        <xdr:cNvSpPr/>
      </xdr:nvSpPr>
      <xdr:spPr>
        <a:xfrm>
          <a:off x="14541500" y="1018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119380</xdr:rowOff>
    </xdr:from>
    <xdr:to>
      <xdr:col>81</xdr:col>
      <xdr:colOff>50800</xdr:colOff>
      <xdr:row>59</xdr:row>
      <xdr:rowOff>157480</xdr:rowOff>
    </xdr:to>
    <xdr:cxnSp macro="">
      <xdr:nvCxnSpPr>
        <xdr:cNvPr id="621" name="直線コネクタ 620">
          <a:extLst>
            <a:ext uri="{FF2B5EF4-FFF2-40B4-BE49-F238E27FC236}">
              <a16:creationId xmlns:a16="http://schemas.microsoft.com/office/drawing/2014/main" id="{633F5F6E-7C11-4E72-B51D-822601FA9B3C}"/>
            </a:ext>
          </a:extLst>
        </xdr:cNvPr>
        <xdr:cNvCxnSpPr/>
      </xdr:nvCxnSpPr>
      <xdr:spPr>
        <a:xfrm>
          <a:off x="14592300" y="102349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30480</xdr:rowOff>
    </xdr:from>
    <xdr:to>
      <xdr:col>72</xdr:col>
      <xdr:colOff>38100</xdr:colOff>
      <xdr:row>59</xdr:row>
      <xdr:rowOff>132080</xdr:rowOff>
    </xdr:to>
    <xdr:sp macro="" textlink="">
      <xdr:nvSpPr>
        <xdr:cNvPr id="622" name="楕円 621">
          <a:extLst>
            <a:ext uri="{FF2B5EF4-FFF2-40B4-BE49-F238E27FC236}">
              <a16:creationId xmlns:a16="http://schemas.microsoft.com/office/drawing/2014/main" id="{EEC12EE7-59D9-42EE-9854-652E9655E265}"/>
            </a:ext>
          </a:extLst>
        </xdr:cNvPr>
        <xdr:cNvSpPr/>
      </xdr:nvSpPr>
      <xdr:spPr>
        <a:xfrm>
          <a:off x="13652500" y="1014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81280</xdr:rowOff>
    </xdr:from>
    <xdr:to>
      <xdr:col>76</xdr:col>
      <xdr:colOff>114300</xdr:colOff>
      <xdr:row>59</xdr:row>
      <xdr:rowOff>119380</xdr:rowOff>
    </xdr:to>
    <xdr:cxnSp macro="">
      <xdr:nvCxnSpPr>
        <xdr:cNvPr id="623" name="直線コネクタ 622">
          <a:extLst>
            <a:ext uri="{FF2B5EF4-FFF2-40B4-BE49-F238E27FC236}">
              <a16:creationId xmlns:a16="http://schemas.microsoft.com/office/drawing/2014/main" id="{70BAE5F0-8F29-49EE-A454-3E8F3AFD5CC6}"/>
            </a:ext>
          </a:extLst>
        </xdr:cNvPr>
        <xdr:cNvCxnSpPr/>
      </xdr:nvCxnSpPr>
      <xdr:spPr>
        <a:xfrm>
          <a:off x="13703300" y="101968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88917</xdr:rowOff>
    </xdr:from>
    <xdr:ext cx="405111" cy="259045"/>
    <xdr:sp macro="" textlink="">
      <xdr:nvSpPr>
        <xdr:cNvPr id="624" name="n_1aveValue【保健センター・保健所】&#10;有形固定資産減価償却率">
          <a:extLst>
            <a:ext uri="{FF2B5EF4-FFF2-40B4-BE49-F238E27FC236}">
              <a16:creationId xmlns:a16="http://schemas.microsoft.com/office/drawing/2014/main" id="{C47BCCB7-84C9-453E-AE40-3F8769385491}"/>
            </a:ext>
          </a:extLst>
        </xdr:cNvPr>
        <xdr:cNvSpPr txBox="1"/>
      </xdr:nvSpPr>
      <xdr:spPr>
        <a:xfrm>
          <a:off x="15266044" y="9861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69867</xdr:rowOff>
    </xdr:from>
    <xdr:ext cx="405111" cy="259045"/>
    <xdr:sp macro="" textlink="">
      <xdr:nvSpPr>
        <xdr:cNvPr id="625" name="n_2aveValue【保健センター・保健所】&#10;有形固定資産減価償却率">
          <a:extLst>
            <a:ext uri="{FF2B5EF4-FFF2-40B4-BE49-F238E27FC236}">
              <a16:creationId xmlns:a16="http://schemas.microsoft.com/office/drawing/2014/main" id="{D8AFDFA1-79EB-40CB-AD69-EDB74D2A7A51}"/>
            </a:ext>
          </a:extLst>
        </xdr:cNvPr>
        <xdr:cNvSpPr txBox="1"/>
      </xdr:nvSpPr>
      <xdr:spPr>
        <a:xfrm>
          <a:off x="14389744" y="9842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44467</xdr:rowOff>
    </xdr:from>
    <xdr:ext cx="405111" cy="259045"/>
    <xdr:sp macro="" textlink="">
      <xdr:nvSpPr>
        <xdr:cNvPr id="626" name="n_3aveValue【保健センター・保健所】&#10;有形固定資産減価償却率">
          <a:extLst>
            <a:ext uri="{FF2B5EF4-FFF2-40B4-BE49-F238E27FC236}">
              <a16:creationId xmlns:a16="http://schemas.microsoft.com/office/drawing/2014/main" id="{D6137280-A749-415C-B695-347EB7F509F7}"/>
            </a:ext>
          </a:extLst>
        </xdr:cNvPr>
        <xdr:cNvSpPr txBox="1"/>
      </xdr:nvSpPr>
      <xdr:spPr>
        <a:xfrm>
          <a:off x="13500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35577</xdr:rowOff>
    </xdr:from>
    <xdr:ext cx="405111" cy="259045"/>
    <xdr:sp macro="" textlink="">
      <xdr:nvSpPr>
        <xdr:cNvPr id="627" name="n_4aveValue【保健センター・保健所】&#10;有形固定資産減価償却率">
          <a:extLst>
            <a:ext uri="{FF2B5EF4-FFF2-40B4-BE49-F238E27FC236}">
              <a16:creationId xmlns:a16="http://schemas.microsoft.com/office/drawing/2014/main" id="{54E47C6D-09F7-4398-A761-202C2B3DBD88}"/>
            </a:ext>
          </a:extLst>
        </xdr:cNvPr>
        <xdr:cNvSpPr txBox="1"/>
      </xdr:nvSpPr>
      <xdr:spPr>
        <a:xfrm>
          <a:off x="12611744" y="980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27957</xdr:rowOff>
    </xdr:from>
    <xdr:ext cx="405111" cy="259045"/>
    <xdr:sp macro="" textlink="">
      <xdr:nvSpPr>
        <xdr:cNvPr id="628" name="n_1mainValue【保健センター・保健所】&#10;有形固定資産減価償却率">
          <a:extLst>
            <a:ext uri="{FF2B5EF4-FFF2-40B4-BE49-F238E27FC236}">
              <a16:creationId xmlns:a16="http://schemas.microsoft.com/office/drawing/2014/main" id="{D5AE8608-1CF2-4999-860D-B425A5DFFAC7}"/>
            </a:ext>
          </a:extLst>
        </xdr:cNvPr>
        <xdr:cNvSpPr txBox="1"/>
      </xdr:nvSpPr>
      <xdr:spPr>
        <a:xfrm>
          <a:off x="15266044" y="1031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161307</xdr:rowOff>
    </xdr:from>
    <xdr:ext cx="405111" cy="259045"/>
    <xdr:sp macro="" textlink="">
      <xdr:nvSpPr>
        <xdr:cNvPr id="629" name="n_2mainValue【保健センター・保健所】&#10;有形固定資産減価償却率">
          <a:extLst>
            <a:ext uri="{FF2B5EF4-FFF2-40B4-BE49-F238E27FC236}">
              <a16:creationId xmlns:a16="http://schemas.microsoft.com/office/drawing/2014/main" id="{6A5435C6-5A7A-420A-9BB7-2C69D46DE30A}"/>
            </a:ext>
          </a:extLst>
        </xdr:cNvPr>
        <xdr:cNvSpPr txBox="1"/>
      </xdr:nvSpPr>
      <xdr:spPr>
        <a:xfrm>
          <a:off x="14389744" y="10276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123207</xdr:rowOff>
    </xdr:from>
    <xdr:ext cx="405111" cy="259045"/>
    <xdr:sp macro="" textlink="">
      <xdr:nvSpPr>
        <xdr:cNvPr id="630" name="n_3mainValue【保健センター・保健所】&#10;有形固定資産減価償却率">
          <a:extLst>
            <a:ext uri="{FF2B5EF4-FFF2-40B4-BE49-F238E27FC236}">
              <a16:creationId xmlns:a16="http://schemas.microsoft.com/office/drawing/2014/main" id="{2E2ED51E-EDF1-4131-B206-0DBECF54D386}"/>
            </a:ext>
          </a:extLst>
        </xdr:cNvPr>
        <xdr:cNvSpPr txBox="1"/>
      </xdr:nvSpPr>
      <xdr:spPr>
        <a:xfrm>
          <a:off x="13500744" y="10238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1" name="正方形/長方形 630">
          <a:extLst>
            <a:ext uri="{FF2B5EF4-FFF2-40B4-BE49-F238E27FC236}">
              <a16:creationId xmlns:a16="http://schemas.microsoft.com/office/drawing/2014/main" id="{BA2B568B-7DBC-40D6-959A-73AEB900168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2" name="正方形/長方形 631">
          <a:extLst>
            <a:ext uri="{FF2B5EF4-FFF2-40B4-BE49-F238E27FC236}">
              <a16:creationId xmlns:a16="http://schemas.microsoft.com/office/drawing/2014/main" id="{3F9530B2-3096-471A-AA42-0D1EF553DF5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3" name="正方形/長方形 632">
          <a:extLst>
            <a:ext uri="{FF2B5EF4-FFF2-40B4-BE49-F238E27FC236}">
              <a16:creationId xmlns:a16="http://schemas.microsoft.com/office/drawing/2014/main" id="{FE909C12-468D-4482-9E93-82C9817A10F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4" name="正方形/長方形 633">
          <a:extLst>
            <a:ext uri="{FF2B5EF4-FFF2-40B4-BE49-F238E27FC236}">
              <a16:creationId xmlns:a16="http://schemas.microsoft.com/office/drawing/2014/main" id="{7FC6891B-D4B1-4E11-B2CD-4876705D942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5" name="正方形/長方形 634">
          <a:extLst>
            <a:ext uri="{FF2B5EF4-FFF2-40B4-BE49-F238E27FC236}">
              <a16:creationId xmlns:a16="http://schemas.microsoft.com/office/drawing/2014/main" id="{D03FF3F6-B46F-4412-8351-D9AD6EA05F8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6" name="正方形/長方形 635">
          <a:extLst>
            <a:ext uri="{FF2B5EF4-FFF2-40B4-BE49-F238E27FC236}">
              <a16:creationId xmlns:a16="http://schemas.microsoft.com/office/drawing/2014/main" id="{0CC827B2-B833-4556-B0D1-9C0FB39D585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7" name="正方形/長方形 636">
          <a:extLst>
            <a:ext uri="{FF2B5EF4-FFF2-40B4-BE49-F238E27FC236}">
              <a16:creationId xmlns:a16="http://schemas.microsoft.com/office/drawing/2014/main" id="{8597704A-2FBA-4F51-BEF9-46B19F48743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8" name="正方形/長方形 637">
          <a:extLst>
            <a:ext uri="{FF2B5EF4-FFF2-40B4-BE49-F238E27FC236}">
              <a16:creationId xmlns:a16="http://schemas.microsoft.com/office/drawing/2014/main" id="{70B40EB3-2707-4D38-A264-BB8A1FC1BE7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9" name="テキスト ボックス 638">
          <a:extLst>
            <a:ext uri="{FF2B5EF4-FFF2-40B4-BE49-F238E27FC236}">
              <a16:creationId xmlns:a16="http://schemas.microsoft.com/office/drawing/2014/main" id="{10577599-65E9-43CE-A874-0910F38A4B8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0" name="直線コネクタ 639">
          <a:extLst>
            <a:ext uri="{FF2B5EF4-FFF2-40B4-BE49-F238E27FC236}">
              <a16:creationId xmlns:a16="http://schemas.microsoft.com/office/drawing/2014/main" id="{2211EA3D-EFA2-42E9-AF74-6EA91F2ECC8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1" name="直線コネクタ 640">
          <a:extLst>
            <a:ext uri="{FF2B5EF4-FFF2-40B4-BE49-F238E27FC236}">
              <a16:creationId xmlns:a16="http://schemas.microsoft.com/office/drawing/2014/main" id="{1C0A681B-E72E-4DDF-A9D1-8FF56BAB09E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2" name="テキスト ボックス 641">
          <a:extLst>
            <a:ext uri="{FF2B5EF4-FFF2-40B4-BE49-F238E27FC236}">
              <a16:creationId xmlns:a16="http://schemas.microsoft.com/office/drawing/2014/main" id="{0FB93B56-66CD-4EF0-BF74-B80EB795470E}"/>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3" name="直線コネクタ 642">
          <a:extLst>
            <a:ext uri="{FF2B5EF4-FFF2-40B4-BE49-F238E27FC236}">
              <a16:creationId xmlns:a16="http://schemas.microsoft.com/office/drawing/2014/main" id="{AA95D743-DFC1-4EF6-8075-19822FA14B3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4" name="テキスト ボックス 643">
          <a:extLst>
            <a:ext uri="{FF2B5EF4-FFF2-40B4-BE49-F238E27FC236}">
              <a16:creationId xmlns:a16="http://schemas.microsoft.com/office/drawing/2014/main" id="{2454B2D4-F13B-415A-9E5F-E868F989AFE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5" name="直線コネクタ 644">
          <a:extLst>
            <a:ext uri="{FF2B5EF4-FFF2-40B4-BE49-F238E27FC236}">
              <a16:creationId xmlns:a16="http://schemas.microsoft.com/office/drawing/2014/main" id="{C304F24E-7E74-4A26-9012-DF02550E2B5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6" name="テキスト ボックス 645">
          <a:extLst>
            <a:ext uri="{FF2B5EF4-FFF2-40B4-BE49-F238E27FC236}">
              <a16:creationId xmlns:a16="http://schemas.microsoft.com/office/drawing/2014/main" id="{21E6B308-B52B-48D0-A408-9262F6036BA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7" name="直線コネクタ 646">
          <a:extLst>
            <a:ext uri="{FF2B5EF4-FFF2-40B4-BE49-F238E27FC236}">
              <a16:creationId xmlns:a16="http://schemas.microsoft.com/office/drawing/2014/main" id="{0E9FEC03-B6E4-407D-B9AA-277A7061446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8" name="テキスト ボックス 647">
          <a:extLst>
            <a:ext uri="{FF2B5EF4-FFF2-40B4-BE49-F238E27FC236}">
              <a16:creationId xmlns:a16="http://schemas.microsoft.com/office/drawing/2014/main" id="{0EB604CA-5803-48AE-B6A5-82594E67B1E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9" name="直線コネクタ 648">
          <a:extLst>
            <a:ext uri="{FF2B5EF4-FFF2-40B4-BE49-F238E27FC236}">
              <a16:creationId xmlns:a16="http://schemas.microsoft.com/office/drawing/2014/main" id="{58EE104D-4CCB-4996-8AC0-F1CF81A112F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0" name="テキスト ボックス 649">
          <a:extLst>
            <a:ext uri="{FF2B5EF4-FFF2-40B4-BE49-F238E27FC236}">
              <a16:creationId xmlns:a16="http://schemas.microsoft.com/office/drawing/2014/main" id="{DE19B5FB-57BF-4C97-9B3B-997514E2166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1" name="直線コネクタ 650">
          <a:extLst>
            <a:ext uri="{FF2B5EF4-FFF2-40B4-BE49-F238E27FC236}">
              <a16:creationId xmlns:a16="http://schemas.microsoft.com/office/drawing/2014/main" id="{FDC57B7A-11F2-4380-B3E5-8B6C223ABE7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2" name="テキスト ボックス 651">
          <a:extLst>
            <a:ext uri="{FF2B5EF4-FFF2-40B4-BE49-F238E27FC236}">
              <a16:creationId xmlns:a16="http://schemas.microsoft.com/office/drawing/2014/main" id="{6D21D7CE-2534-443E-B116-70B8CAD8027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3" name="【保健センター・保健所】&#10;一人当たり面積グラフ枠">
          <a:extLst>
            <a:ext uri="{FF2B5EF4-FFF2-40B4-BE49-F238E27FC236}">
              <a16:creationId xmlns:a16="http://schemas.microsoft.com/office/drawing/2014/main" id="{F2E24960-ECF7-4F8E-9887-446750A31D9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156210</xdr:rowOff>
    </xdr:from>
    <xdr:to>
      <xdr:col>116</xdr:col>
      <xdr:colOff>62864</xdr:colOff>
      <xdr:row>64</xdr:row>
      <xdr:rowOff>34290</xdr:rowOff>
    </xdr:to>
    <xdr:cxnSp macro="">
      <xdr:nvCxnSpPr>
        <xdr:cNvPr id="654" name="直線コネクタ 653">
          <a:extLst>
            <a:ext uri="{FF2B5EF4-FFF2-40B4-BE49-F238E27FC236}">
              <a16:creationId xmlns:a16="http://schemas.microsoft.com/office/drawing/2014/main" id="{CDB3F1ED-F625-4FEA-9AF1-916900B588E4}"/>
            </a:ext>
          </a:extLst>
        </xdr:cNvPr>
        <xdr:cNvCxnSpPr/>
      </xdr:nvCxnSpPr>
      <xdr:spPr>
        <a:xfrm flipV="1">
          <a:off x="22160864" y="975741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655" name="【保健センター・保健所】&#10;一人当たり面積最小値テキスト">
          <a:extLst>
            <a:ext uri="{FF2B5EF4-FFF2-40B4-BE49-F238E27FC236}">
              <a16:creationId xmlns:a16="http://schemas.microsoft.com/office/drawing/2014/main" id="{8CF974F3-687A-4E9C-8859-0F0BA8BB7C78}"/>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656" name="直線コネクタ 655">
          <a:extLst>
            <a:ext uri="{FF2B5EF4-FFF2-40B4-BE49-F238E27FC236}">
              <a16:creationId xmlns:a16="http://schemas.microsoft.com/office/drawing/2014/main" id="{DDE23064-F79C-445B-B093-9FB68D8CEFD3}"/>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102887</xdr:rowOff>
    </xdr:from>
    <xdr:ext cx="469744" cy="259045"/>
    <xdr:sp macro="" textlink="">
      <xdr:nvSpPr>
        <xdr:cNvPr id="657" name="【保健センター・保健所】&#10;一人当たり面積最大値テキスト">
          <a:extLst>
            <a:ext uri="{FF2B5EF4-FFF2-40B4-BE49-F238E27FC236}">
              <a16:creationId xmlns:a16="http://schemas.microsoft.com/office/drawing/2014/main" id="{A34DE89A-457B-489D-A261-036365AD1A93}"/>
            </a:ext>
          </a:extLst>
        </xdr:cNvPr>
        <xdr:cNvSpPr txBox="1"/>
      </xdr:nvSpPr>
      <xdr:spPr>
        <a:xfrm>
          <a:off x="22199600" y="953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156210</xdr:rowOff>
    </xdr:from>
    <xdr:to>
      <xdr:col>116</xdr:col>
      <xdr:colOff>152400</xdr:colOff>
      <xdr:row>56</xdr:row>
      <xdr:rowOff>156210</xdr:rowOff>
    </xdr:to>
    <xdr:cxnSp macro="">
      <xdr:nvCxnSpPr>
        <xdr:cNvPr id="658" name="直線コネクタ 657">
          <a:extLst>
            <a:ext uri="{FF2B5EF4-FFF2-40B4-BE49-F238E27FC236}">
              <a16:creationId xmlns:a16="http://schemas.microsoft.com/office/drawing/2014/main" id="{DC084D3E-B0EE-46E5-A89D-DBCE30B23505}"/>
            </a:ext>
          </a:extLst>
        </xdr:cNvPr>
        <xdr:cNvCxnSpPr/>
      </xdr:nvCxnSpPr>
      <xdr:spPr>
        <a:xfrm>
          <a:off x="22072600" y="975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152417</xdr:rowOff>
    </xdr:from>
    <xdr:ext cx="469744" cy="259045"/>
    <xdr:sp macro="" textlink="">
      <xdr:nvSpPr>
        <xdr:cNvPr id="659" name="【保健センター・保健所】&#10;一人当たり面積平均値テキスト">
          <a:extLst>
            <a:ext uri="{FF2B5EF4-FFF2-40B4-BE49-F238E27FC236}">
              <a16:creationId xmlns:a16="http://schemas.microsoft.com/office/drawing/2014/main" id="{332A6FE5-AC9A-4350-9B82-D3F3EDD71AFF}"/>
            </a:ext>
          </a:extLst>
        </xdr:cNvPr>
        <xdr:cNvSpPr txBox="1"/>
      </xdr:nvSpPr>
      <xdr:spPr>
        <a:xfrm>
          <a:off x="22199600" y="10610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660" name="フローチャート: 判断 659">
          <a:extLst>
            <a:ext uri="{FF2B5EF4-FFF2-40B4-BE49-F238E27FC236}">
              <a16:creationId xmlns:a16="http://schemas.microsoft.com/office/drawing/2014/main" id="{DD3FB6B7-2C3B-45D9-B16E-E9DD925E89DD}"/>
            </a:ext>
          </a:extLst>
        </xdr:cNvPr>
        <xdr:cNvSpPr/>
      </xdr:nvSpPr>
      <xdr:spPr>
        <a:xfrm>
          <a:off x="221107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10160</xdr:rowOff>
    </xdr:from>
    <xdr:to>
      <xdr:col>112</xdr:col>
      <xdr:colOff>38100</xdr:colOff>
      <xdr:row>62</xdr:row>
      <xdr:rowOff>111760</xdr:rowOff>
    </xdr:to>
    <xdr:sp macro="" textlink="">
      <xdr:nvSpPr>
        <xdr:cNvPr id="661" name="フローチャート: 判断 660">
          <a:extLst>
            <a:ext uri="{FF2B5EF4-FFF2-40B4-BE49-F238E27FC236}">
              <a16:creationId xmlns:a16="http://schemas.microsoft.com/office/drawing/2014/main" id="{C1A553FF-B4E3-4485-B080-0767A1E00D16}"/>
            </a:ext>
          </a:extLst>
        </xdr:cNvPr>
        <xdr:cNvSpPr/>
      </xdr:nvSpPr>
      <xdr:spPr>
        <a:xfrm>
          <a:off x="21272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xdr:rowOff>
    </xdr:from>
    <xdr:to>
      <xdr:col>107</xdr:col>
      <xdr:colOff>101600</xdr:colOff>
      <xdr:row>62</xdr:row>
      <xdr:rowOff>107950</xdr:rowOff>
    </xdr:to>
    <xdr:sp macro="" textlink="">
      <xdr:nvSpPr>
        <xdr:cNvPr id="662" name="フローチャート: 判断 661">
          <a:extLst>
            <a:ext uri="{FF2B5EF4-FFF2-40B4-BE49-F238E27FC236}">
              <a16:creationId xmlns:a16="http://schemas.microsoft.com/office/drawing/2014/main" id="{AAFC523F-7172-4A8C-A411-A8ED74A26F5C}"/>
            </a:ext>
          </a:extLst>
        </xdr:cNvPr>
        <xdr:cNvSpPr/>
      </xdr:nvSpPr>
      <xdr:spPr>
        <a:xfrm>
          <a:off x="20383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147320</xdr:rowOff>
    </xdr:from>
    <xdr:to>
      <xdr:col>102</xdr:col>
      <xdr:colOff>165100</xdr:colOff>
      <xdr:row>62</xdr:row>
      <xdr:rowOff>77470</xdr:rowOff>
    </xdr:to>
    <xdr:sp macro="" textlink="">
      <xdr:nvSpPr>
        <xdr:cNvPr id="663" name="フローチャート: 判断 662">
          <a:extLst>
            <a:ext uri="{FF2B5EF4-FFF2-40B4-BE49-F238E27FC236}">
              <a16:creationId xmlns:a16="http://schemas.microsoft.com/office/drawing/2014/main" id="{1C410B2C-8A50-4973-9128-80A967257B99}"/>
            </a:ext>
          </a:extLst>
        </xdr:cNvPr>
        <xdr:cNvSpPr/>
      </xdr:nvSpPr>
      <xdr:spPr>
        <a:xfrm>
          <a:off x="19494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44450</xdr:rowOff>
    </xdr:from>
    <xdr:to>
      <xdr:col>98</xdr:col>
      <xdr:colOff>38100</xdr:colOff>
      <xdr:row>62</xdr:row>
      <xdr:rowOff>146050</xdr:rowOff>
    </xdr:to>
    <xdr:sp macro="" textlink="">
      <xdr:nvSpPr>
        <xdr:cNvPr id="664" name="フローチャート: 判断 663">
          <a:extLst>
            <a:ext uri="{FF2B5EF4-FFF2-40B4-BE49-F238E27FC236}">
              <a16:creationId xmlns:a16="http://schemas.microsoft.com/office/drawing/2014/main" id="{492EAA48-D7BD-47E5-B1D2-9A1230C555BC}"/>
            </a:ext>
          </a:extLst>
        </xdr:cNvPr>
        <xdr:cNvSpPr/>
      </xdr:nvSpPr>
      <xdr:spPr>
        <a:xfrm>
          <a:off x="18605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5" name="テキスト ボックス 664">
          <a:extLst>
            <a:ext uri="{FF2B5EF4-FFF2-40B4-BE49-F238E27FC236}">
              <a16:creationId xmlns:a16="http://schemas.microsoft.com/office/drawing/2014/main" id="{7438A87C-72C0-4032-9437-26F859E1A06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6" name="テキスト ボックス 665">
          <a:extLst>
            <a:ext uri="{FF2B5EF4-FFF2-40B4-BE49-F238E27FC236}">
              <a16:creationId xmlns:a16="http://schemas.microsoft.com/office/drawing/2014/main" id="{A95092A4-608E-45CB-93BE-9BB4263A910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7" name="テキスト ボックス 666">
          <a:extLst>
            <a:ext uri="{FF2B5EF4-FFF2-40B4-BE49-F238E27FC236}">
              <a16:creationId xmlns:a16="http://schemas.microsoft.com/office/drawing/2014/main" id="{E113A470-FA08-4438-A513-7C2D2AAAF4F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8" name="テキスト ボックス 667">
          <a:extLst>
            <a:ext uri="{FF2B5EF4-FFF2-40B4-BE49-F238E27FC236}">
              <a16:creationId xmlns:a16="http://schemas.microsoft.com/office/drawing/2014/main" id="{07F9CE04-7605-4D75-BCDD-38FDE99D3B9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id="{C2209595-BC1D-41A3-818C-83EE8F11A72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670" name="楕円 669">
          <a:extLst>
            <a:ext uri="{FF2B5EF4-FFF2-40B4-BE49-F238E27FC236}">
              <a16:creationId xmlns:a16="http://schemas.microsoft.com/office/drawing/2014/main" id="{FA38149B-86B8-4B0B-A413-97417BBF1BA6}"/>
            </a:ext>
          </a:extLst>
        </xdr:cNvPr>
        <xdr:cNvSpPr/>
      </xdr:nvSpPr>
      <xdr:spPr>
        <a:xfrm>
          <a:off x="221107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124477</xdr:rowOff>
    </xdr:from>
    <xdr:ext cx="469744" cy="259045"/>
    <xdr:sp macro="" textlink="">
      <xdr:nvSpPr>
        <xdr:cNvPr id="671" name="【保健センター・保健所】&#10;一人当たり面積該当値テキスト">
          <a:extLst>
            <a:ext uri="{FF2B5EF4-FFF2-40B4-BE49-F238E27FC236}">
              <a16:creationId xmlns:a16="http://schemas.microsoft.com/office/drawing/2014/main" id="{0D6A8A0E-F024-439D-9851-8FDB78C96DDA}"/>
            </a:ext>
          </a:extLst>
        </xdr:cNvPr>
        <xdr:cNvSpPr txBox="1"/>
      </xdr:nvSpPr>
      <xdr:spPr>
        <a:xfrm>
          <a:off x="22199600"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113030</xdr:rowOff>
    </xdr:from>
    <xdr:to>
      <xdr:col>112</xdr:col>
      <xdr:colOff>38100</xdr:colOff>
      <xdr:row>62</xdr:row>
      <xdr:rowOff>43180</xdr:rowOff>
    </xdr:to>
    <xdr:sp macro="" textlink="">
      <xdr:nvSpPr>
        <xdr:cNvPr id="672" name="楕円 671">
          <a:extLst>
            <a:ext uri="{FF2B5EF4-FFF2-40B4-BE49-F238E27FC236}">
              <a16:creationId xmlns:a16="http://schemas.microsoft.com/office/drawing/2014/main" id="{95E812B9-A442-451F-AA65-65042D6366C7}"/>
            </a:ext>
          </a:extLst>
        </xdr:cNvPr>
        <xdr:cNvSpPr/>
      </xdr:nvSpPr>
      <xdr:spPr>
        <a:xfrm>
          <a:off x="21272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152400</xdr:rowOff>
    </xdr:from>
    <xdr:to>
      <xdr:col>116</xdr:col>
      <xdr:colOff>63500</xdr:colOff>
      <xdr:row>61</xdr:row>
      <xdr:rowOff>163830</xdr:rowOff>
    </xdr:to>
    <xdr:cxnSp macro="">
      <xdr:nvCxnSpPr>
        <xdr:cNvPr id="673" name="直線コネクタ 672">
          <a:extLst>
            <a:ext uri="{FF2B5EF4-FFF2-40B4-BE49-F238E27FC236}">
              <a16:creationId xmlns:a16="http://schemas.microsoft.com/office/drawing/2014/main" id="{7B375EB4-4B2A-4E84-AE13-3F77285B5263}"/>
            </a:ext>
          </a:extLst>
        </xdr:cNvPr>
        <xdr:cNvCxnSpPr/>
      </xdr:nvCxnSpPr>
      <xdr:spPr>
        <a:xfrm flipV="1">
          <a:off x="21323300" y="106108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120650</xdr:rowOff>
    </xdr:from>
    <xdr:to>
      <xdr:col>107</xdr:col>
      <xdr:colOff>101600</xdr:colOff>
      <xdr:row>62</xdr:row>
      <xdr:rowOff>50800</xdr:rowOff>
    </xdr:to>
    <xdr:sp macro="" textlink="">
      <xdr:nvSpPr>
        <xdr:cNvPr id="674" name="楕円 673">
          <a:extLst>
            <a:ext uri="{FF2B5EF4-FFF2-40B4-BE49-F238E27FC236}">
              <a16:creationId xmlns:a16="http://schemas.microsoft.com/office/drawing/2014/main" id="{965C0F3E-DC48-47C0-BC5D-CD2C10277352}"/>
            </a:ext>
          </a:extLst>
        </xdr:cNvPr>
        <xdr:cNvSpPr/>
      </xdr:nvSpPr>
      <xdr:spPr>
        <a:xfrm>
          <a:off x="20383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163830</xdr:rowOff>
    </xdr:from>
    <xdr:to>
      <xdr:col>111</xdr:col>
      <xdr:colOff>177800</xdr:colOff>
      <xdr:row>62</xdr:row>
      <xdr:rowOff>0</xdr:rowOff>
    </xdr:to>
    <xdr:cxnSp macro="">
      <xdr:nvCxnSpPr>
        <xdr:cNvPr id="675" name="直線コネクタ 674">
          <a:extLst>
            <a:ext uri="{FF2B5EF4-FFF2-40B4-BE49-F238E27FC236}">
              <a16:creationId xmlns:a16="http://schemas.microsoft.com/office/drawing/2014/main" id="{D6488E9B-296A-4C60-9790-68D2BEEAB55B}"/>
            </a:ext>
          </a:extLst>
        </xdr:cNvPr>
        <xdr:cNvCxnSpPr/>
      </xdr:nvCxnSpPr>
      <xdr:spPr>
        <a:xfrm flipV="1">
          <a:off x="20434300" y="10622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132080</xdr:rowOff>
    </xdr:from>
    <xdr:to>
      <xdr:col>102</xdr:col>
      <xdr:colOff>165100</xdr:colOff>
      <xdr:row>62</xdr:row>
      <xdr:rowOff>62230</xdr:rowOff>
    </xdr:to>
    <xdr:sp macro="" textlink="">
      <xdr:nvSpPr>
        <xdr:cNvPr id="676" name="楕円 675">
          <a:extLst>
            <a:ext uri="{FF2B5EF4-FFF2-40B4-BE49-F238E27FC236}">
              <a16:creationId xmlns:a16="http://schemas.microsoft.com/office/drawing/2014/main" id="{1ADBD422-2513-4DF4-A253-B18AD328204B}"/>
            </a:ext>
          </a:extLst>
        </xdr:cNvPr>
        <xdr:cNvSpPr/>
      </xdr:nvSpPr>
      <xdr:spPr>
        <a:xfrm>
          <a:off x="19494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0</xdr:rowOff>
    </xdr:from>
    <xdr:to>
      <xdr:col>107</xdr:col>
      <xdr:colOff>50800</xdr:colOff>
      <xdr:row>62</xdr:row>
      <xdr:rowOff>11430</xdr:rowOff>
    </xdr:to>
    <xdr:cxnSp macro="">
      <xdr:nvCxnSpPr>
        <xdr:cNvPr id="677" name="直線コネクタ 676">
          <a:extLst>
            <a:ext uri="{FF2B5EF4-FFF2-40B4-BE49-F238E27FC236}">
              <a16:creationId xmlns:a16="http://schemas.microsoft.com/office/drawing/2014/main" id="{7732AAF8-9F04-41EE-A9B9-8560A4FCB711}"/>
            </a:ext>
          </a:extLst>
        </xdr:cNvPr>
        <xdr:cNvCxnSpPr/>
      </xdr:nvCxnSpPr>
      <xdr:spPr>
        <a:xfrm flipV="1">
          <a:off x="19545300" y="106299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102887</xdr:rowOff>
    </xdr:from>
    <xdr:ext cx="469744" cy="259045"/>
    <xdr:sp macro="" textlink="">
      <xdr:nvSpPr>
        <xdr:cNvPr id="678" name="n_1aveValue【保健センター・保健所】&#10;一人当たり面積">
          <a:extLst>
            <a:ext uri="{FF2B5EF4-FFF2-40B4-BE49-F238E27FC236}">
              <a16:creationId xmlns:a16="http://schemas.microsoft.com/office/drawing/2014/main" id="{18B760C5-1F18-4566-A729-B2C2AD62A42D}"/>
            </a:ext>
          </a:extLst>
        </xdr:cNvPr>
        <xdr:cNvSpPr txBox="1"/>
      </xdr:nvSpPr>
      <xdr:spPr>
        <a:xfrm>
          <a:off x="210757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99077</xdr:rowOff>
    </xdr:from>
    <xdr:ext cx="469744" cy="259045"/>
    <xdr:sp macro="" textlink="">
      <xdr:nvSpPr>
        <xdr:cNvPr id="679" name="n_2aveValue【保健センター・保健所】&#10;一人当たり面積">
          <a:extLst>
            <a:ext uri="{FF2B5EF4-FFF2-40B4-BE49-F238E27FC236}">
              <a16:creationId xmlns:a16="http://schemas.microsoft.com/office/drawing/2014/main" id="{83D97EE9-4DC7-4235-AD42-0C97ABA9DBE2}"/>
            </a:ext>
          </a:extLst>
        </xdr:cNvPr>
        <xdr:cNvSpPr txBox="1"/>
      </xdr:nvSpPr>
      <xdr:spPr>
        <a:xfrm>
          <a:off x="201994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68597</xdr:rowOff>
    </xdr:from>
    <xdr:ext cx="469744" cy="259045"/>
    <xdr:sp macro="" textlink="">
      <xdr:nvSpPr>
        <xdr:cNvPr id="680" name="n_3aveValue【保健センター・保健所】&#10;一人当たり面積">
          <a:extLst>
            <a:ext uri="{FF2B5EF4-FFF2-40B4-BE49-F238E27FC236}">
              <a16:creationId xmlns:a16="http://schemas.microsoft.com/office/drawing/2014/main" id="{6990AD06-A076-4135-BCB0-703F46076AEB}"/>
            </a:ext>
          </a:extLst>
        </xdr:cNvPr>
        <xdr:cNvSpPr txBox="1"/>
      </xdr:nvSpPr>
      <xdr:spPr>
        <a:xfrm>
          <a:off x="19310427"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162577</xdr:rowOff>
    </xdr:from>
    <xdr:ext cx="469744" cy="259045"/>
    <xdr:sp macro="" textlink="">
      <xdr:nvSpPr>
        <xdr:cNvPr id="681" name="n_4aveValue【保健センター・保健所】&#10;一人当たり面積">
          <a:extLst>
            <a:ext uri="{FF2B5EF4-FFF2-40B4-BE49-F238E27FC236}">
              <a16:creationId xmlns:a16="http://schemas.microsoft.com/office/drawing/2014/main" id="{7FCEAFF2-79AC-40EE-8739-966874FD5E9D}"/>
            </a:ext>
          </a:extLst>
        </xdr:cNvPr>
        <xdr:cNvSpPr txBox="1"/>
      </xdr:nvSpPr>
      <xdr:spPr>
        <a:xfrm>
          <a:off x="18421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59707</xdr:rowOff>
    </xdr:from>
    <xdr:ext cx="469744" cy="259045"/>
    <xdr:sp macro="" textlink="">
      <xdr:nvSpPr>
        <xdr:cNvPr id="682" name="n_1mainValue【保健センター・保健所】&#10;一人当たり面積">
          <a:extLst>
            <a:ext uri="{FF2B5EF4-FFF2-40B4-BE49-F238E27FC236}">
              <a16:creationId xmlns:a16="http://schemas.microsoft.com/office/drawing/2014/main" id="{74BE8059-1EDC-4D59-AA1D-67D3024CDCCB}"/>
            </a:ext>
          </a:extLst>
        </xdr:cNvPr>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683" name="n_2mainValue【保健センター・保健所】&#10;一人当たり面積">
          <a:extLst>
            <a:ext uri="{FF2B5EF4-FFF2-40B4-BE49-F238E27FC236}">
              <a16:creationId xmlns:a16="http://schemas.microsoft.com/office/drawing/2014/main" id="{BD9B6FFA-7715-4097-9EF6-090F914BD68A}"/>
            </a:ext>
          </a:extLst>
        </xdr:cNvPr>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78757</xdr:rowOff>
    </xdr:from>
    <xdr:ext cx="469744" cy="259045"/>
    <xdr:sp macro="" textlink="">
      <xdr:nvSpPr>
        <xdr:cNvPr id="684" name="n_3mainValue【保健センター・保健所】&#10;一人当たり面積">
          <a:extLst>
            <a:ext uri="{FF2B5EF4-FFF2-40B4-BE49-F238E27FC236}">
              <a16:creationId xmlns:a16="http://schemas.microsoft.com/office/drawing/2014/main" id="{F7C8725E-C089-4295-A871-D877585D22CD}"/>
            </a:ext>
          </a:extLst>
        </xdr:cNvPr>
        <xdr:cNvSpPr txBox="1"/>
      </xdr:nvSpPr>
      <xdr:spPr>
        <a:xfrm>
          <a:off x="19310427" y="103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5" name="正方形/長方形 684">
          <a:extLst>
            <a:ext uri="{FF2B5EF4-FFF2-40B4-BE49-F238E27FC236}">
              <a16:creationId xmlns:a16="http://schemas.microsoft.com/office/drawing/2014/main" id="{1A8C857B-A7A6-49EB-8BDC-C83FEB58BCD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6" name="正方形/長方形 685">
          <a:extLst>
            <a:ext uri="{FF2B5EF4-FFF2-40B4-BE49-F238E27FC236}">
              <a16:creationId xmlns:a16="http://schemas.microsoft.com/office/drawing/2014/main" id="{BCEEB4FE-76F9-4907-B3FE-02B36AFD6F3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7" name="正方形/長方形 686">
          <a:extLst>
            <a:ext uri="{FF2B5EF4-FFF2-40B4-BE49-F238E27FC236}">
              <a16:creationId xmlns:a16="http://schemas.microsoft.com/office/drawing/2014/main" id="{0F864470-52F3-4BD0-AA2A-FCBB8EAC896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8" name="正方形/長方形 687">
          <a:extLst>
            <a:ext uri="{FF2B5EF4-FFF2-40B4-BE49-F238E27FC236}">
              <a16:creationId xmlns:a16="http://schemas.microsoft.com/office/drawing/2014/main" id="{20166D43-3A32-4E2D-A1E2-96DFFC80CF9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9" name="正方形/長方形 688">
          <a:extLst>
            <a:ext uri="{FF2B5EF4-FFF2-40B4-BE49-F238E27FC236}">
              <a16:creationId xmlns:a16="http://schemas.microsoft.com/office/drawing/2014/main" id="{5BC1C85A-F407-46E7-B305-001D8ECAC95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0" name="正方形/長方形 689">
          <a:extLst>
            <a:ext uri="{FF2B5EF4-FFF2-40B4-BE49-F238E27FC236}">
              <a16:creationId xmlns:a16="http://schemas.microsoft.com/office/drawing/2014/main" id="{6203EF42-4AE5-4A1A-8170-446BE46746F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1" name="正方形/長方形 690">
          <a:extLst>
            <a:ext uri="{FF2B5EF4-FFF2-40B4-BE49-F238E27FC236}">
              <a16:creationId xmlns:a16="http://schemas.microsoft.com/office/drawing/2014/main" id="{4CA3AA86-E8A7-4CDC-A962-2955BB2AD05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2" name="正方形/長方形 691">
          <a:extLst>
            <a:ext uri="{FF2B5EF4-FFF2-40B4-BE49-F238E27FC236}">
              <a16:creationId xmlns:a16="http://schemas.microsoft.com/office/drawing/2014/main" id="{D61C8138-599B-47C2-8528-702E13A82EB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3" name="テキスト ボックス 692">
          <a:extLst>
            <a:ext uri="{FF2B5EF4-FFF2-40B4-BE49-F238E27FC236}">
              <a16:creationId xmlns:a16="http://schemas.microsoft.com/office/drawing/2014/main" id="{9F2A2EBB-9C3E-4440-B8F3-E4FB98602DE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4" name="直線コネクタ 693">
          <a:extLst>
            <a:ext uri="{FF2B5EF4-FFF2-40B4-BE49-F238E27FC236}">
              <a16:creationId xmlns:a16="http://schemas.microsoft.com/office/drawing/2014/main" id="{B3389C4A-981C-478A-8542-AA654F59114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5" name="テキスト ボックス 694">
          <a:extLst>
            <a:ext uri="{FF2B5EF4-FFF2-40B4-BE49-F238E27FC236}">
              <a16:creationId xmlns:a16="http://schemas.microsoft.com/office/drawing/2014/main" id="{1DDFC60F-A56C-4BE5-8A46-14611406CA2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6" name="直線コネクタ 695">
          <a:extLst>
            <a:ext uri="{FF2B5EF4-FFF2-40B4-BE49-F238E27FC236}">
              <a16:creationId xmlns:a16="http://schemas.microsoft.com/office/drawing/2014/main" id="{1E326EFB-4FC0-4806-97E7-8502FB26F20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7" name="テキスト ボックス 696">
          <a:extLst>
            <a:ext uri="{FF2B5EF4-FFF2-40B4-BE49-F238E27FC236}">
              <a16:creationId xmlns:a16="http://schemas.microsoft.com/office/drawing/2014/main" id="{5AAA9217-923A-4667-8C60-1FBAC2B975CF}"/>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8" name="直線コネクタ 697">
          <a:extLst>
            <a:ext uri="{FF2B5EF4-FFF2-40B4-BE49-F238E27FC236}">
              <a16:creationId xmlns:a16="http://schemas.microsoft.com/office/drawing/2014/main" id="{4D0470B2-967D-4A0D-9DDC-D76C688020F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9" name="テキスト ボックス 698">
          <a:extLst>
            <a:ext uri="{FF2B5EF4-FFF2-40B4-BE49-F238E27FC236}">
              <a16:creationId xmlns:a16="http://schemas.microsoft.com/office/drawing/2014/main" id="{CC25635C-FD43-461B-AD37-E968E7862C0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0" name="直線コネクタ 699">
          <a:extLst>
            <a:ext uri="{FF2B5EF4-FFF2-40B4-BE49-F238E27FC236}">
              <a16:creationId xmlns:a16="http://schemas.microsoft.com/office/drawing/2014/main" id="{B74B5DE2-17E7-4FF5-9B58-4C9BDB442DB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1" name="テキスト ボックス 700">
          <a:extLst>
            <a:ext uri="{FF2B5EF4-FFF2-40B4-BE49-F238E27FC236}">
              <a16:creationId xmlns:a16="http://schemas.microsoft.com/office/drawing/2014/main" id="{9430A4F1-E936-4F69-844C-13620A8B84C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2" name="直線コネクタ 701">
          <a:extLst>
            <a:ext uri="{FF2B5EF4-FFF2-40B4-BE49-F238E27FC236}">
              <a16:creationId xmlns:a16="http://schemas.microsoft.com/office/drawing/2014/main" id="{76770DB7-C9EF-4305-BFA9-5891699DB58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3" name="テキスト ボックス 702">
          <a:extLst>
            <a:ext uri="{FF2B5EF4-FFF2-40B4-BE49-F238E27FC236}">
              <a16:creationId xmlns:a16="http://schemas.microsoft.com/office/drawing/2014/main" id="{CBB3D2C7-289A-4747-B03B-C806D1EB71F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4" name="直線コネクタ 703">
          <a:extLst>
            <a:ext uri="{FF2B5EF4-FFF2-40B4-BE49-F238E27FC236}">
              <a16:creationId xmlns:a16="http://schemas.microsoft.com/office/drawing/2014/main" id="{19F9C55D-0637-4C1A-B01E-040DAA96368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5" name="テキスト ボックス 704">
          <a:extLst>
            <a:ext uri="{FF2B5EF4-FFF2-40B4-BE49-F238E27FC236}">
              <a16:creationId xmlns:a16="http://schemas.microsoft.com/office/drawing/2014/main" id="{F4F976AD-D24E-4FFC-B615-09F9B5C49DDE}"/>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6" name="直線コネクタ 705">
          <a:extLst>
            <a:ext uri="{FF2B5EF4-FFF2-40B4-BE49-F238E27FC236}">
              <a16:creationId xmlns:a16="http://schemas.microsoft.com/office/drawing/2014/main" id="{560D8DC4-3E22-471D-B54A-08BFEEEABBA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7" name="テキスト ボックス 706">
          <a:extLst>
            <a:ext uri="{FF2B5EF4-FFF2-40B4-BE49-F238E27FC236}">
              <a16:creationId xmlns:a16="http://schemas.microsoft.com/office/drawing/2014/main" id="{2A867DC6-57DB-4162-9C79-1A0F4ED1B80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8" name="直線コネクタ 707">
          <a:extLst>
            <a:ext uri="{FF2B5EF4-FFF2-40B4-BE49-F238E27FC236}">
              <a16:creationId xmlns:a16="http://schemas.microsoft.com/office/drawing/2014/main" id="{8B429FBC-1838-4E6C-B058-24F44910CF6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9" name="【消防施設】&#10;有形固定資産減価償却率グラフ枠">
          <a:extLst>
            <a:ext uri="{FF2B5EF4-FFF2-40B4-BE49-F238E27FC236}">
              <a16:creationId xmlns:a16="http://schemas.microsoft.com/office/drawing/2014/main" id="{90DF188D-5AB0-4157-BCCE-F25B1059854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123008</xdr:rowOff>
    </xdr:to>
    <xdr:cxnSp macro="">
      <xdr:nvCxnSpPr>
        <xdr:cNvPr id="710" name="直線コネクタ 709">
          <a:extLst>
            <a:ext uri="{FF2B5EF4-FFF2-40B4-BE49-F238E27FC236}">
              <a16:creationId xmlns:a16="http://schemas.microsoft.com/office/drawing/2014/main" id="{590A1B72-73A2-4495-9961-9A94E9D8CD27}"/>
            </a:ext>
          </a:extLst>
        </xdr:cNvPr>
        <xdr:cNvCxnSpPr/>
      </xdr:nvCxnSpPr>
      <xdr:spPr>
        <a:xfrm flipV="1">
          <a:off x="16318864" y="13497742"/>
          <a:ext cx="0" cy="136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126835</xdr:rowOff>
    </xdr:from>
    <xdr:ext cx="405111" cy="259045"/>
    <xdr:sp macro="" textlink="">
      <xdr:nvSpPr>
        <xdr:cNvPr id="711" name="【消防施設】&#10;有形固定資産減価償却率最小値テキスト">
          <a:extLst>
            <a:ext uri="{FF2B5EF4-FFF2-40B4-BE49-F238E27FC236}">
              <a16:creationId xmlns:a16="http://schemas.microsoft.com/office/drawing/2014/main" id="{2B90046A-8877-40E1-BC18-F3CA8298FF34}"/>
            </a:ext>
          </a:extLst>
        </xdr:cNvPr>
        <xdr:cNvSpPr txBox="1"/>
      </xdr:nvSpPr>
      <xdr:spPr>
        <a:xfrm>
          <a:off x="16357600" y="1487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123008</xdr:rowOff>
    </xdr:from>
    <xdr:to>
      <xdr:col>86</xdr:col>
      <xdr:colOff>25400</xdr:colOff>
      <xdr:row>86</xdr:row>
      <xdr:rowOff>123008</xdr:rowOff>
    </xdr:to>
    <xdr:cxnSp macro="">
      <xdr:nvCxnSpPr>
        <xdr:cNvPr id="712" name="直線コネクタ 711">
          <a:extLst>
            <a:ext uri="{FF2B5EF4-FFF2-40B4-BE49-F238E27FC236}">
              <a16:creationId xmlns:a16="http://schemas.microsoft.com/office/drawing/2014/main" id="{EC6C1043-67E1-45A5-94A5-3108E61B9698}"/>
            </a:ext>
          </a:extLst>
        </xdr:cNvPr>
        <xdr:cNvCxnSpPr/>
      </xdr:nvCxnSpPr>
      <xdr:spPr>
        <a:xfrm>
          <a:off x="16230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713" name="【消防施設】&#10;有形固定資産減価償却率最大値テキスト">
          <a:extLst>
            <a:ext uri="{FF2B5EF4-FFF2-40B4-BE49-F238E27FC236}">
              <a16:creationId xmlns:a16="http://schemas.microsoft.com/office/drawing/2014/main" id="{661FCAA2-6028-4F77-AD1A-97CEC3E0620A}"/>
            </a:ext>
          </a:extLst>
        </xdr:cNvPr>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714" name="直線コネクタ 713">
          <a:extLst>
            <a:ext uri="{FF2B5EF4-FFF2-40B4-BE49-F238E27FC236}">
              <a16:creationId xmlns:a16="http://schemas.microsoft.com/office/drawing/2014/main" id="{382E8667-85EE-4D04-A0E7-21AFE20AAF9F}"/>
            </a:ext>
          </a:extLst>
        </xdr:cNvPr>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36303</xdr:rowOff>
    </xdr:from>
    <xdr:ext cx="405111" cy="259045"/>
    <xdr:sp macro="" textlink="">
      <xdr:nvSpPr>
        <xdr:cNvPr id="715" name="【消防施設】&#10;有形固定資産減価償却率平均値テキスト">
          <a:extLst>
            <a:ext uri="{FF2B5EF4-FFF2-40B4-BE49-F238E27FC236}">
              <a16:creationId xmlns:a16="http://schemas.microsoft.com/office/drawing/2014/main" id="{D2BB85AC-46E4-45E9-801F-F61ED59EC3A1}"/>
            </a:ext>
          </a:extLst>
        </xdr:cNvPr>
        <xdr:cNvSpPr txBox="1"/>
      </xdr:nvSpPr>
      <xdr:spPr>
        <a:xfrm>
          <a:off x="16357600" y="14095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13426</xdr:rowOff>
    </xdr:from>
    <xdr:to>
      <xdr:col>85</xdr:col>
      <xdr:colOff>177800</xdr:colOff>
      <xdr:row>83</xdr:row>
      <xdr:rowOff>115026</xdr:rowOff>
    </xdr:to>
    <xdr:sp macro="" textlink="">
      <xdr:nvSpPr>
        <xdr:cNvPr id="716" name="フローチャート: 判断 715">
          <a:extLst>
            <a:ext uri="{FF2B5EF4-FFF2-40B4-BE49-F238E27FC236}">
              <a16:creationId xmlns:a16="http://schemas.microsoft.com/office/drawing/2014/main" id="{D2769FDE-DE6B-4681-A455-9929AA201684}"/>
            </a:ext>
          </a:extLst>
        </xdr:cNvPr>
        <xdr:cNvSpPr/>
      </xdr:nvSpPr>
      <xdr:spPr>
        <a:xfrm>
          <a:off x="16268700" y="1424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83638</xdr:rowOff>
    </xdr:from>
    <xdr:to>
      <xdr:col>81</xdr:col>
      <xdr:colOff>101600</xdr:colOff>
      <xdr:row>84</xdr:row>
      <xdr:rowOff>13788</xdr:rowOff>
    </xdr:to>
    <xdr:sp macro="" textlink="">
      <xdr:nvSpPr>
        <xdr:cNvPr id="717" name="フローチャート: 判断 716">
          <a:extLst>
            <a:ext uri="{FF2B5EF4-FFF2-40B4-BE49-F238E27FC236}">
              <a16:creationId xmlns:a16="http://schemas.microsoft.com/office/drawing/2014/main" id="{87DF725C-8A4B-479F-95B9-955600433754}"/>
            </a:ext>
          </a:extLst>
        </xdr:cNvPr>
        <xdr:cNvSpPr/>
      </xdr:nvSpPr>
      <xdr:spPr>
        <a:xfrm>
          <a:off x="15430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158750</xdr:rowOff>
    </xdr:from>
    <xdr:to>
      <xdr:col>76</xdr:col>
      <xdr:colOff>165100</xdr:colOff>
      <xdr:row>84</xdr:row>
      <xdr:rowOff>88900</xdr:rowOff>
    </xdr:to>
    <xdr:sp macro="" textlink="">
      <xdr:nvSpPr>
        <xdr:cNvPr id="718" name="フローチャート: 判断 717">
          <a:extLst>
            <a:ext uri="{FF2B5EF4-FFF2-40B4-BE49-F238E27FC236}">
              <a16:creationId xmlns:a16="http://schemas.microsoft.com/office/drawing/2014/main" id="{60549A55-5390-4D35-8CBE-14936FD6B3B0}"/>
            </a:ext>
          </a:extLst>
        </xdr:cNvPr>
        <xdr:cNvSpPr/>
      </xdr:nvSpPr>
      <xdr:spPr>
        <a:xfrm>
          <a:off x="14541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157118</xdr:rowOff>
    </xdr:from>
    <xdr:to>
      <xdr:col>72</xdr:col>
      <xdr:colOff>38100</xdr:colOff>
      <xdr:row>84</xdr:row>
      <xdr:rowOff>87268</xdr:rowOff>
    </xdr:to>
    <xdr:sp macro="" textlink="">
      <xdr:nvSpPr>
        <xdr:cNvPr id="719" name="フローチャート: 判断 718">
          <a:extLst>
            <a:ext uri="{FF2B5EF4-FFF2-40B4-BE49-F238E27FC236}">
              <a16:creationId xmlns:a16="http://schemas.microsoft.com/office/drawing/2014/main" id="{71593217-3532-4BB2-AFC3-E439771A92FF}"/>
            </a:ext>
          </a:extLst>
        </xdr:cNvPr>
        <xdr:cNvSpPr/>
      </xdr:nvSpPr>
      <xdr:spPr>
        <a:xfrm>
          <a:off x="13652500" y="1438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11793</xdr:rowOff>
    </xdr:from>
    <xdr:to>
      <xdr:col>67</xdr:col>
      <xdr:colOff>101600</xdr:colOff>
      <xdr:row>83</xdr:row>
      <xdr:rowOff>113393</xdr:rowOff>
    </xdr:to>
    <xdr:sp macro="" textlink="">
      <xdr:nvSpPr>
        <xdr:cNvPr id="720" name="フローチャート: 判断 719">
          <a:extLst>
            <a:ext uri="{FF2B5EF4-FFF2-40B4-BE49-F238E27FC236}">
              <a16:creationId xmlns:a16="http://schemas.microsoft.com/office/drawing/2014/main" id="{02D07830-755C-4C73-9D09-2F979477C813}"/>
            </a:ext>
          </a:extLst>
        </xdr:cNvPr>
        <xdr:cNvSpPr/>
      </xdr:nvSpPr>
      <xdr:spPr>
        <a:xfrm>
          <a:off x="12763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9F71DA4E-BBC2-4CDF-8CA7-972C268FB25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ED16ED7E-B0C4-42E8-A976-F71D07A8667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F542A7AE-964F-40BE-9F20-A3FC739A659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C8406C4A-4CED-41CF-AFF8-B8311C35773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255A0950-F21A-42C5-9252-C668110E59E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122827</xdr:rowOff>
    </xdr:from>
    <xdr:to>
      <xdr:col>85</xdr:col>
      <xdr:colOff>177800</xdr:colOff>
      <xdr:row>85</xdr:row>
      <xdr:rowOff>52977</xdr:rowOff>
    </xdr:to>
    <xdr:sp macro="" textlink="">
      <xdr:nvSpPr>
        <xdr:cNvPr id="726" name="楕円 725">
          <a:extLst>
            <a:ext uri="{FF2B5EF4-FFF2-40B4-BE49-F238E27FC236}">
              <a16:creationId xmlns:a16="http://schemas.microsoft.com/office/drawing/2014/main" id="{3134D84A-B692-4C07-8EFE-78824601146F}"/>
            </a:ext>
          </a:extLst>
        </xdr:cNvPr>
        <xdr:cNvSpPr/>
      </xdr:nvSpPr>
      <xdr:spPr>
        <a:xfrm>
          <a:off x="16268700" y="1452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101254</xdr:rowOff>
    </xdr:from>
    <xdr:ext cx="405111" cy="259045"/>
    <xdr:sp macro="" textlink="">
      <xdr:nvSpPr>
        <xdr:cNvPr id="727" name="【消防施設】&#10;有形固定資産減価償却率該当値テキスト">
          <a:extLst>
            <a:ext uri="{FF2B5EF4-FFF2-40B4-BE49-F238E27FC236}">
              <a16:creationId xmlns:a16="http://schemas.microsoft.com/office/drawing/2014/main" id="{0AB14EDE-F0D9-449A-8FA6-C353AD2BC700}"/>
            </a:ext>
          </a:extLst>
        </xdr:cNvPr>
        <xdr:cNvSpPr txBox="1"/>
      </xdr:nvSpPr>
      <xdr:spPr>
        <a:xfrm>
          <a:off x="16357600" y="1450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153851</xdr:rowOff>
    </xdr:from>
    <xdr:to>
      <xdr:col>81</xdr:col>
      <xdr:colOff>101600</xdr:colOff>
      <xdr:row>85</xdr:row>
      <xdr:rowOff>84001</xdr:rowOff>
    </xdr:to>
    <xdr:sp macro="" textlink="">
      <xdr:nvSpPr>
        <xdr:cNvPr id="728" name="楕円 727">
          <a:extLst>
            <a:ext uri="{FF2B5EF4-FFF2-40B4-BE49-F238E27FC236}">
              <a16:creationId xmlns:a16="http://schemas.microsoft.com/office/drawing/2014/main" id="{B9AF78E0-B8BE-4756-9F42-398EA546EC25}"/>
            </a:ext>
          </a:extLst>
        </xdr:cNvPr>
        <xdr:cNvSpPr/>
      </xdr:nvSpPr>
      <xdr:spPr>
        <a:xfrm>
          <a:off x="15430500" y="145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2177</xdr:rowOff>
    </xdr:from>
    <xdr:to>
      <xdr:col>85</xdr:col>
      <xdr:colOff>127000</xdr:colOff>
      <xdr:row>85</xdr:row>
      <xdr:rowOff>33201</xdr:rowOff>
    </xdr:to>
    <xdr:cxnSp macro="">
      <xdr:nvCxnSpPr>
        <xdr:cNvPr id="729" name="直線コネクタ 728">
          <a:extLst>
            <a:ext uri="{FF2B5EF4-FFF2-40B4-BE49-F238E27FC236}">
              <a16:creationId xmlns:a16="http://schemas.microsoft.com/office/drawing/2014/main" id="{5928565D-C94E-4F0E-9EFA-19A115C923CF}"/>
            </a:ext>
          </a:extLst>
        </xdr:cNvPr>
        <xdr:cNvCxnSpPr/>
      </xdr:nvCxnSpPr>
      <xdr:spPr>
        <a:xfrm flipV="1">
          <a:off x="15481300" y="1457542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158750</xdr:rowOff>
    </xdr:from>
    <xdr:to>
      <xdr:col>76</xdr:col>
      <xdr:colOff>165100</xdr:colOff>
      <xdr:row>86</xdr:row>
      <xdr:rowOff>88900</xdr:rowOff>
    </xdr:to>
    <xdr:sp macro="" textlink="">
      <xdr:nvSpPr>
        <xdr:cNvPr id="730" name="楕円 729">
          <a:extLst>
            <a:ext uri="{FF2B5EF4-FFF2-40B4-BE49-F238E27FC236}">
              <a16:creationId xmlns:a16="http://schemas.microsoft.com/office/drawing/2014/main" id="{99975526-D961-4120-AA31-5A0D23E34520}"/>
            </a:ext>
          </a:extLst>
        </xdr:cNvPr>
        <xdr:cNvSpPr/>
      </xdr:nvSpPr>
      <xdr:spPr>
        <a:xfrm>
          <a:off x="14541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33201</xdr:rowOff>
    </xdr:from>
    <xdr:to>
      <xdr:col>81</xdr:col>
      <xdr:colOff>50800</xdr:colOff>
      <xdr:row>86</xdr:row>
      <xdr:rowOff>38100</xdr:rowOff>
    </xdr:to>
    <xdr:cxnSp macro="">
      <xdr:nvCxnSpPr>
        <xdr:cNvPr id="731" name="直線コネクタ 730">
          <a:extLst>
            <a:ext uri="{FF2B5EF4-FFF2-40B4-BE49-F238E27FC236}">
              <a16:creationId xmlns:a16="http://schemas.microsoft.com/office/drawing/2014/main" id="{80C2799B-2F6A-4A47-A9F3-9C97C0091B56}"/>
            </a:ext>
          </a:extLst>
        </xdr:cNvPr>
        <xdr:cNvCxnSpPr/>
      </xdr:nvCxnSpPr>
      <xdr:spPr>
        <a:xfrm flipV="1">
          <a:off x="14592300" y="14606451"/>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153851</xdr:rowOff>
    </xdr:from>
    <xdr:to>
      <xdr:col>72</xdr:col>
      <xdr:colOff>38100</xdr:colOff>
      <xdr:row>86</xdr:row>
      <xdr:rowOff>84001</xdr:rowOff>
    </xdr:to>
    <xdr:sp macro="" textlink="">
      <xdr:nvSpPr>
        <xdr:cNvPr id="732" name="楕円 731">
          <a:extLst>
            <a:ext uri="{FF2B5EF4-FFF2-40B4-BE49-F238E27FC236}">
              <a16:creationId xmlns:a16="http://schemas.microsoft.com/office/drawing/2014/main" id="{5CE11BE0-DA56-43F1-8F5A-2A5C1B9DC270}"/>
            </a:ext>
          </a:extLst>
        </xdr:cNvPr>
        <xdr:cNvSpPr/>
      </xdr:nvSpPr>
      <xdr:spPr>
        <a:xfrm>
          <a:off x="13652500" y="1472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33201</xdr:rowOff>
    </xdr:from>
    <xdr:to>
      <xdr:col>76</xdr:col>
      <xdr:colOff>114300</xdr:colOff>
      <xdr:row>86</xdr:row>
      <xdr:rowOff>38100</xdr:rowOff>
    </xdr:to>
    <xdr:cxnSp macro="">
      <xdr:nvCxnSpPr>
        <xdr:cNvPr id="733" name="直線コネクタ 732">
          <a:extLst>
            <a:ext uri="{FF2B5EF4-FFF2-40B4-BE49-F238E27FC236}">
              <a16:creationId xmlns:a16="http://schemas.microsoft.com/office/drawing/2014/main" id="{B622065A-EDDA-4BBA-968A-30DB41C37297}"/>
            </a:ext>
          </a:extLst>
        </xdr:cNvPr>
        <xdr:cNvCxnSpPr/>
      </xdr:nvCxnSpPr>
      <xdr:spPr>
        <a:xfrm>
          <a:off x="13703300" y="1477790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30315</xdr:rowOff>
    </xdr:from>
    <xdr:ext cx="405111" cy="259045"/>
    <xdr:sp macro="" textlink="">
      <xdr:nvSpPr>
        <xdr:cNvPr id="734" name="n_1aveValue【消防施設】&#10;有形固定資産減価償却率">
          <a:extLst>
            <a:ext uri="{FF2B5EF4-FFF2-40B4-BE49-F238E27FC236}">
              <a16:creationId xmlns:a16="http://schemas.microsoft.com/office/drawing/2014/main" id="{BB49653C-5EF5-4ECD-8356-46D6B3CF7E4A}"/>
            </a:ext>
          </a:extLst>
        </xdr:cNvPr>
        <xdr:cNvSpPr txBox="1"/>
      </xdr:nvSpPr>
      <xdr:spPr>
        <a:xfrm>
          <a:off x="152660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105427</xdr:rowOff>
    </xdr:from>
    <xdr:ext cx="405111" cy="259045"/>
    <xdr:sp macro="" textlink="">
      <xdr:nvSpPr>
        <xdr:cNvPr id="735" name="n_2aveValue【消防施設】&#10;有形固定資産減価償却率">
          <a:extLst>
            <a:ext uri="{FF2B5EF4-FFF2-40B4-BE49-F238E27FC236}">
              <a16:creationId xmlns:a16="http://schemas.microsoft.com/office/drawing/2014/main" id="{33243278-DC71-4F0E-90DC-A836EE4F2A18}"/>
            </a:ext>
          </a:extLst>
        </xdr:cNvPr>
        <xdr:cNvSpPr txBox="1"/>
      </xdr:nvSpPr>
      <xdr:spPr>
        <a:xfrm>
          <a:off x="14389744" y="1416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103795</xdr:rowOff>
    </xdr:from>
    <xdr:ext cx="405111" cy="259045"/>
    <xdr:sp macro="" textlink="">
      <xdr:nvSpPr>
        <xdr:cNvPr id="736" name="n_3aveValue【消防施設】&#10;有形固定資産減価償却率">
          <a:extLst>
            <a:ext uri="{FF2B5EF4-FFF2-40B4-BE49-F238E27FC236}">
              <a16:creationId xmlns:a16="http://schemas.microsoft.com/office/drawing/2014/main" id="{3EA26258-CB75-4BC2-A225-BF3CB52DEBB1}"/>
            </a:ext>
          </a:extLst>
        </xdr:cNvPr>
        <xdr:cNvSpPr txBox="1"/>
      </xdr:nvSpPr>
      <xdr:spPr>
        <a:xfrm>
          <a:off x="13500744" y="14162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129920</xdr:rowOff>
    </xdr:from>
    <xdr:ext cx="405111" cy="259045"/>
    <xdr:sp macro="" textlink="">
      <xdr:nvSpPr>
        <xdr:cNvPr id="737" name="n_4aveValue【消防施設】&#10;有形固定資産減価償却率">
          <a:extLst>
            <a:ext uri="{FF2B5EF4-FFF2-40B4-BE49-F238E27FC236}">
              <a16:creationId xmlns:a16="http://schemas.microsoft.com/office/drawing/2014/main" id="{C0701224-4C4C-48DC-B9B5-0FE4DE19FDC0}"/>
            </a:ext>
          </a:extLst>
        </xdr:cNvPr>
        <xdr:cNvSpPr txBox="1"/>
      </xdr:nvSpPr>
      <xdr:spPr>
        <a:xfrm>
          <a:off x="12611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75128</xdr:rowOff>
    </xdr:from>
    <xdr:ext cx="405111" cy="259045"/>
    <xdr:sp macro="" textlink="">
      <xdr:nvSpPr>
        <xdr:cNvPr id="738" name="n_1mainValue【消防施設】&#10;有形固定資産減価償却率">
          <a:extLst>
            <a:ext uri="{FF2B5EF4-FFF2-40B4-BE49-F238E27FC236}">
              <a16:creationId xmlns:a16="http://schemas.microsoft.com/office/drawing/2014/main" id="{CE86823F-025E-4FC5-82E5-47A38A0EA142}"/>
            </a:ext>
          </a:extLst>
        </xdr:cNvPr>
        <xdr:cNvSpPr txBox="1"/>
      </xdr:nvSpPr>
      <xdr:spPr>
        <a:xfrm>
          <a:off x="15266044" y="1464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80027</xdr:rowOff>
    </xdr:from>
    <xdr:ext cx="405111" cy="259045"/>
    <xdr:sp macro="" textlink="">
      <xdr:nvSpPr>
        <xdr:cNvPr id="739" name="n_2mainValue【消防施設】&#10;有形固定資産減価償却率">
          <a:extLst>
            <a:ext uri="{FF2B5EF4-FFF2-40B4-BE49-F238E27FC236}">
              <a16:creationId xmlns:a16="http://schemas.microsoft.com/office/drawing/2014/main" id="{34C0BA4E-08EE-4A32-998B-7D76777751F1}"/>
            </a:ext>
          </a:extLst>
        </xdr:cNvPr>
        <xdr:cNvSpPr txBox="1"/>
      </xdr:nvSpPr>
      <xdr:spPr>
        <a:xfrm>
          <a:off x="143897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75128</xdr:rowOff>
    </xdr:from>
    <xdr:ext cx="405111" cy="259045"/>
    <xdr:sp macro="" textlink="">
      <xdr:nvSpPr>
        <xdr:cNvPr id="740" name="n_3mainValue【消防施設】&#10;有形固定資産減価償却率">
          <a:extLst>
            <a:ext uri="{FF2B5EF4-FFF2-40B4-BE49-F238E27FC236}">
              <a16:creationId xmlns:a16="http://schemas.microsoft.com/office/drawing/2014/main" id="{B3D7D9CB-E428-4271-A9DA-6665A2A113AC}"/>
            </a:ext>
          </a:extLst>
        </xdr:cNvPr>
        <xdr:cNvSpPr txBox="1"/>
      </xdr:nvSpPr>
      <xdr:spPr>
        <a:xfrm>
          <a:off x="13500744" y="1481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1" name="正方形/長方形 740">
          <a:extLst>
            <a:ext uri="{FF2B5EF4-FFF2-40B4-BE49-F238E27FC236}">
              <a16:creationId xmlns:a16="http://schemas.microsoft.com/office/drawing/2014/main" id="{8FE227CB-4C52-4FD3-8408-29BF5A25E0B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2" name="正方形/長方形 741">
          <a:extLst>
            <a:ext uri="{FF2B5EF4-FFF2-40B4-BE49-F238E27FC236}">
              <a16:creationId xmlns:a16="http://schemas.microsoft.com/office/drawing/2014/main" id="{45BC9462-B5F9-4620-88BF-A91CC857A4F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3" name="正方形/長方形 742">
          <a:extLst>
            <a:ext uri="{FF2B5EF4-FFF2-40B4-BE49-F238E27FC236}">
              <a16:creationId xmlns:a16="http://schemas.microsoft.com/office/drawing/2014/main" id="{3EBF8EC9-254F-4388-A261-C95882BF21F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4" name="正方形/長方形 743">
          <a:extLst>
            <a:ext uri="{FF2B5EF4-FFF2-40B4-BE49-F238E27FC236}">
              <a16:creationId xmlns:a16="http://schemas.microsoft.com/office/drawing/2014/main" id="{AC4A9FFA-BE12-4818-971C-D852E5D3882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5" name="正方形/長方形 744">
          <a:extLst>
            <a:ext uri="{FF2B5EF4-FFF2-40B4-BE49-F238E27FC236}">
              <a16:creationId xmlns:a16="http://schemas.microsoft.com/office/drawing/2014/main" id="{C00C86A3-2829-421E-8244-0D2B37E6C10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6" name="正方形/長方形 745">
          <a:extLst>
            <a:ext uri="{FF2B5EF4-FFF2-40B4-BE49-F238E27FC236}">
              <a16:creationId xmlns:a16="http://schemas.microsoft.com/office/drawing/2014/main" id="{BF269C8E-DE29-4D99-90F1-79BCC7CF4EA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7" name="正方形/長方形 746">
          <a:extLst>
            <a:ext uri="{FF2B5EF4-FFF2-40B4-BE49-F238E27FC236}">
              <a16:creationId xmlns:a16="http://schemas.microsoft.com/office/drawing/2014/main" id="{4B064AFB-1577-449C-A2A4-BCE8F69485B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8" name="正方形/長方形 747">
          <a:extLst>
            <a:ext uri="{FF2B5EF4-FFF2-40B4-BE49-F238E27FC236}">
              <a16:creationId xmlns:a16="http://schemas.microsoft.com/office/drawing/2014/main" id="{544BC592-3610-457F-952D-A78A5295F13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9" name="テキスト ボックス 748">
          <a:extLst>
            <a:ext uri="{FF2B5EF4-FFF2-40B4-BE49-F238E27FC236}">
              <a16:creationId xmlns:a16="http://schemas.microsoft.com/office/drawing/2014/main" id="{2FA1AF00-613B-443B-B071-4C31A422C7B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0" name="直線コネクタ 749">
          <a:extLst>
            <a:ext uri="{FF2B5EF4-FFF2-40B4-BE49-F238E27FC236}">
              <a16:creationId xmlns:a16="http://schemas.microsoft.com/office/drawing/2014/main" id="{77F6261F-8621-49A5-9E97-787D569AFB8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51" name="直線コネクタ 750">
          <a:extLst>
            <a:ext uri="{FF2B5EF4-FFF2-40B4-BE49-F238E27FC236}">
              <a16:creationId xmlns:a16="http://schemas.microsoft.com/office/drawing/2014/main" id="{37C46047-6695-4F6E-BC87-9D1C03654EB3}"/>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52" name="テキスト ボックス 751">
          <a:extLst>
            <a:ext uri="{FF2B5EF4-FFF2-40B4-BE49-F238E27FC236}">
              <a16:creationId xmlns:a16="http://schemas.microsoft.com/office/drawing/2014/main" id="{9E501A42-E9E0-4451-812E-6D784D265094}"/>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53" name="直線コネクタ 752">
          <a:extLst>
            <a:ext uri="{FF2B5EF4-FFF2-40B4-BE49-F238E27FC236}">
              <a16:creationId xmlns:a16="http://schemas.microsoft.com/office/drawing/2014/main" id="{77FCC32F-1129-4CED-B7B3-17311BAB4EE8}"/>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54" name="テキスト ボックス 753">
          <a:extLst>
            <a:ext uri="{FF2B5EF4-FFF2-40B4-BE49-F238E27FC236}">
              <a16:creationId xmlns:a16="http://schemas.microsoft.com/office/drawing/2014/main" id="{B603A65C-F274-422B-925A-88FB4F14FA78}"/>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55" name="直線コネクタ 754">
          <a:extLst>
            <a:ext uri="{FF2B5EF4-FFF2-40B4-BE49-F238E27FC236}">
              <a16:creationId xmlns:a16="http://schemas.microsoft.com/office/drawing/2014/main" id="{48DBB91E-038E-4C23-84AA-D8FC178ED363}"/>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56" name="テキスト ボックス 755">
          <a:extLst>
            <a:ext uri="{FF2B5EF4-FFF2-40B4-BE49-F238E27FC236}">
              <a16:creationId xmlns:a16="http://schemas.microsoft.com/office/drawing/2014/main" id="{2782DD5E-60B8-4241-9974-61D60E624EF4}"/>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57" name="直線コネクタ 756">
          <a:extLst>
            <a:ext uri="{FF2B5EF4-FFF2-40B4-BE49-F238E27FC236}">
              <a16:creationId xmlns:a16="http://schemas.microsoft.com/office/drawing/2014/main" id="{6F79A6B4-EC49-4ED2-AC09-012FAF3C93D6}"/>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58" name="テキスト ボックス 757">
          <a:extLst>
            <a:ext uri="{FF2B5EF4-FFF2-40B4-BE49-F238E27FC236}">
              <a16:creationId xmlns:a16="http://schemas.microsoft.com/office/drawing/2014/main" id="{AF229BD3-F13D-4B82-9D70-4F126BDB1504}"/>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59" name="直線コネクタ 758">
          <a:extLst>
            <a:ext uri="{FF2B5EF4-FFF2-40B4-BE49-F238E27FC236}">
              <a16:creationId xmlns:a16="http://schemas.microsoft.com/office/drawing/2014/main" id="{9978F718-BE27-4688-97D8-FA6870C734BD}"/>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60" name="テキスト ボックス 759">
          <a:extLst>
            <a:ext uri="{FF2B5EF4-FFF2-40B4-BE49-F238E27FC236}">
              <a16:creationId xmlns:a16="http://schemas.microsoft.com/office/drawing/2014/main" id="{A34F8D5F-6F2C-4B39-AC30-9FF89495F38A}"/>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61" name="直線コネクタ 760">
          <a:extLst>
            <a:ext uri="{FF2B5EF4-FFF2-40B4-BE49-F238E27FC236}">
              <a16:creationId xmlns:a16="http://schemas.microsoft.com/office/drawing/2014/main" id="{5CB8FCE3-6E1E-4148-A7C7-B21C37D32284}"/>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62" name="テキスト ボックス 761">
          <a:extLst>
            <a:ext uri="{FF2B5EF4-FFF2-40B4-BE49-F238E27FC236}">
              <a16:creationId xmlns:a16="http://schemas.microsoft.com/office/drawing/2014/main" id="{4E4D3F2F-8E34-4BC1-B489-CB4F345FEFAF}"/>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3" name="直線コネクタ 762">
          <a:extLst>
            <a:ext uri="{FF2B5EF4-FFF2-40B4-BE49-F238E27FC236}">
              <a16:creationId xmlns:a16="http://schemas.microsoft.com/office/drawing/2014/main" id="{CF21034F-3543-4530-B96E-F40ED5960AD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4" name="テキスト ボックス 763">
          <a:extLst>
            <a:ext uri="{FF2B5EF4-FFF2-40B4-BE49-F238E27FC236}">
              <a16:creationId xmlns:a16="http://schemas.microsoft.com/office/drawing/2014/main" id="{8C6B0D4B-ACCB-48F9-B219-4F1BBEE915F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5" name="【消防施設】&#10;一人当たり面積グラフ枠">
          <a:extLst>
            <a:ext uri="{FF2B5EF4-FFF2-40B4-BE49-F238E27FC236}">
              <a16:creationId xmlns:a16="http://schemas.microsoft.com/office/drawing/2014/main" id="{A3C76AB6-B86D-4810-842B-7CBB530EEF5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123008</xdr:rowOff>
    </xdr:from>
    <xdr:to>
      <xdr:col>116</xdr:col>
      <xdr:colOff>62864</xdr:colOff>
      <xdr:row>86</xdr:row>
      <xdr:rowOff>168075</xdr:rowOff>
    </xdr:to>
    <xdr:cxnSp macro="">
      <xdr:nvCxnSpPr>
        <xdr:cNvPr id="766" name="直線コネクタ 765">
          <a:extLst>
            <a:ext uri="{FF2B5EF4-FFF2-40B4-BE49-F238E27FC236}">
              <a16:creationId xmlns:a16="http://schemas.microsoft.com/office/drawing/2014/main" id="{F3C59E3E-35EF-46C0-A52E-3D70A2EA5774}"/>
            </a:ext>
          </a:extLst>
        </xdr:cNvPr>
        <xdr:cNvCxnSpPr/>
      </xdr:nvCxnSpPr>
      <xdr:spPr>
        <a:xfrm flipV="1">
          <a:off x="22160864" y="13496108"/>
          <a:ext cx="0" cy="14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767" name="【消防施設】&#10;一人当たり面積最小値テキスト">
          <a:extLst>
            <a:ext uri="{FF2B5EF4-FFF2-40B4-BE49-F238E27FC236}">
              <a16:creationId xmlns:a16="http://schemas.microsoft.com/office/drawing/2014/main" id="{EFC263C3-3C5A-48D0-8A5F-75E367CB3741}"/>
            </a:ext>
          </a:extLst>
        </xdr:cNvPr>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768" name="直線コネクタ 767">
          <a:extLst>
            <a:ext uri="{FF2B5EF4-FFF2-40B4-BE49-F238E27FC236}">
              <a16:creationId xmlns:a16="http://schemas.microsoft.com/office/drawing/2014/main" id="{B193FCAE-A25C-4202-A259-98E583C552D5}"/>
            </a:ext>
          </a:extLst>
        </xdr:cNvPr>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69685</xdr:rowOff>
    </xdr:from>
    <xdr:ext cx="469744" cy="259045"/>
    <xdr:sp macro="" textlink="">
      <xdr:nvSpPr>
        <xdr:cNvPr id="769" name="【消防施設】&#10;一人当たり面積最大値テキスト">
          <a:extLst>
            <a:ext uri="{FF2B5EF4-FFF2-40B4-BE49-F238E27FC236}">
              <a16:creationId xmlns:a16="http://schemas.microsoft.com/office/drawing/2014/main" id="{136D2C4B-53FF-43DB-9556-416EE75E2DC7}"/>
            </a:ext>
          </a:extLst>
        </xdr:cNvPr>
        <xdr:cNvSpPr txBox="1"/>
      </xdr:nvSpPr>
      <xdr:spPr>
        <a:xfrm>
          <a:off x="22199600" y="1327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123008</xdr:rowOff>
    </xdr:from>
    <xdr:to>
      <xdr:col>116</xdr:col>
      <xdr:colOff>152400</xdr:colOff>
      <xdr:row>78</xdr:row>
      <xdr:rowOff>123008</xdr:rowOff>
    </xdr:to>
    <xdr:cxnSp macro="">
      <xdr:nvCxnSpPr>
        <xdr:cNvPr id="770" name="直線コネクタ 769">
          <a:extLst>
            <a:ext uri="{FF2B5EF4-FFF2-40B4-BE49-F238E27FC236}">
              <a16:creationId xmlns:a16="http://schemas.microsoft.com/office/drawing/2014/main" id="{CCB5B3FF-8797-4D5D-9AD0-CCD05C933721}"/>
            </a:ext>
          </a:extLst>
        </xdr:cNvPr>
        <xdr:cNvCxnSpPr/>
      </xdr:nvCxnSpPr>
      <xdr:spPr>
        <a:xfrm>
          <a:off x="22072600" y="134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61775</xdr:rowOff>
    </xdr:from>
    <xdr:ext cx="469744" cy="259045"/>
    <xdr:sp macro="" textlink="">
      <xdr:nvSpPr>
        <xdr:cNvPr id="771" name="【消防施設】&#10;一人当たり面積平均値テキスト">
          <a:extLst>
            <a:ext uri="{FF2B5EF4-FFF2-40B4-BE49-F238E27FC236}">
              <a16:creationId xmlns:a16="http://schemas.microsoft.com/office/drawing/2014/main" id="{21826619-5198-4908-A125-BE480977385F}"/>
            </a:ext>
          </a:extLst>
        </xdr:cNvPr>
        <xdr:cNvSpPr txBox="1"/>
      </xdr:nvSpPr>
      <xdr:spPr>
        <a:xfrm>
          <a:off x="22199600" y="14635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38898</xdr:rowOff>
    </xdr:from>
    <xdr:to>
      <xdr:col>116</xdr:col>
      <xdr:colOff>114300</xdr:colOff>
      <xdr:row>86</xdr:row>
      <xdr:rowOff>140498</xdr:rowOff>
    </xdr:to>
    <xdr:sp macro="" textlink="">
      <xdr:nvSpPr>
        <xdr:cNvPr id="772" name="フローチャート: 判断 771">
          <a:extLst>
            <a:ext uri="{FF2B5EF4-FFF2-40B4-BE49-F238E27FC236}">
              <a16:creationId xmlns:a16="http://schemas.microsoft.com/office/drawing/2014/main" id="{C79F917E-BAA5-422F-8D75-124948FA9385}"/>
            </a:ext>
          </a:extLst>
        </xdr:cNvPr>
        <xdr:cNvSpPr/>
      </xdr:nvSpPr>
      <xdr:spPr>
        <a:xfrm>
          <a:off x="22110700" y="1478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63391</xdr:rowOff>
    </xdr:from>
    <xdr:to>
      <xdr:col>112</xdr:col>
      <xdr:colOff>38100</xdr:colOff>
      <xdr:row>86</xdr:row>
      <xdr:rowOff>164991</xdr:rowOff>
    </xdr:to>
    <xdr:sp macro="" textlink="">
      <xdr:nvSpPr>
        <xdr:cNvPr id="773" name="フローチャート: 判断 772">
          <a:extLst>
            <a:ext uri="{FF2B5EF4-FFF2-40B4-BE49-F238E27FC236}">
              <a16:creationId xmlns:a16="http://schemas.microsoft.com/office/drawing/2014/main" id="{428D003E-A9C2-46B0-BB81-F059987639C9}"/>
            </a:ext>
          </a:extLst>
        </xdr:cNvPr>
        <xdr:cNvSpPr/>
      </xdr:nvSpPr>
      <xdr:spPr>
        <a:xfrm>
          <a:off x="21272500" y="1480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58493</xdr:rowOff>
    </xdr:from>
    <xdr:to>
      <xdr:col>107</xdr:col>
      <xdr:colOff>101600</xdr:colOff>
      <xdr:row>86</xdr:row>
      <xdr:rowOff>160093</xdr:rowOff>
    </xdr:to>
    <xdr:sp macro="" textlink="">
      <xdr:nvSpPr>
        <xdr:cNvPr id="774" name="フローチャート: 判断 773">
          <a:extLst>
            <a:ext uri="{FF2B5EF4-FFF2-40B4-BE49-F238E27FC236}">
              <a16:creationId xmlns:a16="http://schemas.microsoft.com/office/drawing/2014/main" id="{DBA16510-3029-4503-80E3-F66C1E6776AB}"/>
            </a:ext>
          </a:extLst>
        </xdr:cNvPr>
        <xdr:cNvSpPr/>
      </xdr:nvSpPr>
      <xdr:spPr>
        <a:xfrm>
          <a:off x="20383500" y="1480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57186</xdr:rowOff>
    </xdr:from>
    <xdr:to>
      <xdr:col>102</xdr:col>
      <xdr:colOff>165100</xdr:colOff>
      <xdr:row>86</xdr:row>
      <xdr:rowOff>158786</xdr:rowOff>
    </xdr:to>
    <xdr:sp macro="" textlink="">
      <xdr:nvSpPr>
        <xdr:cNvPr id="775" name="フローチャート: 判断 774">
          <a:extLst>
            <a:ext uri="{FF2B5EF4-FFF2-40B4-BE49-F238E27FC236}">
              <a16:creationId xmlns:a16="http://schemas.microsoft.com/office/drawing/2014/main" id="{4DAC66B8-8E91-4EA3-9E02-200F4461E38F}"/>
            </a:ext>
          </a:extLst>
        </xdr:cNvPr>
        <xdr:cNvSpPr/>
      </xdr:nvSpPr>
      <xdr:spPr>
        <a:xfrm>
          <a:off x="19494500" y="148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73188</xdr:rowOff>
    </xdr:from>
    <xdr:to>
      <xdr:col>98</xdr:col>
      <xdr:colOff>38100</xdr:colOff>
      <xdr:row>87</xdr:row>
      <xdr:rowOff>3338</xdr:rowOff>
    </xdr:to>
    <xdr:sp macro="" textlink="">
      <xdr:nvSpPr>
        <xdr:cNvPr id="776" name="フローチャート: 判断 775">
          <a:extLst>
            <a:ext uri="{FF2B5EF4-FFF2-40B4-BE49-F238E27FC236}">
              <a16:creationId xmlns:a16="http://schemas.microsoft.com/office/drawing/2014/main" id="{7E6CD5FA-E425-40A1-9CAD-BDB21A8D8524}"/>
            </a:ext>
          </a:extLst>
        </xdr:cNvPr>
        <xdr:cNvSpPr/>
      </xdr:nvSpPr>
      <xdr:spPr>
        <a:xfrm>
          <a:off x="18605500" y="1481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7" name="テキスト ボックス 776">
          <a:extLst>
            <a:ext uri="{FF2B5EF4-FFF2-40B4-BE49-F238E27FC236}">
              <a16:creationId xmlns:a16="http://schemas.microsoft.com/office/drawing/2014/main" id="{B81BCAEA-81D4-40C9-9C7D-D2491239FD8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8" name="テキスト ボックス 777">
          <a:extLst>
            <a:ext uri="{FF2B5EF4-FFF2-40B4-BE49-F238E27FC236}">
              <a16:creationId xmlns:a16="http://schemas.microsoft.com/office/drawing/2014/main" id="{E2C5F17D-C225-4204-B31B-81A149C1641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9" name="テキスト ボックス 778">
          <a:extLst>
            <a:ext uri="{FF2B5EF4-FFF2-40B4-BE49-F238E27FC236}">
              <a16:creationId xmlns:a16="http://schemas.microsoft.com/office/drawing/2014/main" id="{990461C7-1C88-42B7-8EA9-91C1E1772B1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0" name="テキスト ボックス 779">
          <a:extLst>
            <a:ext uri="{FF2B5EF4-FFF2-40B4-BE49-F238E27FC236}">
              <a16:creationId xmlns:a16="http://schemas.microsoft.com/office/drawing/2014/main" id="{E356E564-4983-4D08-A771-50C23D4B241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1" name="テキスト ボックス 780">
          <a:extLst>
            <a:ext uri="{FF2B5EF4-FFF2-40B4-BE49-F238E27FC236}">
              <a16:creationId xmlns:a16="http://schemas.microsoft.com/office/drawing/2014/main" id="{B1765B46-9CD3-4F74-A1D9-837391F26E1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40531</xdr:rowOff>
    </xdr:from>
    <xdr:to>
      <xdr:col>116</xdr:col>
      <xdr:colOff>114300</xdr:colOff>
      <xdr:row>86</xdr:row>
      <xdr:rowOff>142131</xdr:rowOff>
    </xdr:to>
    <xdr:sp macro="" textlink="">
      <xdr:nvSpPr>
        <xdr:cNvPr id="782" name="楕円 781">
          <a:extLst>
            <a:ext uri="{FF2B5EF4-FFF2-40B4-BE49-F238E27FC236}">
              <a16:creationId xmlns:a16="http://schemas.microsoft.com/office/drawing/2014/main" id="{FD97C946-08D6-446F-8D3B-0742B7CC448C}"/>
            </a:ext>
          </a:extLst>
        </xdr:cNvPr>
        <xdr:cNvSpPr/>
      </xdr:nvSpPr>
      <xdr:spPr>
        <a:xfrm>
          <a:off x="22110700" y="147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17325</xdr:rowOff>
    </xdr:from>
    <xdr:ext cx="469744" cy="259045"/>
    <xdr:sp macro="" textlink="">
      <xdr:nvSpPr>
        <xdr:cNvPr id="783" name="【消防施設】&#10;一人当たり面積該当値テキスト">
          <a:extLst>
            <a:ext uri="{FF2B5EF4-FFF2-40B4-BE49-F238E27FC236}">
              <a16:creationId xmlns:a16="http://schemas.microsoft.com/office/drawing/2014/main" id="{24F3ABBE-8882-4EF2-B6DD-3E8F07BE113A}"/>
            </a:ext>
          </a:extLst>
        </xdr:cNvPr>
        <xdr:cNvSpPr txBox="1"/>
      </xdr:nvSpPr>
      <xdr:spPr>
        <a:xfrm>
          <a:off x="22199600" y="1476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42490</xdr:rowOff>
    </xdr:from>
    <xdr:to>
      <xdr:col>112</xdr:col>
      <xdr:colOff>38100</xdr:colOff>
      <xdr:row>86</xdr:row>
      <xdr:rowOff>144090</xdr:rowOff>
    </xdr:to>
    <xdr:sp macro="" textlink="">
      <xdr:nvSpPr>
        <xdr:cNvPr id="784" name="楕円 783">
          <a:extLst>
            <a:ext uri="{FF2B5EF4-FFF2-40B4-BE49-F238E27FC236}">
              <a16:creationId xmlns:a16="http://schemas.microsoft.com/office/drawing/2014/main" id="{05959C70-064A-4DB6-96CC-E6B1CB5A3423}"/>
            </a:ext>
          </a:extLst>
        </xdr:cNvPr>
        <xdr:cNvSpPr/>
      </xdr:nvSpPr>
      <xdr:spPr>
        <a:xfrm>
          <a:off x="21272500" y="1478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91331</xdr:rowOff>
    </xdr:from>
    <xdr:to>
      <xdr:col>116</xdr:col>
      <xdr:colOff>63500</xdr:colOff>
      <xdr:row>86</xdr:row>
      <xdr:rowOff>93290</xdr:rowOff>
    </xdr:to>
    <xdr:cxnSp macro="">
      <xdr:nvCxnSpPr>
        <xdr:cNvPr id="785" name="直線コネクタ 784">
          <a:extLst>
            <a:ext uri="{FF2B5EF4-FFF2-40B4-BE49-F238E27FC236}">
              <a16:creationId xmlns:a16="http://schemas.microsoft.com/office/drawing/2014/main" id="{5692E889-94DE-42D5-B9F0-1470EB005B4D}"/>
            </a:ext>
          </a:extLst>
        </xdr:cNvPr>
        <xdr:cNvCxnSpPr/>
      </xdr:nvCxnSpPr>
      <xdr:spPr>
        <a:xfrm flipV="1">
          <a:off x="21323300" y="14836031"/>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44123</xdr:rowOff>
    </xdr:from>
    <xdr:to>
      <xdr:col>107</xdr:col>
      <xdr:colOff>101600</xdr:colOff>
      <xdr:row>86</xdr:row>
      <xdr:rowOff>145723</xdr:rowOff>
    </xdr:to>
    <xdr:sp macro="" textlink="">
      <xdr:nvSpPr>
        <xdr:cNvPr id="786" name="楕円 785">
          <a:extLst>
            <a:ext uri="{FF2B5EF4-FFF2-40B4-BE49-F238E27FC236}">
              <a16:creationId xmlns:a16="http://schemas.microsoft.com/office/drawing/2014/main" id="{5F967D58-ECA7-4E0D-B7C2-E7B7E25CC325}"/>
            </a:ext>
          </a:extLst>
        </xdr:cNvPr>
        <xdr:cNvSpPr/>
      </xdr:nvSpPr>
      <xdr:spPr>
        <a:xfrm>
          <a:off x="20383500" y="1478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93290</xdr:rowOff>
    </xdr:from>
    <xdr:to>
      <xdr:col>111</xdr:col>
      <xdr:colOff>177800</xdr:colOff>
      <xdr:row>86</xdr:row>
      <xdr:rowOff>94923</xdr:rowOff>
    </xdr:to>
    <xdr:cxnSp macro="">
      <xdr:nvCxnSpPr>
        <xdr:cNvPr id="787" name="直線コネクタ 786">
          <a:extLst>
            <a:ext uri="{FF2B5EF4-FFF2-40B4-BE49-F238E27FC236}">
              <a16:creationId xmlns:a16="http://schemas.microsoft.com/office/drawing/2014/main" id="{1E65451A-5EE7-44CB-9F82-BDBF067588E7}"/>
            </a:ext>
          </a:extLst>
        </xdr:cNvPr>
        <xdr:cNvCxnSpPr/>
      </xdr:nvCxnSpPr>
      <xdr:spPr>
        <a:xfrm flipV="1">
          <a:off x="20434300" y="1483799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47389</xdr:rowOff>
    </xdr:from>
    <xdr:to>
      <xdr:col>102</xdr:col>
      <xdr:colOff>165100</xdr:colOff>
      <xdr:row>86</xdr:row>
      <xdr:rowOff>148989</xdr:rowOff>
    </xdr:to>
    <xdr:sp macro="" textlink="">
      <xdr:nvSpPr>
        <xdr:cNvPr id="788" name="楕円 787">
          <a:extLst>
            <a:ext uri="{FF2B5EF4-FFF2-40B4-BE49-F238E27FC236}">
              <a16:creationId xmlns:a16="http://schemas.microsoft.com/office/drawing/2014/main" id="{9CAA386F-7334-4BCB-8CCB-F7BB4376CE35}"/>
            </a:ext>
          </a:extLst>
        </xdr:cNvPr>
        <xdr:cNvSpPr/>
      </xdr:nvSpPr>
      <xdr:spPr>
        <a:xfrm>
          <a:off x="19494500" y="1479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94923</xdr:rowOff>
    </xdr:from>
    <xdr:to>
      <xdr:col>107</xdr:col>
      <xdr:colOff>50800</xdr:colOff>
      <xdr:row>86</xdr:row>
      <xdr:rowOff>98189</xdr:rowOff>
    </xdr:to>
    <xdr:cxnSp macro="">
      <xdr:nvCxnSpPr>
        <xdr:cNvPr id="789" name="直線コネクタ 788">
          <a:extLst>
            <a:ext uri="{FF2B5EF4-FFF2-40B4-BE49-F238E27FC236}">
              <a16:creationId xmlns:a16="http://schemas.microsoft.com/office/drawing/2014/main" id="{4EC795A4-1E26-4014-A1E1-1F8E975697C7}"/>
            </a:ext>
          </a:extLst>
        </xdr:cNvPr>
        <xdr:cNvCxnSpPr/>
      </xdr:nvCxnSpPr>
      <xdr:spPr>
        <a:xfrm flipV="1">
          <a:off x="19545300" y="1483962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156118</xdr:rowOff>
    </xdr:from>
    <xdr:ext cx="469744" cy="259045"/>
    <xdr:sp macro="" textlink="">
      <xdr:nvSpPr>
        <xdr:cNvPr id="790" name="n_1aveValue【消防施設】&#10;一人当たり面積">
          <a:extLst>
            <a:ext uri="{FF2B5EF4-FFF2-40B4-BE49-F238E27FC236}">
              <a16:creationId xmlns:a16="http://schemas.microsoft.com/office/drawing/2014/main" id="{97DD6190-C781-4F36-8D8B-904D2E639DCF}"/>
            </a:ext>
          </a:extLst>
        </xdr:cNvPr>
        <xdr:cNvSpPr txBox="1"/>
      </xdr:nvSpPr>
      <xdr:spPr>
        <a:xfrm>
          <a:off x="21075727" y="14900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151220</xdr:rowOff>
    </xdr:from>
    <xdr:ext cx="469744" cy="259045"/>
    <xdr:sp macro="" textlink="">
      <xdr:nvSpPr>
        <xdr:cNvPr id="791" name="n_2aveValue【消防施設】&#10;一人当たり面積">
          <a:extLst>
            <a:ext uri="{FF2B5EF4-FFF2-40B4-BE49-F238E27FC236}">
              <a16:creationId xmlns:a16="http://schemas.microsoft.com/office/drawing/2014/main" id="{B3546085-1446-4F5E-8691-2AD3695A7DE7}"/>
            </a:ext>
          </a:extLst>
        </xdr:cNvPr>
        <xdr:cNvSpPr txBox="1"/>
      </xdr:nvSpPr>
      <xdr:spPr>
        <a:xfrm>
          <a:off x="20199427" y="1489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149913</xdr:rowOff>
    </xdr:from>
    <xdr:ext cx="469744" cy="259045"/>
    <xdr:sp macro="" textlink="">
      <xdr:nvSpPr>
        <xdr:cNvPr id="792" name="n_3aveValue【消防施設】&#10;一人当たり面積">
          <a:extLst>
            <a:ext uri="{FF2B5EF4-FFF2-40B4-BE49-F238E27FC236}">
              <a16:creationId xmlns:a16="http://schemas.microsoft.com/office/drawing/2014/main" id="{9A321BA7-49C8-4945-9DC5-8E4718BC3677}"/>
            </a:ext>
          </a:extLst>
        </xdr:cNvPr>
        <xdr:cNvSpPr txBox="1"/>
      </xdr:nvSpPr>
      <xdr:spPr>
        <a:xfrm>
          <a:off x="19310427" y="1489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19865</xdr:rowOff>
    </xdr:from>
    <xdr:ext cx="469744" cy="259045"/>
    <xdr:sp macro="" textlink="">
      <xdr:nvSpPr>
        <xdr:cNvPr id="793" name="n_4aveValue【消防施設】&#10;一人当たり面積">
          <a:extLst>
            <a:ext uri="{FF2B5EF4-FFF2-40B4-BE49-F238E27FC236}">
              <a16:creationId xmlns:a16="http://schemas.microsoft.com/office/drawing/2014/main" id="{ACC6C134-2E8F-4DF0-AAAD-B9A688980836}"/>
            </a:ext>
          </a:extLst>
        </xdr:cNvPr>
        <xdr:cNvSpPr txBox="1"/>
      </xdr:nvSpPr>
      <xdr:spPr>
        <a:xfrm>
          <a:off x="18421427" y="1459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160617</xdr:rowOff>
    </xdr:from>
    <xdr:ext cx="469744" cy="259045"/>
    <xdr:sp macro="" textlink="">
      <xdr:nvSpPr>
        <xdr:cNvPr id="794" name="n_1mainValue【消防施設】&#10;一人当たり面積">
          <a:extLst>
            <a:ext uri="{FF2B5EF4-FFF2-40B4-BE49-F238E27FC236}">
              <a16:creationId xmlns:a16="http://schemas.microsoft.com/office/drawing/2014/main" id="{FC5E1618-3A4B-40E4-A054-8553961C486C}"/>
            </a:ext>
          </a:extLst>
        </xdr:cNvPr>
        <xdr:cNvSpPr txBox="1"/>
      </xdr:nvSpPr>
      <xdr:spPr>
        <a:xfrm>
          <a:off x="21075727" y="1456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162250</xdr:rowOff>
    </xdr:from>
    <xdr:ext cx="469744" cy="259045"/>
    <xdr:sp macro="" textlink="">
      <xdr:nvSpPr>
        <xdr:cNvPr id="795" name="n_2mainValue【消防施設】&#10;一人当たり面積">
          <a:extLst>
            <a:ext uri="{FF2B5EF4-FFF2-40B4-BE49-F238E27FC236}">
              <a16:creationId xmlns:a16="http://schemas.microsoft.com/office/drawing/2014/main" id="{CBD3F78F-F916-405B-BA62-870B30038F41}"/>
            </a:ext>
          </a:extLst>
        </xdr:cNvPr>
        <xdr:cNvSpPr txBox="1"/>
      </xdr:nvSpPr>
      <xdr:spPr>
        <a:xfrm>
          <a:off x="20199427" y="1456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165516</xdr:rowOff>
    </xdr:from>
    <xdr:ext cx="469744" cy="259045"/>
    <xdr:sp macro="" textlink="">
      <xdr:nvSpPr>
        <xdr:cNvPr id="796" name="n_3mainValue【消防施設】&#10;一人当たり面積">
          <a:extLst>
            <a:ext uri="{FF2B5EF4-FFF2-40B4-BE49-F238E27FC236}">
              <a16:creationId xmlns:a16="http://schemas.microsoft.com/office/drawing/2014/main" id="{31A6B22C-9887-49D8-90B3-7B73ECE3F430}"/>
            </a:ext>
          </a:extLst>
        </xdr:cNvPr>
        <xdr:cNvSpPr txBox="1"/>
      </xdr:nvSpPr>
      <xdr:spPr>
        <a:xfrm>
          <a:off x="19310427" y="1456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7" name="正方形/長方形 796">
          <a:extLst>
            <a:ext uri="{FF2B5EF4-FFF2-40B4-BE49-F238E27FC236}">
              <a16:creationId xmlns:a16="http://schemas.microsoft.com/office/drawing/2014/main" id="{ACAA1A66-A74A-4457-90D2-340CCE0BA74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8" name="正方形/長方形 797">
          <a:extLst>
            <a:ext uri="{FF2B5EF4-FFF2-40B4-BE49-F238E27FC236}">
              <a16:creationId xmlns:a16="http://schemas.microsoft.com/office/drawing/2014/main" id="{6DC79ACE-8DA4-437A-A689-62347A7BA38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9" name="正方形/長方形 798">
          <a:extLst>
            <a:ext uri="{FF2B5EF4-FFF2-40B4-BE49-F238E27FC236}">
              <a16:creationId xmlns:a16="http://schemas.microsoft.com/office/drawing/2014/main" id="{B2ABA890-72E8-4FBB-BAED-9B0ACD61F04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0" name="正方形/長方形 799">
          <a:extLst>
            <a:ext uri="{FF2B5EF4-FFF2-40B4-BE49-F238E27FC236}">
              <a16:creationId xmlns:a16="http://schemas.microsoft.com/office/drawing/2014/main" id="{972002F1-DD5A-4E6F-A457-42AE708E352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1" name="正方形/長方形 800">
          <a:extLst>
            <a:ext uri="{FF2B5EF4-FFF2-40B4-BE49-F238E27FC236}">
              <a16:creationId xmlns:a16="http://schemas.microsoft.com/office/drawing/2014/main" id="{6FD66009-8AF5-4427-BF72-C7C2E75DE78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2" name="正方形/長方形 801">
          <a:extLst>
            <a:ext uri="{FF2B5EF4-FFF2-40B4-BE49-F238E27FC236}">
              <a16:creationId xmlns:a16="http://schemas.microsoft.com/office/drawing/2014/main" id="{01D0FEF2-FE39-4959-B7BF-F081FDACAF7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3" name="正方形/長方形 802">
          <a:extLst>
            <a:ext uri="{FF2B5EF4-FFF2-40B4-BE49-F238E27FC236}">
              <a16:creationId xmlns:a16="http://schemas.microsoft.com/office/drawing/2014/main" id="{2411C2B3-9E2D-42B2-8080-B1271424BDA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4" name="正方形/長方形 803">
          <a:extLst>
            <a:ext uri="{FF2B5EF4-FFF2-40B4-BE49-F238E27FC236}">
              <a16:creationId xmlns:a16="http://schemas.microsoft.com/office/drawing/2014/main" id="{AF9229A3-4CCB-4FF9-867A-B2731AE1850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5" name="テキスト ボックス 804">
          <a:extLst>
            <a:ext uri="{FF2B5EF4-FFF2-40B4-BE49-F238E27FC236}">
              <a16:creationId xmlns:a16="http://schemas.microsoft.com/office/drawing/2014/main" id="{5955F49A-35E5-4307-9AF8-749C045D322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6" name="直線コネクタ 805">
          <a:extLst>
            <a:ext uri="{FF2B5EF4-FFF2-40B4-BE49-F238E27FC236}">
              <a16:creationId xmlns:a16="http://schemas.microsoft.com/office/drawing/2014/main" id="{E5CDE14E-7CAA-49E0-80C6-75BF97EB9EA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7" name="テキスト ボックス 806">
          <a:extLst>
            <a:ext uri="{FF2B5EF4-FFF2-40B4-BE49-F238E27FC236}">
              <a16:creationId xmlns:a16="http://schemas.microsoft.com/office/drawing/2014/main" id="{ADEEA10C-B915-4A9D-9BC4-97296381ED8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8" name="直線コネクタ 807">
          <a:extLst>
            <a:ext uri="{FF2B5EF4-FFF2-40B4-BE49-F238E27FC236}">
              <a16:creationId xmlns:a16="http://schemas.microsoft.com/office/drawing/2014/main" id="{2C06D6CB-DBA8-4984-8491-F859B28597B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9" name="テキスト ボックス 808">
          <a:extLst>
            <a:ext uri="{FF2B5EF4-FFF2-40B4-BE49-F238E27FC236}">
              <a16:creationId xmlns:a16="http://schemas.microsoft.com/office/drawing/2014/main" id="{234B6CC3-3EC7-406C-9167-F001F75A8EB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0" name="直線コネクタ 809">
          <a:extLst>
            <a:ext uri="{FF2B5EF4-FFF2-40B4-BE49-F238E27FC236}">
              <a16:creationId xmlns:a16="http://schemas.microsoft.com/office/drawing/2014/main" id="{32F9D5A7-B05E-4461-9318-DE319E739C7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1" name="テキスト ボックス 810">
          <a:extLst>
            <a:ext uri="{FF2B5EF4-FFF2-40B4-BE49-F238E27FC236}">
              <a16:creationId xmlns:a16="http://schemas.microsoft.com/office/drawing/2014/main" id="{953CA9F0-D32B-40EE-8C4F-2D3C3FD27DB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2" name="直線コネクタ 811">
          <a:extLst>
            <a:ext uri="{FF2B5EF4-FFF2-40B4-BE49-F238E27FC236}">
              <a16:creationId xmlns:a16="http://schemas.microsoft.com/office/drawing/2014/main" id="{6113FFD2-6906-4F9F-940C-68A314AEB17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3" name="テキスト ボックス 812">
          <a:extLst>
            <a:ext uri="{FF2B5EF4-FFF2-40B4-BE49-F238E27FC236}">
              <a16:creationId xmlns:a16="http://schemas.microsoft.com/office/drawing/2014/main" id="{E3B5347D-FFDE-4F8D-9A6C-A9BFDCEA581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4" name="直線コネクタ 813">
          <a:extLst>
            <a:ext uri="{FF2B5EF4-FFF2-40B4-BE49-F238E27FC236}">
              <a16:creationId xmlns:a16="http://schemas.microsoft.com/office/drawing/2014/main" id="{72CC0E47-5351-4FBF-B35A-61459D068AD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5" name="テキスト ボックス 814">
          <a:extLst>
            <a:ext uri="{FF2B5EF4-FFF2-40B4-BE49-F238E27FC236}">
              <a16:creationId xmlns:a16="http://schemas.microsoft.com/office/drawing/2014/main" id="{FF571673-F1ED-4837-A6AF-A931DD7EF4F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6" name="直線コネクタ 815">
          <a:extLst>
            <a:ext uri="{FF2B5EF4-FFF2-40B4-BE49-F238E27FC236}">
              <a16:creationId xmlns:a16="http://schemas.microsoft.com/office/drawing/2014/main" id="{6F6C773E-D420-488B-9BBB-89B07E69315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7" name="テキスト ボックス 816">
          <a:extLst>
            <a:ext uri="{FF2B5EF4-FFF2-40B4-BE49-F238E27FC236}">
              <a16:creationId xmlns:a16="http://schemas.microsoft.com/office/drawing/2014/main" id="{F32F1D28-3F4D-4EAE-AD8B-C8C1FEC359C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8" name="直線コネクタ 817">
          <a:extLst>
            <a:ext uri="{FF2B5EF4-FFF2-40B4-BE49-F238E27FC236}">
              <a16:creationId xmlns:a16="http://schemas.microsoft.com/office/drawing/2014/main" id="{C322B656-D70A-4ABD-85A1-91D2DD8276C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9" name="テキスト ボックス 818">
          <a:extLst>
            <a:ext uri="{FF2B5EF4-FFF2-40B4-BE49-F238E27FC236}">
              <a16:creationId xmlns:a16="http://schemas.microsoft.com/office/drawing/2014/main" id="{0D278EED-9A69-4F85-8852-0040D84345F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0" name="直線コネクタ 819">
          <a:extLst>
            <a:ext uri="{FF2B5EF4-FFF2-40B4-BE49-F238E27FC236}">
              <a16:creationId xmlns:a16="http://schemas.microsoft.com/office/drawing/2014/main" id="{99EFED1E-A737-4360-94C0-453AB9AEEF1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1" name="【庁舎】&#10;有形固定資産減価償却率グラフ枠">
          <a:extLst>
            <a:ext uri="{FF2B5EF4-FFF2-40B4-BE49-F238E27FC236}">
              <a16:creationId xmlns:a16="http://schemas.microsoft.com/office/drawing/2014/main" id="{0594A73E-4B6F-40D7-B1C8-8441850B36A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822" name="直線コネクタ 821">
          <a:extLst>
            <a:ext uri="{FF2B5EF4-FFF2-40B4-BE49-F238E27FC236}">
              <a16:creationId xmlns:a16="http://schemas.microsoft.com/office/drawing/2014/main" id="{BDFA7003-9BDF-47B6-937B-312959AA6646}"/>
            </a:ext>
          </a:extLst>
        </xdr:cNvPr>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23" name="【庁舎】&#10;有形固定資産減価償却率最小値テキスト">
          <a:extLst>
            <a:ext uri="{FF2B5EF4-FFF2-40B4-BE49-F238E27FC236}">
              <a16:creationId xmlns:a16="http://schemas.microsoft.com/office/drawing/2014/main" id="{93819F3C-1228-4037-8268-80CC6FCB8BFF}"/>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24" name="直線コネクタ 823">
          <a:extLst>
            <a:ext uri="{FF2B5EF4-FFF2-40B4-BE49-F238E27FC236}">
              <a16:creationId xmlns:a16="http://schemas.microsoft.com/office/drawing/2014/main" id="{7FA234D4-99A9-474E-BCA0-261DDAE28481}"/>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825" name="【庁舎】&#10;有形固定資産減価償却率最大値テキスト">
          <a:extLst>
            <a:ext uri="{FF2B5EF4-FFF2-40B4-BE49-F238E27FC236}">
              <a16:creationId xmlns:a16="http://schemas.microsoft.com/office/drawing/2014/main" id="{8F8DFE1F-FE0A-4DBC-BD02-6C841C6EF7C0}"/>
            </a:ext>
          </a:extLst>
        </xdr:cNvPr>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826" name="直線コネクタ 825">
          <a:extLst>
            <a:ext uri="{FF2B5EF4-FFF2-40B4-BE49-F238E27FC236}">
              <a16:creationId xmlns:a16="http://schemas.microsoft.com/office/drawing/2014/main" id="{1CBBCCDE-AD0A-445A-BA49-47F3A06CE028}"/>
            </a:ext>
          </a:extLst>
        </xdr:cNvPr>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70775</xdr:rowOff>
    </xdr:from>
    <xdr:ext cx="405111" cy="259045"/>
    <xdr:sp macro="" textlink="">
      <xdr:nvSpPr>
        <xdr:cNvPr id="827" name="【庁舎】&#10;有形固定資産減価償却率平均値テキスト">
          <a:extLst>
            <a:ext uri="{FF2B5EF4-FFF2-40B4-BE49-F238E27FC236}">
              <a16:creationId xmlns:a16="http://schemas.microsoft.com/office/drawing/2014/main" id="{89B6380D-B796-4796-95DD-3F5500C02AB5}"/>
            </a:ext>
          </a:extLst>
        </xdr:cNvPr>
        <xdr:cNvSpPr txBox="1"/>
      </xdr:nvSpPr>
      <xdr:spPr>
        <a:xfrm>
          <a:off x="16357600" y="1790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macro="" textlink="">
      <xdr:nvSpPr>
        <xdr:cNvPr id="828" name="フローチャート: 判断 827">
          <a:extLst>
            <a:ext uri="{FF2B5EF4-FFF2-40B4-BE49-F238E27FC236}">
              <a16:creationId xmlns:a16="http://schemas.microsoft.com/office/drawing/2014/main" id="{96B5FD80-6793-41D7-8C51-925EF6C95B5C}"/>
            </a:ext>
          </a:extLst>
        </xdr:cNvPr>
        <xdr:cNvSpPr/>
      </xdr:nvSpPr>
      <xdr:spPr>
        <a:xfrm>
          <a:off x="162687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110308</xdr:rowOff>
    </xdr:from>
    <xdr:to>
      <xdr:col>81</xdr:col>
      <xdr:colOff>101600</xdr:colOff>
      <xdr:row>105</xdr:row>
      <xdr:rowOff>40458</xdr:rowOff>
    </xdr:to>
    <xdr:sp macro="" textlink="">
      <xdr:nvSpPr>
        <xdr:cNvPr id="829" name="フローチャート: 判断 828">
          <a:extLst>
            <a:ext uri="{FF2B5EF4-FFF2-40B4-BE49-F238E27FC236}">
              <a16:creationId xmlns:a16="http://schemas.microsoft.com/office/drawing/2014/main" id="{A3D35560-91B9-48BD-8D59-84E896DA5494}"/>
            </a:ext>
          </a:extLst>
        </xdr:cNvPr>
        <xdr:cNvSpPr/>
      </xdr:nvSpPr>
      <xdr:spPr>
        <a:xfrm>
          <a:off x="15430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66221</xdr:rowOff>
    </xdr:from>
    <xdr:to>
      <xdr:col>76</xdr:col>
      <xdr:colOff>165100</xdr:colOff>
      <xdr:row>104</xdr:row>
      <xdr:rowOff>167821</xdr:rowOff>
    </xdr:to>
    <xdr:sp macro="" textlink="">
      <xdr:nvSpPr>
        <xdr:cNvPr id="830" name="フローチャート: 判断 829">
          <a:extLst>
            <a:ext uri="{FF2B5EF4-FFF2-40B4-BE49-F238E27FC236}">
              <a16:creationId xmlns:a16="http://schemas.microsoft.com/office/drawing/2014/main" id="{DA12E42E-FCAC-46E2-AE4A-67EE9B6096D1}"/>
            </a:ext>
          </a:extLst>
        </xdr:cNvPr>
        <xdr:cNvSpPr/>
      </xdr:nvSpPr>
      <xdr:spPr>
        <a:xfrm>
          <a:off x="14541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38463</xdr:rowOff>
    </xdr:from>
    <xdr:to>
      <xdr:col>72</xdr:col>
      <xdr:colOff>38100</xdr:colOff>
      <xdr:row>104</xdr:row>
      <xdr:rowOff>140063</xdr:rowOff>
    </xdr:to>
    <xdr:sp macro="" textlink="">
      <xdr:nvSpPr>
        <xdr:cNvPr id="831" name="フローチャート: 判断 830">
          <a:extLst>
            <a:ext uri="{FF2B5EF4-FFF2-40B4-BE49-F238E27FC236}">
              <a16:creationId xmlns:a16="http://schemas.microsoft.com/office/drawing/2014/main" id="{4045527E-B6A4-4D3E-9254-BE50C03C8EDA}"/>
            </a:ext>
          </a:extLst>
        </xdr:cNvPr>
        <xdr:cNvSpPr/>
      </xdr:nvSpPr>
      <xdr:spPr>
        <a:xfrm>
          <a:off x="13652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18869</xdr:rowOff>
    </xdr:from>
    <xdr:to>
      <xdr:col>67</xdr:col>
      <xdr:colOff>101600</xdr:colOff>
      <xdr:row>105</xdr:row>
      <xdr:rowOff>120469</xdr:rowOff>
    </xdr:to>
    <xdr:sp macro="" textlink="">
      <xdr:nvSpPr>
        <xdr:cNvPr id="832" name="フローチャート: 判断 831">
          <a:extLst>
            <a:ext uri="{FF2B5EF4-FFF2-40B4-BE49-F238E27FC236}">
              <a16:creationId xmlns:a16="http://schemas.microsoft.com/office/drawing/2014/main" id="{2DF56F85-21C8-4762-A461-7EE9B829D69B}"/>
            </a:ext>
          </a:extLst>
        </xdr:cNvPr>
        <xdr:cNvSpPr/>
      </xdr:nvSpPr>
      <xdr:spPr>
        <a:xfrm>
          <a:off x="12763500" y="180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E3E8428E-729E-4118-BC52-98D0AE8A1BF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B9665491-F930-4F87-ADF5-D565BDC3BC4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A09ADEAB-5175-45D4-80A3-512CC993164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7678CAD2-4595-4F61-9F1A-72F54E11021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88F552C7-CD0A-4C13-B87E-017E4E26F39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12337</xdr:rowOff>
    </xdr:from>
    <xdr:to>
      <xdr:col>85</xdr:col>
      <xdr:colOff>177800</xdr:colOff>
      <xdr:row>103</xdr:row>
      <xdr:rowOff>113937</xdr:rowOff>
    </xdr:to>
    <xdr:sp macro="" textlink="">
      <xdr:nvSpPr>
        <xdr:cNvPr id="838" name="楕円 837">
          <a:extLst>
            <a:ext uri="{FF2B5EF4-FFF2-40B4-BE49-F238E27FC236}">
              <a16:creationId xmlns:a16="http://schemas.microsoft.com/office/drawing/2014/main" id="{C665E24B-896F-46DA-B741-99A3E15FC87D}"/>
            </a:ext>
          </a:extLst>
        </xdr:cNvPr>
        <xdr:cNvSpPr/>
      </xdr:nvSpPr>
      <xdr:spPr>
        <a:xfrm>
          <a:off x="16268700" y="176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35214</xdr:rowOff>
    </xdr:from>
    <xdr:ext cx="405111" cy="259045"/>
    <xdr:sp macro="" textlink="">
      <xdr:nvSpPr>
        <xdr:cNvPr id="839" name="【庁舎】&#10;有形固定資産減価償却率該当値テキスト">
          <a:extLst>
            <a:ext uri="{FF2B5EF4-FFF2-40B4-BE49-F238E27FC236}">
              <a16:creationId xmlns:a16="http://schemas.microsoft.com/office/drawing/2014/main" id="{5B5945CB-C232-41CA-BA6C-610C60B29D31}"/>
            </a:ext>
          </a:extLst>
        </xdr:cNvPr>
        <xdr:cNvSpPr txBox="1"/>
      </xdr:nvSpPr>
      <xdr:spPr>
        <a:xfrm>
          <a:off x="16357600" y="17523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133169</xdr:rowOff>
    </xdr:from>
    <xdr:to>
      <xdr:col>81</xdr:col>
      <xdr:colOff>101600</xdr:colOff>
      <xdr:row>103</xdr:row>
      <xdr:rowOff>63319</xdr:rowOff>
    </xdr:to>
    <xdr:sp macro="" textlink="">
      <xdr:nvSpPr>
        <xdr:cNvPr id="840" name="楕円 839">
          <a:extLst>
            <a:ext uri="{FF2B5EF4-FFF2-40B4-BE49-F238E27FC236}">
              <a16:creationId xmlns:a16="http://schemas.microsoft.com/office/drawing/2014/main" id="{A2211531-BD75-45A2-A20A-E68EE0056E08}"/>
            </a:ext>
          </a:extLst>
        </xdr:cNvPr>
        <xdr:cNvSpPr/>
      </xdr:nvSpPr>
      <xdr:spPr>
        <a:xfrm>
          <a:off x="154305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12519</xdr:rowOff>
    </xdr:from>
    <xdr:to>
      <xdr:col>85</xdr:col>
      <xdr:colOff>127000</xdr:colOff>
      <xdr:row>103</xdr:row>
      <xdr:rowOff>63137</xdr:rowOff>
    </xdr:to>
    <xdr:cxnSp macro="">
      <xdr:nvCxnSpPr>
        <xdr:cNvPr id="841" name="直線コネクタ 840">
          <a:extLst>
            <a:ext uri="{FF2B5EF4-FFF2-40B4-BE49-F238E27FC236}">
              <a16:creationId xmlns:a16="http://schemas.microsoft.com/office/drawing/2014/main" id="{32FD144E-33E4-4B8C-BFD5-D28DA6DFAC5A}"/>
            </a:ext>
          </a:extLst>
        </xdr:cNvPr>
        <xdr:cNvCxnSpPr/>
      </xdr:nvCxnSpPr>
      <xdr:spPr>
        <a:xfrm>
          <a:off x="15481300" y="17671869"/>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80918</xdr:rowOff>
    </xdr:from>
    <xdr:to>
      <xdr:col>76</xdr:col>
      <xdr:colOff>165100</xdr:colOff>
      <xdr:row>103</xdr:row>
      <xdr:rowOff>11068</xdr:rowOff>
    </xdr:to>
    <xdr:sp macro="" textlink="">
      <xdr:nvSpPr>
        <xdr:cNvPr id="842" name="楕円 841">
          <a:extLst>
            <a:ext uri="{FF2B5EF4-FFF2-40B4-BE49-F238E27FC236}">
              <a16:creationId xmlns:a16="http://schemas.microsoft.com/office/drawing/2014/main" id="{D3E833F0-8C89-4D9B-859A-7FB38138B229}"/>
            </a:ext>
          </a:extLst>
        </xdr:cNvPr>
        <xdr:cNvSpPr/>
      </xdr:nvSpPr>
      <xdr:spPr>
        <a:xfrm>
          <a:off x="14541500" y="175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131718</xdr:rowOff>
    </xdr:from>
    <xdr:to>
      <xdr:col>81</xdr:col>
      <xdr:colOff>50800</xdr:colOff>
      <xdr:row>103</xdr:row>
      <xdr:rowOff>12519</xdr:rowOff>
    </xdr:to>
    <xdr:cxnSp macro="">
      <xdr:nvCxnSpPr>
        <xdr:cNvPr id="843" name="直線コネクタ 842">
          <a:extLst>
            <a:ext uri="{FF2B5EF4-FFF2-40B4-BE49-F238E27FC236}">
              <a16:creationId xmlns:a16="http://schemas.microsoft.com/office/drawing/2014/main" id="{F076BFB7-0796-42CA-83B4-23CDDA57EAD9}"/>
            </a:ext>
          </a:extLst>
        </xdr:cNvPr>
        <xdr:cNvCxnSpPr/>
      </xdr:nvCxnSpPr>
      <xdr:spPr>
        <a:xfrm>
          <a:off x="14592300" y="17619618"/>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43362</xdr:rowOff>
    </xdr:from>
    <xdr:to>
      <xdr:col>72</xdr:col>
      <xdr:colOff>38100</xdr:colOff>
      <xdr:row>102</xdr:row>
      <xdr:rowOff>144962</xdr:rowOff>
    </xdr:to>
    <xdr:sp macro="" textlink="">
      <xdr:nvSpPr>
        <xdr:cNvPr id="844" name="楕円 843">
          <a:extLst>
            <a:ext uri="{FF2B5EF4-FFF2-40B4-BE49-F238E27FC236}">
              <a16:creationId xmlns:a16="http://schemas.microsoft.com/office/drawing/2014/main" id="{72F0076C-8BC7-4128-9694-8663EECA4DD1}"/>
            </a:ext>
          </a:extLst>
        </xdr:cNvPr>
        <xdr:cNvSpPr/>
      </xdr:nvSpPr>
      <xdr:spPr>
        <a:xfrm>
          <a:off x="13652500" y="175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94162</xdr:rowOff>
    </xdr:from>
    <xdr:to>
      <xdr:col>76</xdr:col>
      <xdr:colOff>114300</xdr:colOff>
      <xdr:row>102</xdr:row>
      <xdr:rowOff>131718</xdr:rowOff>
    </xdr:to>
    <xdr:cxnSp macro="">
      <xdr:nvCxnSpPr>
        <xdr:cNvPr id="845" name="直線コネクタ 844">
          <a:extLst>
            <a:ext uri="{FF2B5EF4-FFF2-40B4-BE49-F238E27FC236}">
              <a16:creationId xmlns:a16="http://schemas.microsoft.com/office/drawing/2014/main" id="{9E87303B-3E62-4B33-8777-8DA66B146D17}"/>
            </a:ext>
          </a:extLst>
        </xdr:cNvPr>
        <xdr:cNvCxnSpPr/>
      </xdr:nvCxnSpPr>
      <xdr:spPr>
        <a:xfrm>
          <a:off x="13703300" y="1758206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31585</xdr:rowOff>
    </xdr:from>
    <xdr:ext cx="405111" cy="259045"/>
    <xdr:sp macro="" textlink="">
      <xdr:nvSpPr>
        <xdr:cNvPr id="846" name="n_1aveValue【庁舎】&#10;有形固定資産減価償却率">
          <a:extLst>
            <a:ext uri="{FF2B5EF4-FFF2-40B4-BE49-F238E27FC236}">
              <a16:creationId xmlns:a16="http://schemas.microsoft.com/office/drawing/2014/main" id="{A9BB72A7-30A4-480E-84CD-6C034F909BF9}"/>
            </a:ext>
          </a:extLst>
        </xdr:cNvPr>
        <xdr:cNvSpPr txBox="1"/>
      </xdr:nvSpPr>
      <xdr:spPr>
        <a:xfrm>
          <a:off x="15266044"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158948</xdr:rowOff>
    </xdr:from>
    <xdr:ext cx="405111" cy="259045"/>
    <xdr:sp macro="" textlink="">
      <xdr:nvSpPr>
        <xdr:cNvPr id="847" name="n_2aveValue【庁舎】&#10;有形固定資産減価償却率">
          <a:extLst>
            <a:ext uri="{FF2B5EF4-FFF2-40B4-BE49-F238E27FC236}">
              <a16:creationId xmlns:a16="http://schemas.microsoft.com/office/drawing/2014/main" id="{D11DE3D7-06B2-442B-8712-F6C8D5E2AC41}"/>
            </a:ext>
          </a:extLst>
        </xdr:cNvPr>
        <xdr:cNvSpPr txBox="1"/>
      </xdr:nvSpPr>
      <xdr:spPr>
        <a:xfrm>
          <a:off x="14389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131190</xdr:rowOff>
    </xdr:from>
    <xdr:ext cx="405111" cy="259045"/>
    <xdr:sp macro="" textlink="">
      <xdr:nvSpPr>
        <xdr:cNvPr id="848" name="n_3aveValue【庁舎】&#10;有形固定資産減価償却率">
          <a:extLst>
            <a:ext uri="{FF2B5EF4-FFF2-40B4-BE49-F238E27FC236}">
              <a16:creationId xmlns:a16="http://schemas.microsoft.com/office/drawing/2014/main" id="{D79D0585-3013-4BCB-AC64-1355C1687E77}"/>
            </a:ext>
          </a:extLst>
        </xdr:cNvPr>
        <xdr:cNvSpPr txBox="1"/>
      </xdr:nvSpPr>
      <xdr:spPr>
        <a:xfrm>
          <a:off x="135007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136996</xdr:rowOff>
    </xdr:from>
    <xdr:ext cx="405111" cy="259045"/>
    <xdr:sp macro="" textlink="">
      <xdr:nvSpPr>
        <xdr:cNvPr id="849" name="n_4aveValue【庁舎】&#10;有形固定資産減価償却率">
          <a:extLst>
            <a:ext uri="{FF2B5EF4-FFF2-40B4-BE49-F238E27FC236}">
              <a16:creationId xmlns:a16="http://schemas.microsoft.com/office/drawing/2014/main" id="{1B602A79-4CA6-4C5B-834C-2CFD2D5726BF}"/>
            </a:ext>
          </a:extLst>
        </xdr:cNvPr>
        <xdr:cNvSpPr txBox="1"/>
      </xdr:nvSpPr>
      <xdr:spPr>
        <a:xfrm>
          <a:off x="12611744" y="1779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79846</xdr:rowOff>
    </xdr:from>
    <xdr:ext cx="405111" cy="259045"/>
    <xdr:sp macro="" textlink="">
      <xdr:nvSpPr>
        <xdr:cNvPr id="850" name="n_1mainValue【庁舎】&#10;有形固定資産減価償却率">
          <a:extLst>
            <a:ext uri="{FF2B5EF4-FFF2-40B4-BE49-F238E27FC236}">
              <a16:creationId xmlns:a16="http://schemas.microsoft.com/office/drawing/2014/main" id="{5553FE42-2F04-4398-9753-311CFBE516AA}"/>
            </a:ext>
          </a:extLst>
        </xdr:cNvPr>
        <xdr:cNvSpPr txBox="1"/>
      </xdr:nvSpPr>
      <xdr:spPr>
        <a:xfrm>
          <a:off x="152660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27595</xdr:rowOff>
    </xdr:from>
    <xdr:ext cx="405111" cy="259045"/>
    <xdr:sp macro="" textlink="">
      <xdr:nvSpPr>
        <xdr:cNvPr id="851" name="n_2mainValue【庁舎】&#10;有形固定資産減価償却率">
          <a:extLst>
            <a:ext uri="{FF2B5EF4-FFF2-40B4-BE49-F238E27FC236}">
              <a16:creationId xmlns:a16="http://schemas.microsoft.com/office/drawing/2014/main" id="{4B886704-01BA-480E-AA8E-B706B9BC4FAD}"/>
            </a:ext>
          </a:extLst>
        </xdr:cNvPr>
        <xdr:cNvSpPr txBox="1"/>
      </xdr:nvSpPr>
      <xdr:spPr>
        <a:xfrm>
          <a:off x="14389744" y="1734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161489</xdr:rowOff>
    </xdr:from>
    <xdr:ext cx="405111" cy="259045"/>
    <xdr:sp macro="" textlink="">
      <xdr:nvSpPr>
        <xdr:cNvPr id="852" name="n_3mainValue【庁舎】&#10;有形固定資産減価償却率">
          <a:extLst>
            <a:ext uri="{FF2B5EF4-FFF2-40B4-BE49-F238E27FC236}">
              <a16:creationId xmlns:a16="http://schemas.microsoft.com/office/drawing/2014/main" id="{CCFAD5DD-C7DD-41E0-BC3B-9700AE839AD5}"/>
            </a:ext>
          </a:extLst>
        </xdr:cNvPr>
        <xdr:cNvSpPr txBox="1"/>
      </xdr:nvSpPr>
      <xdr:spPr>
        <a:xfrm>
          <a:off x="13500744" y="1730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3" name="正方形/長方形 852">
          <a:extLst>
            <a:ext uri="{FF2B5EF4-FFF2-40B4-BE49-F238E27FC236}">
              <a16:creationId xmlns:a16="http://schemas.microsoft.com/office/drawing/2014/main" id="{7B5EDF2A-C150-4FFD-97DF-BA2D8A5B624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4" name="正方形/長方形 853">
          <a:extLst>
            <a:ext uri="{FF2B5EF4-FFF2-40B4-BE49-F238E27FC236}">
              <a16:creationId xmlns:a16="http://schemas.microsoft.com/office/drawing/2014/main" id="{104E1940-A4A8-465C-BA70-26C1CB427B9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5" name="正方形/長方形 854">
          <a:extLst>
            <a:ext uri="{FF2B5EF4-FFF2-40B4-BE49-F238E27FC236}">
              <a16:creationId xmlns:a16="http://schemas.microsoft.com/office/drawing/2014/main" id="{219F4D18-975A-4875-9D40-79394864D8A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6" name="正方形/長方形 855">
          <a:extLst>
            <a:ext uri="{FF2B5EF4-FFF2-40B4-BE49-F238E27FC236}">
              <a16:creationId xmlns:a16="http://schemas.microsoft.com/office/drawing/2014/main" id="{EC5DD203-8300-439D-BC0C-C78468AF3C1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7" name="正方形/長方形 856">
          <a:extLst>
            <a:ext uri="{FF2B5EF4-FFF2-40B4-BE49-F238E27FC236}">
              <a16:creationId xmlns:a16="http://schemas.microsoft.com/office/drawing/2014/main" id="{4145C4C6-CC50-4975-90AB-93D0842A781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8" name="正方形/長方形 857">
          <a:extLst>
            <a:ext uri="{FF2B5EF4-FFF2-40B4-BE49-F238E27FC236}">
              <a16:creationId xmlns:a16="http://schemas.microsoft.com/office/drawing/2014/main" id="{17E15C74-DC8A-4415-B3FD-E4BC72B00EA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9" name="正方形/長方形 858">
          <a:extLst>
            <a:ext uri="{FF2B5EF4-FFF2-40B4-BE49-F238E27FC236}">
              <a16:creationId xmlns:a16="http://schemas.microsoft.com/office/drawing/2014/main" id="{5FB7E305-7EF1-41F6-87A8-6F48908604D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0" name="正方形/長方形 859">
          <a:extLst>
            <a:ext uri="{FF2B5EF4-FFF2-40B4-BE49-F238E27FC236}">
              <a16:creationId xmlns:a16="http://schemas.microsoft.com/office/drawing/2014/main" id="{BB29B9C1-C468-4FA3-BE20-0E0BDDCDF55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1" name="テキスト ボックス 860">
          <a:extLst>
            <a:ext uri="{FF2B5EF4-FFF2-40B4-BE49-F238E27FC236}">
              <a16:creationId xmlns:a16="http://schemas.microsoft.com/office/drawing/2014/main" id="{B867C5F8-F91E-46E2-851A-FD158B4EA13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2" name="直線コネクタ 861">
          <a:extLst>
            <a:ext uri="{FF2B5EF4-FFF2-40B4-BE49-F238E27FC236}">
              <a16:creationId xmlns:a16="http://schemas.microsoft.com/office/drawing/2014/main" id="{CF7FACEE-A425-4921-978B-BF8B8B08CE5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63" name="直線コネクタ 862">
          <a:extLst>
            <a:ext uri="{FF2B5EF4-FFF2-40B4-BE49-F238E27FC236}">
              <a16:creationId xmlns:a16="http://schemas.microsoft.com/office/drawing/2014/main" id="{A10AA81F-CCEF-41A2-883C-AD272D9F6674}"/>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64" name="テキスト ボックス 863">
          <a:extLst>
            <a:ext uri="{FF2B5EF4-FFF2-40B4-BE49-F238E27FC236}">
              <a16:creationId xmlns:a16="http://schemas.microsoft.com/office/drawing/2014/main" id="{A805BCB9-67F1-4096-BA7C-2F3A953AB8E3}"/>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65" name="直線コネクタ 864">
          <a:extLst>
            <a:ext uri="{FF2B5EF4-FFF2-40B4-BE49-F238E27FC236}">
              <a16:creationId xmlns:a16="http://schemas.microsoft.com/office/drawing/2014/main" id="{E44C0695-ACE6-485C-A652-F6E2DFAFDC4B}"/>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66" name="テキスト ボックス 865">
          <a:extLst>
            <a:ext uri="{FF2B5EF4-FFF2-40B4-BE49-F238E27FC236}">
              <a16:creationId xmlns:a16="http://schemas.microsoft.com/office/drawing/2014/main" id="{68FDFCB0-CB0B-4931-8F43-3E9E8826DEB2}"/>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67" name="直線コネクタ 866">
          <a:extLst>
            <a:ext uri="{FF2B5EF4-FFF2-40B4-BE49-F238E27FC236}">
              <a16:creationId xmlns:a16="http://schemas.microsoft.com/office/drawing/2014/main" id="{B3C769F3-5BFF-47E0-B85A-4D545D2700DA}"/>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68" name="テキスト ボックス 867">
          <a:extLst>
            <a:ext uri="{FF2B5EF4-FFF2-40B4-BE49-F238E27FC236}">
              <a16:creationId xmlns:a16="http://schemas.microsoft.com/office/drawing/2014/main" id="{E7950471-91BE-4863-89DC-9F197588F2B5}"/>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9" name="直線コネクタ 868">
          <a:extLst>
            <a:ext uri="{FF2B5EF4-FFF2-40B4-BE49-F238E27FC236}">
              <a16:creationId xmlns:a16="http://schemas.microsoft.com/office/drawing/2014/main" id="{8D3BDFB5-11E3-4C96-AB29-023E3707C06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70" name="テキスト ボックス 869">
          <a:extLst>
            <a:ext uri="{FF2B5EF4-FFF2-40B4-BE49-F238E27FC236}">
              <a16:creationId xmlns:a16="http://schemas.microsoft.com/office/drawing/2014/main" id="{BFC81275-9AAA-4103-9FC5-EF3A18FFDCF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71" name="直線コネクタ 870">
          <a:extLst>
            <a:ext uri="{FF2B5EF4-FFF2-40B4-BE49-F238E27FC236}">
              <a16:creationId xmlns:a16="http://schemas.microsoft.com/office/drawing/2014/main" id="{D1E4E270-6E08-4A31-A8C0-1E14F1864FD6}"/>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72" name="テキスト ボックス 871">
          <a:extLst>
            <a:ext uri="{FF2B5EF4-FFF2-40B4-BE49-F238E27FC236}">
              <a16:creationId xmlns:a16="http://schemas.microsoft.com/office/drawing/2014/main" id="{E68D255D-154C-4B35-9AE7-8BB6E47C90B5}"/>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73" name="直線コネクタ 872">
          <a:extLst>
            <a:ext uri="{FF2B5EF4-FFF2-40B4-BE49-F238E27FC236}">
              <a16:creationId xmlns:a16="http://schemas.microsoft.com/office/drawing/2014/main" id="{5B136E1D-6A29-4F9D-85BA-E1F45B41FE8F}"/>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74" name="テキスト ボックス 873">
          <a:extLst>
            <a:ext uri="{FF2B5EF4-FFF2-40B4-BE49-F238E27FC236}">
              <a16:creationId xmlns:a16="http://schemas.microsoft.com/office/drawing/2014/main" id="{D40D75AF-6DD9-4B42-BEDD-FCACA080D5C3}"/>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75" name="直線コネクタ 874">
          <a:extLst>
            <a:ext uri="{FF2B5EF4-FFF2-40B4-BE49-F238E27FC236}">
              <a16:creationId xmlns:a16="http://schemas.microsoft.com/office/drawing/2014/main" id="{40AF35E2-81C3-4698-8263-011EB6ED93F5}"/>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76" name="テキスト ボックス 875">
          <a:extLst>
            <a:ext uri="{FF2B5EF4-FFF2-40B4-BE49-F238E27FC236}">
              <a16:creationId xmlns:a16="http://schemas.microsoft.com/office/drawing/2014/main" id="{DCBD609E-C4F0-47F1-9CF6-28EAC128CB1D}"/>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7" name="直線コネクタ 876">
          <a:extLst>
            <a:ext uri="{FF2B5EF4-FFF2-40B4-BE49-F238E27FC236}">
              <a16:creationId xmlns:a16="http://schemas.microsoft.com/office/drawing/2014/main" id="{579FF6F0-C250-4609-9AEE-82114695DA2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8" name="テキスト ボックス 877">
          <a:extLst>
            <a:ext uri="{FF2B5EF4-FFF2-40B4-BE49-F238E27FC236}">
              <a16:creationId xmlns:a16="http://schemas.microsoft.com/office/drawing/2014/main" id="{84787272-7622-440A-8180-627AE37A958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9" name="【庁舎】&#10;一人当たり面積グラフ枠">
          <a:extLst>
            <a:ext uri="{FF2B5EF4-FFF2-40B4-BE49-F238E27FC236}">
              <a16:creationId xmlns:a16="http://schemas.microsoft.com/office/drawing/2014/main" id="{3E529885-2FD1-43B7-A27D-83D21B38DB0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77152</xdr:rowOff>
    </xdr:from>
    <xdr:to>
      <xdr:col>116</xdr:col>
      <xdr:colOff>62864</xdr:colOff>
      <xdr:row>108</xdr:row>
      <xdr:rowOff>115252</xdr:rowOff>
    </xdr:to>
    <xdr:cxnSp macro="">
      <xdr:nvCxnSpPr>
        <xdr:cNvPr id="880" name="直線コネクタ 879">
          <a:extLst>
            <a:ext uri="{FF2B5EF4-FFF2-40B4-BE49-F238E27FC236}">
              <a16:creationId xmlns:a16="http://schemas.microsoft.com/office/drawing/2014/main" id="{6E277BF6-FEA2-4A7E-9399-6BE3D35529AB}"/>
            </a:ext>
          </a:extLst>
        </xdr:cNvPr>
        <xdr:cNvCxnSpPr/>
      </xdr:nvCxnSpPr>
      <xdr:spPr>
        <a:xfrm flipV="1">
          <a:off x="22160864" y="17222152"/>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119079</xdr:rowOff>
    </xdr:from>
    <xdr:ext cx="469744" cy="259045"/>
    <xdr:sp macro="" textlink="">
      <xdr:nvSpPr>
        <xdr:cNvPr id="881" name="【庁舎】&#10;一人当たり面積最小値テキスト">
          <a:extLst>
            <a:ext uri="{FF2B5EF4-FFF2-40B4-BE49-F238E27FC236}">
              <a16:creationId xmlns:a16="http://schemas.microsoft.com/office/drawing/2014/main" id="{4D6EA92A-31CA-4EE5-8A32-F123F735677E}"/>
            </a:ext>
          </a:extLst>
        </xdr:cNvPr>
        <xdr:cNvSpPr txBox="1"/>
      </xdr:nvSpPr>
      <xdr:spPr>
        <a:xfrm>
          <a:off x="22199600" y="186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115252</xdr:rowOff>
    </xdr:from>
    <xdr:to>
      <xdr:col>116</xdr:col>
      <xdr:colOff>152400</xdr:colOff>
      <xdr:row>108</xdr:row>
      <xdr:rowOff>115252</xdr:rowOff>
    </xdr:to>
    <xdr:cxnSp macro="">
      <xdr:nvCxnSpPr>
        <xdr:cNvPr id="882" name="直線コネクタ 881">
          <a:extLst>
            <a:ext uri="{FF2B5EF4-FFF2-40B4-BE49-F238E27FC236}">
              <a16:creationId xmlns:a16="http://schemas.microsoft.com/office/drawing/2014/main" id="{3E08ECDB-C75D-4180-AF4B-1D096C62850D}"/>
            </a:ext>
          </a:extLst>
        </xdr:cNvPr>
        <xdr:cNvCxnSpPr/>
      </xdr:nvCxnSpPr>
      <xdr:spPr>
        <a:xfrm>
          <a:off x="22072600" y="186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23829</xdr:rowOff>
    </xdr:from>
    <xdr:ext cx="469744" cy="259045"/>
    <xdr:sp macro="" textlink="">
      <xdr:nvSpPr>
        <xdr:cNvPr id="883" name="【庁舎】&#10;一人当たり面積最大値テキスト">
          <a:extLst>
            <a:ext uri="{FF2B5EF4-FFF2-40B4-BE49-F238E27FC236}">
              <a16:creationId xmlns:a16="http://schemas.microsoft.com/office/drawing/2014/main" id="{A3483353-70CE-4C42-8117-DBA9D6FAF15B}"/>
            </a:ext>
          </a:extLst>
        </xdr:cNvPr>
        <xdr:cNvSpPr txBox="1"/>
      </xdr:nvSpPr>
      <xdr:spPr>
        <a:xfrm>
          <a:off x="22199600" y="1699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77152</xdr:rowOff>
    </xdr:from>
    <xdr:to>
      <xdr:col>116</xdr:col>
      <xdr:colOff>152400</xdr:colOff>
      <xdr:row>100</xdr:row>
      <xdr:rowOff>77152</xdr:rowOff>
    </xdr:to>
    <xdr:cxnSp macro="">
      <xdr:nvCxnSpPr>
        <xdr:cNvPr id="884" name="直線コネクタ 883">
          <a:extLst>
            <a:ext uri="{FF2B5EF4-FFF2-40B4-BE49-F238E27FC236}">
              <a16:creationId xmlns:a16="http://schemas.microsoft.com/office/drawing/2014/main" id="{BECB4461-5CC8-46CF-BF15-2E98486089EA}"/>
            </a:ext>
          </a:extLst>
        </xdr:cNvPr>
        <xdr:cNvCxnSpPr/>
      </xdr:nvCxnSpPr>
      <xdr:spPr>
        <a:xfrm>
          <a:off x="22072600" y="1722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105745</xdr:rowOff>
    </xdr:from>
    <xdr:ext cx="469744" cy="259045"/>
    <xdr:sp macro="" textlink="">
      <xdr:nvSpPr>
        <xdr:cNvPr id="885" name="【庁舎】&#10;一人当たり面積平均値テキスト">
          <a:extLst>
            <a:ext uri="{FF2B5EF4-FFF2-40B4-BE49-F238E27FC236}">
              <a16:creationId xmlns:a16="http://schemas.microsoft.com/office/drawing/2014/main" id="{3536961F-3FCE-4B49-82BF-C9877933552B}"/>
            </a:ext>
          </a:extLst>
        </xdr:cNvPr>
        <xdr:cNvSpPr txBox="1"/>
      </xdr:nvSpPr>
      <xdr:spPr>
        <a:xfrm>
          <a:off x="22199600" y="18279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127318</xdr:rowOff>
    </xdr:from>
    <xdr:to>
      <xdr:col>116</xdr:col>
      <xdr:colOff>114300</xdr:colOff>
      <xdr:row>107</xdr:row>
      <xdr:rowOff>57468</xdr:rowOff>
    </xdr:to>
    <xdr:sp macro="" textlink="">
      <xdr:nvSpPr>
        <xdr:cNvPr id="886" name="フローチャート: 判断 885">
          <a:extLst>
            <a:ext uri="{FF2B5EF4-FFF2-40B4-BE49-F238E27FC236}">
              <a16:creationId xmlns:a16="http://schemas.microsoft.com/office/drawing/2014/main" id="{6648F32F-092D-46C6-9313-23A94C88D54D}"/>
            </a:ext>
          </a:extLst>
        </xdr:cNvPr>
        <xdr:cNvSpPr/>
      </xdr:nvSpPr>
      <xdr:spPr>
        <a:xfrm>
          <a:off x="22110700" y="1830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56832</xdr:rowOff>
    </xdr:from>
    <xdr:to>
      <xdr:col>112</xdr:col>
      <xdr:colOff>38100</xdr:colOff>
      <xdr:row>107</xdr:row>
      <xdr:rowOff>158432</xdr:rowOff>
    </xdr:to>
    <xdr:sp macro="" textlink="">
      <xdr:nvSpPr>
        <xdr:cNvPr id="887" name="フローチャート: 判断 886">
          <a:extLst>
            <a:ext uri="{FF2B5EF4-FFF2-40B4-BE49-F238E27FC236}">
              <a16:creationId xmlns:a16="http://schemas.microsoft.com/office/drawing/2014/main" id="{21BE5EED-18CD-4D2C-A9FD-62C31D135EA8}"/>
            </a:ext>
          </a:extLst>
        </xdr:cNvPr>
        <xdr:cNvSpPr/>
      </xdr:nvSpPr>
      <xdr:spPr>
        <a:xfrm>
          <a:off x="21272500" y="1840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60643</xdr:rowOff>
    </xdr:from>
    <xdr:to>
      <xdr:col>107</xdr:col>
      <xdr:colOff>101600</xdr:colOff>
      <xdr:row>107</xdr:row>
      <xdr:rowOff>162243</xdr:rowOff>
    </xdr:to>
    <xdr:sp macro="" textlink="">
      <xdr:nvSpPr>
        <xdr:cNvPr id="888" name="フローチャート: 判断 887">
          <a:extLst>
            <a:ext uri="{FF2B5EF4-FFF2-40B4-BE49-F238E27FC236}">
              <a16:creationId xmlns:a16="http://schemas.microsoft.com/office/drawing/2014/main" id="{0EDD5C4A-421A-453D-807A-088AF4483AE4}"/>
            </a:ext>
          </a:extLst>
        </xdr:cNvPr>
        <xdr:cNvSpPr/>
      </xdr:nvSpPr>
      <xdr:spPr>
        <a:xfrm>
          <a:off x="20383500" y="1840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41593</xdr:rowOff>
    </xdr:from>
    <xdr:to>
      <xdr:col>102</xdr:col>
      <xdr:colOff>165100</xdr:colOff>
      <xdr:row>107</xdr:row>
      <xdr:rowOff>143193</xdr:rowOff>
    </xdr:to>
    <xdr:sp macro="" textlink="">
      <xdr:nvSpPr>
        <xdr:cNvPr id="889" name="フローチャート: 判断 888">
          <a:extLst>
            <a:ext uri="{FF2B5EF4-FFF2-40B4-BE49-F238E27FC236}">
              <a16:creationId xmlns:a16="http://schemas.microsoft.com/office/drawing/2014/main" id="{4ED96F75-457D-473F-9AB5-3E8DDDB4EBC1}"/>
            </a:ext>
          </a:extLst>
        </xdr:cNvPr>
        <xdr:cNvSpPr/>
      </xdr:nvSpPr>
      <xdr:spPr>
        <a:xfrm>
          <a:off x="19494500" y="183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86361</xdr:rowOff>
    </xdr:from>
    <xdr:to>
      <xdr:col>98</xdr:col>
      <xdr:colOff>38100</xdr:colOff>
      <xdr:row>108</xdr:row>
      <xdr:rowOff>16511</xdr:rowOff>
    </xdr:to>
    <xdr:sp macro="" textlink="">
      <xdr:nvSpPr>
        <xdr:cNvPr id="890" name="フローチャート: 判断 889">
          <a:extLst>
            <a:ext uri="{FF2B5EF4-FFF2-40B4-BE49-F238E27FC236}">
              <a16:creationId xmlns:a16="http://schemas.microsoft.com/office/drawing/2014/main" id="{1F0C2CB6-FDC8-4590-BE78-4839A9D096DC}"/>
            </a:ext>
          </a:extLst>
        </xdr:cNvPr>
        <xdr:cNvSpPr/>
      </xdr:nvSpPr>
      <xdr:spPr>
        <a:xfrm>
          <a:off x="18605500" y="1843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1" name="テキスト ボックス 890">
          <a:extLst>
            <a:ext uri="{FF2B5EF4-FFF2-40B4-BE49-F238E27FC236}">
              <a16:creationId xmlns:a16="http://schemas.microsoft.com/office/drawing/2014/main" id="{EF6E3756-0596-4CC3-9927-7E0222466A9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2" name="テキスト ボックス 891">
          <a:extLst>
            <a:ext uri="{FF2B5EF4-FFF2-40B4-BE49-F238E27FC236}">
              <a16:creationId xmlns:a16="http://schemas.microsoft.com/office/drawing/2014/main" id="{EBE82104-4D2E-4B59-B440-1A97874500B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3" name="テキスト ボックス 892">
          <a:extLst>
            <a:ext uri="{FF2B5EF4-FFF2-40B4-BE49-F238E27FC236}">
              <a16:creationId xmlns:a16="http://schemas.microsoft.com/office/drawing/2014/main" id="{5EFB7426-A9C9-4747-90BF-7889C08105B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4" name="テキスト ボックス 893">
          <a:extLst>
            <a:ext uri="{FF2B5EF4-FFF2-40B4-BE49-F238E27FC236}">
              <a16:creationId xmlns:a16="http://schemas.microsoft.com/office/drawing/2014/main" id="{B8CDF6E7-0FC2-417F-B170-ADDC3BBEA86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5" name="テキスト ボックス 894">
          <a:extLst>
            <a:ext uri="{FF2B5EF4-FFF2-40B4-BE49-F238E27FC236}">
              <a16:creationId xmlns:a16="http://schemas.microsoft.com/office/drawing/2014/main" id="{27967E50-5465-4CCC-8160-BBC84596283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122555</xdr:rowOff>
    </xdr:from>
    <xdr:to>
      <xdr:col>116</xdr:col>
      <xdr:colOff>114300</xdr:colOff>
      <xdr:row>104</xdr:row>
      <xdr:rowOff>52705</xdr:rowOff>
    </xdr:to>
    <xdr:sp macro="" textlink="">
      <xdr:nvSpPr>
        <xdr:cNvPr id="896" name="楕円 895">
          <a:extLst>
            <a:ext uri="{FF2B5EF4-FFF2-40B4-BE49-F238E27FC236}">
              <a16:creationId xmlns:a16="http://schemas.microsoft.com/office/drawing/2014/main" id="{D808F5EE-4E8A-4403-818B-EF3B72CF9E55}"/>
            </a:ext>
          </a:extLst>
        </xdr:cNvPr>
        <xdr:cNvSpPr/>
      </xdr:nvSpPr>
      <xdr:spPr>
        <a:xfrm>
          <a:off x="2211070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145432</xdr:rowOff>
    </xdr:from>
    <xdr:ext cx="469744" cy="259045"/>
    <xdr:sp macro="" textlink="">
      <xdr:nvSpPr>
        <xdr:cNvPr id="897" name="【庁舎】&#10;一人当たり面積該当値テキスト">
          <a:extLst>
            <a:ext uri="{FF2B5EF4-FFF2-40B4-BE49-F238E27FC236}">
              <a16:creationId xmlns:a16="http://schemas.microsoft.com/office/drawing/2014/main" id="{871DE038-7535-4516-BBF8-794ED8896757}"/>
            </a:ext>
          </a:extLst>
        </xdr:cNvPr>
        <xdr:cNvSpPr txBox="1"/>
      </xdr:nvSpPr>
      <xdr:spPr>
        <a:xfrm>
          <a:off x="22199600" y="1763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144463</xdr:rowOff>
    </xdr:from>
    <xdr:to>
      <xdr:col>112</xdr:col>
      <xdr:colOff>38100</xdr:colOff>
      <xdr:row>104</xdr:row>
      <xdr:rowOff>74613</xdr:rowOff>
    </xdr:to>
    <xdr:sp macro="" textlink="">
      <xdr:nvSpPr>
        <xdr:cNvPr id="898" name="楕円 897">
          <a:extLst>
            <a:ext uri="{FF2B5EF4-FFF2-40B4-BE49-F238E27FC236}">
              <a16:creationId xmlns:a16="http://schemas.microsoft.com/office/drawing/2014/main" id="{A607B1A4-55AA-4EFF-8681-8F9C54A242F7}"/>
            </a:ext>
          </a:extLst>
        </xdr:cNvPr>
        <xdr:cNvSpPr/>
      </xdr:nvSpPr>
      <xdr:spPr>
        <a:xfrm>
          <a:off x="21272500" y="1780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1905</xdr:rowOff>
    </xdr:from>
    <xdr:to>
      <xdr:col>116</xdr:col>
      <xdr:colOff>63500</xdr:colOff>
      <xdr:row>104</xdr:row>
      <xdr:rowOff>23813</xdr:rowOff>
    </xdr:to>
    <xdr:cxnSp macro="">
      <xdr:nvCxnSpPr>
        <xdr:cNvPr id="899" name="直線コネクタ 898">
          <a:extLst>
            <a:ext uri="{FF2B5EF4-FFF2-40B4-BE49-F238E27FC236}">
              <a16:creationId xmlns:a16="http://schemas.microsoft.com/office/drawing/2014/main" id="{68BAC3B6-6B7A-46B0-B4B9-DA0DAE3AB30C}"/>
            </a:ext>
          </a:extLst>
        </xdr:cNvPr>
        <xdr:cNvCxnSpPr/>
      </xdr:nvCxnSpPr>
      <xdr:spPr>
        <a:xfrm flipV="1">
          <a:off x="21323300" y="17832705"/>
          <a:ext cx="838200" cy="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165418</xdr:rowOff>
    </xdr:from>
    <xdr:to>
      <xdr:col>107</xdr:col>
      <xdr:colOff>101600</xdr:colOff>
      <xdr:row>104</xdr:row>
      <xdr:rowOff>95568</xdr:rowOff>
    </xdr:to>
    <xdr:sp macro="" textlink="">
      <xdr:nvSpPr>
        <xdr:cNvPr id="900" name="楕円 899">
          <a:extLst>
            <a:ext uri="{FF2B5EF4-FFF2-40B4-BE49-F238E27FC236}">
              <a16:creationId xmlns:a16="http://schemas.microsoft.com/office/drawing/2014/main" id="{EFAD78AD-741A-424F-9A0A-9601701E60CA}"/>
            </a:ext>
          </a:extLst>
        </xdr:cNvPr>
        <xdr:cNvSpPr/>
      </xdr:nvSpPr>
      <xdr:spPr>
        <a:xfrm>
          <a:off x="20383500" y="1782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23813</xdr:rowOff>
    </xdr:from>
    <xdr:to>
      <xdr:col>111</xdr:col>
      <xdr:colOff>177800</xdr:colOff>
      <xdr:row>104</xdr:row>
      <xdr:rowOff>44768</xdr:rowOff>
    </xdr:to>
    <xdr:cxnSp macro="">
      <xdr:nvCxnSpPr>
        <xdr:cNvPr id="901" name="直線コネクタ 900">
          <a:extLst>
            <a:ext uri="{FF2B5EF4-FFF2-40B4-BE49-F238E27FC236}">
              <a16:creationId xmlns:a16="http://schemas.microsoft.com/office/drawing/2014/main" id="{2C1073B3-DFA7-4D17-9B23-EE05BFA4D555}"/>
            </a:ext>
          </a:extLst>
        </xdr:cNvPr>
        <xdr:cNvCxnSpPr/>
      </xdr:nvCxnSpPr>
      <xdr:spPr>
        <a:xfrm flipV="1">
          <a:off x="20434300" y="17854613"/>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99695</xdr:rowOff>
    </xdr:from>
    <xdr:to>
      <xdr:col>102</xdr:col>
      <xdr:colOff>165100</xdr:colOff>
      <xdr:row>105</xdr:row>
      <xdr:rowOff>29845</xdr:rowOff>
    </xdr:to>
    <xdr:sp macro="" textlink="">
      <xdr:nvSpPr>
        <xdr:cNvPr id="902" name="楕円 901">
          <a:extLst>
            <a:ext uri="{FF2B5EF4-FFF2-40B4-BE49-F238E27FC236}">
              <a16:creationId xmlns:a16="http://schemas.microsoft.com/office/drawing/2014/main" id="{74846B76-F800-46A7-8318-CDA888BE9B9E}"/>
            </a:ext>
          </a:extLst>
        </xdr:cNvPr>
        <xdr:cNvSpPr/>
      </xdr:nvSpPr>
      <xdr:spPr>
        <a:xfrm>
          <a:off x="194945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44768</xdr:rowOff>
    </xdr:from>
    <xdr:to>
      <xdr:col>107</xdr:col>
      <xdr:colOff>50800</xdr:colOff>
      <xdr:row>104</xdr:row>
      <xdr:rowOff>150495</xdr:rowOff>
    </xdr:to>
    <xdr:cxnSp macro="">
      <xdr:nvCxnSpPr>
        <xdr:cNvPr id="903" name="直線コネクタ 902">
          <a:extLst>
            <a:ext uri="{FF2B5EF4-FFF2-40B4-BE49-F238E27FC236}">
              <a16:creationId xmlns:a16="http://schemas.microsoft.com/office/drawing/2014/main" id="{E02A79F3-E7E0-47C4-BDB8-5A8EFABCBFD2}"/>
            </a:ext>
          </a:extLst>
        </xdr:cNvPr>
        <xdr:cNvCxnSpPr/>
      </xdr:nvCxnSpPr>
      <xdr:spPr>
        <a:xfrm flipV="1">
          <a:off x="19545300" y="17875568"/>
          <a:ext cx="889000" cy="10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149559</xdr:rowOff>
    </xdr:from>
    <xdr:ext cx="469744" cy="259045"/>
    <xdr:sp macro="" textlink="">
      <xdr:nvSpPr>
        <xdr:cNvPr id="904" name="n_1aveValue【庁舎】&#10;一人当たり面積">
          <a:extLst>
            <a:ext uri="{FF2B5EF4-FFF2-40B4-BE49-F238E27FC236}">
              <a16:creationId xmlns:a16="http://schemas.microsoft.com/office/drawing/2014/main" id="{8699DB46-2CF8-4100-BF1A-1640B3E494BD}"/>
            </a:ext>
          </a:extLst>
        </xdr:cNvPr>
        <xdr:cNvSpPr txBox="1"/>
      </xdr:nvSpPr>
      <xdr:spPr>
        <a:xfrm>
          <a:off x="21075727" y="1849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153370</xdr:rowOff>
    </xdr:from>
    <xdr:ext cx="469744" cy="259045"/>
    <xdr:sp macro="" textlink="">
      <xdr:nvSpPr>
        <xdr:cNvPr id="905" name="n_2aveValue【庁舎】&#10;一人当たり面積">
          <a:extLst>
            <a:ext uri="{FF2B5EF4-FFF2-40B4-BE49-F238E27FC236}">
              <a16:creationId xmlns:a16="http://schemas.microsoft.com/office/drawing/2014/main" id="{85A26E28-024A-4972-9E0A-B019FF031606}"/>
            </a:ext>
          </a:extLst>
        </xdr:cNvPr>
        <xdr:cNvSpPr txBox="1"/>
      </xdr:nvSpPr>
      <xdr:spPr>
        <a:xfrm>
          <a:off x="20199427" y="1849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134320</xdr:rowOff>
    </xdr:from>
    <xdr:ext cx="469744" cy="259045"/>
    <xdr:sp macro="" textlink="">
      <xdr:nvSpPr>
        <xdr:cNvPr id="906" name="n_3aveValue【庁舎】&#10;一人当たり面積">
          <a:extLst>
            <a:ext uri="{FF2B5EF4-FFF2-40B4-BE49-F238E27FC236}">
              <a16:creationId xmlns:a16="http://schemas.microsoft.com/office/drawing/2014/main" id="{0D5119D5-4783-488F-ACBE-28A40848E83F}"/>
            </a:ext>
          </a:extLst>
        </xdr:cNvPr>
        <xdr:cNvSpPr txBox="1"/>
      </xdr:nvSpPr>
      <xdr:spPr>
        <a:xfrm>
          <a:off x="19310427" y="1847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33038</xdr:rowOff>
    </xdr:from>
    <xdr:ext cx="469744" cy="259045"/>
    <xdr:sp macro="" textlink="">
      <xdr:nvSpPr>
        <xdr:cNvPr id="907" name="n_4aveValue【庁舎】&#10;一人当たり面積">
          <a:extLst>
            <a:ext uri="{FF2B5EF4-FFF2-40B4-BE49-F238E27FC236}">
              <a16:creationId xmlns:a16="http://schemas.microsoft.com/office/drawing/2014/main" id="{6052F4E4-33F3-468A-BA47-C005380A7AC5}"/>
            </a:ext>
          </a:extLst>
        </xdr:cNvPr>
        <xdr:cNvSpPr txBox="1"/>
      </xdr:nvSpPr>
      <xdr:spPr>
        <a:xfrm>
          <a:off x="18421427" y="1820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91140</xdr:rowOff>
    </xdr:from>
    <xdr:ext cx="469744" cy="259045"/>
    <xdr:sp macro="" textlink="">
      <xdr:nvSpPr>
        <xdr:cNvPr id="908" name="n_1mainValue【庁舎】&#10;一人当たり面積">
          <a:extLst>
            <a:ext uri="{FF2B5EF4-FFF2-40B4-BE49-F238E27FC236}">
              <a16:creationId xmlns:a16="http://schemas.microsoft.com/office/drawing/2014/main" id="{08B89793-FBB7-4FFF-87A2-953E62920DD4}"/>
            </a:ext>
          </a:extLst>
        </xdr:cNvPr>
        <xdr:cNvSpPr txBox="1"/>
      </xdr:nvSpPr>
      <xdr:spPr>
        <a:xfrm>
          <a:off x="21075727" y="1757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112095</xdr:rowOff>
    </xdr:from>
    <xdr:ext cx="469744" cy="259045"/>
    <xdr:sp macro="" textlink="">
      <xdr:nvSpPr>
        <xdr:cNvPr id="909" name="n_2mainValue【庁舎】&#10;一人当たり面積">
          <a:extLst>
            <a:ext uri="{FF2B5EF4-FFF2-40B4-BE49-F238E27FC236}">
              <a16:creationId xmlns:a16="http://schemas.microsoft.com/office/drawing/2014/main" id="{85052F2A-1A9D-46C9-8193-7B4A58B4DAE0}"/>
            </a:ext>
          </a:extLst>
        </xdr:cNvPr>
        <xdr:cNvSpPr txBox="1"/>
      </xdr:nvSpPr>
      <xdr:spPr>
        <a:xfrm>
          <a:off x="20199427" y="1759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46372</xdr:rowOff>
    </xdr:from>
    <xdr:ext cx="469744" cy="259045"/>
    <xdr:sp macro="" textlink="">
      <xdr:nvSpPr>
        <xdr:cNvPr id="910" name="n_3mainValue【庁舎】&#10;一人当たり面積">
          <a:extLst>
            <a:ext uri="{FF2B5EF4-FFF2-40B4-BE49-F238E27FC236}">
              <a16:creationId xmlns:a16="http://schemas.microsoft.com/office/drawing/2014/main" id="{19C9B7E2-D5D0-4F39-83B8-60E62BE62550}"/>
            </a:ext>
          </a:extLst>
        </xdr:cNvPr>
        <xdr:cNvSpPr txBox="1"/>
      </xdr:nvSpPr>
      <xdr:spPr>
        <a:xfrm>
          <a:off x="19310427" y="1770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1" name="正方形/長方形 910">
          <a:extLst>
            <a:ext uri="{FF2B5EF4-FFF2-40B4-BE49-F238E27FC236}">
              <a16:creationId xmlns:a16="http://schemas.microsoft.com/office/drawing/2014/main" id="{5E77C4D3-9525-4E2B-B04A-24FAA4647BD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2" name="正方形/長方形 911">
          <a:extLst>
            <a:ext uri="{FF2B5EF4-FFF2-40B4-BE49-F238E27FC236}">
              <a16:creationId xmlns:a16="http://schemas.microsoft.com/office/drawing/2014/main" id="{0E485577-EA36-44F4-B1E9-4BE72EEEFD3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3" name="テキスト ボックス 912">
          <a:extLst>
            <a:ext uri="{FF2B5EF4-FFF2-40B4-BE49-F238E27FC236}">
              <a16:creationId xmlns:a16="http://schemas.microsoft.com/office/drawing/2014/main" id="{BC81C513-50ED-432F-A24F-61CD192715A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有形固定資産減価償却率が特に高くなっている施設は、一般廃棄物処理施設、体育館・プールであり、低くなっている施設は、庁舎である。　</a:t>
          </a: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a:t>
          </a:r>
          <a:r>
            <a:rPr kumimoji="1" lang="en-US" altLang="ja-JP" sz="1300">
              <a:latin typeface="ＭＳ Ｐゴシック" panose="020B0600070205080204" pitchFamily="50" charset="-128"/>
              <a:ea typeface="ＭＳ Ｐゴシック" panose="020B0600070205080204" pitchFamily="50" charset="-128"/>
            </a:rPr>
            <a:t>1992</a:t>
          </a:r>
          <a:r>
            <a:rPr kumimoji="1" lang="ja-JP" altLang="en-US" sz="1300">
              <a:latin typeface="ＭＳ Ｐゴシック" panose="020B0600070205080204" pitchFamily="50" charset="-128"/>
              <a:ea typeface="ＭＳ Ｐゴシック" panose="020B0600070205080204" pitchFamily="50" charset="-128"/>
            </a:rPr>
            <a:t>年に供用開始となった田島下郷衛生組合東部クリーンセンターの老朽化が進んでいるためである。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体育館・プールについては老朽化が進んでいるため値が高くなっているが、今後補助金や地方債を活用しながら建設・改修をしていきたい。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庁舎については、昭和</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年に建てられた本庁舎の建替えをし、平成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年に旧庁舎の除却をしたため、値が低くなっている。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福島県南会津町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14,948
14,867
886.47
17,285,601
16,885,317
356,430
8,252,365
16,950,646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歳入に占める町税の割合は</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％と極めて低く、財政力指数は類似団体平均値を大きく下回る状態が続いている。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全国平均を大きく上回る高齢化率に加え、人口減少が続いていることが大きく影響している。今後も移住・定住促進等の人口増加につながる取組みと、農林業を中心とした地場産業の活性化や関係人口の増加による地域内経済循環の確立に取組むことで税収増加を図り、財政基盤を強化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5927</xdr:rowOff>
    </xdr:from>
    <xdr:to>
      <xdr:col>23</xdr:col>
      <xdr:colOff>133350</xdr:colOff>
      <xdr:row>44</xdr:row>
      <xdr:rowOff>60537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495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32614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60537</xdr:rowOff>
    </xdr:from>
    <xdr:to>
      <xdr:col>24</xdr:col>
      <xdr:colOff>12700</xdr:colOff>
      <xdr:row>44</xdr:row>
      <xdr:rowOff>60537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92304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5927</xdr:rowOff>
    </xdr:from>
    <xdr:to>
      <xdr:col>24</xdr:col>
      <xdr:colOff>12700</xdr:colOff>
      <xdr:row>37</xdr:row>
      <xdr:rowOff>5927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60537</xdr:rowOff>
    </xdr:from>
    <xdr:to>
      <xdr:col>23</xdr:col>
      <xdr:colOff>133350</xdr:colOff>
      <xdr:row>44</xdr:row>
      <xdr:rowOff>60537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043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60537</xdr:rowOff>
    </xdr:from>
    <xdr:to>
      <xdr:col>19</xdr:col>
      <xdr:colOff>133350</xdr:colOff>
      <xdr:row>44</xdr:row>
      <xdr:rowOff>60537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04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151554</xdr:rowOff>
    </xdr:from>
    <xdr:to>
      <xdr:col>19</xdr:col>
      <xdr:colOff>184150</xdr:colOff>
      <xdr:row>43</xdr:row>
      <xdr:rowOff>81704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91881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2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60537</xdr:rowOff>
    </xdr:from>
    <xdr:to>
      <xdr:col>15</xdr:col>
      <xdr:colOff>82550</xdr:colOff>
      <xdr:row>44</xdr:row>
      <xdr:rowOff>60537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04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60537</xdr:rowOff>
    </xdr:from>
    <xdr:to>
      <xdr:col>11</xdr:col>
      <xdr:colOff>31750</xdr:colOff>
      <xdr:row>44</xdr:row>
      <xdr:rowOff>60537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04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9737</xdr:rowOff>
    </xdr:from>
    <xdr:to>
      <xdr:col>23</xdr:col>
      <xdr:colOff>184150</xdr:colOff>
      <xdr:row>44</xdr:row>
      <xdr:rowOff>111337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77064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4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9737</xdr:rowOff>
    </xdr:from>
    <xdr:to>
      <xdr:col>19</xdr:col>
      <xdr:colOff>184150</xdr:colOff>
      <xdr:row>44</xdr:row>
      <xdr:rowOff>111337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96114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3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9737</xdr:rowOff>
    </xdr:from>
    <xdr:to>
      <xdr:col>15</xdr:col>
      <xdr:colOff>133350</xdr:colOff>
      <xdr:row>44</xdr:row>
      <xdr:rowOff>111337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96114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9737</xdr:rowOff>
    </xdr:from>
    <xdr:to>
      <xdr:col>11</xdr:col>
      <xdr:colOff>82550</xdr:colOff>
      <xdr:row>44</xdr:row>
      <xdr:rowOff>111337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96114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9737</xdr:rowOff>
    </xdr:from>
    <xdr:to>
      <xdr:col>7</xdr:col>
      <xdr:colOff>31750</xdr:colOff>
      <xdr:row>44</xdr:row>
      <xdr:rowOff>111337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96114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少雪に伴い前年度大幅に減少となった除雪関連経費が増加したことにより、維持補修費全体で前年度から</a:t>
          </a:r>
          <a:r>
            <a:rPr kumimoji="1" lang="en-US" altLang="ja-JP" sz="1300">
              <a:latin typeface="ＭＳ Ｐゴシック" panose="020B0600070205080204" pitchFamily="50" charset="-128"/>
              <a:ea typeface="ＭＳ Ｐゴシック" panose="020B0600070205080204" pitchFamily="50" charset="-128"/>
            </a:rPr>
            <a:t>324,110</a:t>
          </a:r>
          <a:r>
            <a:rPr kumimoji="1" lang="ja-JP" altLang="en-US" sz="1300">
              <a:latin typeface="ＭＳ Ｐゴシック" panose="020B0600070205080204" pitchFamily="50" charset="-128"/>
              <a:ea typeface="ＭＳ Ｐゴシック" panose="020B0600070205080204" pitchFamily="50" charset="-128"/>
            </a:rPr>
            <a:t>千円増となったことや会計年度任用職員制度への移行等により人件費が</a:t>
          </a:r>
          <a:r>
            <a:rPr kumimoji="1" lang="en-US" altLang="ja-JP" sz="1300">
              <a:latin typeface="ＭＳ Ｐゴシック" panose="020B0600070205080204" pitchFamily="50" charset="-128"/>
              <a:ea typeface="ＭＳ Ｐゴシック" panose="020B0600070205080204" pitchFamily="50" charset="-128"/>
            </a:rPr>
            <a:t>208,916</a:t>
          </a:r>
          <a:r>
            <a:rPr kumimoji="1" lang="ja-JP" altLang="en-US" sz="1300">
              <a:latin typeface="ＭＳ Ｐゴシック" panose="020B0600070205080204" pitchFamily="50" charset="-128"/>
              <a:ea typeface="ＭＳ Ｐゴシック" panose="020B0600070205080204" pitchFamily="50" charset="-128"/>
            </a:rPr>
            <a:t>千円増となった影響により前年度比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交付税の合併算定替特例措置が終了し一本算定となり、一般財源の確保がより一層厳しくなることから、これまで以上に維持管理費や物件費の抑制に取組み、選択と集中の観点から事務事業や公共施設の在り方を再検証し、健全な財政運営を行う。</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67</xdr:row>
      <xdr:rowOff>71967</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3892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60537</xdr:rowOff>
    </xdr:from>
    <xdr:to>
      <xdr:col>23</xdr:col>
      <xdr:colOff>133350</xdr:colOff>
      <xdr:row>63</xdr:row>
      <xdr:rowOff>17780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690437"/>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125323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412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60537</xdr:rowOff>
    </xdr:from>
    <xdr:to>
      <xdr:col>19</xdr:col>
      <xdr:colOff>133350</xdr:colOff>
      <xdr:row>63</xdr:row>
      <xdr:rowOff>57996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690437"/>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108796</xdr:rowOff>
    </xdr:from>
    <xdr:to>
      <xdr:col>19</xdr:col>
      <xdr:colOff>184150</xdr:colOff>
      <xdr:row>62</xdr:row>
      <xdr:rowOff>38946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49123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33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140970</xdr:rowOff>
    </xdr:from>
    <xdr:to>
      <xdr:col>15</xdr:col>
      <xdr:colOff>82550</xdr:colOff>
      <xdr:row>63</xdr:row>
      <xdr:rowOff>57996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77087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100754</xdr:rowOff>
    </xdr:from>
    <xdr:to>
      <xdr:col>15</xdr:col>
      <xdr:colOff>133350</xdr:colOff>
      <xdr:row>62</xdr:row>
      <xdr:rowOff>30904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41081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6773</xdr:rowOff>
    </xdr:from>
    <xdr:to>
      <xdr:col>11</xdr:col>
      <xdr:colOff>31750</xdr:colOff>
      <xdr:row>62</xdr:row>
      <xdr:rowOff>140970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465223"/>
          <a:ext cx="889000" cy="3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68580</xdr:rowOff>
    </xdr:from>
    <xdr:to>
      <xdr:col>11</xdr:col>
      <xdr:colOff>82550</xdr:colOff>
      <xdr:row>61</xdr:row>
      <xdr:rowOff>170180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8907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167640</xdr:rowOff>
    </xdr:from>
    <xdr:to>
      <xdr:col>7</xdr:col>
      <xdr:colOff>31750</xdr:colOff>
      <xdr:row>61</xdr:row>
      <xdr:rowOff>97790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82567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110507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4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9737</xdr:rowOff>
    </xdr:from>
    <xdr:to>
      <xdr:col>19</xdr:col>
      <xdr:colOff>184150</xdr:colOff>
      <xdr:row>62</xdr:row>
      <xdr:rowOff>111337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96114</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72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7196</xdr:rowOff>
    </xdr:from>
    <xdr:to>
      <xdr:col>15</xdr:col>
      <xdr:colOff>133350</xdr:colOff>
      <xdr:row>63</xdr:row>
      <xdr:rowOff>108796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90170</xdr:rowOff>
    </xdr:from>
    <xdr:to>
      <xdr:col>11</xdr:col>
      <xdr:colOff>82550</xdr:colOff>
      <xdr:row>63</xdr:row>
      <xdr:rowOff>20320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127423</xdr:rowOff>
    </xdr:from>
    <xdr:to>
      <xdr:col>7</xdr:col>
      <xdr:colOff>31750</xdr:colOff>
      <xdr:row>61</xdr:row>
      <xdr:rowOff>57573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67750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[298,002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本町は広大な面積の中に集落が点在する地理的条件により、総合支所をはじめとした類似の町有施設が町内に分散して立地しており、このことが類似団体平均値を大きく上回る要因となっている。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令和２年度決算においては、物件費は減少したものの、人件費は会計年度任用職員制度移行により前年度から</a:t>
          </a:r>
          <a:r>
            <a:rPr kumimoji="1" lang="en-US" altLang="ja-JP" sz="1300">
              <a:latin typeface="ＭＳ Ｐゴシック" panose="020B0600070205080204" pitchFamily="50" charset="-128"/>
              <a:ea typeface="ＭＳ Ｐゴシック" panose="020B0600070205080204" pitchFamily="50" charset="-128"/>
            </a:rPr>
            <a:t>17,536</a:t>
          </a:r>
          <a:r>
            <a:rPr kumimoji="1" lang="ja-JP" altLang="en-US" sz="1300">
              <a:latin typeface="ＭＳ Ｐゴシック" panose="020B0600070205080204" pitchFamily="50" charset="-128"/>
              <a:ea typeface="ＭＳ Ｐゴシック" panose="020B0600070205080204" pitchFamily="50" charset="-128"/>
            </a:rPr>
            <a:t>千円増となったことが影響している。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今後は、会計年度任用職員・再任用職員を含めた定員管理や事務事業の効率化により、人件費・物件費等の抑制に努める。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4773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17930"/>
          <a:ext cx="0" cy="1517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148300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4773</xdr:rowOff>
    </xdr:from>
    <xdr:to>
      <xdr:col>24</xdr:col>
      <xdr:colOff>12700</xdr:colOff>
      <xdr:row>90</xdr:row>
      <xdr:rowOff>4773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116857</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1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77708</xdr:rowOff>
    </xdr:from>
    <xdr:to>
      <xdr:col>23</xdr:col>
      <xdr:colOff>133350</xdr:colOff>
      <xdr:row>85</xdr:row>
      <xdr:rowOff>23715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479508"/>
          <a:ext cx="838200" cy="11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86121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73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69594</xdr:rowOff>
    </xdr:from>
    <xdr:to>
      <xdr:col>23</xdr:col>
      <xdr:colOff>184150</xdr:colOff>
      <xdr:row>82</xdr:row>
      <xdr:rowOff>171194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12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44083</xdr:rowOff>
    </xdr:from>
    <xdr:to>
      <xdr:col>19</xdr:col>
      <xdr:colOff>133350</xdr:colOff>
      <xdr:row>84</xdr:row>
      <xdr:rowOff>77708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445883"/>
          <a:ext cx="889000" cy="3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145551</xdr:rowOff>
    </xdr:from>
    <xdr:to>
      <xdr:col>19</xdr:col>
      <xdr:colOff>184150</xdr:colOff>
      <xdr:row>82</xdr:row>
      <xdr:rowOff>75701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03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85878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801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44083</xdr:rowOff>
    </xdr:from>
    <xdr:to>
      <xdr:col>15</xdr:col>
      <xdr:colOff>82550</xdr:colOff>
      <xdr:row>84</xdr:row>
      <xdr:rowOff>46323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445883"/>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119521</xdr:rowOff>
    </xdr:from>
    <xdr:to>
      <xdr:col>15</xdr:col>
      <xdr:colOff>133350</xdr:colOff>
      <xdr:row>82</xdr:row>
      <xdr:rowOff>49671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0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59848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77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5438</xdr:rowOff>
    </xdr:from>
    <xdr:to>
      <xdr:col>11</xdr:col>
      <xdr:colOff>31750</xdr:colOff>
      <xdr:row>84</xdr:row>
      <xdr:rowOff>46323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407238"/>
          <a:ext cx="889000" cy="4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114378</xdr:rowOff>
    </xdr:from>
    <xdr:to>
      <xdr:col>11</xdr:col>
      <xdr:colOff>82550</xdr:colOff>
      <xdr:row>82</xdr:row>
      <xdr:rowOff>44528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54705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7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109082</xdr:rowOff>
    </xdr:from>
    <xdr:to>
      <xdr:col>7</xdr:col>
      <xdr:colOff>31750</xdr:colOff>
      <xdr:row>82</xdr:row>
      <xdr:rowOff>39232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9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49409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765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144365</xdr:rowOff>
    </xdr:from>
    <xdr:to>
      <xdr:col>23</xdr:col>
      <xdr:colOff>184150</xdr:colOff>
      <xdr:row>85</xdr:row>
      <xdr:rowOff>74515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5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116442</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51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26908</xdr:rowOff>
    </xdr:from>
    <xdr:to>
      <xdr:col>19</xdr:col>
      <xdr:colOff>184150</xdr:colOff>
      <xdr:row>84</xdr:row>
      <xdr:rowOff>128508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42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113285</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515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164733</xdr:rowOff>
    </xdr:from>
    <xdr:to>
      <xdr:col>15</xdr:col>
      <xdr:colOff>133350</xdr:colOff>
      <xdr:row>84</xdr:row>
      <xdr:rowOff>94883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39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79660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48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166973</xdr:rowOff>
    </xdr:from>
    <xdr:to>
      <xdr:col>11</xdr:col>
      <xdr:colOff>82550</xdr:colOff>
      <xdr:row>84</xdr:row>
      <xdr:rowOff>97123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39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81900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48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126088</xdr:rowOff>
    </xdr:from>
    <xdr:to>
      <xdr:col>7</xdr:col>
      <xdr:colOff>31750</xdr:colOff>
      <xdr:row>84</xdr:row>
      <xdr:rowOff>56238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35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41015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442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類似団体の中でほぼ平均値となっており、今後も町の財政状況等を勘案し、給与構造の見直しを検討していく。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2822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6934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58561</xdr:rowOff>
    </xdr:from>
    <xdr:to>
      <xdr:col>81</xdr:col>
      <xdr:colOff>44450</xdr:colOff>
      <xdr:row>85</xdr:row>
      <xdr:rowOff>112184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631811"/>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6649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579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71966</xdr:rowOff>
    </xdr:from>
    <xdr:to>
      <xdr:col>77</xdr:col>
      <xdr:colOff>44450</xdr:colOff>
      <xdr:row>85</xdr:row>
      <xdr:rowOff>112184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6452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85</xdr:row>
      <xdr:rowOff>85372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64521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85372</xdr:rowOff>
    </xdr:from>
    <xdr:to>
      <xdr:col>68</xdr:col>
      <xdr:colOff>152400</xdr:colOff>
      <xdr:row>85</xdr:row>
      <xdr:rowOff>98778</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65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161166</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24288</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34572</xdr:rowOff>
    </xdr:from>
    <xdr:to>
      <xdr:col>68</xdr:col>
      <xdr:colOff>203200</xdr:colOff>
      <xdr:row>85</xdr:row>
      <xdr:rowOff>136172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146349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134355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本町は広大な面積の中に集落が点在する地理的条件により、総合支所をはじめとした類似の町有施設が町内に分散して立地しており、このことが類似団体平均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倍となっている要因である。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再任用職員の増加により、職員が増加傾向であるが、今後も再任用職員を含めた定員管理や組織改編等の抜本的改革を検討していく。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40822</xdr:rowOff>
    </xdr:from>
    <xdr:to>
      <xdr:col>81</xdr:col>
      <xdr:colOff>44450</xdr:colOff>
      <xdr:row>66</xdr:row>
      <xdr:rowOff>140002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984922"/>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112079</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2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140002</xdr:rowOff>
    </xdr:from>
    <xdr:to>
      <xdr:col>81</xdr:col>
      <xdr:colOff>133350</xdr:colOff>
      <xdr:row>66</xdr:row>
      <xdr:rowOff>140002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5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127199</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40822</xdr:rowOff>
    </xdr:from>
    <xdr:to>
      <xdr:col>81</xdr:col>
      <xdr:colOff>133350</xdr:colOff>
      <xdr:row>58</xdr:row>
      <xdr:rowOff>40822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168305</xdr:rowOff>
    </xdr:from>
    <xdr:to>
      <xdr:col>81</xdr:col>
      <xdr:colOff>44450</xdr:colOff>
      <xdr:row>64</xdr:row>
      <xdr:rowOff>16389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969655"/>
          <a:ext cx="838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89945</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20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113151</xdr:rowOff>
    </xdr:from>
    <xdr:to>
      <xdr:col>77</xdr:col>
      <xdr:colOff>44450</xdr:colOff>
      <xdr:row>63</xdr:row>
      <xdr:rowOff>168305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914501"/>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17114</xdr:rowOff>
    </xdr:from>
    <xdr:to>
      <xdr:col>77</xdr:col>
      <xdr:colOff>95250</xdr:colOff>
      <xdr:row>60</xdr:row>
      <xdr:rowOff>118714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128891</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07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71786</xdr:rowOff>
    </xdr:from>
    <xdr:to>
      <xdr:col>72</xdr:col>
      <xdr:colOff>203200</xdr:colOff>
      <xdr:row>63</xdr:row>
      <xdr:rowOff>113151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873136"/>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1028</xdr:rowOff>
    </xdr:from>
    <xdr:to>
      <xdr:col>73</xdr:col>
      <xdr:colOff>44450</xdr:colOff>
      <xdr:row>60</xdr:row>
      <xdr:rowOff>102628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28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112805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05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44208</xdr:rowOff>
    </xdr:from>
    <xdr:to>
      <xdr:col>68</xdr:col>
      <xdr:colOff>152400</xdr:colOff>
      <xdr:row>63</xdr:row>
      <xdr:rowOff>71786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84555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158690</xdr:rowOff>
    </xdr:from>
    <xdr:to>
      <xdr:col>68</xdr:col>
      <xdr:colOff>203200</xdr:colOff>
      <xdr:row>60</xdr:row>
      <xdr:rowOff>88840</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99017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0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147199</xdr:rowOff>
    </xdr:from>
    <xdr:to>
      <xdr:col>64</xdr:col>
      <xdr:colOff>152400</xdr:colOff>
      <xdr:row>60</xdr:row>
      <xdr:rowOff>77349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6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87526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3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137039</xdr:rowOff>
    </xdr:from>
    <xdr:to>
      <xdr:col>81</xdr:col>
      <xdr:colOff>95250</xdr:colOff>
      <xdr:row>64</xdr:row>
      <xdr:rowOff>67189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93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109116</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91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117505</xdr:rowOff>
    </xdr:from>
    <xdr:to>
      <xdr:col>77</xdr:col>
      <xdr:colOff>95250</xdr:colOff>
      <xdr:row>64</xdr:row>
      <xdr:rowOff>47655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91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32432</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1005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62351</xdr:rowOff>
    </xdr:from>
    <xdr:to>
      <xdr:col>73</xdr:col>
      <xdr:colOff>44450</xdr:colOff>
      <xdr:row>63</xdr:row>
      <xdr:rowOff>163951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86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148728</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950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20986</xdr:rowOff>
    </xdr:from>
    <xdr:to>
      <xdr:col>68</xdr:col>
      <xdr:colOff>203200</xdr:colOff>
      <xdr:row>63</xdr:row>
      <xdr:rowOff>122586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82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107363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90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164858</xdr:rowOff>
    </xdr:from>
    <xdr:to>
      <xdr:col>64</xdr:col>
      <xdr:colOff>152400</xdr:colOff>
      <xdr:row>63</xdr:row>
      <xdr:rowOff>95008</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79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79785</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88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分母である普通交付税額等が増加したものの、分子である公債費に準ずる債務負担行為の特別養護老人ホーム設置整備資金償還補助の開始に伴い、単年度で</a:t>
          </a:r>
          <a:r>
            <a:rPr kumimoji="1" lang="en-US" altLang="ja-JP" sz="1300">
              <a:latin typeface="ＭＳ Ｐゴシック" panose="020B0600070205080204" pitchFamily="50" charset="-128"/>
              <a:ea typeface="ＭＳ Ｐゴシック" panose="020B0600070205080204" pitchFamily="50" charset="-128"/>
            </a:rPr>
            <a:t>0.63922</a:t>
          </a:r>
          <a:r>
            <a:rPr kumimoji="1" lang="ja-JP" altLang="en-US" sz="1300">
              <a:latin typeface="ＭＳ Ｐゴシック" panose="020B0600070205080204" pitchFamily="50" charset="-128"/>
              <a:ea typeface="ＭＳ Ｐゴシック" panose="020B0600070205080204" pitchFamily="50" charset="-128"/>
            </a:rPr>
            <a:t>％の増、３カ年平均で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今後は、公共施設総合管理計画個別施設計画、地方債充当事業実施計画に基づき、地方債の発行額を抑制し、事業の平準化を図りながら健全な状態を維持していく。</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43845</xdr:rowOff>
    </xdr:from>
    <xdr:to>
      <xdr:col>81</xdr:col>
      <xdr:colOff>44450</xdr:colOff>
      <xdr:row>37</xdr:row>
      <xdr:rowOff>55336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179800" y="638749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1408</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687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71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32355</xdr:rowOff>
    </xdr:from>
    <xdr:to>
      <xdr:col>77</xdr:col>
      <xdr:colOff>44450</xdr:colOff>
      <xdr:row>37</xdr:row>
      <xdr:rowOff>43845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290800" y="63760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52312</xdr:rowOff>
    </xdr:from>
    <xdr:to>
      <xdr:col>77</xdr:col>
      <xdr:colOff>95250</xdr:colOff>
      <xdr:row>39</xdr:row>
      <xdr:rowOff>153912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73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138689</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825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32355</xdr:rowOff>
    </xdr:from>
    <xdr:to>
      <xdr:col>72</xdr:col>
      <xdr:colOff>203200</xdr:colOff>
      <xdr:row>37</xdr:row>
      <xdr:rowOff>43845</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63760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63802</xdr:rowOff>
    </xdr:from>
    <xdr:to>
      <xdr:col>73</xdr:col>
      <xdr:colOff>44450</xdr:colOff>
      <xdr:row>39</xdr:row>
      <xdr:rowOff>165402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150179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83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32355</xdr:rowOff>
    </xdr:from>
    <xdr:to>
      <xdr:col>68</xdr:col>
      <xdr:colOff>152400</xdr:colOff>
      <xdr:row>37</xdr:row>
      <xdr:rowOff>43845</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3512800" y="63760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63802</xdr:rowOff>
    </xdr:from>
    <xdr:to>
      <xdr:col>68</xdr:col>
      <xdr:colOff>203200</xdr:colOff>
      <xdr:row>39</xdr:row>
      <xdr:rowOff>165402</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150179</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83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1710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4536</xdr:rowOff>
    </xdr:from>
    <xdr:to>
      <xdr:col>81</xdr:col>
      <xdr:colOff>95250</xdr:colOff>
      <xdr:row>37</xdr:row>
      <xdr:rowOff>106136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21063</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19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164495</xdr:rowOff>
    </xdr:from>
    <xdr:to>
      <xdr:col>77</xdr:col>
      <xdr:colOff>95250</xdr:colOff>
      <xdr:row>37</xdr:row>
      <xdr:rowOff>94645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3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104822</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10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153005</xdr:rowOff>
    </xdr:from>
    <xdr:to>
      <xdr:col>73</xdr:col>
      <xdr:colOff>44450</xdr:colOff>
      <xdr:row>37</xdr:row>
      <xdr:rowOff>83155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32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93332</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09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164495</xdr:rowOff>
    </xdr:from>
    <xdr:to>
      <xdr:col>68</xdr:col>
      <xdr:colOff>203200</xdr:colOff>
      <xdr:row>37</xdr:row>
      <xdr:rowOff>94645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3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104822</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10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153005</xdr:rowOff>
    </xdr:from>
    <xdr:to>
      <xdr:col>64</xdr:col>
      <xdr:colOff>152400</xdr:colOff>
      <xdr:row>37</xdr:row>
      <xdr:rowOff>83155</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32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93332</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09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公共施設整備等事業等に多額の資金を投入したことにより地方債現在高が増加したものの、財政調整基金等の積立額が増加したことで前年度比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普通交付税が減少する一方で老朽化した公共施設等の更新・改築等が想定されることから、公共施設総合管理計画個別施設計画に基づく施設マネジメントと地方債の計画的な発行により健全な状態を維持していく。</a:t>
          </a: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41728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1321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13805</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95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41728</xdr:rowOff>
    </xdr:from>
    <xdr:to>
      <xdr:col>81</xdr:col>
      <xdr:colOff>133350</xdr:colOff>
      <xdr:row>23</xdr:row>
      <xdr:rowOff>41728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114905</xdr:rowOff>
    </xdr:from>
    <xdr:to>
      <xdr:col>81</xdr:col>
      <xdr:colOff>44450</xdr:colOff>
      <xdr:row>15</xdr:row>
      <xdr:rowOff>121799</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6179800" y="2686655"/>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148667</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77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28726</xdr:rowOff>
    </xdr:from>
    <xdr:to>
      <xdr:col>77</xdr:col>
      <xdr:colOff>44450</xdr:colOff>
      <xdr:row>15</xdr:row>
      <xdr:rowOff>121799</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5290800" y="2600476"/>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98576</xdr:rowOff>
    </xdr:from>
    <xdr:to>
      <xdr:col>77</xdr:col>
      <xdr:colOff>95250</xdr:colOff>
      <xdr:row>16</xdr:row>
      <xdr:rowOff>28726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67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13503</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75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9192</xdr:rowOff>
    </xdr:from>
    <xdr:to>
      <xdr:col>72</xdr:col>
      <xdr:colOff>203200</xdr:colOff>
      <xdr:row>15</xdr:row>
      <xdr:rowOff>28726</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4401800" y="2580942"/>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133048</xdr:rowOff>
    </xdr:from>
    <xdr:to>
      <xdr:col>73</xdr:col>
      <xdr:colOff>44450</xdr:colOff>
      <xdr:row>16</xdr:row>
      <xdr:rowOff>63198</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47975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79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140426</xdr:rowOff>
    </xdr:from>
    <xdr:to>
      <xdr:col>68</xdr:col>
      <xdr:colOff>152400</xdr:colOff>
      <xdr:row>15</xdr:row>
      <xdr:rowOff>9192</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a:off x="13512800" y="2540726"/>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159476</xdr:rowOff>
    </xdr:from>
    <xdr:to>
      <xdr:col>68</xdr:col>
      <xdr:colOff>203200</xdr:colOff>
      <xdr:row>16</xdr:row>
      <xdr:rowOff>89626</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74403</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81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35137</xdr:rowOff>
    </xdr:from>
    <xdr:to>
      <xdr:col>64</xdr:col>
      <xdr:colOff>152400</xdr:colOff>
      <xdr:row>16</xdr:row>
      <xdr:rowOff>136737</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121514</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64105</xdr:rowOff>
    </xdr:from>
    <xdr:to>
      <xdr:col>81</xdr:col>
      <xdr:colOff>95250</xdr:colOff>
      <xdr:row>15</xdr:row>
      <xdr:rowOff>165705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967200" y="263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36182</xdr:rowOff>
    </xdr:from>
    <xdr:ext cx="762000" cy="259045"/>
    <xdr:sp macro=""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2607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70999</xdr:rowOff>
    </xdr:from>
    <xdr:to>
      <xdr:col>77</xdr:col>
      <xdr:colOff>95250</xdr:colOff>
      <xdr:row>16</xdr:row>
      <xdr:rowOff>1149</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129000" y="264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11326</xdr:rowOff>
    </xdr:from>
    <xdr:ext cx="7366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5798800" y="2411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149376</xdr:rowOff>
    </xdr:from>
    <xdr:to>
      <xdr:col>73</xdr:col>
      <xdr:colOff>44450</xdr:colOff>
      <xdr:row>15</xdr:row>
      <xdr:rowOff>79526</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5240000" y="254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89703</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909800" y="231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129842</xdr:rowOff>
    </xdr:from>
    <xdr:to>
      <xdr:col>68</xdr:col>
      <xdr:colOff>203200</xdr:colOff>
      <xdr:row>15</xdr:row>
      <xdr:rowOff>59992</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4351000" y="253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70169</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020800" y="2299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89626</xdr:rowOff>
    </xdr:from>
    <xdr:to>
      <xdr:col>64</xdr:col>
      <xdr:colOff>152400</xdr:colOff>
      <xdr:row>15</xdr:row>
      <xdr:rowOff>19776</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3462000" y="248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29953</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3131800" y="225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福島県南会津町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14,948
14,867
886.47
17,285,601
16,885,317
356,430
8,252,365
16,950,646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人口千人当たりの職員数が類似団体平均値の約</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倍と高い水準となっているが、再任用職員の任用により職員数が増加している。さらに会計年度任用職員制度移行により、人件費が増加しているため、今後は会計年度任用職員を含めた定員管理や組織改編等の抜本的な改革を検討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36</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391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101617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36</xdr:row>
      <xdr:rowOff>27940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391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78757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5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153670</xdr:rowOff>
    </xdr:from>
    <xdr:to>
      <xdr:col>15</xdr:col>
      <xdr:colOff>98425</xdr:colOff>
      <xdr:row>36</xdr:row>
      <xdr:rowOff>27940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54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78757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85090</xdr:rowOff>
    </xdr:from>
    <xdr:to>
      <xdr:col>11</xdr:col>
      <xdr:colOff>9525</xdr:colOff>
      <xdr:row>35</xdr:row>
      <xdr:rowOff>153670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85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71137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55897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31767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87630</xdr:rowOff>
    </xdr:from>
    <xdr:to>
      <xdr:col>20</xdr:col>
      <xdr:colOff>38100</xdr:colOff>
      <xdr:row>36</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27957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148590</xdr:rowOff>
    </xdr:from>
    <xdr:to>
      <xdr:col>15</xdr:col>
      <xdr:colOff>149225</xdr:colOff>
      <xdr:row>36</xdr:row>
      <xdr:rowOff>78740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102870</xdr:rowOff>
    </xdr:from>
    <xdr:to>
      <xdr:col>11</xdr:col>
      <xdr:colOff>60325</xdr:colOff>
      <xdr:row>36</xdr:row>
      <xdr:rowOff>33020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34290</xdr:rowOff>
    </xdr:from>
    <xdr:to>
      <xdr:col>6</xdr:col>
      <xdr:colOff>171450</xdr:colOff>
      <xdr:row>35</xdr:row>
      <xdr:rowOff>135890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146067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賃金等が臨時職員から会計年度任用職員への移行に伴い減少したものの、類似団体平均値を上回る状況が続いていることから、引き続き内部管理経費の圧縮に努めるとともに、事業の優先度に基づく予算配分を進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143328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09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64951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5590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97626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497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64951</xdr:rowOff>
    </xdr:from>
    <xdr:to>
      <xdr:col>78</xdr:col>
      <xdr:colOff>69850</xdr:colOff>
      <xdr:row>16</xdr:row>
      <xdr:rowOff>64951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8081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113756</xdr:rowOff>
    </xdr:from>
    <xdr:to>
      <xdr:col>78</xdr:col>
      <xdr:colOff>120650</xdr:colOff>
      <xdr:row>16</xdr:row>
      <xdr:rowOff>43906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54083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5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32294</xdr:rowOff>
    </xdr:from>
    <xdr:to>
      <xdr:col>73</xdr:col>
      <xdr:colOff>180975</xdr:colOff>
      <xdr:row>16</xdr:row>
      <xdr:rowOff>64951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7754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120287</xdr:rowOff>
    </xdr:from>
    <xdr:to>
      <xdr:col>74</xdr:col>
      <xdr:colOff>31750</xdr:colOff>
      <xdr:row>16</xdr:row>
      <xdr:rowOff>50437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9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60614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6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125367</xdr:rowOff>
    </xdr:from>
    <xdr:to>
      <xdr:col>69</xdr:col>
      <xdr:colOff>92075</xdr:colOff>
      <xdr:row>16</xdr:row>
      <xdr:rowOff>32294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9711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107224</xdr:rowOff>
    </xdr:from>
    <xdr:to>
      <xdr:col>69</xdr:col>
      <xdr:colOff>142875</xdr:colOff>
      <xdr:row>16</xdr:row>
      <xdr:rowOff>37374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47551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4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81099</xdr:rowOff>
    </xdr:from>
    <xdr:to>
      <xdr:col>65</xdr:col>
      <xdr:colOff>53975</xdr:colOff>
      <xdr:row>16</xdr:row>
      <xdr:rowOff>11249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167476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105427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14151</xdr:rowOff>
    </xdr:from>
    <xdr:to>
      <xdr:col>78</xdr:col>
      <xdr:colOff>120650</xdr:colOff>
      <xdr:row>16</xdr:row>
      <xdr:rowOff>115751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5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100528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84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14151</xdr:rowOff>
    </xdr:from>
    <xdr:to>
      <xdr:col>74</xdr:col>
      <xdr:colOff>31750</xdr:colOff>
      <xdr:row>16</xdr:row>
      <xdr:rowOff>115751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5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100528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152944</xdr:rowOff>
    </xdr:from>
    <xdr:to>
      <xdr:col>69</xdr:col>
      <xdr:colOff>142875</xdr:colOff>
      <xdr:row>16</xdr:row>
      <xdr:rowOff>83094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74567</xdr:rowOff>
    </xdr:from>
    <xdr:to>
      <xdr:col>65</xdr:col>
      <xdr:colOff>53975</xdr:colOff>
      <xdr:row>16</xdr:row>
      <xdr:rowOff>4717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14894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現在は、類似団体平均を下回っているが、高齢化等の自然増により、今後の財政を圧迫する要因となるため、動向を注視していく。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62</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6072"/>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45357</xdr:rowOff>
    </xdr:from>
    <xdr:to>
      <xdr:col>24</xdr:col>
      <xdr:colOff>25400</xdr:colOff>
      <xdr:row>54</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3036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4535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3853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94343</xdr:rowOff>
    </xdr:from>
    <xdr:to>
      <xdr:col>15</xdr:col>
      <xdr:colOff>98425</xdr:colOff>
      <xdr:row>55</xdr:row>
      <xdr:rowOff>4535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3526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54</xdr:row>
      <xdr:rowOff>94343</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35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10885</xdr:rowOff>
    </xdr:from>
    <xdr:to>
      <xdr:col>11</xdr:col>
      <xdr:colOff>60325</xdr:colOff>
      <xdr:row>56</xdr:row>
      <xdr:rowOff>112485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97262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64605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166007</xdr:rowOff>
    </xdr:from>
    <xdr:to>
      <xdr:col>24</xdr:col>
      <xdr:colOff>76200</xdr:colOff>
      <xdr:row>54</xdr:row>
      <xdr:rowOff>96157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11084</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125185</xdr:rowOff>
    </xdr:from>
    <xdr:to>
      <xdr:col>15</xdr:col>
      <xdr:colOff>149225</xdr:colOff>
      <xdr:row>55</xdr:row>
      <xdr:rowOff>55335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65512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昨年度は少雪の影響で維持補修費が大幅に減少し、類似団体平均値を下回ったが、除雪関連経費が増加するとともに、施設の老朽化等により維持補修費が増加したことで類似団体平均値を上回った。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今後は、公共施設総合管理計画個別施設計画に基づき、施設の統廃合を進め、維持補修費の圧縮を図る。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34472</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89498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120849</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34472</xdr:rowOff>
    </xdr:from>
    <xdr:to>
      <xdr:col>82</xdr:col>
      <xdr:colOff>196850</xdr:colOff>
      <xdr:row>52</xdr:row>
      <xdr:rowOff>34472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9978</xdr:rowOff>
    </xdr:from>
    <xdr:to>
      <xdr:col>82</xdr:col>
      <xdr:colOff>107950</xdr:colOff>
      <xdr:row>56</xdr:row>
      <xdr:rowOff>67128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439728"/>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149877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9978</xdr:rowOff>
    </xdr:from>
    <xdr:to>
      <xdr:col>78</xdr:col>
      <xdr:colOff>69850</xdr:colOff>
      <xdr:row>55</xdr:row>
      <xdr:rowOff>140607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4397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155122</xdr:rowOff>
    </xdr:from>
    <xdr:to>
      <xdr:col>78</xdr:col>
      <xdr:colOff>120650</xdr:colOff>
      <xdr:row>56</xdr:row>
      <xdr:rowOff>85272</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70049</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7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140607</xdr:rowOff>
    </xdr:from>
    <xdr:to>
      <xdr:col>73</xdr:col>
      <xdr:colOff>180975</xdr:colOff>
      <xdr:row>56</xdr:row>
      <xdr:rowOff>34472</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5703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38100</xdr:rowOff>
    </xdr:from>
    <xdr:to>
      <xdr:col>74</xdr:col>
      <xdr:colOff>31750</xdr:colOff>
      <xdr:row>56</xdr:row>
      <xdr:rowOff>139700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124477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34472</xdr:rowOff>
    </xdr:from>
    <xdr:to>
      <xdr:col>69</xdr:col>
      <xdr:colOff>92075</xdr:colOff>
      <xdr:row>56</xdr:row>
      <xdr:rowOff>34472</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635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59872</xdr:rowOff>
    </xdr:from>
    <xdr:to>
      <xdr:col>69</xdr:col>
      <xdr:colOff>142875</xdr:colOff>
      <xdr:row>56</xdr:row>
      <xdr:rowOff>161472</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146249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92528</xdr:rowOff>
    </xdr:from>
    <xdr:to>
      <xdr:col>65</xdr:col>
      <xdr:colOff>53975</xdr:colOff>
      <xdr:row>57</xdr:row>
      <xdr:rowOff>22678</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7455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159855</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58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130628</xdr:rowOff>
    </xdr:from>
    <xdr:to>
      <xdr:col>78</xdr:col>
      <xdr:colOff>120650</xdr:colOff>
      <xdr:row>55</xdr:row>
      <xdr:rowOff>60778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70955</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15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89807</xdr:rowOff>
    </xdr:from>
    <xdr:to>
      <xdr:col>74</xdr:col>
      <xdr:colOff>31750</xdr:colOff>
      <xdr:row>56</xdr:row>
      <xdr:rowOff>19957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30134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155122</xdr:rowOff>
    </xdr:from>
    <xdr:to>
      <xdr:col>69</xdr:col>
      <xdr:colOff>142875</xdr:colOff>
      <xdr:row>56</xdr:row>
      <xdr:rowOff>85272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95449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155122</xdr:rowOff>
    </xdr:from>
    <xdr:to>
      <xdr:col>65</xdr:col>
      <xdr:colOff>53975</xdr:colOff>
      <xdr:row>56</xdr:row>
      <xdr:rowOff>85272</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95449</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新型コロナウイルス感染症対策関連の補助金が増加していることから、今後の事業の優先度に基づく予算配分を進める。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8134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70502</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29845</xdr:rowOff>
    </xdr:from>
    <xdr:to>
      <xdr:col>82</xdr:col>
      <xdr:colOff>107950</xdr:colOff>
      <xdr:row>36</xdr:row>
      <xdr:rowOff>41275</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20204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115587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944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29845</xdr:rowOff>
    </xdr:from>
    <xdr:to>
      <xdr:col>78</xdr:col>
      <xdr:colOff>69850</xdr:colOff>
      <xdr:row>36</xdr:row>
      <xdr:rowOff>35560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2020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53340</xdr:rowOff>
    </xdr:from>
    <xdr:to>
      <xdr:col>78</xdr:col>
      <xdr:colOff>120650</xdr:colOff>
      <xdr:row>35</xdr:row>
      <xdr:rowOff>154940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165117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82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58420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20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19050</xdr:rowOff>
    </xdr:from>
    <xdr:to>
      <xdr:col>74</xdr:col>
      <xdr:colOff>31750</xdr:colOff>
      <xdr:row>35</xdr:row>
      <xdr:rowOff>120650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161290</xdr:rowOff>
    </xdr:from>
    <xdr:to>
      <xdr:col>69</xdr:col>
      <xdr:colOff>92075</xdr:colOff>
      <xdr:row>36</xdr:row>
      <xdr:rowOff>58420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1620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xdr:rowOff>
    </xdr:from>
    <xdr:to>
      <xdr:col>69</xdr:col>
      <xdr:colOff>142875</xdr:colOff>
      <xdr:row>35</xdr:row>
      <xdr:rowOff>114935</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125112</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78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161925</xdr:rowOff>
    </xdr:from>
    <xdr:to>
      <xdr:col>82</xdr:col>
      <xdr:colOff>158750</xdr:colOff>
      <xdr:row>36</xdr:row>
      <xdr:rowOff>92075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134002</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13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150495</xdr:rowOff>
    </xdr:from>
    <xdr:to>
      <xdr:col>78</xdr:col>
      <xdr:colOff>120650</xdr:colOff>
      <xdr:row>36</xdr:row>
      <xdr:rowOff>80645</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65422</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237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71137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93997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110490</xdr:rowOff>
    </xdr:from>
    <xdr:to>
      <xdr:col>65</xdr:col>
      <xdr:colOff>53975</xdr:colOff>
      <xdr:row>36</xdr:row>
      <xdr:rowOff>40640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25417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発行額の抑制と償還満了による元利償還金の減少により改善傾向にあるが、類似団体平均値を上回る状況が続いているため、地方債充当事業実施計画に基づき、事業の平準化を図りながら公債費の圧縮を図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16511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39980"/>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165100</xdr:rowOff>
    </xdr:from>
    <xdr:to>
      <xdr:col>24</xdr:col>
      <xdr:colOff>25400</xdr:colOff>
      <xdr:row>79</xdr:row>
      <xdr:rowOff>46989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5382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24130</xdr:rowOff>
    </xdr:from>
    <xdr:to>
      <xdr:col>19</xdr:col>
      <xdr:colOff>187325</xdr:colOff>
      <xdr:row>79</xdr:row>
      <xdr:rowOff>46989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5686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66057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157480</xdr:rowOff>
    </xdr:from>
    <xdr:to>
      <xdr:col>15</xdr:col>
      <xdr:colOff>98425</xdr:colOff>
      <xdr:row>79</xdr:row>
      <xdr:rowOff>24130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530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125730</xdr:rowOff>
    </xdr:from>
    <xdr:to>
      <xdr:col>15</xdr:col>
      <xdr:colOff>149225</xdr:colOff>
      <xdr:row>78</xdr:row>
      <xdr:rowOff>55880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66057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119380</xdr:rowOff>
    </xdr:from>
    <xdr:to>
      <xdr:col>11</xdr:col>
      <xdr:colOff>9525</xdr:colOff>
      <xdr:row>78</xdr:row>
      <xdr:rowOff>157480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492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118111</xdr:rowOff>
    </xdr:from>
    <xdr:to>
      <xdr:col>11</xdr:col>
      <xdr:colOff>60325</xdr:colOff>
      <xdr:row>78</xdr:row>
      <xdr:rowOff>48261</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58438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114300</xdr:rowOff>
    </xdr:from>
    <xdr:to>
      <xdr:col>24</xdr:col>
      <xdr:colOff>76200</xdr:colOff>
      <xdr:row>79</xdr:row>
      <xdr:rowOff>44450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86377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167639</xdr:rowOff>
    </xdr:from>
    <xdr:to>
      <xdr:col>20</xdr:col>
      <xdr:colOff>38100</xdr:colOff>
      <xdr:row>79</xdr:row>
      <xdr:rowOff>97789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82566</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144780</xdr:rowOff>
    </xdr:from>
    <xdr:to>
      <xdr:col>15</xdr:col>
      <xdr:colOff>149225</xdr:colOff>
      <xdr:row>79</xdr:row>
      <xdr:rowOff>74930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59707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106680</xdr:rowOff>
    </xdr:from>
    <xdr:to>
      <xdr:col>11</xdr:col>
      <xdr:colOff>60325</xdr:colOff>
      <xdr:row>79</xdr:row>
      <xdr:rowOff>36830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21607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68580</xdr:rowOff>
    </xdr:from>
    <xdr:to>
      <xdr:col>6</xdr:col>
      <xdr:colOff>171450</xdr:colOff>
      <xdr:row>78</xdr:row>
      <xdr:rowOff>170180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154957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公債費以外については、類似団体平均値を下回っているが、依然として人件費の割合が高い状況になっている。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適正な定員管理により人件費の削減を図るとともに、計画的な施設の修繕と更新、統廃合を行うことで経常経費の圧縮を図っていく。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147574</xdr:rowOff>
    </xdr:from>
    <xdr:to>
      <xdr:col>82</xdr:col>
      <xdr:colOff>107950</xdr:colOff>
      <xdr:row>80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663424"/>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62501</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147574</xdr:rowOff>
    </xdr:from>
    <xdr:to>
      <xdr:col>82</xdr:col>
      <xdr:colOff>196850</xdr:colOff>
      <xdr:row>73</xdr:row>
      <xdr:rowOff>147574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161289</xdr:rowOff>
    </xdr:from>
    <xdr:to>
      <xdr:col>82</xdr:col>
      <xdr:colOff>107950</xdr:colOff>
      <xdr:row>76</xdr:row>
      <xdr:rowOff>94996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020039"/>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48277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161289</xdr:rowOff>
    </xdr:from>
    <xdr:to>
      <xdr:col>78</xdr:col>
      <xdr:colOff>69850</xdr:colOff>
      <xdr:row>76</xdr:row>
      <xdr:rowOff>99568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020039"/>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25908</xdr:rowOff>
    </xdr:from>
    <xdr:to>
      <xdr:col>78</xdr:col>
      <xdr:colOff>120650</xdr:colOff>
      <xdr:row>76</xdr:row>
      <xdr:rowOff>127508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112285</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14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72137</xdr:rowOff>
    </xdr:from>
    <xdr:to>
      <xdr:col>73</xdr:col>
      <xdr:colOff>180975</xdr:colOff>
      <xdr:row>76</xdr:row>
      <xdr:rowOff>99568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1023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21337</xdr:rowOff>
    </xdr:from>
    <xdr:to>
      <xdr:col>74</xdr:col>
      <xdr:colOff>31750</xdr:colOff>
      <xdr:row>76</xdr:row>
      <xdr:rowOff>122937</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133113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76</xdr:row>
      <xdr:rowOff>72137</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2951460"/>
          <a:ext cx="889000" cy="15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57421</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60723</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110490</xdr:rowOff>
    </xdr:from>
    <xdr:to>
      <xdr:col>78</xdr:col>
      <xdr:colOff>120650</xdr:colOff>
      <xdr:row>76</xdr:row>
      <xdr:rowOff>40639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50817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48768</xdr:rowOff>
    </xdr:from>
    <xdr:to>
      <xdr:col>74</xdr:col>
      <xdr:colOff>31750</xdr:colOff>
      <xdr:row>76</xdr:row>
      <xdr:rowOff>150368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21337</xdr:rowOff>
    </xdr:from>
    <xdr:to>
      <xdr:col>69</xdr:col>
      <xdr:colOff>142875</xdr:colOff>
      <xdr:row>76</xdr:row>
      <xdr:rowOff>122937</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107714</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福島県南会津町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149639</xdr:rowOff>
    </xdr:from>
    <xdr:to>
      <xdr:col>29</xdr:col>
      <xdr:colOff>127000</xdr:colOff>
      <xdr:row>20</xdr:row>
      <xdr:rowOff>462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3214"/>
          <a:ext cx="0" cy="1393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143989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462</xdr:rowOff>
    </xdr:from>
    <xdr:to>
      <xdr:col>30</xdr:col>
      <xdr:colOff>25400</xdr:colOff>
      <xdr:row>20</xdr:row>
      <xdr:rowOff>462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64566</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149639</xdr:rowOff>
    </xdr:from>
    <xdr:to>
      <xdr:col>30</xdr:col>
      <xdr:colOff>25400</xdr:colOff>
      <xdr:row>11</xdr:row>
      <xdr:rowOff>149639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3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36726</xdr:rowOff>
    </xdr:from>
    <xdr:to>
      <xdr:col>29</xdr:col>
      <xdr:colOff>127000</xdr:colOff>
      <xdr:row>15</xdr:row>
      <xdr:rowOff>90576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656101"/>
          <a:ext cx="647700" cy="53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29021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91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56944</xdr:rowOff>
    </xdr:from>
    <xdr:to>
      <xdr:col>29</xdr:col>
      <xdr:colOff>177800</xdr:colOff>
      <xdr:row>17</xdr:row>
      <xdr:rowOff>158544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36726</xdr:rowOff>
    </xdr:from>
    <xdr:to>
      <xdr:col>26</xdr:col>
      <xdr:colOff>50800</xdr:colOff>
      <xdr:row>15</xdr:row>
      <xdr:rowOff>124257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56101"/>
          <a:ext cx="698500" cy="87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138859</xdr:rowOff>
    </xdr:from>
    <xdr:to>
      <xdr:col>26</xdr:col>
      <xdr:colOff>101600</xdr:colOff>
      <xdr:row>18</xdr:row>
      <xdr:rowOff>69009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101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53786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87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114503</xdr:rowOff>
    </xdr:from>
    <xdr:to>
      <xdr:col>22</xdr:col>
      <xdr:colOff>114300</xdr:colOff>
      <xdr:row>15</xdr:row>
      <xdr:rowOff>124257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733878"/>
          <a:ext cx="698500" cy="9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142928</xdr:rowOff>
    </xdr:from>
    <xdr:to>
      <xdr:col>22</xdr:col>
      <xdr:colOff>165100</xdr:colOff>
      <xdr:row>18</xdr:row>
      <xdr:rowOff>73078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05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57855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9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114503</xdr:rowOff>
    </xdr:from>
    <xdr:to>
      <xdr:col>18</xdr:col>
      <xdr:colOff>177800</xdr:colOff>
      <xdr:row>15</xdr:row>
      <xdr:rowOff>142720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33878"/>
          <a:ext cx="698500" cy="28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140657</xdr:rowOff>
    </xdr:from>
    <xdr:to>
      <xdr:col>19</xdr:col>
      <xdr:colOff>38100</xdr:colOff>
      <xdr:row>18</xdr:row>
      <xdr:rowOff>70807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0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55585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8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5669</xdr:rowOff>
    </xdr:from>
    <xdr:to>
      <xdr:col>15</xdr:col>
      <xdr:colOff>101600</xdr:colOff>
      <xdr:row>18</xdr:row>
      <xdr:rowOff>107269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3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92046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2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39776</xdr:rowOff>
    </xdr:from>
    <xdr:to>
      <xdr:col>29</xdr:col>
      <xdr:colOff>177800</xdr:colOff>
      <xdr:row>15</xdr:row>
      <xdr:rowOff>141376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59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56303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0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157376</xdr:rowOff>
    </xdr:from>
    <xdr:to>
      <xdr:col>26</xdr:col>
      <xdr:colOff>101600</xdr:colOff>
      <xdr:row>15</xdr:row>
      <xdr:rowOff>87526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05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97703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74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73457</xdr:rowOff>
    </xdr:from>
    <xdr:to>
      <xdr:col>22</xdr:col>
      <xdr:colOff>165100</xdr:colOff>
      <xdr:row>16</xdr:row>
      <xdr:rowOff>3607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92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13784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6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63703</xdr:rowOff>
    </xdr:from>
    <xdr:to>
      <xdr:col>19</xdr:col>
      <xdr:colOff>38100</xdr:colOff>
      <xdr:row>15</xdr:row>
      <xdr:rowOff>165303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83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4030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51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91920</xdr:rowOff>
    </xdr:from>
    <xdr:to>
      <xdr:col>15</xdr:col>
      <xdr:colOff>101600</xdr:colOff>
      <xdr:row>16</xdr:row>
      <xdr:rowOff>22070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11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32247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76983</xdr:rowOff>
    </xdr:from>
    <xdr:to>
      <xdr:col>29</xdr:col>
      <xdr:colOff>127000</xdr:colOff>
      <xdr:row>37</xdr:row>
      <xdr:rowOff>145859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01533"/>
          <a:ext cx="0" cy="1269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117936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145859</xdr:rowOff>
    </xdr:from>
    <xdr:to>
      <xdr:col>30</xdr:col>
      <xdr:colOff>25400</xdr:colOff>
      <xdr:row>37</xdr:row>
      <xdr:rowOff>145859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70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334810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4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76983</xdr:rowOff>
    </xdr:from>
    <xdr:to>
      <xdr:col>30</xdr:col>
      <xdr:colOff>25400</xdr:colOff>
      <xdr:row>33</xdr:row>
      <xdr:rowOff>76983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01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244980</xdr:rowOff>
    </xdr:from>
    <xdr:to>
      <xdr:col>29</xdr:col>
      <xdr:colOff>127000</xdr:colOff>
      <xdr:row>35</xdr:row>
      <xdr:rowOff>338798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855330"/>
          <a:ext cx="647700" cy="93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229757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40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241386</xdr:rowOff>
    </xdr:from>
    <xdr:to>
      <xdr:col>29</xdr:col>
      <xdr:colOff>177800</xdr:colOff>
      <xdr:row>36</xdr:row>
      <xdr:rowOff>86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51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338798</xdr:rowOff>
    </xdr:from>
    <xdr:to>
      <xdr:col>26</xdr:col>
      <xdr:colOff>50800</xdr:colOff>
      <xdr:row>36</xdr:row>
      <xdr:rowOff>43630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949148"/>
          <a:ext cx="698500" cy="47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296570</xdr:rowOff>
    </xdr:from>
    <xdr:to>
      <xdr:col>26</xdr:col>
      <xdr:colOff>101600</xdr:colOff>
      <xdr:row>36</xdr:row>
      <xdr:rowOff>55270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40047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9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332077</xdr:rowOff>
    </xdr:from>
    <xdr:to>
      <xdr:col>22</xdr:col>
      <xdr:colOff>114300</xdr:colOff>
      <xdr:row>36</xdr:row>
      <xdr:rowOff>43630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942427"/>
          <a:ext cx="698500" cy="54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268544</xdr:rowOff>
    </xdr:from>
    <xdr:to>
      <xdr:col>22</xdr:col>
      <xdr:colOff>165100</xdr:colOff>
      <xdr:row>36</xdr:row>
      <xdr:rowOff>27244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37421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6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332077</xdr:rowOff>
    </xdr:from>
    <xdr:to>
      <xdr:col>18</xdr:col>
      <xdr:colOff>177800</xdr:colOff>
      <xdr:row>36</xdr:row>
      <xdr:rowOff>11992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942427"/>
          <a:ext cx="698500" cy="22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265938</xdr:rowOff>
    </xdr:from>
    <xdr:to>
      <xdr:col>19</xdr:col>
      <xdr:colOff>38100</xdr:colOff>
      <xdr:row>36</xdr:row>
      <xdr:rowOff>24638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34815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274122</xdr:rowOff>
    </xdr:from>
    <xdr:to>
      <xdr:col>15</xdr:col>
      <xdr:colOff>101600</xdr:colOff>
      <xdr:row>36</xdr:row>
      <xdr:rowOff>32822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42999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194180</xdr:rowOff>
    </xdr:from>
    <xdr:to>
      <xdr:col>29</xdr:col>
      <xdr:colOff>177800</xdr:colOff>
      <xdr:row>35</xdr:row>
      <xdr:rowOff>295780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04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39257</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6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287998</xdr:rowOff>
    </xdr:from>
    <xdr:to>
      <xdr:col>26</xdr:col>
      <xdr:colOff>101600</xdr:colOff>
      <xdr:row>36</xdr:row>
      <xdr:rowOff>46698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98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56875</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667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335730</xdr:rowOff>
    </xdr:from>
    <xdr:to>
      <xdr:col>22</xdr:col>
      <xdr:colOff>165100</xdr:colOff>
      <xdr:row>36</xdr:row>
      <xdr:rowOff>94430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46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79207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03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281277</xdr:rowOff>
    </xdr:from>
    <xdr:to>
      <xdr:col>19</xdr:col>
      <xdr:colOff>38100</xdr:colOff>
      <xdr:row>36</xdr:row>
      <xdr:rowOff>39977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891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24754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978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304092</xdr:rowOff>
    </xdr:from>
    <xdr:to>
      <xdr:col>15</xdr:col>
      <xdr:colOff>101600</xdr:colOff>
      <xdr:row>36</xdr:row>
      <xdr:rowOff>62792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14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47569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000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14,948
14,867
886.47
17,285,601
16,885,317
356,430
8,252,365
16,950,646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76975</xdr:rowOff>
    </xdr:from>
    <xdr:to>
      <xdr:col>24</xdr:col>
      <xdr:colOff>62865</xdr:colOff>
      <xdr:row>39</xdr:row>
      <xdr:rowOff>87199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0475"/>
          <a:ext cx="1270" cy="155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91026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87199</xdr:rowOff>
    </xdr:from>
    <xdr:to>
      <xdr:col>24</xdr:col>
      <xdr:colOff>152400</xdr:colOff>
      <xdr:row>39</xdr:row>
      <xdr:rowOff>87199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23652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76975</xdr:rowOff>
    </xdr:from>
    <xdr:to>
      <xdr:col>24</xdr:col>
      <xdr:colOff>152400</xdr:colOff>
      <xdr:row>30</xdr:row>
      <xdr:rowOff>76975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45161</xdr:rowOff>
    </xdr:from>
    <xdr:to>
      <xdr:col>24</xdr:col>
      <xdr:colOff>63500</xdr:colOff>
      <xdr:row>34</xdr:row>
      <xdr:rowOff>90157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03011"/>
          <a:ext cx="838200" cy="21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162577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63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71082</xdr:rowOff>
    </xdr:from>
    <xdr:to>
      <xdr:col>19</xdr:col>
      <xdr:colOff>177800</xdr:colOff>
      <xdr:row>34</xdr:row>
      <xdr:rowOff>90157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900382"/>
          <a:ext cx="889000" cy="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44793</xdr:rowOff>
    </xdr:from>
    <xdr:to>
      <xdr:col>20</xdr:col>
      <xdr:colOff>38100</xdr:colOff>
      <xdr:row>37</xdr:row>
      <xdr:rowOff>146393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8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137520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8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71082</xdr:rowOff>
    </xdr:from>
    <xdr:to>
      <xdr:col>15</xdr:col>
      <xdr:colOff>50800</xdr:colOff>
      <xdr:row>34</xdr:row>
      <xdr:rowOff>117882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00382"/>
          <a:ext cx="889000" cy="4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58852</xdr:rowOff>
    </xdr:from>
    <xdr:to>
      <xdr:col>15</xdr:col>
      <xdr:colOff>101600</xdr:colOff>
      <xdr:row>37</xdr:row>
      <xdr:rowOff>160452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4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151578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9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117882</xdr:rowOff>
    </xdr:from>
    <xdr:to>
      <xdr:col>10</xdr:col>
      <xdr:colOff>114300</xdr:colOff>
      <xdr:row>34</xdr:row>
      <xdr:rowOff>155664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47182"/>
          <a:ext cx="889000" cy="3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66739</xdr:rowOff>
    </xdr:from>
    <xdr:to>
      <xdr:col>10</xdr:col>
      <xdr:colOff>165100</xdr:colOff>
      <xdr:row>37</xdr:row>
      <xdr:rowOff>168339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1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159466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50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84722</xdr:rowOff>
    </xdr:from>
    <xdr:to>
      <xdr:col>6</xdr:col>
      <xdr:colOff>38100</xdr:colOff>
      <xdr:row>38</xdr:row>
      <xdr:rowOff>14872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2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5999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52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165811</xdr:rowOff>
    </xdr:from>
    <xdr:to>
      <xdr:col>24</xdr:col>
      <xdr:colOff>114300</xdr:colOff>
      <xdr:row>33</xdr:row>
      <xdr:rowOff>95961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5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17238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0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39357</xdr:rowOff>
    </xdr:from>
    <xdr:to>
      <xdr:col>20</xdr:col>
      <xdr:colOff>38100</xdr:colOff>
      <xdr:row>34</xdr:row>
      <xdr:rowOff>140957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6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157484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4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20282</xdr:rowOff>
    </xdr:from>
    <xdr:to>
      <xdr:col>15</xdr:col>
      <xdr:colOff>101600</xdr:colOff>
      <xdr:row>34</xdr:row>
      <xdr:rowOff>121882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4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138409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624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67082</xdr:rowOff>
    </xdr:from>
    <xdr:to>
      <xdr:col>10</xdr:col>
      <xdr:colOff>165100</xdr:colOff>
      <xdr:row>34</xdr:row>
      <xdr:rowOff>168682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9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13759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67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104864</xdr:rowOff>
    </xdr:from>
    <xdr:to>
      <xdr:col>6</xdr:col>
      <xdr:colOff>38100</xdr:colOff>
      <xdr:row>35</xdr:row>
      <xdr:rowOff>35014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3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51541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0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15132</xdr:rowOff>
    </xdr:from>
    <xdr:to>
      <xdr:col>24</xdr:col>
      <xdr:colOff>62865</xdr:colOff>
      <xdr:row>57</xdr:row>
      <xdr:rowOff>67485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59082"/>
          <a:ext cx="1270" cy="1081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71312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67485</xdr:rowOff>
    </xdr:from>
    <xdr:to>
      <xdr:col>24</xdr:col>
      <xdr:colOff>152400</xdr:colOff>
      <xdr:row>57</xdr:row>
      <xdr:rowOff>67485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4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133259</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15132</xdr:rowOff>
    </xdr:from>
    <xdr:to>
      <xdr:col>24</xdr:col>
      <xdr:colOff>152400</xdr:colOff>
      <xdr:row>51</xdr:row>
      <xdr:rowOff>15132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5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76095</xdr:rowOff>
    </xdr:from>
    <xdr:to>
      <xdr:col>24</xdr:col>
      <xdr:colOff>63500</xdr:colOff>
      <xdr:row>55</xdr:row>
      <xdr:rowOff>114952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505845"/>
          <a:ext cx="838200" cy="3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168332</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598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18455</xdr:rowOff>
    </xdr:from>
    <xdr:to>
      <xdr:col>24</xdr:col>
      <xdr:colOff>114300</xdr:colOff>
      <xdr:row>56</xdr:row>
      <xdr:rowOff>120055</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76095</xdr:rowOff>
    </xdr:from>
    <xdr:to>
      <xdr:col>19</xdr:col>
      <xdr:colOff>177800</xdr:colOff>
      <xdr:row>55</xdr:row>
      <xdr:rowOff>148611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505845"/>
          <a:ext cx="889000" cy="7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34882</xdr:rowOff>
    </xdr:from>
    <xdr:to>
      <xdr:col>20</xdr:col>
      <xdr:colOff>38100</xdr:colOff>
      <xdr:row>56</xdr:row>
      <xdr:rowOff>136482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3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127609</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72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148611</xdr:rowOff>
    </xdr:from>
    <xdr:to>
      <xdr:col>15</xdr:col>
      <xdr:colOff>50800</xdr:colOff>
      <xdr:row>55</xdr:row>
      <xdr:rowOff>169683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578361"/>
          <a:ext cx="889000" cy="2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59301</xdr:rowOff>
    </xdr:from>
    <xdr:to>
      <xdr:col>15</xdr:col>
      <xdr:colOff>101600</xdr:colOff>
      <xdr:row>56</xdr:row>
      <xdr:rowOff>160901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6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152028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75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169683</xdr:rowOff>
    </xdr:from>
    <xdr:to>
      <xdr:col>10</xdr:col>
      <xdr:colOff>114300</xdr:colOff>
      <xdr:row>56</xdr:row>
      <xdr:rowOff>30200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599433"/>
          <a:ext cx="889000" cy="3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73232</xdr:rowOff>
    </xdr:from>
    <xdr:to>
      <xdr:col>10</xdr:col>
      <xdr:colOff>165100</xdr:colOff>
      <xdr:row>57</xdr:row>
      <xdr:rowOff>3382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7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165959</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7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63791</xdr:rowOff>
    </xdr:from>
    <xdr:to>
      <xdr:col>6</xdr:col>
      <xdr:colOff>38100</xdr:colOff>
      <xdr:row>56</xdr:row>
      <xdr:rowOff>165391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6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156518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75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64152</xdr:rowOff>
    </xdr:from>
    <xdr:to>
      <xdr:col>24</xdr:col>
      <xdr:colOff>114300</xdr:colOff>
      <xdr:row>55</xdr:row>
      <xdr:rowOff>165752</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49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87029</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34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25295</xdr:rowOff>
    </xdr:from>
    <xdr:to>
      <xdr:col>20</xdr:col>
      <xdr:colOff>38100</xdr:colOff>
      <xdr:row>55</xdr:row>
      <xdr:rowOff>126895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45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143422</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230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97811</xdr:rowOff>
    </xdr:from>
    <xdr:to>
      <xdr:col>15</xdr:col>
      <xdr:colOff>101600</xdr:colOff>
      <xdr:row>56</xdr:row>
      <xdr:rowOff>27961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52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44488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302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118883</xdr:rowOff>
    </xdr:from>
    <xdr:to>
      <xdr:col>10</xdr:col>
      <xdr:colOff>165100</xdr:colOff>
      <xdr:row>56</xdr:row>
      <xdr:rowOff>49033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54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65560</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323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150850</xdr:rowOff>
    </xdr:from>
    <xdr:to>
      <xdr:col>6</xdr:col>
      <xdr:colOff>38100</xdr:colOff>
      <xdr:row>56</xdr:row>
      <xdr:rowOff>81000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5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97527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35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143289</xdr:rowOff>
    </xdr:from>
    <xdr:to>
      <xdr:col>24</xdr:col>
      <xdr:colOff>62865</xdr:colOff>
      <xdr:row>78</xdr:row>
      <xdr:rowOff>117686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6239"/>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121513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49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117686</xdr:rowOff>
    </xdr:from>
    <xdr:to>
      <xdr:col>24</xdr:col>
      <xdr:colOff>152400</xdr:colOff>
      <xdr:row>78</xdr:row>
      <xdr:rowOff>117686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89966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143289</xdr:rowOff>
    </xdr:from>
    <xdr:to>
      <xdr:col>24</xdr:col>
      <xdr:colOff>152400</xdr:colOff>
      <xdr:row>71</xdr:row>
      <xdr:rowOff>143289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164183</xdr:rowOff>
    </xdr:from>
    <xdr:to>
      <xdr:col>24</xdr:col>
      <xdr:colOff>63500</xdr:colOff>
      <xdr:row>75</xdr:row>
      <xdr:rowOff>157783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2508583"/>
          <a:ext cx="838200" cy="5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15298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216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36871</xdr:rowOff>
    </xdr:from>
    <xdr:to>
      <xdr:col>24</xdr:col>
      <xdr:colOff>114300</xdr:colOff>
      <xdr:row>77</xdr:row>
      <xdr:rowOff>138471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97134</xdr:rowOff>
    </xdr:from>
    <xdr:to>
      <xdr:col>19</xdr:col>
      <xdr:colOff>177800</xdr:colOff>
      <xdr:row>75</xdr:row>
      <xdr:rowOff>157783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2784434"/>
          <a:ext cx="889000" cy="23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116811</xdr:rowOff>
    </xdr:from>
    <xdr:to>
      <xdr:col>20</xdr:col>
      <xdr:colOff>38100</xdr:colOff>
      <xdr:row>78</xdr:row>
      <xdr:rowOff>46961</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31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38088</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4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70686</xdr:rowOff>
    </xdr:from>
    <xdr:to>
      <xdr:col>15</xdr:col>
      <xdr:colOff>50800</xdr:colOff>
      <xdr:row>74</xdr:row>
      <xdr:rowOff>97134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2586536"/>
          <a:ext cx="889000" cy="19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103736</xdr:rowOff>
    </xdr:from>
    <xdr:to>
      <xdr:col>15</xdr:col>
      <xdr:colOff>101600</xdr:colOff>
      <xdr:row>78</xdr:row>
      <xdr:rowOff>33886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0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25013</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39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49357</xdr:rowOff>
    </xdr:from>
    <xdr:to>
      <xdr:col>10</xdr:col>
      <xdr:colOff>114300</xdr:colOff>
      <xdr:row>73</xdr:row>
      <xdr:rowOff>70686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2565207"/>
          <a:ext cx="889000" cy="2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66246</xdr:rowOff>
    </xdr:from>
    <xdr:to>
      <xdr:col>10</xdr:col>
      <xdr:colOff>165100</xdr:colOff>
      <xdr:row>77</xdr:row>
      <xdr:rowOff>167846</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6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158973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36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86545</xdr:rowOff>
    </xdr:from>
    <xdr:to>
      <xdr:col>6</xdr:col>
      <xdr:colOff>38100</xdr:colOff>
      <xdr:row>78</xdr:row>
      <xdr:rowOff>16695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7822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38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113383</xdr:rowOff>
    </xdr:from>
    <xdr:to>
      <xdr:col>24</xdr:col>
      <xdr:colOff>114300</xdr:colOff>
      <xdr:row>73</xdr:row>
      <xdr:rowOff>43533</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245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136260</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30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106983</xdr:rowOff>
    </xdr:from>
    <xdr:to>
      <xdr:col>20</xdr:col>
      <xdr:colOff>38100</xdr:colOff>
      <xdr:row>76</xdr:row>
      <xdr:rowOff>37133</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296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53660</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7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46334</xdr:rowOff>
    </xdr:from>
    <xdr:to>
      <xdr:col>15</xdr:col>
      <xdr:colOff>101600</xdr:colOff>
      <xdr:row>74</xdr:row>
      <xdr:rowOff>147934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273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164461</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250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19886</xdr:rowOff>
    </xdr:from>
    <xdr:to>
      <xdr:col>10</xdr:col>
      <xdr:colOff>165100</xdr:colOff>
      <xdr:row>73</xdr:row>
      <xdr:rowOff>121486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25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138013</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31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170007</xdr:rowOff>
    </xdr:from>
    <xdr:to>
      <xdr:col>6</xdr:col>
      <xdr:colOff>38100</xdr:colOff>
      <xdr:row>73</xdr:row>
      <xdr:rowOff>100157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251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116684</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28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167760</xdr:rowOff>
    </xdr:from>
    <xdr:to>
      <xdr:col>24</xdr:col>
      <xdr:colOff>62865</xdr:colOff>
      <xdr:row>98</xdr:row>
      <xdr:rowOff>126022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26810"/>
          <a:ext cx="1270" cy="150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129849</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126022</xdr:rowOff>
    </xdr:from>
    <xdr:to>
      <xdr:col>24</xdr:col>
      <xdr:colOff>152400</xdr:colOff>
      <xdr:row>98</xdr:row>
      <xdr:rowOff>126022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114437</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0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167760</xdr:rowOff>
    </xdr:from>
    <xdr:to>
      <xdr:col>24</xdr:col>
      <xdr:colOff>152400</xdr:colOff>
      <xdr:row>89</xdr:row>
      <xdr:rowOff>167760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88131</xdr:rowOff>
    </xdr:from>
    <xdr:to>
      <xdr:col>24</xdr:col>
      <xdr:colOff>63500</xdr:colOff>
      <xdr:row>96</xdr:row>
      <xdr:rowOff>107011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547331"/>
          <a:ext cx="838200" cy="1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56608</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34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33731</xdr:rowOff>
    </xdr:from>
    <xdr:to>
      <xdr:col>24</xdr:col>
      <xdr:colOff>114300</xdr:colOff>
      <xdr:row>96</xdr:row>
      <xdr:rowOff>135331</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49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88131</xdr:rowOff>
    </xdr:from>
    <xdr:to>
      <xdr:col>19</xdr:col>
      <xdr:colOff>177800</xdr:colOff>
      <xdr:row>96</xdr:row>
      <xdr:rowOff>141587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547331"/>
          <a:ext cx="889000" cy="5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97701</xdr:rowOff>
    </xdr:from>
    <xdr:to>
      <xdr:col>20</xdr:col>
      <xdr:colOff>38100</xdr:colOff>
      <xdr:row>97</xdr:row>
      <xdr:rowOff>27851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5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18978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64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141587</xdr:rowOff>
    </xdr:from>
    <xdr:to>
      <xdr:col>15</xdr:col>
      <xdr:colOff>50800</xdr:colOff>
      <xdr:row>97</xdr:row>
      <xdr:rowOff>17799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00787"/>
          <a:ext cx="889000" cy="4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147650</xdr:rowOff>
    </xdr:from>
    <xdr:to>
      <xdr:col>15</xdr:col>
      <xdr:colOff>101600</xdr:colOff>
      <xdr:row>97</xdr:row>
      <xdr:rowOff>77800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60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68927</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69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85007</xdr:rowOff>
    </xdr:from>
    <xdr:to>
      <xdr:col>10</xdr:col>
      <xdr:colOff>114300</xdr:colOff>
      <xdr:row>97</xdr:row>
      <xdr:rowOff>17799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544207"/>
          <a:ext cx="889000" cy="10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138849</xdr:rowOff>
    </xdr:from>
    <xdr:to>
      <xdr:col>10</xdr:col>
      <xdr:colOff>165100</xdr:colOff>
      <xdr:row>97</xdr:row>
      <xdr:rowOff>68999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9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60126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69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133286</xdr:rowOff>
    </xdr:from>
    <xdr:to>
      <xdr:col>6</xdr:col>
      <xdr:colOff>38100</xdr:colOff>
      <xdr:row>97</xdr:row>
      <xdr:rowOff>63436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9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54563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68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56211</xdr:rowOff>
    </xdr:from>
    <xdr:to>
      <xdr:col>24</xdr:col>
      <xdr:colOff>114300</xdr:colOff>
      <xdr:row>96</xdr:row>
      <xdr:rowOff>157811</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1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34638</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9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37331</xdr:rowOff>
    </xdr:from>
    <xdr:to>
      <xdr:col>20</xdr:col>
      <xdr:colOff>38100</xdr:colOff>
      <xdr:row>96</xdr:row>
      <xdr:rowOff>138931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9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155458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27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90787</xdr:rowOff>
    </xdr:from>
    <xdr:to>
      <xdr:col>15</xdr:col>
      <xdr:colOff>101600</xdr:colOff>
      <xdr:row>97</xdr:row>
      <xdr:rowOff>20937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4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37464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138449</xdr:rowOff>
    </xdr:from>
    <xdr:to>
      <xdr:col>10</xdr:col>
      <xdr:colOff>165100</xdr:colOff>
      <xdr:row>97</xdr:row>
      <xdr:rowOff>68599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9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85126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3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34207</xdr:rowOff>
    </xdr:from>
    <xdr:to>
      <xdr:col>6</xdr:col>
      <xdr:colOff>38100</xdr:colOff>
      <xdr:row>96</xdr:row>
      <xdr:rowOff>135807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9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152334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26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84187</xdr:rowOff>
    </xdr:from>
    <xdr:to>
      <xdr:col>54</xdr:col>
      <xdr:colOff>189865</xdr:colOff>
      <xdr:row>36</xdr:row>
      <xdr:rowOff>148766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27687"/>
          <a:ext cx="1270" cy="109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152593</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3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148766</xdr:rowOff>
    </xdr:from>
    <xdr:to>
      <xdr:col>55</xdr:col>
      <xdr:colOff>88900</xdr:colOff>
      <xdr:row>36</xdr:row>
      <xdr:rowOff>148766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320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30864</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84187</xdr:rowOff>
    </xdr:from>
    <xdr:to>
      <xdr:col>55</xdr:col>
      <xdr:colOff>88900</xdr:colOff>
      <xdr:row>30</xdr:row>
      <xdr:rowOff>84187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2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9732</xdr:rowOff>
    </xdr:from>
    <xdr:to>
      <xdr:col>55</xdr:col>
      <xdr:colOff>0</xdr:colOff>
      <xdr:row>36</xdr:row>
      <xdr:rowOff>104290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010482"/>
          <a:ext cx="838200" cy="26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84954</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85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106527</xdr:rowOff>
    </xdr:from>
    <xdr:to>
      <xdr:col>55</xdr:col>
      <xdr:colOff>50800</xdr:colOff>
      <xdr:row>36</xdr:row>
      <xdr:rowOff>36677</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104290</xdr:rowOff>
    </xdr:from>
    <xdr:to>
      <xdr:col>50</xdr:col>
      <xdr:colOff>114300</xdr:colOff>
      <xdr:row>37</xdr:row>
      <xdr:rowOff>22858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276490"/>
          <a:ext cx="889000" cy="9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56475</xdr:rowOff>
    </xdr:from>
    <xdr:to>
      <xdr:col>50</xdr:col>
      <xdr:colOff>165100</xdr:colOff>
      <xdr:row>37</xdr:row>
      <xdr:rowOff>158075</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40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149203</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49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22858</xdr:rowOff>
    </xdr:from>
    <xdr:to>
      <xdr:col>45</xdr:col>
      <xdr:colOff>177800</xdr:colOff>
      <xdr:row>37</xdr:row>
      <xdr:rowOff>23557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366508"/>
          <a:ext cx="889000" cy="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37975</xdr:rowOff>
    </xdr:from>
    <xdr:to>
      <xdr:col>46</xdr:col>
      <xdr:colOff>38100</xdr:colOff>
      <xdr:row>37</xdr:row>
      <xdr:rowOff>139575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38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130701</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47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23557</xdr:rowOff>
    </xdr:from>
    <xdr:to>
      <xdr:col>41</xdr:col>
      <xdr:colOff>50800</xdr:colOff>
      <xdr:row>37</xdr:row>
      <xdr:rowOff>53285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367207"/>
          <a:ext cx="889000" cy="2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78391</xdr:rowOff>
    </xdr:from>
    <xdr:to>
      <xdr:col>41</xdr:col>
      <xdr:colOff>101600</xdr:colOff>
      <xdr:row>38</xdr:row>
      <xdr:rowOff>8541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42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171118</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51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84280</xdr:rowOff>
    </xdr:from>
    <xdr:to>
      <xdr:col>36</xdr:col>
      <xdr:colOff>165100</xdr:colOff>
      <xdr:row>38</xdr:row>
      <xdr:rowOff>14430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42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5557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52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130382</xdr:rowOff>
    </xdr:from>
    <xdr:to>
      <xdr:col>55</xdr:col>
      <xdr:colOff>50800</xdr:colOff>
      <xdr:row>35</xdr:row>
      <xdr:rowOff>60532</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595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153259</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811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53490</xdr:rowOff>
    </xdr:from>
    <xdr:to>
      <xdr:col>50</xdr:col>
      <xdr:colOff>165100</xdr:colOff>
      <xdr:row>36</xdr:row>
      <xdr:rowOff>155090</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22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167</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6000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143508</xdr:rowOff>
    </xdr:from>
    <xdr:to>
      <xdr:col>46</xdr:col>
      <xdr:colOff>38100</xdr:colOff>
      <xdr:row>37</xdr:row>
      <xdr:rowOff>73658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31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90185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50795" y="609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144207</xdr:rowOff>
    </xdr:from>
    <xdr:to>
      <xdr:col>41</xdr:col>
      <xdr:colOff>101600</xdr:colOff>
      <xdr:row>37</xdr:row>
      <xdr:rowOff>74357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31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90884</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61795" y="6091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2485</xdr:rowOff>
    </xdr:from>
    <xdr:to>
      <xdr:col>36</xdr:col>
      <xdr:colOff>165100</xdr:colOff>
      <xdr:row>37</xdr:row>
      <xdr:rowOff>104085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34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120612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672795" y="6121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31441</xdr:rowOff>
    </xdr:from>
    <xdr:to>
      <xdr:col>54</xdr:col>
      <xdr:colOff>189865</xdr:colOff>
      <xdr:row>59</xdr:row>
      <xdr:rowOff>65131</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775391"/>
          <a:ext cx="1270" cy="140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68958</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65131</xdr:rowOff>
    </xdr:from>
    <xdr:to>
      <xdr:col>55</xdr:col>
      <xdr:colOff>88900</xdr:colOff>
      <xdr:row>59</xdr:row>
      <xdr:rowOff>65131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149568</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31441</xdr:rowOff>
    </xdr:from>
    <xdr:to>
      <xdr:col>55</xdr:col>
      <xdr:colOff>88900</xdr:colOff>
      <xdr:row>51</xdr:row>
      <xdr:rowOff>31441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114819</xdr:rowOff>
    </xdr:from>
    <xdr:to>
      <xdr:col>55</xdr:col>
      <xdr:colOff>0</xdr:colOff>
      <xdr:row>57</xdr:row>
      <xdr:rowOff>5319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544569"/>
          <a:ext cx="838200" cy="2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59829</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3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81402</xdr:rowOff>
    </xdr:from>
    <xdr:to>
      <xdr:col>55</xdr:col>
      <xdr:colOff>50800</xdr:colOff>
      <xdr:row>58</xdr:row>
      <xdr:rowOff>11552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34188</xdr:rowOff>
    </xdr:from>
    <xdr:to>
      <xdr:col>50</xdr:col>
      <xdr:colOff>114300</xdr:colOff>
      <xdr:row>57</xdr:row>
      <xdr:rowOff>5319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635388"/>
          <a:ext cx="889000" cy="14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119588</xdr:rowOff>
    </xdr:from>
    <xdr:to>
      <xdr:col>50</xdr:col>
      <xdr:colOff>165100</xdr:colOff>
      <xdr:row>58</xdr:row>
      <xdr:rowOff>49738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9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40865</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98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165535</xdr:rowOff>
    </xdr:from>
    <xdr:to>
      <xdr:col>45</xdr:col>
      <xdr:colOff>177800</xdr:colOff>
      <xdr:row>56</xdr:row>
      <xdr:rowOff>34188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595285"/>
          <a:ext cx="889000" cy="4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75961</xdr:rowOff>
    </xdr:from>
    <xdr:to>
      <xdr:col>46</xdr:col>
      <xdr:colOff>38100</xdr:colOff>
      <xdr:row>58</xdr:row>
      <xdr:rowOff>6111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168688</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94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165535</xdr:rowOff>
    </xdr:from>
    <xdr:to>
      <xdr:col>41</xdr:col>
      <xdr:colOff>50800</xdr:colOff>
      <xdr:row>56</xdr:row>
      <xdr:rowOff>144086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595285"/>
          <a:ext cx="889000" cy="15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68003</xdr:rowOff>
    </xdr:from>
    <xdr:to>
      <xdr:col>41</xdr:col>
      <xdr:colOff>101600</xdr:colOff>
      <xdr:row>57</xdr:row>
      <xdr:rowOff>169603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4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160730</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93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15020</xdr:rowOff>
    </xdr:from>
    <xdr:to>
      <xdr:col>36</xdr:col>
      <xdr:colOff>165100</xdr:colOff>
      <xdr:row>57</xdr:row>
      <xdr:rowOff>116620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7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107747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88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64019</xdr:rowOff>
    </xdr:from>
    <xdr:to>
      <xdr:col>55</xdr:col>
      <xdr:colOff>50800</xdr:colOff>
      <xdr:row>55</xdr:row>
      <xdr:rowOff>165619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49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86896</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345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125969</xdr:rowOff>
    </xdr:from>
    <xdr:to>
      <xdr:col>50</xdr:col>
      <xdr:colOff>165100</xdr:colOff>
      <xdr:row>57</xdr:row>
      <xdr:rowOff>56119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72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72646</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50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154838</xdr:rowOff>
    </xdr:from>
    <xdr:to>
      <xdr:col>46</xdr:col>
      <xdr:colOff>38100</xdr:colOff>
      <xdr:row>56</xdr:row>
      <xdr:rowOff>84988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58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101515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35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114735</xdr:rowOff>
    </xdr:from>
    <xdr:to>
      <xdr:col>41</xdr:col>
      <xdr:colOff>101600</xdr:colOff>
      <xdr:row>56</xdr:row>
      <xdr:rowOff>44885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54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61412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31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93286</xdr:rowOff>
    </xdr:from>
    <xdr:to>
      <xdr:col>36</xdr:col>
      <xdr:colOff>165100</xdr:colOff>
      <xdr:row>57</xdr:row>
      <xdr:rowOff>23436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69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39963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46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117339</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290289"/>
          <a:ext cx="1270" cy="12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64016</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117339</xdr:rowOff>
    </xdr:from>
    <xdr:to>
      <xdr:col>55</xdr:col>
      <xdr:colOff>88900</xdr:colOff>
      <xdr:row>71</xdr:row>
      <xdr:rowOff>117339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29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61308</xdr:rowOff>
    </xdr:from>
    <xdr:to>
      <xdr:col>55</xdr:col>
      <xdr:colOff>0</xdr:colOff>
      <xdr:row>77</xdr:row>
      <xdr:rowOff>48306</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091508"/>
          <a:ext cx="838200" cy="15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100268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30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121841</xdr:rowOff>
    </xdr:from>
    <xdr:to>
      <xdr:col>55</xdr:col>
      <xdr:colOff>50800</xdr:colOff>
      <xdr:row>78</xdr:row>
      <xdr:rowOff>51991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53480</xdr:rowOff>
    </xdr:from>
    <xdr:to>
      <xdr:col>50</xdr:col>
      <xdr:colOff>114300</xdr:colOff>
      <xdr:row>77</xdr:row>
      <xdr:rowOff>48306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083680"/>
          <a:ext cx="889000" cy="16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113488</xdr:rowOff>
    </xdr:from>
    <xdr:to>
      <xdr:col>50</xdr:col>
      <xdr:colOff>165100</xdr:colOff>
      <xdr:row>78</xdr:row>
      <xdr:rowOff>43638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31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34765</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40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86418</xdr:rowOff>
    </xdr:from>
    <xdr:to>
      <xdr:col>45</xdr:col>
      <xdr:colOff>177800</xdr:colOff>
      <xdr:row>76</xdr:row>
      <xdr:rowOff>53480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2945168"/>
          <a:ext cx="889000" cy="13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51442</xdr:rowOff>
    </xdr:from>
    <xdr:to>
      <xdr:col>46</xdr:col>
      <xdr:colOff>38100</xdr:colOff>
      <xdr:row>77</xdr:row>
      <xdr:rowOff>153042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2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144169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34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86418</xdr:rowOff>
    </xdr:from>
    <xdr:to>
      <xdr:col>41</xdr:col>
      <xdr:colOff>50800</xdr:colOff>
      <xdr:row>76</xdr:row>
      <xdr:rowOff>34987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2945168"/>
          <a:ext cx="889000" cy="12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30347</xdr:rowOff>
    </xdr:from>
    <xdr:to>
      <xdr:col>41</xdr:col>
      <xdr:colOff>101600</xdr:colOff>
      <xdr:row>77</xdr:row>
      <xdr:rowOff>131947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3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123074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32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152574</xdr:rowOff>
    </xdr:from>
    <xdr:to>
      <xdr:col>36</xdr:col>
      <xdr:colOff>165100</xdr:colOff>
      <xdr:row>77</xdr:row>
      <xdr:rowOff>82724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73851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7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10508</xdr:rowOff>
    </xdr:from>
    <xdr:to>
      <xdr:col>55</xdr:col>
      <xdr:colOff>50800</xdr:colOff>
      <xdr:row>76</xdr:row>
      <xdr:rowOff>112108</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04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33386</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289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168956</xdr:rowOff>
    </xdr:from>
    <xdr:to>
      <xdr:col>50</xdr:col>
      <xdr:colOff>165100</xdr:colOff>
      <xdr:row>77</xdr:row>
      <xdr:rowOff>99106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19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115633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297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2680</xdr:rowOff>
    </xdr:from>
    <xdr:to>
      <xdr:col>46</xdr:col>
      <xdr:colOff>38100</xdr:colOff>
      <xdr:row>76</xdr:row>
      <xdr:rowOff>104280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0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120808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280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35618</xdr:rowOff>
    </xdr:from>
    <xdr:to>
      <xdr:col>41</xdr:col>
      <xdr:colOff>101600</xdr:colOff>
      <xdr:row>75</xdr:row>
      <xdr:rowOff>137218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289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153745</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61795" y="1266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155637</xdr:rowOff>
    </xdr:from>
    <xdr:to>
      <xdr:col>36</xdr:col>
      <xdr:colOff>165100</xdr:colOff>
      <xdr:row>76</xdr:row>
      <xdr:rowOff>85787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01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102315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278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4471</xdr:rowOff>
    </xdr:from>
    <xdr:to>
      <xdr:col>54</xdr:col>
      <xdr:colOff>189865</xdr:colOff>
      <xdr:row>98</xdr:row>
      <xdr:rowOff>17924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606421"/>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21751</xdr:rowOff>
    </xdr:from>
    <xdr:ext cx="469744"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8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17924</xdr:rowOff>
    </xdr:from>
    <xdr:to>
      <xdr:col>55</xdr:col>
      <xdr:colOff>88900</xdr:colOff>
      <xdr:row>98</xdr:row>
      <xdr:rowOff>17924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82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122598</xdr:rowOff>
    </xdr:from>
    <xdr:ext cx="599010"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38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4471</xdr:rowOff>
    </xdr:from>
    <xdr:to>
      <xdr:col>55</xdr:col>
      <xdr:colOff>88900</xdr:colOff>
      <xdr:row>91</xdr:row>
      <xdr:rowOff>4471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606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14799</xdr:rowOff>
    </xdr:from>
    <xdr:to>
      <xdr:col>55</xdr:col>
      <xdr:colOff>0</xdr:colOff>
      <xdr:row>96</xdr:row>
      <xdr:rowOff>20999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9639300" y="16302549"/>
          <a:ext cx="838200" cy="17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161738</xdr:rowOff>
    </xdr:from>
    <xdr:ext cx="534377"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449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4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20999</xdr:rowOff>
    </xdr:from>
    <xdr:to>
      <xdr:col>50</xdr:col>
      <xdr:colOff>114300</xdr:colOff>
      <xdr:row>97</xdr:row>
      <xdr:rowOff>10472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8750300" y="16480199"/>
          <a:ext cx="889000" cy="16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89477</xdr:rowOff>
    </xdr:from>
    <xdr:to>
      <xdr:col>50</xdr:col>
      <xdr:colOff>165100</xdr:colOff>
      <xdr:row>97</xdr:row>
      <xdr:rowOff>19627</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548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10754</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72111" y="1664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99507</xdr:rowOff>
    </xdr:from>
    <xdr:to>
      <xdr:col>45</xdr:col>
      <xdr:colOff>177800</xdr:colOff>
      <xdr:row>97</xdr:row>
      <xdr:rowOff>10472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7861300" y="16558707"/>
          <a:ext cx="889000" cy="8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112731</xdr:rowOff>
    </xdr:from>
    <xdr:to>
      <xdr:col>46</xdr:col>
      <xdr:colOff>38100</xdr:colOff>
      <xdr:row>97</xdr:row>
      <xdr:rowOff>42881</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57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59408</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34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99507</xdr:rowOff>
    </xdr:from>
    <xdr:to>
      <xdr:col>41</xdr:col>
      <xdr:colOff>50800</xdr:colOff>
      <xdr:row>97</xdr:row>
      <xdr:rowOff>37207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6972300" y="16558707"/>
          <a:ext cx="889000" cy="10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104381</xdr:rowOff>
    </xdr:from>
    <xdr:to>
      <xdr:col>41</xdr:col>
      <xdr:colOff>101600</xdr:colOff>
      <xdr:row>97</xdr:row>
      <xdr:rowOff>34531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5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25658</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65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150628</xdr:rowOff>
    </xdr:from>
    <xdr:to>
      <xdr:col>36</xdr:col>
      <xdr:colOff>165100</xdr:colOff>
      <xdr:row>97</xdr:row>
      <xdr:rowOff>80778</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6921500" y="1660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97305</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05111" y="163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135449</xdr:rowOff>
    </xdr:from>
    <xdr:to>
      <xdr:col>55</xdr:col>
      <xdr:colOff>50800</xdr:colOff>
      <xdr:row>95</xdr:row>
      <xdr:rowOff>65599</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625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158326</xdr:rowOff>
    </xdr:from>
    <xdr:ext cx="534377"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610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141649</xdr:rowOff>
    </xdr:from>
    <xdr:to>
      <xdr:col>50</xdr:col>
      <xdr:colOff>165100</xdr:colOff>
      <xdr:row>96</xdr:row>
      <xdr:rowOff>71799</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642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88326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131122</xdr:rowOff>
    </xdr:from>
    <xdr:to>
      <xdr:col>46</xdr:col>
      <xdr:colOff>38100</xdr:colOff>
      <xdr:row>97</xdr:row>
      <xdr:rowOff>61272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659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52399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68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48707</xdr:rowOff>
    </xdr:from>
    <xdr:to>
      <xdr:col>41</xdr:col>
      <xdr:colOff>101600</xdr:colOff>
      <xdr:row>96</xdr:row>
      <xdr:rowOff>150307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50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166834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28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157857</xdr:rowOff>
    </xdr:from>
    <xdr:to>
      <xdr:col>36</xdr:col>
      <xdr:colOff>165100</xdr:colOff>
      <xdr:row>97</xdr:row>
      <xdr:rowOff>88007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6921500" y="1661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79134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70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57829</xdr:rowOff>
    </xdr:from>
    <xdr:to>
      <xdr:col>85</xdr:col>
      <xdr:colOff>126364</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2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4506</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57829</xdr:rowOff>
    </xdr:from>
    <xdr:to>
      <xdr:col>86</xdr:col>
      <xdr:colOff>25400</xdr:colOff>
      <xdr:row>31</xdr:row>
      <xdr:rowOff>57829</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155670</xdr:rowOff>
    </xdr:from>
    <xdr:to>
      <xdr:col>85</xdr:col>
      <xdr:colOff>127000</xdr:colOff>
      <xdr:row>38</xdr:row>
      <xdr:rowOff>26557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499320"/>
          <a:ext cx="838200" cy="4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167207</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510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17330</xdr:rowOff>
    </xdr:from>
    <xdr:to>
      <xdr:col>85</xdr:col>
      <xdr:colOff>177800</xdr:colOff>
      <xdr:row>38</xdr:row>
      <xdr:rowOff>118930</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53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26557</xdr:rowOff>
    </xdr:from>
    <xdr:to>
      <xdr:col>81</xdr:col>
      <xdr:colOff>50800</xdr:colOff>
      <xdr:row>38</xdr:row>
      <xdr:rowOff>76693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541657"/>
          <a:ext cx="889000" cy="5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47907</xdr:rowOff>
    </xdr:from>
    <xdr:to>
      <xdr:col>81</xdr:col>
      <xdr:colOff>101600</xdr:colOff>
      <xdr:row>38</xdr:row>
      <xdr:rowOff>149507</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56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140634</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65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86221</xdr:rowOff>
    </xdr:from>
    <xdr:to>
      <xdr:col>76</xdr:col>
      <xdr:colOff>114300</xdr:colOff>
      <xdr:row>38</xdr:row>
      <xdr:rowOff>76693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429871"/>
          <a:ext cx="889000" cy="16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54208</xdr:rowOff>
    </xdr:from>
    <xdr:to>
      <xdr:col>76</xdr:col>
      <xdr:colOff>165100</xdr:colOff>
      <xdr:row>38</xdr:row>
      <xdr:rowOff>155808</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56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146935</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66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138150</xdr:rowOff>
    </xdr:from>
    <xdr:to>
      <xdr:col>71</xdr:col>
      <xdr:colOff>177800</xdr:colOff>
      <xdr:row>37</xdr:row>
      <xdr:rowOff>86221</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310350"/>
          <a:ext cx="889000" cy="11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60906</xdr:rowOff>
    </xdr:from>
    <xdr:to>
      <xdr:col>72</xdr:col>
      <xdr:colOff>38100</xdr:colOff>
      <xdr:row>38</xdr:row>
      <xdr:rowOff>162506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57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153633</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668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55534</xdr:rowOff>
    </xdr:from>
    <xdr:to>
      <xdr:col>67</xdr:col>
      <xdr:colOff>101600</xdr:colOff>
      <xdr:row>38</xdr:row>
      <xdr:rowOff>157134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57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148261</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66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104870</xdr:rowOff>
    </xdr:from>
    <xdr:to>
      <xdr:col>85</xdr:col>
      <xdr:colOff>177800</xdr:colOff>
      <xdr:row>38</xdr:row>
      <xdr:rowOff>35020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127747</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29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147207</xdr:rowOff>
    </xdr:from>
    <xdr:to>
      <xdr:col>81</xdr:col>
      <xdr:colOff>101600</xdr:colOff>
      <xdr:row>38</xdr:row>
      <xdr:rowOff>77357</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9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93884</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26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25893</xdr:rowOff>
    </xdr:from>
    <xdr:to>
      <xdr:col>76</xdr:col>
      <xdr:colOff>165100</xdr:colOff>
      <xdr:row>38</xdr:row>
      <xdr:rowOff>127493</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54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144020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1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35421</xdr:rowOff>
    </xdr:from>
    <xdr:to>
      <xdr:col>72</xdr:col>
      <xdr:colOff>38100</xdr:colOff>
      <xdr:row>37</xdr:row>
      <xdr:rowOff>137021</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37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153548</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15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87350</xdr:rowOff>
    </xdr:from>
    <xdr:to>
      <xdr:col>67</xdr:col>
      <xdr:colOff>101600</xdr:colOff>
      <xdr:row>37</xdr:row>
      <xdr:rowOff>17500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2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34027</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7111" y="603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98552</xdr:rowOff>
    </xdr:from>
    <xdr:to>
      <xdr:col>85</xdr:col>
      <xdr:colOff>126364</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16317595" y="8671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164609</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10108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45229</xdr:rowOff>
    </xdr:from>
    <xdr:ext cx="378565"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844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98552</xdr:rowOff>
    </xdr:from>
    <xdr:to>
      <xdr:col>86</xdr:col>
      <xdr:colOff>25400</xdr:colOff>
      <xdr:row>50</xdr:row>
      <xdr:rowOff>98552</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867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82059</xdr:rowOff>
    </xdr:from>
    <xdr:ext cx="313932"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854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59182</xdr:rowOff>
    </xdr:from>
    <xdr:to>
      <xdr:col>85</xdr:col>
      <xdr:colOff>177800</xdr:colOff>
      <xdr:row>58</xdr:row>
      <xdr:rowOff>160782</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37609</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981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45238</xdr:rowOff>
    </xdr:from>
    <xdr:to>
      <xdr:col>85</xdr:col>
      <xdr:colOff>126364</xdr:colOff>
      <xdr:row>79</xdr:row>
      <xdr:rowOff>108241</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218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112068</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6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108241</xdr:rowOff>
    </xdr:from>
    <xdr:to>
      <xdr:col>86</xdr:col>
      <xdr:colOff>25400</xdr:colOff>
      <xdr:row>79</xdr:row>
      <xdr:rowOff>108241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65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163365</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9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45238</xdr:rowOff>
    </xdr:from>
    <xdr:to>
      <xdr:col>86</xdr:col>
      <xdr:colOff>25400</xdr:colOff>
      <xdr:row>71</xdr:row>
      <xdr:rowOff>45238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2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135166</xdr:rowOff>
    </xdr:from>
    <xdr:to>
      <xdr:col>85</xdr:col>
      <xdr:colOff>127000</xdr:colOff>
      <xdr:row>73</xdr:row>
      <xdr:rowOff>141033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5481300" y="12651016"/>
          <a:ext cx="8382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123689</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3153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145262</xdr:rowOff>
    </xdr:from>
    <xdr:to>
      <xdr:col>85</xdr:col>
      <xdr:colOff>177800</xdr:colOff>
      <xdr:row>77</xdr:row>
      <xdr:rowOff>75412</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17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135166</xdr:rowOff>
    </xdr:from>
    <xdr:to>
      <xdr:col>81</xdr:col>
      <xdr:colOff>50800</xdr:colOff>
      <xdr:row>73</xdr:row>
      <xdr:rowOff>153874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2651016"/>
          <a:ext cx="889000" cy="1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14720</xdr:rowOff>
    </xdr:from>
    <xdr:to>
      <xdr:col>81</xdr:col>
      <xdr:colOff>101600</xdr:colOff>
      <xdr:row>77</xdr:row>
      <xdr:rowOff>116320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2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107447</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330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153874</xdr:rowOff>
    </xdr:from>
    <xdr:to>
      <xdr:col>76</xdr:col>
      <xdr:colOff>114300</xdr:colOff>
      <xdr:row>74</xdr:row>
      <xdr:rowOff>44209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2669724"/>
          <a:ext cx="889000" cy="6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11188</xdr:rowOff>
    </xdr:from>
    <xdr:to>
      <xdr:col>76</xdr:col>
      <xdr:colOff>165100</xdr:colOff>
      <xdr:row>77</xdr:row>
      <xdr:rowOff>112788</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2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103915</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330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44209</xdr:rowOff>
    </xdr:from>
    <xdr:to>
      <xdr:col>71</xdr:col>
      <xdr:colOff>177800</xdr:colOff>
      <xdr:row>74</xdr:row>
      <xdr:rowOff>50622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2731509"/>
          <a:ext cx="889000" cy="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23050</xdr:rowOff>
    </xdr:from>
    <xdr:to>
      <xdr:col>72</xdr:col>
      <xdr:colOff>38100</xdr:colOff>
      <xdr:row>77</xdr:row>
      <xdr:rowOff>124650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2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115777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331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23380</xdr:rowOff>
    </xdr:from>
    <xdr:to>
      <xdr:col>67</xdr:col>
      <xdr:colOff>101600</xdr:colOff>
      <xdr:row>77</xdr:row>
      <xdr:rowOff>124980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116107</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331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90233</xdr:rowOff>
    </xdr:from>
    <xdr:to>
      <xdr:col>85</xdr:col>
      <xdr:colOff>177800</xdr:colOff>
      <xdr:row>74</xdr:row>
      <xdr:rowOff>20383</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60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113110</xdr:rowOff>
    </xdr:from>
    <xdr:ext cx="599010"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45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84366</xdr:rowOff>
    </xdr:from>
    <xdr:to>
      <xdr:col>81</xdr:col>
      <xdr:colOff>101600</xdr:colOff>
      <xdr:row>74</xdr:row>
      <xdr:rowOff>14516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6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31043</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181795" y="1237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103074</xdr:rowOff>
    </xdr:from>
    <xdr:to>
      <xdr:col>76</xdr:col>
      <xdr:colOff>165100</xdr:colOff>
      <xdr:row>74</xdr:row>
      <xdr:rowOff>33224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61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49751</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292795" y="1239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164859</xdr:rowOff>
    </xdr:from>
    <xdr:to>
      <xdr:col>72</xdr:col>
      <xdr:colOff>38100</xdr:colOff>
      <xdr:row>74</xdr:row>
      <xdr:rowOff>95009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268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111536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45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171272</xdr:rowOff>
    </xdr:from>
    <xdr:to>
      <xdr:col>67</xdr:col>
      <xdr:colOff>101600</xdr:colOff>
      <xdr:row>74</xdr:row>
      <xdr:rowOff>101422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268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117949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46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125974</xdr:rowOff>
    </xdr:from>
    <xdr:to>
      <xdr:col>85</xdr:col>
      <xdr:colOff>126364</xdr:colOff>
      <xdr:row>99</xdr:row>
      <xdr:rowOff>97637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56474"/>
          <a:ext cx="1269" cy="151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101464</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75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97637</xdr:rowOff>
    </xdr:from>
    <xdr:to>
      <xdr:col>86</xdr:col>
      <xdr:colOff>25400</xdr:colOff>
      <xdr:row>99</xdr:row>
      <xdr:rowOff>97637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71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72651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125974</xdr:rowOff>
    </xdr:from>
    <xdr:to>
      <xdr:col>86</xdr:col>
      <xdr:colOff>25400</xdr:colOff>
      <xdr:row>90</xdr:row>
      <xdr:rowOff>125974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9006</xdr:rowOff>
    </xdr:from>
    <xdr:to>
      <xdr:col>85</xdr:col>
      <xdr:colOff>127000</xdr:colOff>
      <xdr:row>98</xdr:row>
      <xdr:rowOff>59069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468206"/>
          <a:ext cx="838200" cy="39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20998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65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42571</xdr:rowOff>
    </xdr:from>
    <xdr:to>
      <xdr:col>85</xdr:col>
      <xdr:colOff>177800</xdr:colOff>
      <xdr:row>97</xdr:row>
      <xdr:rowOff>144171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6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160796</xdr:rowOff>
    </xdr:from>
    <xdr:to>
      <xdr:col>81</xdr:col>
      <xdr:colOff>50800</xdr:colOff>
      <xdr:row>98</xdr:row>
      <xdr:rowOff>59069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791446"/>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52987</xdr:rowOff>
    </xdr:from>
    <xdr:to>
      <xdr:col>81</xdr:col>
      <xdr:colOff>101600</xdr:colOff>
      <xdr:row>98</xdr:row>
      <xdr:rowOff>154587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85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145714</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94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160796</xdr:rowOff>
    </xdr:from>
    <xdr:to>
      <xdr:col>76</xdr:col>
      <xdr:colOff>114300</xdr:colOff>
      <xdr:row>98</xdr:row>
      <xdr:rowOff>148310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791446"/>
          <a:ext cx="889000" cy="15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3273</xdr:rowOff>
    </xdr:from>
    <xdr:to>
      <xdr:col>76</xdr:col>
      <xdr:colOff>165100</xdr:colOff>
      <xdr:row>98</xdr:row>
      <xdr:rowOff>104873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8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96000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89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71774</xdr:rowOff>
    </xdr:from>
    <xdr:to>
      <xdr:col>71</xdr:col>
      <xdr:colOff>177800</xdr:colOff>
      <xdr:row>98</xdr:row>
      <xdr:rowOff>148310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702424"/>
          <a:ext cx="889000" cy="24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154367</xdr:rowOff>
    </xdr:from>
    <xdr:to>
      <xdr:col>72</xdr:col>
      <xdr:colOff>38100</xdr:colOff>
      <xdr:row>98</xdr:row>
      <xdr:rowOff>84517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8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101044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6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141739</xdr:rowOff>
    </xdr:from>
    <xdr:to>
      <xdr:col>67</xdr:col>
      <xdr:colOff>101600</xdr:colOff>
      <xdr:row>97</xdr:row>
      <xdr:rowOff>71889</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60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88416</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37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129656</xdr:rowOff>
    </xdr:from>
    <xdr:to>
      <xdr:col>85</xdr:col>
      <xdr:colOff>177800</xdr:colOff>
      <xdr:row>96</xdr:row>
      <xdr:rowOff>59806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41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152533</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26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8269</xdr:rowOff>
    </xdr:from>
    <xdr:to>
      <xdr:col>81</xdr:col>
      <xdr:colOff>101600</xdr:colOff>
      <xdr:row>98</xdr:row>
      <xdr:rowOff>109869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81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126396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58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109996</xdr:rowOff>
    </xdr:from>
    <xdr:to>
      <xdr:col>76</xdr:col>
      <xdr:colOff>165100</xdr:colOff>
      <xdr:row>98</xdr:row>
      <xdr:rowOff>40146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74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56673</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51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97510</xdr:rowOff>
    </xdr:from>
    <xdr:to>
      <xdr:col>72</xdr:col>
      <xdr:colOff>38100</xdr:colOff>
      <xdr:row>99</xdr:row>
      <xdr:rowOff>27660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89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18787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99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20974</xdr:rowOff>
    </xdr:from>
    <xdr:to>
      <xdr:col>67</xdr:col>
      <xdr:colOff>101600</xdr:colOff>
      <xdr:row>97</xdr:row>
      <xdr:rowOff>122574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65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113701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74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23045</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37995"/>
          <a:ext cx="1269" cy="131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141172</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23045</xdr:rowOff>
    </xdr:from>
    <xdr:to>
      <xdr:col>116</xdr:col>
      <xdr:colOff>152400</xdr:colOff>
      <xdr:row>31</xdr:row>
      <xdr:rowOff>23045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3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112337</xdr:rowOff>
    </xdr:from>
    <xdr:to>
      <xdr:col>116</xdr:col>
      <xdr:colOff>63500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455987"/>
          <a:ext cx="838200" cy="19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144342</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487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165915</xdr:rowOff>
    </xdr:from>
    <xdr:to>
      <xdr:col>116</xdr:col>
      <xdr:colOff>114300</xdr:colOff>
      <xdr:row>38</xdr:row>
      <xdr:rowOff>96065</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23795</xdr:rowOff>
    </xdr:from>
    <xdr:to>
      <xdr:col>112</xdr:col>
      <xdr:colOff>38100</xdr:colOff>
      <xdr:row>38</xdr:row>
      <xdr:rowOff>125395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3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141922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1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19611</xdr:rowOff>
    </xdr:from>
    <xdr:to>
      <xdr:col>107</xdr:col>
      <xdr:colOff>101600</xdr:colOff>
      <xdr:row>38</xdr:row>
      <xdr:rowOff>121211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3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137738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24252</xdr:rowOff>
    </xdr:from>
    <xdr:to>
      <xdr:col>102</xdr:col>
      <xdr:colOff>165100</xdr:colOff>
      <xdr:row>38</xdr:row>
      <xdr:rowOff>125852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3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142379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1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27041</xdr:rowOff>
    </xdr:from>
    <xdr:to>
      <xdr:col>98</xdr:col>
      <xdr:colOff>38100</xdr:colOff>
      <xdr:row>38</xdr:row>
      <xdr:rowOff>128641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4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145168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1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61537</xdr:rowOff>
    </xdr:from>
    <xdr:to>
      <xdr:col>116</xdr:col>
      <xdr:colOff>114300</xdr:colOff>
      <xdr:row>37</xdr:row>
      <xdr:rowOff>163137</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40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84414</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25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144893</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17393"/>
          <a:ext cx="1269" cy="149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91570</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144893</xdr:rowOff>
    </xdr:from>
    <xdr:to>
      <xdr:col>116</xdr:col>
      <xdr:colOff>152400</xdr:colOff>
      <xdr:row>50</xdr:row>
      <xdr:rowOff>144893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55118</xdr:rowOff>
    </xdr:from>
    <xdr:to>
      <xdr:col>116</xdr:col>
      <xdr:colOff>63500</xdr:colOff>
      <xdr:row>59</xdr:row>
      <xdr:rowOff>56196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10170668"/>
          <a:ext cx="8382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90942</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63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68065</xdr:rowOff>
    </xdr:from>
    <xdr:to>
      <xdr:col>116</xdr:col>
      <xdr:colOff>114300</xdr:colOff>
      <xdr:row>58</xdr:row>
      <xdr:rowOff>169665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124482</xdr:rowOff>
    </xdr:from>
    <xdr:to>
      <xdr:col>111</xdr:col>
      <xdr:colOff>177800</xdr:colOff>
      <xdr:row>59</xdr:row>
      <xdr:rowOff>56196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068582"/>
          <a:ext cx="889000" cy="10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142784</xdr:rowOff>
    </xdr:from>
    <xdr:to>
      <xdr:col>112</xdr:col>
      <xdr:colOff>38100</xdr:colOff>
      <xdr:row>59</xdr:row>
      <xdr:rowOff>72934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8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89461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86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124482</xdr:rowOff>
    </xdr:from>
    <xdr:to>
      <xdr:col>107</xdr:col>
      <xdr:colOff>50800</xdr:colOff>
      <xdr:row>58</xdr:row>
      <xdr:rowOff>128107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10068582"/>
          <a:ext cx="8890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114602</xdr:rowOff>
    </xdr:from>
    <xdr:to>
      <xdr:col>107</xdr:col>
      <xdr:colOff>101600</xdr:colOff>
      <xdr:row>59</xdr:row>
      <xdr:rowOff>44752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5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35879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1015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121216</xdr:rowOff>
    </xdr:from>
    <xdr:to>
      <xdr:col>102</xdr:col>
      <xdr:colOff>114300</xdr:colOff>
      <xdr:row>58</xdr:row>
      <xdr:rowOff>128107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065316"/>
          <a:ext cx="8890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136644</xdr:rowOff>
    </xdr:from>
    <xdr:to>
      <xdr:col>102</xdr:col>
      <xdr:colOff>165100</xdr:colOff>
      <xdr:row>59</xdr:row>
      <xdr:rowOff>66794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8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57921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10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118357</xdr:rowOff>
    </xdr:from>
    <xdr:to>
      <xdr:col>98</xdr:col>
      <xdr:colOff>38100</xdr:colOff>
      <xdr:row>59</xdr:row>
      <xdr:rowOff>48507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0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39634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10155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4318</xdr:rowOff>
    </xdr:from>
    <xdr:to>
      <xdr:col>116</xdr:col>
      <xdr:colOff>114300</xdr:colOff>
      <xdr:row>59</xdr:row>
      <xdr:rowOff>105918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1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90695</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3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5396</xdr:rowOff>
    </xdr:from>
    <xdr:to>
      <xdr:col>112</xdr:col>
      <xdr:colOff>38100</xdr:colOff>
      <xdr:row>59</xdr:row>
      <xdr:rowOff>106996</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2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98123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1021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73682</xdr:rowOff>
    </xdr:from>
    <xdr:to>
      <xdr:col>107</xdr:col>
      <xdr:colOff>101600</xdr:colOff>
      <xdr:row>59</xdr:row>
      <xdr:rowOff>3832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01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20359</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79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77307</xdr:rowOff>
    </xdr:from>
    <xdr:to>
      <xdr:col>102</xdr:col>
      <xdr:colOff>165100</xdr:colOff>
      <xdr:row>59</xdr:row>
      <xdr:rowOff>7457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02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23984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79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70416</xdr:rowOff>
    </xdr:from>
    <xdr:to>
      <xdr:col>98</xdr:col>
      <xdr:colOff>38100</xdr:colOff>
      <xdr:row>59</xdr:row>
      <xdr:rowOff>566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1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17093</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78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159310</xdr:rowOff>
    </xdr:from>
    <xdr:to>
      <xdr:col>116</xdr:col>
      <xdr:colOff>62864</xdr:colOff>
      <xdr:row>78</xdr:row>
      <xdr:rowOff>48309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1989360"/>
          <a:ext cx="1269" cy="143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52136</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48309</xdr:rowOff>
    </xdr:from>
    <xdr:to>
      <xdr:col>116</xdr:col>
      <xdr:colOff>152400</xdr:colOff>
      <xdr:row>78</xdr:row>
      <xdr:rowOff>48309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105987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159310</xdr:rowOff>
    </xdr:from>
    <xdr:to>
      <xdr:col>116</xdr:col>
      <xdr:colOff>152400</xdr:colOff>
      <xdr:row>69</xdr:row>
      <xdr:rowOff>159310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19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87694</xdr:rowOff>
    </xdr:from>
    <xdr:to>
      <xdr:col>116</xdr:col>
      <xdr:colOff>63500</xdr:colOff>
      <xdr:row>74</xdr:row>
      <xdr:rowOff>130654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774994"/>
          <a:ext cx="838200" cy="4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59538</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18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81111</xdr:rowOff>
    </xdr:from>
    <xdr:to>
      <xdr:col>116</xdr:col>
      <xdr:colOff>114300</xdr:colOff>
      <xdr:row>76</xdr:row>
      <xdr:rowOff>11261</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130654</xdr:rowOff>
    </xdr:from>
    <xdr:to>
      <xdr:col>111</xdr:col>
      <xdr:colOff>177800</xdr:colOff>
      <xdr:row>74</xdr:row>
      <xdr:rowOff>157482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817954"/>
          <a:ext cx="889000" cy="2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144973</xdr:rowOff>
    </xdr:from>
    <xdr:to>
      <xdr:col>112</xdr:col>
      <xdr:colOff>38100</xdr:colOff>
      <xdr:row>76</xdr:row>
      <xdr:rowOff>75123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0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66250</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9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157482</xdr:rowOff>
    </xdr:from>
    <xdr:to>
      <xdr:col>107</xdr:col>
      <xdr:colOff>50800</xdr:colOff>
      <xdr:row>75</xdr:row>
      <xdr:rowOff>51673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844782"/>
          <a:ext cx="889000" cy="6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130342</xdr:rowOff>
    </xdr:from>
    <xdr:to>
      <xdr:col>107</xdr:col>
      <xdr:colOff>101600</xdr:colOff>
      <xdr:row>76</xdr:row>
      <xdr:rowOff>60492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8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51619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8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116007</xdr:rowOff>
    </xdr:from>
    <xdr:to>
      <xdr:col>102</xdr:col>
      <xdr:colOff>114300</xdr:colOff>
      <xdr:row>75</xdr:row>
      <xdr:rowOff>51673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803307"/>
          <a:ext cx="889000" cy="10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127778</xdr:rowOff>
    </xdr:from>
    <xdr:to>
      <xdr:col>102</xdr:col>
      <xdr:colOff>165100</xdr:colOff>
      <xdr:row>76</xdr:row>
      <xdr:rowOff>57928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8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49055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7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89994</xdr:rowOff>
    </xdr:from>
    <xdr:to>
      <xdr:col>98</xdr:col>
      <xdr:colOff>38100</xdr:colOff>
      <xdr:row>76</xdr:row>
      <xdr:rowOff>20145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487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11272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4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36894</xdr:rowOff>
    </xdr:from>
    <xdr:to>
      <xdr:col>116</xdr:col>
      <xdr:colOff>114300</xdr:colOff>
      <xdr:row>74</xdr:row>
      <xdr:rowOff>138494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72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59771</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57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79854</xdr:rowOff>
    </xdr:from>
    <xdr:to>
      <xdr:col>112</xdr:col>
      <xdr:colOff>38100</xdr:colOff>
      <xdr:row>75</xdr:row>
      <xdr:rowOff>10004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76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26531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54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106682</xdr:rowOff>
    </xdr:from>
    <xdr:to>
      <xdr:col>107</xdr:col>
      <xdr:colOff>101600</xdr:colOff>
      <xdr:row>75</xdr:row>
      <xdr:rowOff>36832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79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53359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5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873</xdr:rowOff>
    </xdr:from>
    <xdr:to>
      <xdr:col>102</xdr:col>
      <xdr:colOff>165100</xdr:colOff>
      <xdr:row>75</xdr:row>
      <xdr:rowOff>102473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5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119000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63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65207</xdr:rowOff>
    </xdr:from>
    <xdr:to>
      <xdr:col>98</xdr:col>
      <xdr:colOff>38100</xdr:colOff>
      <xdr:row>74</xdr:row>
      <xdr:rowOff>166807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75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11884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52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町は広大な面積の中に峠を挟んだ二つの地域に分かれており、さらに集落が点在する特殊な地理的要因により総合支所をはじめとした類似の町有施設が町内に分散して立地している。このため、類似団体と比較して人口千人当たりの職員数が類似団体平均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倍となっており、人口１人当たりの人件費等が類似団体において上位となる要因である。また、豪雪地帯であることから除排雪経費が膨大であることと、類似の町有施設を複数所有していることから多額の維持補修費を要している。さらには、一部事務組合で行う常備消防やごみ処理について施設の老朽化に伴う修繕や施設の建替えに多額の費用を要することから、補助費が増加傾向にある。普通交付税の合併算定替が終了し普通交付税が大幅に減少していることから、地方債の発行額や基金の取崩額が増加している。今後は事業の優先度を考慮しながら平準化を図り、実質公債費比率や将来負担比率の上昇を抑制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14,948
14,867
886.47
17,285,601
16,885,317
356,430
8,252,365
16,950,646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129794</xdr:rowOff>
    </xdr:from>
    <xdr:to>
      <xdr:col>24</xdr:col>
      <xdr:colOff>62865</xdr:colOff>
      <xdr:row>38</xdr:row>
      <xdr:rowOff>141605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844"/>
          <a:ext cx="1270" cy="155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145432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76471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129794</xdr:rowOff>
    </xdr:from>
    <xdr:to>
      <xdr:col>24</xdr:col>
      <xdr:colOff>152400</xdr:colOff>
      <xdr:row>29</xdr:row>
      <xdr:rowOff>129794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103696</xdr:rowOff>
    </xdr:from>
    <xdr:to>
      <xdr:col>24</xdr:col>
      <xdr:colOff>63500</xdr:colOff>
      <xdr:row>35</xdr:row>
      <xdr:rowOff>132080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04446"/>
          <a:ext cx="838200" cy="2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4081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76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73787</xdr:rowOff>
    </xdr:from>
    <xdr:to>
      <xdr:col>19</xdr:col>
      <xdr:colOff>177800</xdr:colOff>
      <xdr:row>35</xdr:row>
      <xdr:rowOff>132080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74537"/>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170815</xdr:rowOff>
    </xdr:from>
    <xdr:to>
      <xdr:col>20</xdr:col>
      <xdr:colOff>38100</xdr:colOff>
      <xdr:row>37</xdr:row>
      <xdr:rowOff>100965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34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92092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73787</xdr:rowOff>
    </xdr:from>
    <xdr:to>
      <xdr:col>15</xdr:col>
      <xdr:colOff>50800</xdr:colOff>
      <xdr:row>35</xdr:row>
      <xdr:rowOff>105410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74537"/>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156718</xdr:rowOff>
    </xdr:from>
    <xdr:to>
      <xdr:col>15</xdr:col>
      <xdr:colOff>101600</xdr:colOff>
      <xdr:row>37</xdr:row>
      <xdr:rowOff>86868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32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77995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42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105410</xdr:rowOff>
    </xdr:from>
    <xdr:to>
      <xdr:col>10</xdr:col>
      <xdr:colOff>114300</xdr:colOff>
      <xdr:row>35</xdr:row>
      <xdr:rowOff>122746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06160"/>
          <a:ext cx="8890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165100</xdr:rowOff>
    </xdr:from>
    <xdr:to>
      <xdr:col>10</xdr:col>
      <xdr:colOff>165100</xdr:colOff>
      <xdr:row>37</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86377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12128</xdr:rowOff>
    </xdr:from>
    <xdr:to>
      <xdr:col>6</xdr:col>
      <xdr:colOff>38100</xdr:colOff>
      <xdr:row>37</xdr:row>
      <xdr:rowOff>113728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35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104855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44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52896</xdr:rowOff>
    </xdr:from>
    <xdr:to>
      <xdr:col>24</xdr:col>
      <xdr:colOff>114300</xdr:colOff>
      <xdr:row>35</xdr:row>
      <xdr:rowOff>154496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5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75773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0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81280</xdr:rowOff>
    </xdr:from>
    <xdr:to>
      <xdr:col>20</xdr:col>
      <xdr:colOff>38100</xdr:colOff>
      <xdr:row>36</xdr:row>
      <xdr:rowOff>11430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8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22987</xdr:rowOff>
    </xdr:from>
    <xdr:to>
      <xdr:col>15</xdr:col>
      <xdr:colOff>101600</xdr:colOff>
      <xdr:row>35</xdr:row>
      <xdr:rowOff>124587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2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141114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98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54610</xdr:rowOff>
    </xdr:from>
    <xdr:to>
      <xdr:col>10</xdr:col>
      <xdr:colOff>165100</xdr:colOff>
      <xdr:row>35</xdr:row>
      <xdr:rowOff>156210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3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71946</xdr:rowOff>
    </xdr:from>
    <xdr:to>
      <xdr:col>6</xdr:col>
      <xdr:colOff>38100</xdr:colOff>
      <xdr:row>36</xdr:row>
      <xdr:rowOff>2096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7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18623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4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71160</xdr:rowOff>
    </xdr:from>
    <xdr:to>
      <xdr:col>24</xdr:col>
      <xdr:colOff>62865</xdr:colOff>
      <xdr:row>58</xdr:row>
      <xdr:rowOff>29080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5110"/>
          <a:ext cx="1270" cy="115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32907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29080</xdr:rowOff>
    </xdr:from>
    <xdr:to>
      <xdr:col>24</xdr:col>
      <xdr:colOff>152400</xdr:colOff>
      <xdr:row>58</xdr:row>
      <xdr:rowOff>29080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17837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71160</xdr:rowOff>
    </xdr:from>
    <xdr:to>
      <xdr:col>24</xdr:col>
      <xdr:colOff>152400</xdr:colOff>
      <xdr:row>51</xdr:row>
      <xdr:rowOff>71160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58703</xdr:rowOff>
    </xdr:from>
    <xdr:to>
      <xdr:col>24</xdr:col>
      <xdr:colOff>63500</xdr:colOff>
      <xdr:row>57</xdr:row>
      <xdr:rowOff>154437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659903"/>
          <a:ext cx="838200" cy="26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51820</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53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73393</xdr:rowOff>
    </xdr:from>
    <xdr:to>
      <xdr:col>24</xdr:col>
      <xdr:colOff>114300</xdr:colOff>
      <xdr:row>57</xdr:row>
      <xdr:rowOff>3543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142754</xdr:rowOff>
    </xdr:from>
    <xdr:to>
      <xdr:col>19</xdr:col>
      <xdr:colOff>177800</xdr:colOff>
      <xdr:row>57</xdr:row>
      <xdr:rowOff>154437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15404"/>
          <a:ext cx="889000" cy="1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161732</xdr:rowOff>
    </xdr:from>
    <xdr:to>
      <xdr:col>20</xdr:col>
      <xdr:colOff>38100</xdr:colOff>
      <xdr:row>58</xdr:row>
      <xdr:rowOff>91882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83009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1002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13004</xdr:rowOff>
    </xdr:from>
    <xdr:to>
      <xdr:col>15</xdr:col>
      <xdr:colOff>50800</xdr:colOff>
      <xdr:row>57</xdr:row>
      <xdr:rowOff>142754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785654"/>
          <a:ext cx="889000" cy="12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141579</xdr:rowOff>
    </xdr:from>
    <xdr:to>
      <xdr:col>15</xdr:col>
      <xdr:colOff>101600</xdr:colOff>
      <xdr:row>58</xdr:row>
      <xdr:rowOff>71729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1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62856</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1000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13004</xdr:rowOff>
    </xdr:from>
    <xdr:to>
      <xdr:col>10</xdr:col>
      <xdr:colOff>114300</xdr:colOff>
      <xdr:row>57</xdr:row>
      <xdr:rowOff>14863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785654"/>
          <a:ext cx="889000" cy="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160633</xdr:rowOff>
    </xdr:from>
    <xdr:to>
      <xdr:col>10</xdr:col>
      <xdr:colOff>165100</xdr:colOff>
      <xdr:row>58</xdr:row>
      <xdr:rowOff>90783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81910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02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131480</xdr:rowOff>
    </xdr:from>
    <xdr:to>
      <xdr:col>6</xdr:col>
      <xdr:colOff>38100</xdr:colOff>
      <xdr:row>58</xdr:row>
      <xdr:rowOff>61630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52757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99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7903</xdr:rowOff>
    </xdr:from>
    <xdr:to>
      <xdr:col>24</xdr:col>
      <xdr:colOff>114300</xdr:colOff>
      <xdr:row>56</xdr:row>
      <xdr:rowOff>109503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0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30780</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6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103637</xdr:rowOff>
    </xdr:from>
    <xdr:to>
      <xdr:col>20</xdr:col>
      <xdr:colOff>38100</xdr:colOff>
      <xdr:row>58</xdr:row>
      <xdr:rowOff>33787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7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50314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5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91954</xdr:rowOff>
    </xdr:from>
    <xdr:to>
      <xdr:col>15</xdr:col>
      <xdr:colOff>101600</xdr:colOff>
      <xdr:row>58</xdr:row>
      <xdr:rowOff>22104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6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38631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3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133654</xdr:rowOff>
    </xdr:from>
    <xdr:to>
      <xdr:col>10</xdr:col>
      <xdr:colOff>165100</xdr:colOff>
      <xdr:row>57</xdr:row>
      <xdr:rowOff>63804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80331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510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135513</xdr:rowOff>
    </xdr:from>
    <xdr:to>
      <xdr:col>6</xdr:col>
      <xdr:colOff>38100</xdr:colOff>
      <xdr:row>57</xdr:row>
      <xdr:rowOff>65663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3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82190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511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125321</xdr:rowOff>
    </xdr:from>
    <xdr:to>
      <xdr:col>24</xdr:col>
      <xdr:colOff>62865</xdr:colOff>
      <xdr:row>79</xdr:row>
      <xdr:rowOff>6669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26821"/>
          <a:ext cx="1270" cy="1424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10496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6669</xdr:rowOff>
    </xdr:from>
    <xdr:to>
      <xdr:col>24</xdr:col>
      <xdr:colOff>152400</xdr:colOff>
      <xdr:row>79</xdr:row>
      <xdr:rowOff>6669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5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125321</xdr:rowOff>
    </xdr:from>
    <xdr:to>
      <xdr:col>24</xdr:col>
      <xdr:colOff>152400</xdr:colOff>
      <xdr:row>70</xdr:row>
      <xdr:rowOff>125321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26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14092</xdr:rowOff>
    </xdr:from>
    <xdr:to>
      <xdr:col>24</xdr:col>
      <xdr:colOff>63500</xdr:colOff>
      <xdr:row>76</xdr:row>
      <xdr:rowOff>82686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44292"/>
          <a:ext cx="838200" cy="6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92115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122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113688</xdr:rowOff>
    </xdr:from>
    <xdr:to>
      <xdr:col>24</xdr:col>
      <xdr:colOff>114300</xdr:colOff>
      <xdr:row>77</xdr:row>
      <xdr:rowOff>43838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82686</xdr:rowOff>
    </xdr:from>
    <xdr:to>
      <xdr:col>19</xdr:col>
      <xdr:colOff>177800</xdr:colOff>
      <xdr:row>76</xdr:row>
      <xdr:rowOff>138968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12886"/>
          <a:ext cx="889000" cy="5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15717</xdr:rowOff>
    </xdr:from>
    <xdr:to>
      <xdr:col>20</xdr:col>
      <xdr:colOff>38100</xdr:colOff>
      <xdr:row>77</xdr:row>
      <xdr:rowOff>117317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1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108444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1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138968</xdr:rowOff>
    </xdr:from>
    <xdr:to>
      <xdr:col>15</xdr:col>
      <xdr:colOff>50800</xdr:colOff>
      <xdr:row>77</xdr:row>
      <xdr:rowOff>12043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69168"/>
          <a:ext cx="889000" cy="4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70177</xdr:rowOff>
    </xdr:from>
    <xdr:to>
      <xdr:col>15</xdr:col>
      <xdr:colOff>101600</xdr:colOff>
      <xdr:row>78</xdr:row>
      <xdr:rowOff>327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7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162904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6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166103</xdr:rowOff>
    </xdr:from>
    <xdr:to>
      <xdr:col>10</xdr:col>
      <xdr:colOff>114300</xdr:colOff>
      <xdr:row>77</xdr:row>
      <xdr:rowOff>12043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196303"/>
          <a:ext cx="889000" cy="1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69507</xdr:rowOff>
    </xdr:from>
    <xdr:to>
      <xdr:col>10</xdr:col>
      <xdr:colOff>165100</xdr:colOff>
      <xdr:row>77</xdr:row>
      <xdr:rowOff>171107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7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162234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6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40391</xdr:rowOff>
    </xdr:from>
    <xdr:to>
      <xdr:col>6</xdr:col>
      <xdr:colOff>38100</xdr:colOff>
      <xdr:row>77</xdr:row>
      <xdr:rowOff>141991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4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133118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3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134742</xdr:rowOff>
    </xdr:from>
    <xdr:to>
      <xdr:col>24</xdr:col>
      <xdr:colOff>114300</xdr:colOff>
      <xdr:row>76</xdr:row>
      <xdr:rowOff>64892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9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157619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4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31886</xdr:rowOff>
    </xdr:from>
    <xdr:to>
      <xdr:col>20</xdr:col>
      <xdr:colOff>38100</xdr:colOff>
      <xdr:row>76</xdr:row>
      <xdr:rowOff>133486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6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150014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3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88168</xdr:rowOff>
    </xdr:from>
    <xdr:to>
      <xdr:col>15</xdr:col>
      <xdr:colOff>101600</xdr:colOff>
      <xdr:row>77</xdr:row>
      <xdr:rowOff>18318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1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34845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9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132693</xdr:rowOff>
    </xdr:from>
    <xdr:to>
      <xdr:col>10</xdr:col>
      <xdr:colOff>165100</xdr:colOff>
      <xdr:row>77</xdr:row>
      <xdr:rowOff>62843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6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79369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3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115303</xdr:rowOff>
    </xdr:from>
    <xdr:to>
      <xdr:col>6</xdr:col>
      <xdr:colOff>38100</xdr:colOff>
      <xdr:row>77</xdr:row>
      <xdr:rowOff>45453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4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61980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2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11117</xdr:rowOff>
    </xdr:from>
    <xdr:to>
      <xdr:col>24</xdr:col>
      <xdr:colOff>62865</xdr:colOff>
      <xdr:row>98</xdr:row>
      <xdr:rowOff>43743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784517"/>
          <a:ext cx="1270" cy="106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47570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43743</xdr:rowOff>
    </xdr:from>
    <xdr:to>
      <xdr:col>24</xdr:col>
      <xdr:colOff>152400</xdr:colOff>
      <xdr:row>98</xdr:row>
      <xdr:rowOff>43743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129244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55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11117</xdr:rowOff>
    </xdr:from>
    <xdr:to>
      <xdr:col>24</xdr:col>
      <xdr:colOff>152400</xdr:colOff>
      <xdr:row>92</xdr:row>
      <xdr:rowOff>11117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78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6869</xdr:rowOff>
    </xdr:from>
    <xdr:to>
      <xdr:col>24</xdr:col>
      <xdr:colOff>63500</xdr:colOff>
      <xdr:row>97</xdr:row>
      <xdr:rowOff>28330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37519"/>
          <a:ext cx="838200" cy="2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3269</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633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24842</xdr:rowOff>
    </xdr:from>
    <xdr:to>
      <xdr:col>24</xdr:col>
      <xdr:colOff>114300</xdr:colOff>
      <xdr:row>97</xdr:row>
      <xdr:rowOff>126442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24851</xdr:rowOff>
    </xdr:from>
    <xdr:to>
      <xdr:col>19</xdr:col>
      <xdr:colOff>177800</xdr:colOff>
      <xdr:row>97</xdr:row>
      <xdr:rowOff>28330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655501"/>
          <a:ext cx="889000" cy="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62319</xdr:rowOff>
    </xdr:from>
    <xdr:to>
      <xdr:col>20</xdr:col>
      <xdr:colOff>38100</xdr:colOff>
      <xdr:row>97</xdr:row>
      <xdr:rowOff>163919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9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155046</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78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24851</xdr:rowOff>
    </xdr:from>
    <xdr:to>
      <xdr:col>15</xdr:col>
      <xdr:colOff>50800</xdr:colOff>
      <xdr:row>97</xdr:row>
      <xdr:rowOff>39751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55501"/>
          <a:ext cx="889000" cy="1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70196</xdr:rowOff>
    </xdr:from>
    <xdr:to>
      <xdr:col>15</xdr:col>
      <xdr:colOff>101600</xdr:colOff>
      <xdr:row>98</xdr:row>
      <xdr:rowOff>346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70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162923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7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39751</xdr:rowOff>
    </xdr:from>
    <xdr:to>
      <xdr:col>10</xdr:col>
      <xdr:colOff>114300</xdr:colOff>
      <xdr:row>97</xdr:row>
      <xdr:rowOff>54446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70401"/>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62255</xdr:rowOff>
    </xdr:from>
    <xdr:to>
      <xdr:col>10</xdr:col>
      <xdr:colOff>165100</xdr:colOff>
      <xdr:row>97</xdr:row>
      <xdr:rowOff>163855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154982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78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56525</xdr:rowOff>
    </xdr:from>
    <xdr:to>
      <xdr:col>6</xdr:col>
      <xdr:colOff>38100</xdr:colOff>
      <xdr:row>97</xdr:row>
      <xdr:rowOff>158125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8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149252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7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127519</xdr:rowOff>
    </xdr:from>
    <xdr:to>
      <xdr:col>24</xdr:col>
      <xdr:colOff>114300</xdr:colOff>
      <xdr:row>97</xdr:row>
      <xdr:rowOff>57669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8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150396</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3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148980</xdr:rowOff>
    </xdr:from>
    <xdr:to>
      <xdr:col>20</xdr:col>
      <xdr:colOff>38100</xdr:colOff>
      <xdr:row>97</xdr:row>
      <xdr:rowOff>79130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0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95657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38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145501</xdr:rowOff>
    </xdr:from>
    <xdr:to>
      <xdr:col>15</xdr:col>
      <xdr:colOff>101600</xdr:colOff>
      <xdr:row>97</xdr:row>
      <xdr:rowOff>75651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0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92178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37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160401</xdr:rowOff>
    </xdr:from>
    <xdr:to>
      <xdr:col>10</xdr:col>
      <xdr:colOff>165100</xdr:colOff>
      <xdr:row>97</xdr:row>
      <xdr:rowOff>90551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1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107078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3646</xdr:rowOff>
    </xdr:from>
    <xdr:to>
      <xdr:col>6</xdr:col>
      <xdr:colOff>38100</xdr:colOff>
      <xdr:row>97</xdr:row>
      <xdr:rowOff>105246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3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121773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166218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09718"/>
          <a:ext cx="1270" cy="134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112895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166218</xdr:rowOff>
    </xdr:from>
    <xdr:to>
      <xdr:col>55</xdr:col>
      <xdr:colOff>88900</xdr:colOff>
      <xdr:row>30</xdr:row>
      <xdr:rowOff>166218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16942</xdr:rowOff>
    </xdr:from>
    <xdr:to>
      <xdr:col>55</xdr:col>
      <xdr:colOff>0</xdr:colOff>
      <xdr:row>38</xdr:row>
      <xdr:rowOff>120497</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532042"/>
          <a:ext cx="838200" cy="10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122978</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951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4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158445</xdr:rowOff>
    </xdr:from>
    <xdr:to>
      <xdr:col>50</xdr:col>
      <xdr:colOff>114300</xdr:colOff>
      <xdr:row>38</xdr:row>
      <xdr:rowOff>120497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502095"/>
          <a:ext cx="889000" cy="13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4546</xdr:rowOff>
    </xdr:from>
    <xdr:to>
      <xdr:col>50</xdr:col>
      <xdr:colOff>165100</xdr:colOff>
      <xdr:row>38</xdr:row>
      <xdr:rowOff>106146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51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122674</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94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25629</xdr:rowOff>
    </xdr:from>
    <xdr:to>
      <xdr:col>45</xdr:col>
      <xdr:colOff>177800</xdr:colOff>
      <xdr:row>37</xdr:row>
      <xdr:rowOff>158445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026379"/>
          <a:ext cx="889000" cy="47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169367</xdr:rowOff>
    </xdr:from>
    <xdr:to>
      <xdr:col>46</xdr:col>
      <xdr:colOff>38100</xdr:colOff>
      <xdr:row>38</xdr:row>
      <xdr:rowOff>99517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51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90644</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605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25629</xdr:rowOff>
    </xdr:from>
    <xdr:to>
      <xdr:col>41</xdr:col>
      <xdr:colOff>50800</xdr:colOff>
      <xdr:row>36</xdr:row>
      <xdr:rowOff>5055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026379"/>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155194</xdr:rowOff>
    </xdr:from>
    <xdr:to>
      <xdr:col>41</xdr:col>
      <xdr:colOff>101600</xdr:colOff>
      <xdr:row>38</xdr:row>
      <xdr:rowOff>85344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76471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91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156337</xdr:rowOff>
    </xdr:from>
    <xdr:to>
      <xdr:col>36</xdr:col>
      <xdr:colOff>165100</xdr:colOff>
      <xdr:row>38</xdr:row>
      <xdr:rowOff>86487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77614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592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137592</xdr:rowOff>
    </xdr:from>
    <xdr:to>
      <xdr:col>55</xdr:col>
      <xdr:colOff>50800</xdr:colOff>
      <xdr:row>38</xdr:row>
      <xdr:rowOff>67742</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8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78529</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22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69697</xdr:rowOff>
    </xdr:from>
    <xdr:to>
      <xdr:col>50</xdr:col>
      <xdr:colOff>165100</xdr:colOff>
      <xdr:row>38</xdr:row>
      <xdr:rowOff>171297</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162424</xdr:rowOff>
    </xdr:from>
    <xdr:ext cx="313932"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82333" y="6677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107645</xdr:rowOff>
    </xdr:from>
    <xdr:to>
      <xdr:col>46</xdr:col>
      <xdr:colOff>38100</xdr:colOff>
      <xdr:row>38</xdr:row>
      <xdr:rowOff>37795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54322</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226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146279</xdr:rowOff>
    </xdr:from>
    <xdr:to>
      <xdr:col>41</xdr:col>
      <xdr:colOff>101600</xdr:colOff>
      <xdr:row>35</xdr:row>
      <xdr:rowOff>76429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597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92956</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575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125705</xdr:rowOff>
    </xdr:from>
    <xdr:to>
      <xdr:col>36</xdr:col>
      <xdr:colOff>165100</xdr:colOff>
      <xdr:row>36</xdr:row>
      <xdr:rowOff>55855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12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72382</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590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60180</xdr:rowOff>
    </xdr:from>
    <xdr:to>
      <xdr:col>54</xdr:col>
      <xdr:colOff>189865</xdr:colOff>
      <xdr:row>59</xdr:row>
      <xdr:rowOff>1517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32680"/>
          <a:ext cx="1270" cy="148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5344</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1517</xdr:rowOff>
    </xdr:from>
    <xdr:to>
      <xdr:col>55</xdr:col>
      <xdr:colOff>88900</xdr:colOff>
      <xdr:row>59</xdr:row>
      <xdr:rowOff>1517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1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6857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145,305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60180</xdr:rowOff>
    </xdr:from>
    <xdr:to>
      <xdr:col>55</xdr:col>
      <xdr:colOff>88900</xdr:colOff>
      <xdr:row>50</xdr:row>
      <xdr:rowOff>60180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50383</xdr:rowOff>
    </xdr:from>
    <xdr:to>
      <xdr:col>55</xdr:col>
      <xdr:colOff>0</xdr:colOff>
      <xdr:row>55</xdr:row>
      <xdr:rowOff>146907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308683"/>
          <a:ext cx="838200" cy="26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142657</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4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164230</xdr:rowOff>
    </xdr:from>
    <xdr:to>
      <xdr:col>55</xdr:col>
      <xdr:colOff>50800</xdr:colOff>
      <xdr:row>57</xdr:row>
      <xdr:rowOff>94380</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146907</xdr:rowOff>
    </xdr:from>
    <xdr:to>
      <xdr:col>50</xdr:col>
      <xdr:colOff>114300</xdr:colOff>
      <xdr:row>55</xdr:row>
      <xdr:rowOff>161265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576657"/>
          <a:ext cx="889000" cy="1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40796</xdr:rowOff>
    </xdr:from>
    <xdr:to>
      <xdr:col>50</xdr:col>
      <xdr:colOff>165100</xdr:colOff>
      <xdr:row>57</xdr:row>
      <xdr:rowOff>142396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1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133523</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90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161265</xdr:rowOff>
    </xdr:from>
    <xdr:to>
      <xdr:col>45</xdr:col>
      <xdr:colOff>177800</xdr:colOff>
      <xdr:row>56</xdr:row>
      <xdr:rowOff>43459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591015"/>
          <a:ext cx="889000" cy="5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16173</xdr:rowOff>
    </xdr:from>
    <xdr:to>
      <xdr:col>46</xdr:col>
      <xdr:colOff>38100</xdr:colOff>
      <xdr:row>57</xdr:row>
      <xdr:rowOff>117773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8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108900</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88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43459</xdr:rowOff>
    </xdr:from>
    <xdr:to>
      <xdr:col>41</xdr:col>
      <xdr:colOff>50800</xdr:colOff>
      <xdr:row>56</xdr:row>
      <xdr:rowOff>57872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644659"/>
          <a:ext cx="889000" cy="1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7518</xdr:rowOff>
    </xdr:from>
    <xdr:to>
      <xdr:col>41</xdr:col>
      <xdr:colOff>101600</xdr:colOff>
      <xdr:row>57</xdr:row>
      <xdr:rowOff>109118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100245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87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156935</xdr:rowOff>
    </xdr:from>
    <xdr:to>
      <xdr:col>36</xdr:col>
      <xdr:colOff>165100</xdr:colOff>
      <xdr:row>57</xdr:row>
      <xdr:rowOff>87085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5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78212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85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171033</xdr:rowOff>
    </xdr:from>
    <xdr:to>
      <xdr:col>55</xdr:col>
      <xdr:colOff>50800</xdr:colOff>
      <xdr:row>54</xdr:row>
      <xdr:rowOff>101183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25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22460</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10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96107</xdr:rowOff>
    </xdr:from>
    <xdr:to>
      <xdr:col>50</xdr:col>
      <xdr:colOff>165100</xdr:colOff>
      <xdr:row>56</xdr:row>
      <xdr:rowOff>26257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52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42784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30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110465</xdr:rowOff>
    </xdr:from>
    <xdr:to>
      <xdr:col>46</xdr:col>
      <xdr:colOff>38100</xdr:colOff>
      <xdr:row>56</xdr:row>
      <xdr:rowOff>40615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54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57142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31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164109</xdr:rowOff>
    </xdr:from>
    <xdr:to>
      <xdr:col>41</xdr:col>
      <xdr:colOff>101600</xdr:colOff>
      <xdr:row>56</xdr:row>
      <xdr:rowOff>94259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59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110786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36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7072</xdr:rowOff>
    </xdr:from>
    <xdr:to>
      <xdr:col>36</xdr:col>
      <xdr:colOff>165100</xdr:colOff>
      <xdr:row>56</xdr:row>
      <xdr:rowOff>108672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6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125199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3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117777</xdr:rowOff>
    </xdr:from>
    <xdr:to>
      <xdr:col>54</xdr:col>
      <xdr:colOff>189865</xdr:colOff>
      <xdr:row>79</xdr:row>
      <xdr:rowOff>44407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9277"/>
          <a:ext cx="1270" cy="14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48234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44407</xdr:rowOff>
    </xdr:from>
    <xdr:to>
      <xdr:col>55</xdr:col>
      <xdr:colOff>88900</xdr:colOff>
      <xdr:row>79</xdr:row>
      <xdr:rowOff>44407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64454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140,014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117777</xdr:rowOff>
    </xdr:from>
    <xdr:to>
      <xdr:col>55</xdr:col>
      <xdr:colOff>88900</xdr:colOff>
      <xdr:row>70</xdr:row>
      <xdr:rowOff>117777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117777</xdr:rowOff>
    </xdr:from>
    <xdr:to>
      <xdr:col>55</xdr:col>
      <xdr:colOff>0</xdr:colOff>
      <xdr:row>74</xdr:row>
      <xdr:rowOff>163289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2119277"/>
          <a:ext cx="838200" cy="73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29728</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102438</xdr:rowOff>
    </xdr:from>
    <xdr:to>
      <xdr:col>50</xdr:col>
      <xdr:colOff>114300</xdr:colOff>
      <xdr:row>74</xdr:row>
      <xdr:rowOff>163289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2789738"/>
          <a:ext cx="889000" cy="6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59062</xdr:rowOff>
    </xdr:from>
    <xdr:to>
      <xdr:col>50</xdr:col>
      <xdr:colOff>165100</xdr:colOff>
      <xdr:row>78</xdr:row>
      <xdr:rowOff>160662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43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151789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52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102438</xdr:rowOff>
    </xdr:from>
    <xdr:to>
      <xdr:col>45</xdr:col>
      <xdr:colOff>177800</xdr:colOff>
      <xdr:row>75</xdr:row>
      <xdr:rowOff>155930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2789738"/>
          <a:ext cx="889000" cy="22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44149</xdr:rowOff>
    </xdr:from>
    <xdr:to>
      <xdr:col>46</xdr:col>
      <xdr:colOff>38100</xdr:colOff>
      <xdr:row>78</xdr:row>
      <xdr:rowOff>145749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1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136876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50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155930</xdr:rowOff>
    </xdr:from>
    <xdr:to>
      <xdr:col>41</xdr:col>
      <xdr:colOff>50800</xdr:colOff>
      <xdr:row>76</xdr:row>
      <xdr:rowOff>70576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014680"/>
          <a:ext cx="889000" cy="8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47904</xdr:rowOff>
    </xdr:from>
    <xdr:to>
      <xdr:col>41</xdr:col>
      <xdr:colOff>101600</xdr:colOff>
      <xdr:row>78</xdr:row>
      <xdr:rowOff>149504</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2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140631</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51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61730</xdr:rowOff>
    </xdr:from>
    <xdr:to>
      <xdr:col>36</xdr:col>
      <xdr:colOff>165100</xdr:colOff>
      <xdr:row>78</xdr:row>
      <xdr:rowOff>163330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3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154457</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52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66977</xdr:rowOff>
    </xdr:from>
    <xdr:to>
      <xdr:col>55</xdr:col>
      <xdr:colOff>50800</xdr:colOff>
      <xdr:row>70</xdr:row>
      <xdr:rowOff>168577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06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20004</xdr:rowOff>
    </xdr:from>
    <xdr:ext cx="599010"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02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112489</xdr:rowOff>
    </xdr:from>
    <xdr:to>
      <xdr:col>50</xdr:col>
      <xdr:colOff>165100</xdr:colOff>
      <xdr:row>75</xdr:row>
      <xdr:rowOff>42639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79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59166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51638</xdr:rowOff>
    </xdr:from>
    <xdr:to>
      <xdr:col>46</xdr:col>
      <xdr:colOff>38100</xdr:colOff>
      <xdr:row>74</xdr:row>
      <xdr:rowOff>153238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73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169765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51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105131</xdr:rowOff>
    </xdr:from>
    <xdr:to>
      <xdr:col>41</xdr:col>
      <xdr:colOff>101600</xdr:colOff>
      <xdr:row>76</xdr:row>
      <xdr:rowOff>35282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29638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51808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73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19776</xdr:rowOff>
    </xdr:from>
    <xdr:to>
      <xdr:col>36</xdr:col>
      <xdr:colOff>165100</xdr:colOff>
      <xdr:row>76</xdr:row>
      <xdr:rowOff>121376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0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137903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82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145476</xdr:rowOff>
    </xdr:from>
    <xdr:to>
      <xdr:col>54</xdr:col>
      <xdr:colOff>189865</xdr:colOff>
      <xdr:row>98</xdr:row>
      <xdr:rowOff>136385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04526"/>
          <a:ext cx="1270" cy="153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140212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136385</xdr:rowOff>
    </xdr:from>
    <xdr:to>
      <xdr:col>55</xdr:col>
      <xdr:colOff>88900</xdr:colOff>
      <xdr:row>98</xdr:row>
      <xdr:rowOff>136385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92153</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17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145476</xdr:rowOff>
    </xdr:from>
    <xdr:to>
      <xdr:col>55</xdr:col>
      <xdr:colOff>88900</xdr:colOff>
      <xdr:row>89</xdr:row>
      <xdr:rowOff>145476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0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7448</xdr:rowOff>
    </xdr:from>
    <xdr:to>
      <xdr:col>55</xdr:col>
      <xdr:colOff>0</xdr:colOff>
      <xdr:row>97</xdr:row>
      <xdr:rowOff>108134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638098"/>
          <a:ext cx="838200" cy="10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57680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688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79253</xdr:rowOff>
    </xdr:from>
    <xdr:to>
      <xdr:col>55</xdr:col>
      <xdr:colOff>50800</xdr:colOff>
      <xdr:row>98</xdr:row>
      <xdr:rowOff>9403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55496</xdr:rowOff>
    </xdr:from>
    <xdr:to>
      <xdr:col>50</xdr:col>
      <xdr:colOff>114300</xdr:colOff>
      <xdr:row>97</xdr:row>
      <xdr:rowOff>108134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686146"/>
          <a:ext cx="889000" cy="5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90900</xdr:rowOff>
    </xdr:from>
    <xdr:to>
      <xdr:col>50</xdr:col>
      <xdr:colOff>165100</xdr:colOff>
      <xdr:row>98</xdr:row>
      <xdr:rowOff>21050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72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12177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81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49518</xdr:rowOff>
    </xdr:from>
    <xdr:to>
      <xdr:col>45</xdr:col>
      <xdr:colOff>177800</xdr:colOff>
      <xdr:row>97</xdr:row>
      <xdr:rowOff>55496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680168"/>
          <a:ext cx="889000" cy="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14350</xdr:rowOff>
    </xdr:from>
    <xdr:to>
      <xdr:col>46</xdr:col>
      <xdr:colOff>38100</xdr:colOff>
      <xdr:row>97</xdr:row>
      <xdr:rowOff>115950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64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107077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73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49518</xdr:rowOff>
    </xdr:from>
    <xdr:to>
      <xdr:col>41</xdr:col>
      <xdr:colOff>50800</xdr:colOff>
      <xdr:row>97</xdr:row>
      <xdr:rowOff>99321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680168"/>
          <a:ext cx="889000" cy="4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21303</xdr:rowOff>
    </xdr:from>
    <xdr:to>
      <xdr:col>41</xdr:col>
      <xdr:colOff>101600</xdr:colOff>
      <xdr:row>97</xdr:row>
      <xdr:rowOff>122903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65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114030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74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165074</xdr:rowOff>
    </xdr:from>
    <xdr:to>
      <xdr:col>36</xdr:col>
      <xdr:colOff>165100</xdr:colOff>
      <xdr:row>97</xdr:row>
      <xdr:rowOff>95224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62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111751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3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128098</xdr:rowOff>
    </xdr:from>
    <xdr:to>
      <xdr:col>55</xdr:col>
      <xdr:colOff>50800</xdr:colOff>
      <xdr:row>97</xdr:row>
      <xdr:rowOff>58248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58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150975</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43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57334</xdr:rowOff>
    </xdr:from>
    <xdr:to>
      <xdr:col>50</xdr:col>
      <xdr:colOff>165100</xdr:colOff>
      <xdr:row>97</xdr:row>
      <xdr:rowOff>158934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68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4011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46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4696</xdr:rowOff>
    </xdr:from>
    <xdr:to>
      <xdr:col>46</xdr:col>
      <xdr:colOff>38100</xdr:colOff>
      <xdr:row>97</xdr:row>
      <xdr:rowOff>106296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6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122823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41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170168</xdr:rowOff>
    </xdr:from>
    <xdr:to>
      <xdr:col>41</xdr:col>
      <xdr:colOff>101600</xdr:colOff>
      <xdr:row>97</xdr:row>
      <xdr:rowOff>100318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62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116845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40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48521</xdr:rowOff>
    </xdr:from>
    <xdr:to>
      <xdr:col>36</xdr:col>
      <xdr:colOff>165100</xdr:colOff>
      <xdr:row>97</xdr:row>
      <xdr:rowOff>150121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67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141248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77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133642</xdr:rowOff>
    </xdr:from>
    <xdr:to>
      <xdr:col>85</xdr:col>
      <xdr:colOff>126364</xdr:colOff>
      <xdr:row>39</xdr:row>
      <xdr:rowOff>104019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48592"/>
          <a:ext cx="1269" cy="1341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107846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104019</xdr:rowOff>
    </xdr:from>
    <xdr:to>
      <xdr:col>86</xdr:col>
      <xdr:colOff>25400</xdr:colOff>
      <xdr:row>39</xdr:row>
      <xdr:rowOff>104019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80319</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2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133642</xdr:rowOff>
    </xdr:from>
    <xdr:to>
      <xdr:col>86</xdr:col>
      <xdr:colOff>25400</xdr:colOff>
      <xdr:row>31</xdr:row>
      <xdr:rowOff>133642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4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35897</xdr:rowOff>
    </xdr:from>
    <xdr:to>
      <xdr:col>85</xdr:col>
      <xdr:colOff>127000</xdr:colOff>
      <xdr:row>35</xdr:row>
      <xdr:rowOff>76511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5865197"/>
          <a:ext cx="838200" cy="2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111313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54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132886</xdr:rowOff>
    </xdr:from>
    <xdr:to>
      <xdr:col>85</xdr:col>
      <xdr:colOff>177800</xdr:colOff>
      <xdr:row>38</xdr:row>
      <xdr:rowOff>63036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35897</xdr:rowOff>
    </xdr:from>
    <xdr:to>
      <xdr:col>81</xdr:col>
      <xdr:colOff>50800</xdr:colOff>
      <xdr:row>35</xdr:row>
      <xdr:rowOff>72092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5865197"/>
          <a:ext cx="889000" cy="2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19310</xdr:rowOff>
    </xdr:from>
    <xdr:to>
      <xdr:col>81</xdr:col>
      <xdr:colOff>101600</xdr:colOff>
      <xdr:row>38</xdr:row>
      <xdr:rowOff>120910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53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112037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62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72092</xdr:rowOff>
    </xdr:from>
    <xdr:to>
      <xdr:col>76</xdr:col>
      <xdr:colOff>114300</xdr:colOff>
      <xdr:row>37</xdr:row>
      <xdr:rowOff>64738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072842"/>
          <a:ext cx="889000" cy="33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43790</xdr:rowOff>
    </xdr:from>
    <xdr:to>
      <xdr:col>76</xdr:col>
      <xdr:colOff>165100</xdr:colOff>
      <xdr:row>38</xdr:row>
      <xdr:rowOff>145390</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5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136517</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65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64738</xdr:rowOff>
    </xdr:from>
    <xdr:to>
      <xdr:col>71</xdr:col>
      <xdr:colOff>177800</xdr:colOff>
      <xdr:row>37</xdr:row>
      <xdr:rowOff>138900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408388"/>
          <a:ext cx="889000" cy="7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127038</xdr:rowOff>
    </xdr:from>
    <xdr:to>
      <xdr:col>72</xdr:col>
      <xdr:colOff>38100</xdr:colOff>
      <xdr:row>39</xdr:row>
      <xdr:rowOff>57188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64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48315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73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56077</xdr:rowOff>
    </xdr:from>
    <xdr:to>
      <xdr:col>67</xdr:col>
      <xdr:colOff>101600</xdr:colOff>
      <xdr:row>38</xdr:row>
      <xdr:rowOff>157677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71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148804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66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25711</xdr:rowOff>
    </xdr:from>
    <xdr:to>
      <xdr:col>85</xdr:col>
      <xdr:colOff>177800</xdr:colOff>
      <xdr:row>35</xdr:row>
      <xdr:rowOff>127311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02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48588</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87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156547</xdr:rowOff>
    </xdr:from>
    <xdr:to>
      <xdr:col>81</xdr:col>
      <xdr:colOff>101600</xdr:colOff>
      <xdr:row>34</xdr:row>
      <xdr:rowOff>86697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581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103224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58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21292</xdr:rowOff>
    </xdr:from>
    <xdr:to>
      <xdr:col>76</xdr:col>
      <xdr:colOff>165100</xdr:colOff>
      <xdr:row>35</xdr:row>
      <xdr:rowOff>122892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02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139419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579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13938</xdr:rowOff>
    </xdr:from>
    <xdr:to>
      <xdr:col>72</xdr:col>
      <xdr:colOff>38100</xdr:colOff>
      <xdr:row>37</xdr:row>
      <xdr:rowOff>115538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5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132065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13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88100</xdr:rowOff>
    </xdr:from>
    <xdr:to>
      <xdr:col>67</xdr:col>
      <xdr:colOff>101600</xdr:colOff>
      <xdr:row>38</xdr:row>
      <xdr:rowOff>18250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3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34777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20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145173</xdr:rowOff>
    </xdr:from>
    <xdr:to>
      <xdr:col>85</xdr:col>
      <xdr:colOff>126364</xdr:colOff>
      <xdr:row>58</xdr:row>
      <xdr:rowOff>31893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7673"/>
          <a:ext cx="1269" cy="125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35720</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31893</xdr:rowOff>
    </xdr:from>
    <xdr:to>
      <xdr:col>86</xdr:col>
      <xdr:colOff>25400</xdr:colOff>
      <xdr:row>58</xdr:row>
      <xdr:rowOff>31893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7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91850</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145173</xdr:rowOff>
    </xdr:from>
    <xdr:to>
      <xdr:col>86</xdr:col>
      <xdr:colOff>25400</xdr:colOff>
      <xdr:row>50</xdr:row>
      <xdr:rowOff>145173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88611</xdr:rowOff>
    </xdr:from>
    <xdr:to>
      <xdr:col>85</xdr:col>
      <xdr:colOff>127000</xdr:colOff>
      <xdr:row>55</xdr:row>
      <xdr:rowOff>110955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518361"/>
          <a:ext cx="838200" cy="2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70541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71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92114</xdr:rowOff>
    </xdr:from>
    <xdr:to>
      <xdr:col>85</xdr:col>
      <xdr:colOff>177800</xdr:colOff>
      <xdr:row>57</xdr:row>
      <xdr:rowOff>22264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9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110955</xdr:rowOff>
    </xdr:from>
    <xdr:to>
      <xdr:col>81</xdr:col>
      <xdr:colOff>50800</xdr:colOff>
      <xdr:row>55</xdr:row>
      <xdr:rowOff>126591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540705"/>
          <a:ext cx="889000" cy="1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145724</xdr:rowOff>
    </xdr:from>
    <xdr:to>
      <xdr:col>81</xdr:col>
      <xdr:colOff>101600</xdr:colOff>
      <xdr:row>57</xdr:row>
      <xdr:rowOff>75874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4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67001</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83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126591</xdr:rowOff>
    </xdr:from>
    <xdr:to>
      <xdr:col>76</xdr:col>
      <xdr:colOff>114300</xdr:colOff>
      <xdr:row>56</xdr:row>
      <xdr:rowOff>139216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556341"/>
          <a:ext cx="889000" cy="18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5886</xdr:rowOff>
    </xdr:from>
    <xdr:to>
      <xdr:col>76</xdr:col>
      <xdr:colOff>165100</xdr:colOff>
      <xdr:row>57</xdr:row>
      <xdr:rowOff>107486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7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98613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87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139216</xdr:rowOff>
    </xdr:from>
    <xdr:to>
      <xdr:col>71</xdr:col>
      <xdr:colOff>177800</xdr:colOff>
      <xdr:row>56</xdr:row>
      <xdr:rowOff>165936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740416"/>
          <a:ext cx="889000" cy="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18863</xdr:rowOff>
    </xdr:from>
    <xdr:to>
      <xdr:col>72</xdr:col>
      <xdr:colOff>38100</xdr:colOff>
      <xdr:row>57</xdr:row>
      <xdr:rowOff>120463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79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111590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88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10673</xdr:rowOff>
    </xdr:from>
    <xdr:to>
      <xdr:col>67</xdr:col>
      <xdr:colOff>101600</xdr:colOff>
      <xdr:row>57</xdr:row>
      <xdr:rowOff>112273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8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103400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87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37811</xdr:rowOff>
    </xdr:from>
    <xdr:to>
      <xdr:col>85</xdr:col>
      <xdr:colOff>177800</xdr:colOff>
      <xdr:row>55</xdr:row>
      <xdr:rowOff>139411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46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60688</xdr:rowOff>
    </xdr:from>
    <xdr:ext cx="599010"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318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60155</xdr:rowOff>
    </xdr:from>
    <xdr:to>
      <xdr:col>81</xdr:col>
      <xdr:colOff>101600</xdr:colOff>
      <xdr:row>55</xdr:row>
      <xdr:rowOff>161755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48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6832</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9265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75791</xdr:rowOff>
    </xdr:from>
    <xdr:to>
      <xdr:col>76</xdr:col>
      <xdr:colOff>165100</xdr:colOff>
      <xdr:row>56</xdr:row>
      <xdr:rowOff>5941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50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22468</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292795" y="928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88416</xdr:rowOff>
    </xdr:from>
    <xdr:to>
      <xdr:col>72</xdr:col>
      <xdr:colOff>38100</xdr:colOff>
      <xdr:row>57</xdr:row>
      <xdr:rowOff>18566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68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35093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46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115136</xdr:rowOff>
    </xdr:from>
    <xdr:to>
      <xdr:col>67</xdr:col>
      <xdr:colOff>101600</xdr:colOff>
      <xdr:row>57</xdr:row>
      <xdr:rowOff>45286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71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61813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49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57829</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30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4506</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57829</xdr:rowOff>
    </xdr:from>
    <xdr:to>
      <xdr:col>86</xdr:col>
      <xdr:colOff>25400</xdr:colOff>
      <xdr:row>71</xdr:row>
      <xdr:rowOff>57829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3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155670</xdr:rowOff>
    </xdr:from>
    <xdr:to>
      <xdr:col>85</xdr:col>
      <xdr:colOff>127000</xdr:colOff>
      <xdr:row>78</xdr:row>
      <xdr:rowOff>26557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357320"/>
          <a:ext cx="838200" cy="4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167129</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68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17252</xdr:rowOff>
    </xdr:from>
    <xdr:to>
      <xdr:col>85</xdr:col>
      <xdr:colOff>177800</xdr:colOff>
      <xdr:row>78</xdr:row>
      <xdr:rowOff>118852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9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26557</xdr:rowOff>
    </xdr:from>
    <xdr:to>
      <xdr:col>81</xdr:col>
      <xdr:colOff>50800</xdr:colOff>
      <xdr:row>78</xdr:row>
      <xdr:rowOff>76693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399657"/>
          <a:ext cx="889000" cy="5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47527</xdr:rowOff>
    </xdr:from>
    <xdr:to>
      <xdr:col>81</xdr:col>
      <xdr:colOff>101600</xdr:colOff>
      <xdr:row>78</xdr:row>
      <xdr:rowOff>149127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2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140254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51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86221</xdr:rowOff>
    </xdr:from>
    <xdr:to>
      <xdr:col>76</xdr:col>
      <xdr:colOff>114300</xdr:colOff>
      <xdr:row>78</xdr:row>
      <xdr:rowOff>76693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287871"/>
          <a:ext cx="889000" cy="16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54203</xdr:rowOff>
    </xdr:from>
    <xdr:to>
      <xdr:col>76</xdr:col>
      <xdr:colOff>165100</xdr:colOff>
      <xdr:row>78</xdr:row>
      <xdr:rowOff>155803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2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146930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52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138150</xdr:rowOff>
    </xdr:from>
    <xdr:to>
      <xdr:col>71</xdr:col>
      <xdr:colOff>177800</xdr:colOff>
      <xdr:row>77</xdr:row>
      <xdr:rowOff>86221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168350"/>
          <a:ext cx="889000" cy="11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60906</xdr:rowOff>
    </xdr:from>
    <xdr:to>
      <xdr:col>72</xdr:col>
      <xdr:colOff>38100</xdr:colOff>
      <xdr:row>78</xdr:row>
      <xdr:rowOff>162506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3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153633</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526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55533</xdr:rowOff>
    </xdr:from>
    <xdr:to>
      <xdr:col>67</xdr:col>
      <xdr:colOff>101600</xdr:colOff>
      <xdr:row>78</xdr:row>
      <xdr:rowOff>157133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2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148260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52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104870</xdr:rowOff>
    </xdr:from>
    <xdr:to>
      <xdr:col>85</xdr:col>
      <xdr:colOff>177800</xdr:colOff>
      <xdr:row>78</xdr:row>
      <xdr:rowOff>35020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30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127747</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15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147207</xdr:rowOff>
    </xdr:from>
    <xdr:to>
      <xdr:col>81</xdr:col>
      <xdr:colOff>101600</xdr:colOff>
      <xdr:row>78</xdr:row>
      <xdr:rowOff>77357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4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93884</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12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25893</xdr:rowOff>
    </xdr:from>
    <xdr:to>
      <xdr:col>76</xdr:col>
      <xdr:colOff>165100</xdr:colOff>
      <xdr:row>78</xdr:row>
      <xdr:rowOff>127493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9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144020</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17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35421</xdr:rowOff>
    </xdr:from>
    <xdr:to>
      <xdr:col>72</xdr:col>
      <xdr:colOff>38100</xdr:colOff>
      <xdr:row>77</xdr:row>
      <xdr:rowOff>137021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23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153548</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01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87350</xdr:rowOff>
    </xdr:from>
    <xdr:to>
      <xdr:col>67</xdr:col>
      <xdr:colOff>101600</xdr:colOff>
      <xdr:row>77</xdr:row>
      <xdr:rowOff>17500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1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34027</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289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45238</xdr:rowOff>
    </xdr:from>
    <xdr:to>
      <xdr:col>85</xdr:col>
      <xdr:colOff>126364</xdr:colOff>
      <xdr:row>99</xdr:row>
      <xdr:rowOff>108241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647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112068</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108241</xdr:rowOff>
    </xdr:from>
    <xdr:to>
      <xdr:col>86</xdr:col>
      <xdr:colOff>25400</xdr:colOff>
      <xdr:row>99</xdr:row>
      <xdr:rowOff>108241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8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163365</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45238</xdr:rowOff>
    </xdr:from>
    <xdr:to>
      <xdr:col>86</xdr:col>
      <xdr:colOff>25400</xdr:colOff>
      <xdr:row>91</xdr:row>
      <xdr:rowOff>45238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6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135165</xdr:rowOff>
    </xdr:from>
    <xdr:to>
      <xdr:col>85</xdr:col>
      <xdr:colOff>127000</xdr:colOff>
      <xdr:row>93</xdr:row>
      <xdr:rowOff>141033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080015"/>
          <a:ext cx="8382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123689</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582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145262</xdr:rowOff>
    </xdr:from>
    <xdr:to>
      <xdr:col>85</xdr:col>
      <xdr:colOff>177800</xdr:colOff>
      <xdr:row>97</xdr:row>
      <xdr:rowOff>75412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60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135165</xdr:rowOff>
    </xdr:from>
    <xdr:to>
      <xdr:col>81</xdr:col>
      <xdr:colOff>50800</xdr:colOff>
      <xdr:row>93</xdr:row>
      <xdr:rowOff>153873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080015"/>
          <a:ext cx="889000" cy="1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14669</xdr:rowOff>
    </xdr:from>
    <xdr:to>
      <xdr:col>81</xdr:col>
      <xdr:colOff>101600</xdr:colOff>
      <xdr:row>97</xdr:row>
      <xdr:rowOff>116269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6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107396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73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153873</xdr:rowOff>
    </xdr:from>
    <xdr:to>
      <xdr:col>76</xdr:col>
      <xdr:colOff>114300</xdr:colOff>
      <xdr:row>94</xdr:row>
      <xdr:rowOff>44208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098723"/>
          <a:ext cx="889000" cy="6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11037</xdr:rowOff>
    </xdr:from>
    <xdr:to>
      <xdr:col>76</xdr:col>
      <xdr:colOff>165100</xdr:colOff>
      <xdr:row>97</xdr:row>
      <xdr:rowOff>112637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6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103764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73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44208</xdr:rowOff>
    </xdr:from>
    <xdr:to>
      <xdr:col>71</xdr:col>
      <xdr:colOff>177800</xdr:colOff>
      <xdr:row>94</xdr:row>
      <xdr:rowOff>50622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160508"/>
          <a:ext cx="889000" cy="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23025</xdr:rowOff>
    </xdr:from>
    <xdr:to>
      <xdr:col>72</xdr:col>
      <xdr:colOff>38100</xdr:colOff>
      <xdr:row>97</xdr:row>
      <xdr:rowOff>124625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6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115752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74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22670</xdr:rowOff>
    </xdr:from>
    <xdr:to>
      <xdr:col>67</xdr:col>
      <xdr:colOff>101600</xdr:colOff>
      <xdr:row>97</xdr:row>
      <xdr:rowOff>124270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115397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74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90233</xdr:rowOff>
    </xdr:from>
    <xdr:to>
      <xdr:col>85</xdr:col>
      <xdr:colOff>177800</xdr:colOff>
      <xdr:row>94</xdr:row>
      <xdr:rowOff>20383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03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113110</xdr:rowOff>
    </xdr:from>
    <xdr:ext cx="599010"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5886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84365</xdr:rowOff>
    </xdr:from>
    <xdr:to>
      <xdr:col>81</xdr:col>
      <xdr:colOff>101600</xdr:colOff>
      <xdr:row>94</xdr:row>
      <xdr:rowOff>14515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02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31042</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181795" y="1580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103073</xdr:rowOff>
    </xdr:from>
    <xdr:to>
      <xdr:col>76</xdr:col>
      <xdr:colOff>165100</xdr:colOff>
      <xdr:row>94</xdr:row>
      <xdr:rowOff>33223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0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49750</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292795" y="15823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164858</xdr:rowOff>
    </xdr:from>
    <xdr:to>
      <xdr:col>72</xdr:col>
      <xdr:colOff>38100</xdr:colOff>
      <xdr:row>94</xdr:row>
      <xdr:rowOff>95008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10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111535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588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171272</xdr:rowOff>
    </xdr:from>
    <xdr:to>
      <xdr:col>67</xdr:col>
      <xdr:colOff>101600</xdr:colOff>
      <xdr:row>94</xdr:row>
      <xdr:rowOff>101422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11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117949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58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110109</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25059"/>
          <a:ext cx="1269" cy="130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65422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1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56786</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110109</xdr:rowOff>
    </xdr:from>
    <xdr:to>
      <xdr:col>116</xdr:col>
      <xdr:colOff>152400</xdr:colOff>
      <xdr:row>31</xdr:row>
      <xdr:rowOff>110109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154322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131445</xdr:rowOff>
    </xdr:from>
    <xdr:to>
      <xdr:col>116</xdr:col>
      <xdr:colOff>114300</xdr:colOff>
      <xdr:row>39</xdr:row>
      <xdr:rowOff>61595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4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138938</xdr:rowOff>
    </xdr:from>
    <xdr:to>
      <xdr:col>112</xdr:col>
      <xdr:colOff>38100</xdr:colOff>
      <xdr:row>39</xdr:row>
      <xdr:rowOff>69088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5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85615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429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122682</xdr:rowOff>
    </xdr:from>
    <xdr:to>
      <xdr:col>107</xdr:col>
      <xdr:colOff>101600</xdr:colOff>
      <xdr:row>39</xdr:row>
      <xdr:rowOff>52832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3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69359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413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92583</xdr:rowOff>
    </xdr:from>
    <xdr:to>
      <xdr:col>102</xdr:col>
      <xdr:colOff>165100</xdr:colOff>
      <xdr:row>39</xdr:row>
      <xdr:rowOff>22733</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0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39260</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82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87757</xdr:rowOff>
    </xdr:from>
    <xdr:to>
      <xdr:col>98</xdr:col>
      <xdr:colOff>38100</xdr:colOff>
      <xdr:row>39</xdr:row>
      <xdr:rowOff>17907</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0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34434</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78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109872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4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町は広大な面積の中に峠を挟んだ二つの地域に分かれており、さらに集落が点在する特殊な地理的要因により総合支所をはじめとした類似の町有施設が町内に分散して立地している。このため、類似団体と比較して人口千人あたりの職員数が類似団体平均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倍となっており、このことが各項目のコストを引き上げる大きな要因となっていると考えられる。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福島県南会津町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実質収支が前年度より</a:t>
          </a:r>
          <a:r>
            <a:rPr kumimoji="1" lang="en-US" altLang="ja-JP" sz="1400">
              <a:latin typeface="ＭＳ ゴシック" pitchFamily="49" charset="-128"/>
              <a:ea typeface="ＭＳ ゴシック" pitchFamily="49" charset="-128"/>
            </a:rPr>
            <a:t>50,462</a:t>
          </a:r>
          <a:r>
            <a:rPr kumimoji="1" lang="ja-JP" altLang="en-US" sz="1400">
              <a:latin typeface="ＭＳ ゴシック" pitchFamily="49" charset="-128"/>
              <a:ea typeface="ＭＳ ゴシック" pitchFamily="49" charset="-128"/>
            </a:rPr>
            <a:t>千円減となったものの、財政調整基金積立額が取崩額を上回ったことから実質単年度収支が黒字となった。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実質収支は黒字を確保しており、財政の健全性は概ね保たれていると考えられる。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財政規模の変化を的確にとらえ、財政の健全性を維持していく。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福島県南会津町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普通会計及び特別会計において赤字は生じていない。今後も赤字に転じることがないよう、財政の健全性を維持していく。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CD13" sqref="CD13:CS13"/>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17285601</v>
      </c>
      <c r="BO4" s="464"/>
      <c r="BP4" s="464"/>
      <c r="BQ4" s="464"/>
      <c r="BR4" s="464"/>
      <c r="BS4" s="464"/>
      <c r="BT4" s="464"/>
      <c r="BU4" s="465"/>
      <c r="BV4" s="463">
        <v>13623622</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4.3</v>
      </c>
      <c r="CU4" s="648"/>
      <c r="CV4" s="648"/>
      <c r="CW4" s="648"/>
      <c r="CX4" s="648"/>
      <c r="CY4" s="648"/>
      <c r="CZ4" s="648"/>
      <c r="DA4" s="649"/>
      <c r="DB4" s="647">
        <v>5</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16885317</v>
      </c>
      <c r="BO5" s="469"/>
      <c r="BP5" s="469"/>
      <c r="BQ5" s="469"/>
      <c r="BR5" s="469"/>
      <c r="BS5" s="469"/>
      <c r="BT5" s="469"/>
      <c r="BU5" s="470"/>
      <c r="BV5" s="468">
        <v>13108247</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90.3</v>
      </c>
      <c r="CU5" s="439"/>
      <c r="CV5" s="439"/>
      <c r="CW5" s="439"/>
      <c r="CX5" s="439"/>
      <c r="CY5" s="439"/>
      <c r="CZ5" s="439"/>
      <c r="DA5" s="440"/>
      <c r="DB5" s="438">
        <v>88.7</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400284</v>
      </c>
      <c r="BO6" s="469"/>
      <c r="BP6" s="469"/>
      <c r="BQ6" s="469"/>
      <c r="BR6" s="469"/>
      <c r="BS6" s="469"/>
      <c r="BT6" s="469"/>
      <c r="BU6" s="470"/>
      <c r="BV6" s="468">
        <v>515375</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92.9</v>
      </c>
      <c r="CU6" s="622"/>
      <c r="CV6" s="622"/>
      <c r="CW6" s="622"/>
      <c r="CX6" s="622"/>
      <c r="CY6" s="622"/>
      <c r="CZ6" s="622"/>
      <c r="DA6" s="623"/>
      <c r="DB6" s="621">
        <v>91.4</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43854</v>
      </c>
      <c r="BO7" s="469"/>
      <c r="BP7" s="469"/>
      <c r="BQ7" s="469"/>
      <c r="BR7" s="469"/>
      <c r="BS7" s="469"/>
      <c r="BT7" s="469"/>
      <c r="BU7" s="470"/>
      <c r="BV7" s="468">
        <v>108483</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8252365</v>
      </c>
      <c r="CU7" s="469"/>
      <c r="CV7" s="469"/>
      <c r="CW7" s="469"/>
      <c r="CX7" s="469"/>
      <c r="CY7" s="469"/>
      <c r="CZ7" s="469"/>
      <c r="DA7" s="470"/>
      <c r="DB7" s="468">
        <v>8140272</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356430</v>
      </c>
      <c r="BO8" s="469"/>
      <c r="BP8" s="469"/>
      <c r="BQ8" s="469"/>
      <c r="BR8" s="469"/>
      <c r="BS8" s="469"/>
      <c r="BT8" s="469"/>
      <c r="BU8" s="470"/>
      <c r="BV8" s="468">
        <v>406892</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0.23</v>
      </c>
      <c r="CU8" s="582"/>
      <c r="CV8" s="582"/>
      <c r="CW8" s="582"/>
      <c r="CX8" s="582"/>
      <c r="CY8" s="582"/>
      <c r="CZ8" s="582"/>
      <c r="DA8" s="583"/>
      <c r="DB8" s="581">
        <v>0.23</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14451</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94</v>
      </c>
      <c r="AV9" s="526"/>
      <c r="AW9" s="526"/>
      <c r="AX9" s="526"/>
      <c r="AY9" s="448" t="s">
        <v>115</v>
      </c>
      <c r="AZ9" s="449"/>
      <c r="BA9" s="449"/>
      <c r="BB9" s="449"/>
      <c r="BC9" s="449"/>
      <c r="BD9" s="449"/>
      <c r="BE9" s="449"/>
      <c r="BF9" s="449"/>
      <c r="BG9" s="449"/>
      <c r="BH9" s="449"/>
      <c r="BI9" s="449"/>
      <c r="BJ9" s="449"/>
      <c r="BK9" s="449"/>
      <c r="BL9" s="449"/>
      <c r="BM9" s="450"/>
      <c r="BN9" s="468">
        <v>-50462</v>
      </c>
      <c r="BO9" s="469"/>
      <c r="BP9" s="469"/>
      <c r="BQ9" s="469"/>
      <c r="BR9" s="469"/>
      <c r="BS9" s="469"/>
      <c r="BT9" s="469"/>
      <c r="BU9" s="470"/>
      <c r="BV9" s="468">
        <v>-956</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14.8</v>
      </c>
      <c r="CU9" s="439"/>
      <c r="CV9" s="439"/>
      <c r="CW9" s="439"/>
      <c r="CX9" s="439"/>
      <c r="CY9" s="439"/>
      <c r="CZ9" s="439"/>
      <c r="DA9" s="440"/>
      <c r="DB9" s="438">
        <v>16</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16264</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626588</v>
      </c>
      <c r="BO10" s="469"/>
      <c r="BP10" s="469"/>
      <c r="BQ10" s="469"/>
      <c r="BR10" s="469"/>
      <c r="BS10" s="469"/>
      <c r="BT10" s="469"/>
      <c r="BU10" s="470"/>
      <c r="BV10" s="468">
        <v>204072</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119</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14948</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94</v>
      </c>
      <c r="AV12" s="526"/>
      <c r="AW12" s="526"/>
      <c r="AX12" s="526"/>
      <c r="AY12" s="448" t="s">
        <v>134</v>
      </c>
      <c r="AZ12" s="449"/>
      <c r="BA12" s="449"/>
      <c r="BB12" s="449"/>
      <c r="BC12" s="449"/>
      <c r="BD12" s="449"/>
      <c r="BE12" s="449"/>
      <c r="BF12" s="449"/>
      <c r="BG12" s="449"/>
      <c r="BH12" s="449"/>
      <c r="BI12" s="449"/>
      <c r="BJ12" s="449"/>
      <c r="BK12" s="449"/>
      <c r="BL12" s="449"/>
      <c r="BM12" s="450"/>
      <c r="BN12" s="468">
        <v>450000</v>
      </c>
      <c r="BO12" s="469"/>
      <c r="BP12" s="469"/>
      <c r="BQ12" s="469"/>
      <c r="BR12" s="469"/>
      <c r="BS12" s="469"/>
      <c r="BT12" s="469"/>
      <c r="BU12" s="470"/>
      <c r="BV12" s="468">
        <v>450000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136</v>
      </c>
      <c r="CU12" s="582"/>
      <c r="CV12" s="582"/>
      <c r="CW12" s="582"/>
      <c r="CX12" s="582"/>
      <c r="CY12" s="582"/>
      <c r="CZ12" s="582"/>
      <c r="DA12" s="583"/>
      <c r="DB12" s="581" t="s">
        <v>127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137</v>
      </c>
      <c r="N13" s="569"/>
      <c r="O13" s="569"/>
      <c r="P13" s="569"/>
      <c r="Q13" s="570"/>
      <c r="R13" s="571">
        <v>14867</v>
      </c>
      <c r="S13" s="572"/>
      <c r="T13" s="572"/>
      <c r="U13" s="572"/>
      <c r="V13" s="573"/>
      <c r="W13" s="559" t="s">
        <v>138</v>
      </c>
      <c r="X13" s="481"/>
      <c r="Y13" s="481"/>
      <c r="Z13" s="481"/>
      <c r="AA13" s="481"/>
      <c r="AB13" s="482"/>
      <c r="AC13" s="444">
        <v>1197</v>
      </c>
      <c r="AD13" s="445"/>
      <c r="AE13" s="445"/>
      <c r="AF13" s="445"/>
      <c r="AG13" s="446"/>
      <c r="AH13" s="444">
        <v>1320</v>
      </c>
      <c r="AI13" s="445"/>
      <c r="AJ13" s="445"/>
      <c r="AK13" s="445"/>
      <c r="AL13" s="447"/>
      <c r="AM13" s="537" t="s">
        <v>139</v>
      </c>
      <c r="AN13" s="442"/>
      <c r="AO13" s="442"/>
      <c r="AP13" s="442"/>
      <c r="AQ13" s="442"/>
      <c r="AR13" s="442"/>
      <c r="AS13" s="442"/>
      <c r="AT13" s="443"/>
      <c r="AU13" s="525" t="s">
        <v>140</v>
      </c>
      <c r="AV13" s="526"/>
      <c r="AW13" s="526"/>
      <c r="AX13" s="526"/>
      <c r="AY13" s="448" t="s">
        <v>141</v>
      </c>
      <c r="AZ13" s="449"/>
      <c r="BA13" s="449"/>
      <c r="BB13" s="449"/>
      <c r="BC13" s="449"/>
      <c r="BD13" s="449"/>
      <c r="BE13" s="449"/>
      <c r="BF13" s="449"/>
      <c r="BG13" s="449"/>
      <c r="BH13" s="449"/>
      <c r="BI13" s="449"/>
      <c r="BJ13" s="449"/>
      <c r="BK13" s="449"/>
      <c r="BL13" s="449"/>
      <c r="BM13" s="450"/>
      <c r="BN13" s="468">
        <v>126126</v>
      </c>
      <c r="BO13" s="469"/>
      <c r="BP13" s="469"/>
      <c r="BQ13" s="469"/>
      <c r="BR13" s="469"/>
      <c r="BS13" s="469"/>
      <c r="BT13" s="469"/>
      <c r="BU13" s="470"/>
      <c r="BV13" s="468">
        <v>-246884</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5.4</v>
      </c>
      <c r="CU13" s="439"/>
      <c r="CV13" s="439"/>
      <c r="CW13" s="439"/>
      <c r="CX13" s="439"/>
      <c r="CY13" s="439"/>
      <c r="CZ13" s="439"/>
      <c r="DA13" s="440"/>
      <c r="DB13" s="438">
        <v>5.3</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15318</v>
      </c>
      <c r="S14" s="572"/>
      <c r="T14" s="572"/>
      <c r="U14" s="572"/>
      <c r="V14" s="573"/>
      <c r="W14" s="574"/>
      <c r="X14" s="484"/>
      <c r="Y14" s="484"/>
      <c r="Z14" s="484"/>
      <c r="AA14" s="484"/>
      <c r="AB14" s="485"/>
      <c r="AC14" s="564">
        <v>14.5</v>
      </c>
      <c r="AD14" s="565"/>
      <c r="AE14" s="565"/>
      <c r="AF14" s="565"/>
      <c r="AG14" s="566"/>
      <c r="AH14" s="564">
        <v>15.3</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v>32.5</v>
      </c>
      <c r="CU14" s="576"/>
      <c r="CV14" s="576"/>
      <c r="CW14" s="576"/>
      <c r="CX14" s="576"/>
      <c r="CY14" s="576"/>
      <c r="CZ14" s="576"/>
      <c r="DA14" s="577"/>
      <c r="DB14" s="575">
        <v>33.1</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145</v>
      </c>
      <c r="N15" s="569"/>
      <c r="O15" s="569"/>
      <c r="P15" s="569"/>
      <c r="Q15" s="570"/>
      <c r="R15" s="571">
        <v>15231</v>
      </c>
      <c r="S15" s="572"/>
      <c r="T15" s="572"/>
      <c r="U15" s="572"/>
      <c r="V15" s="573"/>
      <c r="W15" s="559" t="s">
        <v>146</v>
      </c>
      <c r="X15" s="481"/>
      <c r="Y15" s="481"/>
      <c r="Z15" s="481"/>
      <c r="AA15" s="481"/>
      <c r="AB15" s="482"/>
      <c r="AC15" s="444">
        <v>2175</v>
      </c>
      <c r="AD15" s="445"/>
      <c r="AE15" s="445"/>
      <c r="AF15" s="445"/>
      <c r="AG15" s="446"/>
      <c r="AH15" s="444">
        <v>2374</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1764604</v>
      </c>
      <c r="BO15" s="464"/>
      <c r="BP15" s="464"/>
      <c r="BQ15" s="464"/>
      <c r="BR15" s="464"/>
      <c r="BS15" s="464"/>
      <c r="BT15" s="464"/>
      <c r="BU15" s="465"/>
      <c r="BV15" s="463">
        <v>1698490</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26.4</v>
      </c>
      <c r="AD16" s="565"/>
      <c r="AE16" s="565"/>
      <c r="AF16" s="565"/>
      <c r="AG16" s="566"/>
      <c r="AH16" s="564">
        <v>27.4</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7597049</v>
      </c>
      <c r="BO16" s="469"/>
      <c r="BP16" s="469"/>
      <c r="BQ16" s="469"/>
      <c r="BR16" s="469"/>
      <c r="BS16" s="469"/>
      <c r="BT16" s="469"/>
      <c r="BU16" s="470"/>
      <c r="BV16" s="468">
        <v>7395273</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150</v>
      </c>
      <c r="S17" s="557"/>
      <c r="T17" s="557"/>
      <c r="U17" s="557"/>
      <c r="V17" s="558"/>
      <c r="W17" s="559" t="s">
        <v>153</v>
      </c>
      <c r="X17" s="481"/>
      <c r="Y17" s="481"/>
      <c r="Z17" s="481"/>
      <c r="AA17" s="481"/>
      <c r="AB17" s="482"/>
      <c r="AC17" s="444">
        <v>4877</v>
      </c>
      <c r="AD17" s="445"/>
      <c r="AE17" s="445"/>
      <c r="AF17" s="445"/>
      <c r="AG17" s="446"/>
      <c r="AH17" s="444">
        <v>4961</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2171189</v>
      </c>
      <c r="BO17" s="469"/>
      <c r="BP17" s="469"/>
      <c r="BQ17" s="469"/>
      <c r="BR17" s="469"/>
      <c r="BS17" s="469"/>
      <c r="BT17" s="469"/>
      <c r="BU17" s="470"/>
      <c r="BV17" s="468">
        <v>2115824</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155</v>
      </c>
      <c r="C18" s="531"/>
      <c r="D18" s="531"/>
      <c r="E18" s="532"/>
      <c r="F18" s="532"/>
      <c r="G18" s="532"/>
      <c r="H18" s="532"/>
      <c r="I18" s="532"/>
      <c r="J18" s="532"/>
      <c r="K18" s="532"/>
      <c r="L18" s="533">
        <v>886.47</v>
      </c>
      <c r="M18" s="533"/>
      <c r="N18" s="533"/>
      <c r="O18" s="533"/>
      <c r="P18" s="533"/>
      <c r="Q18" s="533"/>
      <c r="R18" s="534"/>
      <c r="S18" s="534"/>
      <c r="T18" s="534"/>
      <c r="U18" s="534"/>
      <c r="V18" s="535"/>
      <c r="W18" s="549"/>
      <c r="X18" s="550"/>
      <c r="Y18" s="550"/>
      <c r="Z18" s="550"/>
      <c r="AA18" s="550"/>
      <c r="AB18" s="560"/>
      <c r="AC18" s="432">
        <v>59.1</v>
      </c>
      <c r="AD18" s="433"/>
      <c r="AE18" s="433"/>
      <c r="AF18" s="433"/>
      <c r="AG18" s="536"/>
      <c r="AH18" s="432">
        <v>57.3</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7458282</v>
      </c>
      <c r="BO18" s="469"/>
      <c r="BP18" s="469"/>
      <c r="BQ18" s="469"/>
      <c r="BR18" s="469"/>
      <c r="BS18" s="469"/>
      <c r="BT18" s="469"/>
      <c r="BU18" s="470"/>
      <c r="BV18" s="468">
        <v>7273660</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157</v>
      </c>
      <c r="C19" s="531"/>
      <c r="D19" s="531"/>
      <c r="E19" s="532"/>
      <c r="F19" s="532"/>
      <c r="G19" s="532"/>
      <c r="H19" s="532"/>
      <c r="I19" s="532"/>
      <c r="J19" s="532"/>
      <c r="K19" s="532"/>
      <c r="L19" s="538">
        <v>16</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10345900</v>
      </c>
      <c r="BO19" s="469"/>
      <c r="BP19" s="469"/>
      <c r="BQ19" s="469"/>
      <c r="BR19" s="469"/>
      <c r="BS19" s="469"/>
      <c r="BT19" s="469"/>
      <c r="BU19" s="470"/>
      <c r="BV19" s="468">
        <v>9829001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159</v>
      </c>
      <c r="C20" s="531"/>
      <c r="D20" s="531"/>
      <c r="E20" s="532"/>
      <c r="F20" s="532"/>
      <c r="G20" s="532"/>
      <c r="H20" s="532"/>
      <c r="I20" s="532"/>
      <c r="J20" s="532"/>
      <c r="K20" s="532"/>
      <c r="L20" s="538">
        <v>5894</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16950646</v>
      </c>
      <c r="BO23" s="469"/>
      <c r="BP23" s="469"/>
      <c r="BQ23" s="469"/>
      <c r="BR23" s="469"/>
      <c r="BS23" s="469"/>
      <c r="BT23" s="469"/>
      <c r="BU23" s="470"/>
      <c r="BV23" s="468">
        <v>15977946</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168</v>
      </c>
      <c r="F24" s="442"/>
      <c r="G24" s="442"/>
      <c r="H24" s="442"/>
      <c r="I24" s="442"/>
      <c r="J24" s="442"/>
      <c r="K24" s="443"/>
      <c r="L24" s="444">
        <v>1</v>
      </c>
      <c r="M24" s="445"/>
      <c r="N24" s="445"/>
      <c r="O24" s="445"/>
      <c r="P24" s="446"/>
      <c r="Q24" s="444">
        <v>7950</v>
      </c>
      <c r="R24" s="445"/>
      <c r="S24" s="445"/>
      <c r="T24" s="445"/>
      <c r="U24" s="445"/>
      <c r="V24" s="446"/>
      <c r="W24" s="510"/>
      <c r="X24" s="501"/>
      <c r="Y24" s="502"/>
      <c r="Z24" s="441" t="s">
        <v>169</v>
      </c>
      <c r="AA24" s="442"/>
      <c r="AB24" s="442"/>
      <c r="AC24" s="442"/>
      <c r="AD24" s="442"/>
      <c r="AE24" s="442"/>
      <c r="AF24" s="442"/>
      <c r="AG24" s="443"/>
      <c r="AH24" s="444">
        <v>224</v>
      </c>
      <c r="AI24" s="445"/>
      <c r="AJ24" s="445"/>
      <c r="AK24" s="445"/>
      <c r="AL24" s="446"/>
      <c r="AM24" s="444">
        <v>685888</v>
      </c>
      <c r="AN24" s="445"/>
      <c r="AO24" s="445"/>
      <c r="AP24" s="445"/>
      <c r="AQ24" s="445"/>
      <c r="AR24" s="446"/>
      <c r="AS24" s="444">
        <v>3062</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12715198</v>
      </c>
      <c r="BO24" s="469"/>
      <c r="BP24" s="469"/>
      <c r="BQ24" s="469"/>
      <c r="BR24" s="469"/>
      <c r="BS24" s="469"/>
      <c r="BT24" s="469"/>
      <c r="BU24" s="470"/>
      <c r="BV24" s="468">
        <v>11691982</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171</v>
      </c>
      <c r="F25" s="442"/>
      <c r="G25" s="442"/>
      <c r="H25" s="442"/>
      <c r="I25" s="442"/>
      <c r="J25" s="442"/>
      <c r="K25" s="443"/>
      <c r="L25" s="444">
        <v>1</v>
      </c>
      <c r="M25" s="445"/>
      <c r="N25" s="445"/>
      <c r="O25" s="445"/>
      <c r="P25" s="446"/>
      <c r="Q25" s="444">
        <v>6360</v>
      </c>
      <c r="R25" s="445"/>
      <c r="S25" s="445"/>
      <c r="T25" s="445"/>
      <c r="U25" s="445"/>
      <c r="V25" s="446"/>
      <c r="W25" s="510"/>
      <c r="X25" s="501"/>
      <c r="Y25" s="502"/>
      <c r="Z25" s="441" t="s">
        <v>172</v>
      </c>
      <c r="AA25" s="442"/>
      <c r="AB25" s="442"/>
      <c r="AC25" s="442"/>
      <c r="AD25" s="442"/>
      <c r="AE25" s="442"/>
      <c r="AF25" s="442"/>
      <c r="AG25" s="443"/>
      <c r="AH25" s="444" t="s">
        <v>128</v>
      </c>
      <c r="AI25" s="445"/>
      <c r="AJ25" s="445"/>
      <c r="AK25" s="445"/>
      <c r="AL25" s="446"/>
      <c r="AM25" s="444" t="s">
        <v>136</v>
      </c>
      <c r="AN25" s="445"/>
      <c r="AO25" s="445"/>
      <c r="AP25" s="445"/>
      <c r="AQ25" s="445"/>
      <c r="AR25" s="446"/>
      <c r="AS25" s="444" t="s">
        <v>128</v>
      </c>
      <c r="AT25" s="445"/>
      <c r="AU25" s="445"/>
      <c r="AV25" s="445"/>
      <c r="AW25" s="445"/>
      <c r="AX25" s="447"/>
      <c r="AY25" s="460" t="s">
        <v>173</v>
      </c>
      <c r="AZ25" s="461"/>
      <c r="BA25" s="461"/>
      <c r="BB25" s="461"/>
      <c r="BC25" s="461"/>
      <c r="BD25" s="461"/>
      <c r="BE25" s="461"/>
      <c r="BF25" s="461"/>
      <c r="BG25" s="461"/>
      <c r="BH25" s="461"/>
      <c r="BI25" s="461"/>
      <c r="BJ25" s="461"/>
      <c r="BK25" s="461"/>
      <c r="BL25" s="461"/>
      <c r="BM25" s="462"/>
      <c r="BN25" s="463">
        <v>89333</v>
      </c>
      <c r="BO25" s="464"/>
      <c r="BP25" s="464"/>
      <c r="BQ25" s="464"/>
      <c r="BR25" s="464"/>
      <c r="BS25" s="464"/>
      <c r="BT25" s="464"/>
      <c r="BU25" s="465"/>
      <c r="BV25" s="463">
        <v>121516</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174</v>
      </c>
      <c r="F26" s="442"/>
      <c r="G26" s="442"/>
      <c r="H26" s="442"/>
      <c r="I26" s="442"/>
      <c r="J26" s="442"/>
      <c r="K26" s="443"/>
      <c r="L26" s="444">
        <v>1</v>
      </c>
      <c r="M26" s="445"/>
      <c r="N26" s="445"/>
      <c r="O26" s="445"/>
      <c r="P26" s="446"/>
      <c r="Q26" s="444">
        <v>5960</v>
      </c>
      <c r="R26" s="445"/>
      <c r="S26" s="445"/>
      <c r="T26" s="445"/>
      <c r="U26" s="445"/>
      <c r="V26" s="446"/>
      <c r="W26" s="510"/>
      <c r="X26" s="501"/>
      <c r="Y26" s="502"/>
      <c r="Z26" s="441" t="s">
        <v>175</v>
      </c>
      <c r="AA26" s="523"/>
      <c r="AB26" s="523"/>
      <c r="AC26" s="523"/>
      <c r="AD26" s="523"/>
      <c r="AE26" s="523"/>
      <c r="AF26" s="523"/>
      <c r="AG26" s="524"/>
      <c r="AH26" s="444">
        <v>8</v>
      </c>
      <c r="AI26" s="445"/>
      <c r="AJ26" s="445"/>
      <c r="AK26" s="445"/>
      <c r="AL26" s="446"/>
      <c r="AM26" s="444">
        <v>24968</v>
      </c>
      <c r="AN26" s="445"/>
      <c r="AO26" s="445"/>
      <c r="AP26" s="445"/>
      <c r="AQ26" s="445"/>
      <c r="AR26" s="446"/>
      <c r="AS26" s="444">
        <v>3121</v>
      </c>
      <c r="AT26" s="445"/>
      <c r="AU26" s="445"/>
      <c r="AV26" s="445"/>
      <c r="AW26" s="445"/>
      <c r="AX26" s="447"/>
      <c r="AY26" s="477" t="s">
        <v>176</v>
      </c>
      <c r="AZ26" s="478"/>
      <c r="BA26" s="478"/>
      <c r="BB26" s="478"/>
      <c r="BC26" s="478"/>
      <c r="BD26" s="478"/>
      <c r="BE26" s="478"/>
      <c r="BF26" s="478"/>
      <c r="BG26" s="478"/>
      <c r="BH26" s="478"/>
      <c r="BI26" s="478"/>
      <c r="BJ26" s="478"/>
      <c r="BK26" s="478"/>
      <c r="BL26" s="478"/>
      <c r="BM26" s="479"/>
      <c r="BN26" s="468" t="s">
        <v>128</v>
      </c>
      <c r="BO26" s="469"/>
      <c r="BP26" s="469"/>
      <c r="BQ26" s="469"/>
      <c r="BR26" s="469"/>
      <c r="BS26" s="469"/>
      <c r="BT26" s="469"/>
      <c r="BU26" s="470"/>
      <c r="BV26" s="468" t="s">
        <v>128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177</v>
      </c>
      <c r="F27" s="442"/>
      <c r="G27" s="442"/>
      <c r="H27" s="442"/>
      <c r="I27" s="442"/>
      <c r="J27" s="442"/>
      <c r="K27" s="443"/>
      <c r="L27" s="444">
        <v>1</v>
      </c>
      <c r="M27" s="445"/>
      <c r="N27" s="445"/>
      <c r="O27" s="445"/>
      <c r="P27" s="446"/>
      <c r="Q27" s="444">
        <v>3240</v>
      </c>
      <c r="R27" s="445"/>
      <c r="S27" s="445"/>
      <c r="T27" s="445"/>
      <c r="U27" s="445"/>
      <c r="V27" s="446"/>
      <c r="W27" s="510"/>
      <c r="X27" s="501"/>
      <c r="Y27" s="502"/>
      <c r="Z27" s="441" t="s">
        <v>178</v>
      </c>
      <c r="AA27" s="442"/>
      <c r="AB27" s="442"/>
      <c r="AC27" s="442"/>
      <c r="AD27" s="442"/>
      <c r="AE27" s="442"/>
      <c r="AF27" s="442"/>
      <c r="AG27" s="443"/>
      <c r="AH27" s="444">
        <v>3</v>
      </c>
      <c r="AI27" s="445"/>
      <c r="AJ27" s="445"/>
      <c r="AK27" s="445"/>
      <c r="AL27" s="446"/>
      <c r="AM27" s="444">
        <v>10295</v>
      </c>
      <c r="AN27" s="445"/>
      <c r="AO27" s="445"/>
      <c r="AP27" s="445"/>
      <c r="AQ27" s="445"/>
      <c r="AR27" s="446"/>
      <c r="AS27" s="444">
        <v>3432</v>
      </c>
      <c r="AT27" s="445"/>
      <c r="AU27" s="445"/>
      <c r="AV27" s="445"/>
      <c r="AW27" s="445"/>
      <c r="AX27" s="447"/>
      <c r="AY27" s="474" t="s">
        <v>179</v>
      </c>
      <c r="AZ27" s="475"/>
      <c r="BA27" s="475"/>
      <c r="BB27" s="475"/>
      <c r="BC27" s="475"/>
      <c r="BD27" s="475"/>
      <c r="BE27" s="475"/>
      <c r="BF27" s="475"/>
      <c r="BG27" s="475"/>
      <c r="BH27" s="475"/>
      <c r="BI27" s="475"/>
      <c r="BJ27" s="475"/>
      <c r="BK27" s="475"/>
      <c r="BL27" s="475"/>
      <c r="BM27" s="476"/>
      <c r="BN27" s="471">
        <v>403868</v>
      </c>
      <c r="BO27" s="472"/>
      <c r="BP27" s="472"/>
      <c r="BQ27" s="472"/>
      <c r="BR27" s="472"/>
      <c r="BS27" s="472"/>
      <c r="BT27" s="472"/>
      <c r="BU27" s="473"/>
      <c r="BV27" s="471">
        <v>403567</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180</v>
      </c>
      <c r="F28" s="442"/>
      <c r="G28" s="442"/>
      <c r="H28" s="442"/>
      <c r="I28" s="442"/>
      <c r="J28" s="442"/>
      <c r="K28" s="443"/>
      <c r="L28" s="444">
        <v>1</v>
      </c>
      <c r="M28" s="445"/>
      <c r="N28" s="445"/>
      <c r="O28" s="445"/>
      <c r="P28" s="446"/>
      <c r="Q28" s="444">
        <v>2530</v>
      </c>
      <c r="R28" s="445"/>
      <c r="S28" s="445"/>
      <c r="T28" s="445"/>
      <c r="U28" s="445"/>
      <c r="V28" s="446"/>
      <c r="W28" s="510"/>
      <c r="X28" s="501"/>
      <c r="Y28" s="502"/>
      <c r="Z28" s="441" t="s">
        <v>181</v>
      </c>
      <c r="AA28" s="442"/>
      <c r="AB28" s="442"/>
      <c r="AC28" s="442"/>
      <c r="AD28" s="442"/>
      <c r="AE28" s="442"/>
      <c r="AF28" s="442"/>
      <c r="AG28" s="443"/>
      <c r="AH28" s="444" t="s">
        <v>136</v>
      </c>
      <c r="AI28" s="445"/>
      <c r="AJ28" s="445"/>
      <c r="AK28" s="445"/>
      <c r="AL28" s="446"/>
      <c r="AM28" s="444" t="s">
        <v>127</v>
      </c>
      <c r="AN28" s="445"/>
      <c r="AO28" s="445"/>
      <c r="AP28" s="445"/>
      <c r="AQ28" s="445"/>
      <c r="AR28" s="446"/>
      <c r="AS28" s="444" t="s">
        <v>127</v>
      </c>
      <c r="AT28" s="445"/>
      <c r="AU28" s="445"/>
      <c r="AV28" s="445"/>
      <c r="AW28" s="445"/>
      <c r="AX28" s="447"/>
      <c r="AY28" s="451" t="s">
        <v>182</v>
      </c>
      <c r="AZ28" s="452"/>
      <c r="BA28" s="452"/>
      <c r="BB28" s="453"/>
      <c r="BC28" s="460" t="s">
        <v>48</v>
      </c>
      <c r="BD28" s="461"/>
      <c r="BE28" s="461"/>
      <c r="BF28" s="461"/>
      <c r="BG28" s="461"/>
      <c r="BH28" s="461"/>
      <c r="BI28" s="461"/>
      <c r="BJ28" s="461"/>
      <c r="BK28" s="461"/>
      <c r="BL28" s="461"/>
      <c r="BM28" s="462"/>
      <c r="BN28" s="463">
        <v>1598211</v>
      </c>
      <c r="BO28" s="464"/>
      <c r="BP28" s="464"/>
      <c r="BQ28" s="464"/>
      <c r="BR28" s="464"/>
      <c r="BS28" s="464"/>
      <c r="BT28" s="464"/>
      <c r="BU28" s="465"/>
      <c r="BV28" s="463">
        <v>1421623</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183</v>
      </c>
      <c r="F29" s="442"/>
      <c r="G29" s="442"/>
      <c r="H29" s="442"/>
      <c r="I29" s="442"/>
      <c r="J29" s="442"/>
      <c r="K29" s="443"/>
      <c r="L29" s="444">
        <v>14</v>
      </c>
      <c r="M29" s="445"/>
      <c r="N29" s="445"/>
      <c r="O29" s="445"/>
      <c r="P29" s="446"/>
      <c r="Q29" s="444">
        <v>2300</v>
      </c>
      <c r="R29" s="445"/>
      <c r="S29" s="445"/>
      <c r="T29" s="445"/>
      <c r="U29" s="445"/>
      <c r="V29" s="446"/>
      <c r="W29" s="511"/>
      <c r="X29" s="512"/>
      <c r="Y29" s="513"/>
      <c r="Z29" s="441" t="s">
        <v>184</v>
      </c>
      <c r="AA29" s="442"/>
      <c r="AB29" s="442"/>
      <c r="AC29" s="442"/>
      <c r="AD29" s="442"/>
      <c r="AE29" s="442"/>
      <c r="AF29" s="442"/>
      <c r="AG29" s="443"/>
      <c r="AH29" s="444">
        <v>227</v>
      </c>
      <c r="AI29" s="445"/>
      <c r="AJ29" s="445"/>
      <c r="AK29" s="445"/>
      <c r="AL29" s="446"/>
      <c r="AM29" s="444">
        <v>696183</v>
      </c>
      <c r="AN29" s="445"/>
      <c r="AO29" s="445"/>
      <c r="AP29" s="445"/>
      <c r="AQ29" s="445"/>
      <c r="AR29" s="446"/>
      <c r="AS29" s="444">
        <v>3067</v>
      </c>
      <c r="AT29" s="445"/>
      <c r="AU29" s="445"/>
      <c r="AV29" s="445"/>
      <c r="AW29" s="445"/>
      <c r="AX29" s="447"/>
      <c r="AY29" s="454"/>
      <c r="AZ29" s="455"/>
      <c r="BA29" s="455"/>
      <c r="BB29" s="456"/>
      <c r="BC29" s="448" t="s">
        <v>185</v>
      </c>
      <c r="BD29" s="449"/>
      <c r="BE29" s="449"/>
      <c r="BF29" s="449"/>
      <c r="BG29" s="449"/>
      <c r="BH29" s="449"/>
      <c r="BI29" s="449"/>
      <c r="BJ29" s="449"/>
      <c r="BK29" s="449"/>
      <c r="BL29" s="449"/>
      <c r="BM29" s="450"/>
      <c r="BN29" s="468">
        <v>640243</v>
      </c>
      <c r="BO29" s="469"/>
      <c r="BP29" s="469"/>
      <c r="BQ29" s="469"/>
      <c r="BR29" s="469"/>
      <c r="BS29" s="469"/>
      <c r="BT29" s="469"/>
      <c r="BU29" s="470"/>
      <c r="BV29" s="468">
        <v>669165</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186</v>
      </c>
      <c r="X30" s="521"/>
      <c r="Y30" s="521"/>
      <c r="Z30" s="521"/>
      <c r="AA30" s="521"/>
      <c r="AB30" s="521"/>
      <c r="AC30" s="521"/>
      <c r="AD30" s="521"/>
      <c r="AE30" s="521"/>
      <c r="AF30" s="521"/>
      <c r="AG30" s="522"/>
      <c r="AH30" s="432">
        <v>96.2</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3506928</v>
      </c>
      <c r="BO30" s="472"/>
      <c r="BP30" s="472"/>
      <c r="BQ30" s="472"/>
      <c r="BR30" s="472"/>
      <c r="BS30" s="472"/>
      <c r="BT30" s="472"/>
      <c r="BU30" s="473"/>
      <c r="BV30" s="471">
        <v>3459225</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193</v>
      </c>
      <c r="D33" s="431"/>
      <c r="E33" s="430" t="s">
        <v>194</v>
      </c>
      <c r="F33" s="430"/>
      <c r="G33" s="430"/>
      <c r="H33" s="430"/>
      <c r="I33" s="430"/>
      <c r="J33" s="430"/>
      <c r="K33" s="430"/>
      <c r="L33" s="430"/>
      <c r="M33" s="430"/>
      <c r="N33" s="430"/>
      <c r="O33" s="430"/>
      <c r="P33" s="430"/>
      <c r="Q33" s="430"/>
      <c r="R33" s="430"/>
      <c r="S33" s="430"/>
      <c r="T33" s="216"/>
      <c r="U33" s="431" t="s">
        <v>195</v>
      </c>
      <c r="V33" s="431"/>
      <c r="W33" s="430" t="s">
        <v>194</v>
      </c>
      <c r="X33" s="430"/>
      <c r="Y33" s="430"/>
      <c r="Z33" s="430"/>
      <c r="AA33" s="430"/>
      <c r="AB33" s="430"/>
      <c r="AC33" s="430"/>
      <c r="AD33" s="430"/>
      <c r="AE33" s="430"/>
      <c r="AF33" s="430"/>
      <c r="AG33" s="430"/>
      <c r="AH33" s="430"/>
      <c r="AI33" s="430"/>
      <c r="AJ33" s="430"/>
      <c r="AK33" s="430"/>
      <c r="AL33" s="216"/>
      <c r="AM33" s="431" t="s">
        <v>195</v>
      </c>
      <c r="AN33" s="431"/>
      <c r="AO33" s="430" t="s">
        <v>194</v>
      </c>
      <c r="AP33" s="430"/>
      <c r="AQ33" s="430"/>
      <c r="AR33" s="430"/>
      <c r="AS33" s="430"/>
      <c r="AT33" s="430"/>
      <c r="AU33" s="430"/>
      <c r="AV33" s="430"/>
      <c r="AW33" s="430"/>
      <c r="AX33" s="430"/>
      <c r="AY33" s="430"/>
      <c r="AZ33" s="430"/>
      <c r="BA33" s="430"/>
      <c r="BB33" s="430"/>
      <c r="BC33" s="430"/>
      <c r="BD33" s="217"/>
      <c r="BE33" s="430" t="s">
        <v>196</v>
      </c>
      <c r="BF33" s="430"/>
      <c r="BG33" s="430" t="s">
        <v>197</v>
      </c>
      <c r="BH33" s="430"/>
      <c r="BI33" s="430"/>
      <c r="BJ33" s="430"/>
      <c r="BK33" s="430"/>
      <c r="BL33" s="430"/>
      <c r="BM33" s="430"/>
      <c r="BN33" s="430"/>
      <c r="BO33" s="430"/>
      <c r="BP33" s="430"/>
      <c r="BQ33" s="430"/>
      <c r="BR33" s="430"/>
      <c r="BS33" s="430"/>
      <c r="BT33" s="430"/>
      <c r="BU33" s="430"/>
      <c r="BV33" s="217"/>
      <c r="BW33" s="431" t="s">
        <v>196</v>
      </c>
      <c r="BX33" s="431"/>
      <c r="BY33" s="430" t="s">
        <v>198</v>
      </c>
      <c r="BZ33" s="430"/>
      <c r="CA33" s="430"/>
      <c r="CB33" s="430"/>
      <c r="CC33" s="430"/>
      <c r="CD33" s="430"/>
      <c r="CE33" s="430"/>
      <c r="CF33" s="430"/>
      <c r="CG33" s="430"/>
      <c r="CH33" s="430"/>
      <c r="CI33" s="430"/>
      <c r="CJ33" s="430"/>
      <c r="CK33" s="430"/>
      <c r="CL33" s="430"/>
      <c r="CM33" s="430"/>
      <c r="CN33" s="216"/>
      <c r="CO33" s="431" t="s">
        <v>193</v>
      </c>
      <c r="CP33" s="431"/>
      <c r="CQ33" s="430" t="s">
        <v>199</v>
      </c>
      <c r="CR33" s="430"/>
      <c r="CS33" s="430"/>
      <c r="CT33" s="430"/>
      <c r="CU33" s="430"/>
      <c r="CV33" s="430"/>
      <c r="CW33" s="430"/>
      <c r="CX33" s="430"/>
      <c r="CY33" s="430"/>
      <c r="CZ33" s="430"/>
      <c r="DA33" s="430"/>
      <c r="DB33" s="430"/>
      <c r="DC33" s="430"/>
      <c r="DD33" s="430"/>
      <c r="DE33" s="430"/>
      <c r="DF33" s="216"/>
      <c r="DG33" s="429" t="s">
        <v>200</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6</v>
      </c>
      <c r="BF34" s="427"/>
      <c r="BG34" s="426" t="str">
        <f>IF('各会計、関係団体の財政状況及び健全化判断比率'!B32="","",'各会計、関係団体の財政状況及び健全化判断比率'!B32)</f>
        <v>農林業集落排水事業特別会計</v>
      </c>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南会津地方環境衛生組合</v>
      </c>
      <c r="BZ34" s="426"/>
      <c r="CA34" s="426"/>
      <c r="CB34" s="426"/>
      <c r="CC34" s="426"/>
      <c r="CD34" s="426"/>
      <c r="CE34" s="426"/>
      <c r="CF34" s="426"/>
      <c r="CG34" s="426"/>
      <c r="CH34" s="426"/>
      <c r="CI34" s="426"/>
      <c r="CJ34" s="426"/>
      <c r="CK34" s="426"/>
      <c r="CL34" s="426"/>
      <c r="CM34" s="426"/>
      <c r="CN34" s="214"/>
      <c r="CO34" s="427">
        <f>IF(CQ34="","",MAX(C34:D43,U34:V43,AM34:AN43,BE34:BF43,BW34:BX43)+1)</f>
        <v>18</v>
      </c>
      <c r="CP34" s="427"/>
      <c r="CQ34" s="426" t="str">
        <f>IF('各会計、関係団体の財政状況及び健全化判断比率'!BS7="","",'各会計、関係団体の財政状況及び健全化判断比率'!BS7)</f>
        <v>南会津地方土地開発公社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7</v>
      </c>
      <c r="BF35" s="427"/>
      <c r="BG35" s="426" t="str">
        <f>IF('各会計、関係団体の財政状況及び健全化判断比率'!B33="","",'各会計、関係団体の財政状況及び健全化判断比率'!B33)</f>
        <v>公共下水道事業特別会計</v>
      </c>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南会津地方広域市町村圏組合　一般会計</v>
      </c>
      <c r="BZ35" s="426"/>
      <c r="CA35" s="426"/>
      <c r="CB35" s="426"/>
      <c r="CC35" s="426"/>
      <c r="CD35" s="426"/>
      <c r="CE35" s="426"/>
      <c r="CF35" s="426"/>
      <c r="CG35" s="426"/>
      <c r="CH35" s="426"/>
      <c r="CI35" s="426"/>
      <c r="CJ35" s="426"/>
      <c r="CK35" s="426"/>
      <c r="CL35" s="426"/>
      <c r="CM35" s="426"/>
      <c r="CN35" s="214"/>
      <c r="CO35" s="427">
        <f t="shared" ref="CO35:CO43" si="3">IF(CQ35="","",CO34+1)</f>
        <v>19</v>
      </c>
      <c r="CP35" s="427"/>
      <c r="CQ35" s="426" t="str">
        <f>IF('各会計、関係団体の財政状況及び健全化判断比率'!BS8="","",'各会計、関係団体の財政状況及び健全化判断比率'!BS8)</f>
        <v>公益財団法人南会津町振興公社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南会津地方広域市町村圏組合　ふるさと市町村圏事業特別会計</v>
      </c>
      <c r="BZ36" s="426"/>
      <c r="CA36" s="426"/>
      <c r="CB36" s="426"/>
      <c r="CC36" s="426"/>
      <c r="CD36" s="426"/>
      <c r="CE36" s="426"/>
      <c r="CF36" s="426"/>
      <c r="CG36" s="426"/>
      <c r="CH36" s="426"/>
      <c r="CI36" s="426"/>
      <c r="CJ36" s="426"/>
      <c r="CK36" s="426"/>
      <c r="CL36" s="426"/>
      <c r="CM36" s="426"/>
      <c r="CN36" s="214"/>
      <c r="CO36" s="427">
        <f t="shared" si="3"/>
        <v>20</v>
      </c>
      <c r="CP36" s="427"/>
      <c r="CQ36" s="426" t="str">
        <f>IF('各会計、関係団体の財政状況及び健全化判断比率'!BS9="","",'各会計、関係団体の財政状況及び健全化判断比率'!BS9)</f>
        <v>株式会社みなみあいづ</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福島県市町村総合事務組合　一般会計</v>
      </c>
      <c r="BZ37" s="426"/>
      <c r="CA37" s="426"/>
      <c r="CB37" s="426"/>
      <c r="CC37" s="426"/>
      <c r="CD37" s="426"/>
      <c r="CE37" s="426"/>
      <c r="CF37" s="426"/>
      <c r="CG37" s="426"/>
      <c r="CH37" s="426"/>
      <c r="CI37" s="426"/>
      <c r="CJ37" s="426"/>
      <c r="CK37" s="426"/>
      <c r="CL37" s="426"/>
      <c r="CM37" s="426"/>
      <c r="CN37" s="214"/>
      <c r="CO37" s="427">
        <f t="shared" si="3"/>
        <v>21</v>
      </c>
      <c r="CP37" s="427"/>
      <c r="CQ37" s="426" t="str">
        <f>IF('各会計、関係団体の財政状況及び健全化判断比率'!BS10="","",'各会計、関係団体の財政状況及び健全化判断比率'!BS10)</f>
        <v>会津高原たていわ農産有限会社</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福島県市町村総合事務組合　消防補償等特別会計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福島県市町村総合事務組合　消防賞じゅつ金特別会計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14</v>
      </c>
      <c r="BX40" s="427"/>
      <c r="BY40" s="426" t="str">
        <f>IF('各会計、関係団体の財政状況及び健全化判断比率'!B74="","",'各会計、関係団体の財政状況及び健全化判断比率'!B74)</f>
        <v>福島県市町村総合事務組合　非常勤職員公務災害補償特別会計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15</v>
      </c>
      <c r="BX41" s="427"/>
      <c r="BY41" s="426" t="str">
        <f>IF('各会計、関係団体の財政状況及び健全化判断比率'!B75="","",'各会計、関係団体の財政状況及び健全化判断比率'!B75)</f>
        <v>福島県市町村総合事務組合　自治会館管理特別会計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16</v>
      </c>
      <c r="BX42" s="427"/>
      <c r="BY42" s="426" t="str">
        <f>IF('各会計、関係団体の財政状況及び健全化判断比率'!B76="","",'各会計、関係団体の財政状況及び健全化判断比率'!B76)</f>
        <v>福島県後期高齢者医療広域連合　一般会計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17</v>
      </c>
      <c r="BX43" s="427"/>
      <c r="BY43" s="426" t="str">
        <f>IF('各会計、関係団体の財政状況及び健全化判断比率'!B77="","",'各会計、関係団体の財政状況及び健全化判断比率'!B77)</f>
        <v>福島県後期高齢者医療広域連合　後期高齢者医療特別会計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orUbFSgEVlPY4HSe+nSU+/uzs97ym181hVeNvEMgtZZYHzPGCLF9CBB1Vnj+IW6KvZa2FqT/zVNxkuJlYO3TdQ==" saltValue="BtxTDXrlfT2Q2rpAmigul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FF0000"/>
    <pageSetUpPr fitToPage="1"/>
  </sheetPr>
  <dimension ref="A1:P45"/>
  <sheetViews>
    <sheetView showGridLines="0" topLeftCell="J2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50" t="s">
        <v>560</v>
      </c>
      <c r="D34" s="1250"/>
      <c r="E34" s="1251"/>
      <c r="F34" s="32">
        <v>3.58</v>
      </c>
      <c r="G34" s="33">
        <v>4.58</v>
      </c>
      <c r="H34" s="33">
        <v>4.9400000000000004</v>
      </c>
      <c r="I34" s="33">
        <v>4.99</v>
      </c>
      <c r="J34" s="34">
        <v>4.3099999999999996</v>
      </c>
      <c r="K34" s="22"/>
      <c r="L34" s="22"/>
      <c r="M34" s="22"/>
      <c r="N34" s="22"/>
      <c r="O34" s="22"/>
      <c r="P34" s="22"/>
    </row>
    <row r="35" spans="1:16" ht="39" customHeight="1" x14ac:dyDescent="0.15">
      <c r="A35" s="22"/>
      <c r="B35" s="35"/>
      <c r="C35" s="1244" t="s">
        <v>561</v>
      </c>
      <c r="D35" s="1245"/>
      <c r="E35" s="1246"/>
      <c r="F35" s="36">
        <v>0.28000000000000003</v>
      </c>
      <c r="G35" s="37">
        <v>0.51</v>
      </c>
      <c r="H35" s="37">
        <v>0.6</v>
      </c>
      <c r="I35" s="37">
        <v>0.72</v>
      </c>
      <c r="J35" s="38">
        <v>1.05</v>
      </c>
      <c r="K35" s="22"/>
      <c r="L35" s="22"/>
      <c r="M35" s="22"/>
      <c r="N35" s="22"/>
      <c r="O35" s="22"/>
      <c r="P35" s="22"/>
    </row>
    <row r="36" spans="1:16" ht="39" customHeight="1" x14ac:dyDescent="0.15">
      <c r="A36" s="22"/>
      <c r="B36" s="35"/>
      <c r="C36" s="1244" t="s">
        <v>562</v>
      </c>
      <c r="D36" s="1245"/>
      <c r="E36" s="1246"/>
      <c r="F36" s="36">
        <v>2.2799999999999998</v>
      </c>
      <c r="G36" s="37">
        <v>3.37</v>
      </c>
      <c r="H36" s="37">
        <v>0.81</v>
      </c>
      <c r="I36" s="37">
        <v>0.78</v>
      </c>
      <c r="J36" s="38">
        <v>0.65</v>
      </c>
      <c r="K36" s="22"/>
      <c r="L36" s="22"/>
      <c r="M36" s="22"/>
      <c r="N36" s="22"/>
      <c r="O36" s="22"/>
      <c r="P36" s="22"/>
    </row>
    <row r="37" spans="1:16" ht="39" customHeight="1" x14ac:dyDescent="0.15">
      <c r="A37" s="22"/>
      <c r="B37" s="35"/>
      <c r="C37" s="1244" t="s">
        <v>563</v>
      </c>
      <c r="D37" s="1245"/>
      <c r="E37" s="1246"/>
      <c r="F37" s="36">
        <v>0.16</v>
      </c>
      <c r="G37" s="37">
        <v>0.09</v>
      </c>
      <c r="H37" s="37">
        <v>0.15</v>
      </c>
      <c r="I37" s="37">
        <v>1.07</v>
      </c>
      <c r="J37" s="38">
        <v>0.55000000000000004</v>
      </c>
      <c r="K37" s="22"/>
      <c r="L37" s="22"/>
      <c r="M37" s="22"/>
      <c r="N37" s="22"/>
      <c r="O37" s="22"/>
      <c r="P37" s="22"/>
    </row>
    <row r="38" spans="1:16" ht="39" customHeight="1" x14ac:dyDescent="0.15">
      <c r="A38" s="22"/>
      <c r="B38" s="35"/>
      <c r="C38" s="1244" t="s">
        <v>564</v>
      </c>
      <c r="D38" s="1245"/>
      <c r="E38" s="1246"/>
      <c r="F38" s="36">
        <v>0.88</v>
      </c>
      <c r="G38" s="37">
        <v>0.44</v>
      </c>
      <c r="H38" s="37">
        <v>0.43</v>
      </c>
      <c r="I38" s="37">
        <v>0.22</v>
      </c>
      <c r="J38" s="38">
        <v>0.4</v>
      </c>
      <c r="K38" s="22"/>
      <c r="L38" s="22"/>
      <c r="M38" s="22"/>
      <c r="N38" s="22"/>
      <c r="O38" s="22"/>
      <c r="P38" s="22"/>
    </row>
    <row r="39" spans="1:16" ht="39" customHeight="1" x14ac:dyDescent="0.15">
      <c r="A39" s="22"/>
      <c r="B39" s="35"/>
      <c r="C39" s="1244" t="s">
        <v>565</v>
      </c>
      <c r="D39" s="1245"/>
      <c r="E39" s="1246"/>
      <c r="F39" s="36">
        <v>0.06</v>
      </c>
      <c r="G39" s="37">
        <v>0.09</v>
      </c>
      <c r="H39" s="37">
        <v>0.09</v>
      </c>
      <c r="I39" s="37">
        <v>0.08</v>
      </c>
      <c r="J39" s="38">
        <v>0.12</v>
      </c>
      <c r="K39" s="22"/>
      <c r="L39" s="22"/>
      <c r="M39" s="22"/>
      <c r="N39" s="22"/>
      <c r="O39" s="22"/>
      <c r="P39" s="22"/>
    </row>
    <row r="40" spans="1:16" ht="39" customHeight="1" x14ac:dyDescent="0.15">
      <c r="A40" s="22"/>
      <c r="B40" s="35"/>
      <c r="C40" s="1244" t="s">
        <v>566</v>
      </c>
      <c r="D40" s="1245"/>
      <c r="E40" s="1246"/>
      <c r="F40" s="36">
        <v>0</v>
      </c>
      <c r="G40" s="37">
        <v>0</v>
      </c>
      <c r="H40" s="37">
        <v>0.01</v>
      </c>
      <c r="I40" s="37">
        <v>0.02</v>
      </c>
      <c r="J40" s="38">
        <v>0.02</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567</v>
      </c>
      <c r="D42" s="1245"/>
      <c r="E42" s="1246"/>
      <c r="F42" s="36" t="s">
        <v>509</v>
      </c>
      <c r="G42" s="37" t="s">
        <v>509</v>
      </c>
      <c r="H42" s="37" t="s">
        <v>509</v>
      </c>
      <c r="I42" s="37" t="s">
        <v>509</v>
      </c>
      <c r="J42" s="38" t="s">
        <v>509</v>
      </c>
      <c r="K42" s="22"/>
      <c r="L42" s="22"/>
      <c r="M42" s="22"/>
      <c r="N42" s="22"/>
      <c r="O42" s="22"/>
      <c r="P42" s="22"/>
    </row>
    <row r="43" spans="1:16" ht="39" customHeight="1" thickBot="1" x14ac:dyDescent="0.2">
      <c r="A43" s="22"/>
      <c r="B43" s="40"/>
      <c r="C43" s="1247" t="s">
        <v>568</v>
      </c>
      <c r="D43" s="1248"/>
      <c r="E43" s="1249"/>
      <c r="F43" s="41">
        <v>0.09</v>
      </c>
      <c r="G43" s="42" t="s">
        <v>509</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SdIu4f2kY6WmSzdwoflUtd3M+1wq3k4Bg+YI9ClqiZsGAltT+AosdDFky72YcPNJr3mfSVQ2TTYBCe7FbpROw==" saltValue="nlUD37ubIunN0R5Zznum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FF0000"/>
    <pageSetUpPr fitToPage="1"/>
  </sheetPr>
  <dimension ref="A1:U62"/>
  <sheetViews>
    <sheetView showGridLines="0" topLeftCell="M37"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1593</v>
      </c>
      <c r="L45" s="60">
        <v>1568</v>
      </c>
      <c r="M45" s="60">
        <v>1605</v>
      </c>
      <c r="N45" s="60">
        <v>1591</v>
      </c>
      <c r="O45" s="61">
        <v>1546</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509</v>
      </c>
      <c r="L46" s="64" t="s">
        <v>509</v>
      </c>
      <c r="M46" s="64" t="s">
        <v>509</v>
      </c>
      <c r="N46" s="64" t="s">
        <v>509</v>
      </c>
      <c r="O46" s="65" t="s">
        <v>509</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509</v>
      </c>
      <c r="L47" s="64" t="s">
        <v>509</v>
      </c>
      <c r="M47" s="64" t="s">
        <v>509</v>
      </c>
      <c r="N47" s="64" t="s">
        <v>509</v>
      </c>
      <c r="O47" s="65" t="s">
        <v>509</v>
      </c>
      <c r="P47" s="48"/>
      <c r="Q47" s="48"/>
      <c r="R47" s="48"/>
      <c r="S47" s="48"/>
      <c r="T47" s="48"/>
      <c r="U47" s="48"/>
    </row>
    <row r="48" spans="1:21" ht="30.75" customHeight="1" x14ac:dyDescent="0.15">
      <c r="A48" s="48"/>
      <c r="B48" s="1272"/>
      <c r="C48" s="1273"/>
      <c r="D48" s="62"/>
      <c r="E48" s="1254" t="s">
        <v>15</v>
      </c>
      <c r="F48" s="1254"/>
      <c r="G48" s="1254"/>
      <c r="H48" s="1254"/>
      <c r="I48" s="1254"/>
      <c r="J48" s="1255"/>
      <c r="K48" s="63">
        <v>376</v>
      </c>
      <c r="L48" s="64">
        <v>396</v>
      </c>
      <c r="M48" s="64">
        <v>349</v>
      </c>
      <c r="N48" s="64">
        <v>345</v>
      </c>
      <c r="O48" s="65">
        <v>353</v>
      </c>
      <c r="P48" s="48"/>
      <c r="Q48" s="48"/>
      <c r="R48" s="48"/>
      <c r="S48" s="48"/>
      <c r="T48" s="48"/>
      <c r="U48" s="48"/>
    </row>
    <row r="49" spans="1:21" ht="30.75" customHeight="1" x14ac:dyDescent="0.15">
      <c r="A49" s="48"/>
      <c r="B49" s="1272"/>
      <c r="C49" s="1273"/>
      <c r="D49" s="62"/>
      <c r="E49" s="1254" t="s">
        <v>16</v>
      </c>
      <c r="F49" s="1254"/>
      <c r="G49" s="1254"/>
      <c r="H49" s="1254"/>
      <c r="I49" s="1254"/>
      <c r="J49" s="1255"/>
      <c r="K49" s="63">
        <v>-5</v>
      </c>
      <c r="L49" s="64">
        <v>-5</v>
      </c>
      <c r="M49" s="64">
        <v>-5</v>
      </c>
      <c r="N49" s="64">
        <v>-5</v>
      </c>
      <c r="O49" s="65">
        <v>-3</v>
      </c>
      <c r="P49" s="48"/>
      <c r="Q49" s="48"/>
      <c r="R49" s="48"/>
      <c r="S49" s="48"/>
      <c r="T49" s="48"/>
      <c r="U49" s="48"/>
    </row>
    <row r="50" spans="1:21" ht="30.75" customHeight="1" x14ac:dyDescent="0.15">
      <c r="A50" s="48"/>
      <c r="B50" s="1272"/>
      <c r="C50" s="1273"/>
      <c r="D50" s="62"/>
      <c r="E50" s="1254" t="s">
        <v>17</v>
      </c>
      <c r="F50" s="1254"/>
      <c r="G50" s="1254"/>
      <c r="H50" s="1254"/>
      <c r="I50" s="1254"/>
      <c r="J50" s="1255"/>
      <c r="K50" s="63">
        <v>2</v>
      </c>
      <c r="L50" s="64">
        <v>6</v>
      </c>
      <c r="M50" s="64">
        <v>7</v>
      </c>
      <c r="N50" s="64">
        <v>7</v>
      </c>
      <c r="O50" s="65">
        <v>32</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509</v>
      </c>
      <c r="L51" s="64" t="s">
        <v>509</v>
      </c>
      <c r="M51" s="64" t="s">
        <v>509</v>
      </c>
      <c r="N51" s="64" t="s">
        <v>509</v>
      </c>
      <c r="O51" s="65" t="s">
        <v>509</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1595</v>
      </c>
      <c r="L52" s="64">
        <v>1587</v>
      </c>
      <c r="M52" s="64">
        <v>1625</v>
      </c>
      <c r="N52" s="64">
        <v>1582</v>
      </c>
      <c r="O52" s="65">
        <v>1519</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371</v>
      </c>
      <c r="L53" s="69">
        <v>378</v>
      </c>
      <c r="M53" s="69">
        <v>331</v>
      </c>
      <c r="N53" s="69">
        <v>356</v>
      </c>
      <c r="O53" s="70">
        <v>409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4yi5n5ax6R0UoCbSLQ/VeNH+T8fXKmSyuoU7nUKYiRrlbStoKRKNKEw0w2LAr4xboDYxBk5VEaHb0mfyxWXg==" saltValue="XgdBh7g7G9FlBbMmgnL/o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FF0000"/>
    <pageSetUpPr fitToPage="1"/>
  </sheetPr>
  <dimension ref="B1:M58"/>
  <sheetViews>
    <sheetView showGridLines="0" topLeftCell="L31"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90" t="s">
        <v>30</v>
      </c>
      <c r="C41" s="1291"/>
      <c r="D41" s="102"/>
      <c r="E41" s="1292" t="s">
        <v>31</v>
      </c>
      <c r="F41" s="1292"/>
      <c r="G41" s="1292"/>
      <c r="H41" s="1293"/>
      <c r="I41" s="103">
        <v>15232</v>
      </c>
      <c r="J41" s="104">
        <v>15569</v>
      </c>
      <c r="K41" s="104">
        <v>15733</v>
      </c>
      <c r="L41" s="104">
        <v>15978</v>
      </c>
      <c r="M41" s="105">
        <v>16951</v>
      </c>
    </row>
    <row r="42" spans="2:13" ht="27.75" customHeight="1" x14ac:dyDescent="0.15">
      <c r="B42" s="1280"/>
      <c r="C42" s="1281"/>
      <c r="D42" s="106"/>
      <c r="E42" s="1284" t="s">
        <v>32</v>
      </c>
      <c r="F42" s="1284"/>
      <c r="G42" s="1284"/>
      <c r="H42" s="1285"/>
      <c r="I42" s="107">
        <v>21</v>
      </c>
      <c r="J42" s="108">
        <v>15</v>
      </c>
      <c r="K42" s="108">
        <v>9</v>
      </c>
      <c r="L42" s="108">
        <v>122</v>
      </c>
      <c r="M42" s="109">
        <v>89</v>
      </c>
    </row>
    <row r="43" spans="2:13" ht="27.75" customHeight="1" x14ac:dyDescent="0.15">
      <c r="B43" s="1280"/>
      <c r="C43" s="1281"/>
      <c r="D43" s="106"/>
      <c r="E43" s="1284" t="s">
        <v>33</v>
      </c>
      <c r="F43" s="1284"/>
      <c r="G43" s="1284"/>
      <c r="H43" s="1285"/>
      <c r="I43" s="107">
        <v>4289</v>
      </c>
      <c r="J43" s="108">
        <v>4064</v>
      </c>
      <c r="K43" s="108">
        <v>3779</v>
      </c>
      <c r="L43" s="108">
        <v>3299</v>
      </c>
      <c r="M43" s="109">
        <v>3170</v>
      </c>
    </row>
    <row r="44" spans="2:13" ht="27.75" customHeight="1" x14ac:dyDescent="0.15">
      <c r="B44" s="1280"/>
      <c r="C44" s="1281"/>
      <c r="D44" s="106"/>
      <c r="E44" s="1284" t="s">
        <v>34</v>
      </c>
      <c r="F44" s="1284"/>
      <c r="G44" s="1284"/>
      <c r="H44" s="1285"/>
      <c r="I44" s="107" t="s">
        <v>509</v>
      </c>
      <c r="J44" s="108" t="s">
        <v>509</v>
      </c>
      <c r="K44" s="108" t="s">
        <v>509</v>
      </c>
      <c r="L44" s="108" t="s">
        <v>509</v>
      </c>
      <c r="M44" s="109" t="s">
        <v>509</v>
      </c>
    </row>
    <row r="45" spans="2:13" ht="27.75" customHeight="1" x14ac:dyDescent="0.15">
      <c r="B45" s="1280"/>
      <c r="C45" s="1281"/>
      <c r="D45" s="106"/>
      <c r="E45" s="1284" t="s">
        <v>35</v>
      </c>
      <c r="F45" s="1284"/>
      <c r="G45" s="1284"/>
      <c r="H45" s="1285"/>
      <c r="I45" s="107">
        <v>2121</v>
      </c>
      <c r="J45" s="108">
        <v>1958</v>
      </c>
      <c r="K45" s="108">
        <v>1912</v>
      </c>
      <c r="L45" s="108">
        <v>1881</v>
      </c>
      <c r="M45" s="109">
        <v>1813</v>
      </c>
    </row>
    <row r="46" spans="2:13" ht="27.75" customHeight="1" x14ac:dyDescent="0.15">
      <c r="B46" s="1280"/>
      <c r="C46" s="1281"/>
      <c r="D46" s="110"/>
      <c r="E46" s="1284" t="s">
        <v>36</v>
      </c>
      <c r="F46" s="1284"/>
      <c r="G46" s="1284"/>
      <c r="H46" s="1285"/>
      <c r="I46" s="107" t="s">
        <v>509</v>
      </c>
      <c r="J46" s="108" t="s">
        <v>509</v>
      </c>
      <c r="K46" s="108" t="s">
        <v>509</v>
      </c>
      <c r="L46" s="108" t="s">
        <v>509</v>
      </c>
      <c r="M46" s="109" t="s">
        <v>509</v>
      </c>
    </row>
    <row r="47" spans="2:13" ht="27.75" customHeight="1" x14ac:dyDescent="0.15">
      <c r="B47" s="1280"/>
      <c r="C47" s="1281"/>
      <c r="D47" s="111"/>
      <c r="E47" s="1294" t="s">
        <v>37</v>
      </c>
      <c r="F47" s="1295"/>
      <c r="G47" s="1295"/>
      <c r="H47" s="1296"/>
      <c r="I47" s="107" t="s">
        <v>509</v>
      </c>
      <c r="J47" s="108" t="s">
        <v>509</v>
      </c>
      <c r="K47" s="108" t="s">
        <v>509</v>
      </c>
      <c r="L47" s="108" t="s">
        <v>509</v>
      </c>
      <c r="M47" s="109" t="s">
        <v>509</v>
      </c>
    </row>
    <row r="48" spans="2:13" ht="27.75" customHeight="1" x14ac:dyDescent="0.15">
      <c r="B48" s="1280"/>
      <c r="C48" s="1281"/>
      <c r="D48" s="106"/>
      <c r="E48" s="1284" t="s">
        <v>38</v>
      </c>
      <c r="F48" s="1284"/>
      <c r="G48" s="1284"/>
      <c r="H48" s="1285"/>
      <c r="I48" s="107" t="s">
        <v>509</v>
      </c>
      <c r="J48" s="108" t="s">
        <v>509</v>
      </c>
      <c r="K48" s="108" t="s">
        <v>509</v>
      </c>
      <c r="L48" s="108" t="s">
        <v>509</v>
      </c>
      <c r="M48" s="109" t="s">
        <v>509</v>
      </c>
    </row>
    <row r="49" spans="2:13" ht="27.75" customHeight="1" x14ac:dyDescent="0.15">
      <c r="B49" s="1282"/>
      <c r="C49" s="1283"/>
      <c r="D49" s="106"/>
      <c r="E49" s="1284" t="s">
        <v>39</v>
      </c>
      <c r="F49" s="1284"/>
      <c r="G49" s="1284"/>
      <c r="H49" s="1285"/>
      <c r="I49" s="107" t="s">
        <v>509</v>
      </c>
      <c r="J49" s="108" t="s">
        <v>509</v>
      </c>
      <c r="K49" s="108" t="s">
        <v>509</v>
      </c>
      <c r="L49" s="108" t="s">
        <v>509</v>
      </c>
      <c r="M49" s="109" t="s">
        <v>509</v>
      </c>
    </row>
    <row r="50" spans="2:13" ht="27.75" customHeight="1" x14ac:dyDescent="0.15">
      <c r="B50" s="1278" t="s">
        <v>40</v>
      </c>
      <c r="C50" s="1279"/>
      <c r="D50" s="112"/>
      <c r="E50" s="1284" t="s">
        <v>41</v>
      </c>
      <c r="F50" s="1284"/>
      <c r="G50" s="1284"/>
      <c r="H50" s="1285"/>
      <c r="I50" s="107">
        <v>5053</v>
      </c>
      <c r="J50" s="108">
        <v>4896</v>
      </c>
      <c r="K50" s="108">
        <v>4799</v>
      </c>
      <c r="L50" s="108">
        <v>4489</v>
      </c>
      <c r="M50" s="109">
        <v>4734</v>
      </c>
    </row>
    <row r="51" spans="2:13" ht="27.75" customHeight="1" x14ac:dyDescent="0.15">
      <c r="B51" s="1280"/>
      <c r="C51" s="1281"/>
      <c r="D51" s="106"/>
      <c r="E51" s="1284" t="s">
        <v>42</v>
      </c>
      <c r="F51" s="1284"/>
      <c r="G51" s="1284"/>
      <c r="H51" s="1285"/>
      <c r="I51" s="107">
        <v>94</v>
      </c>
      <c r="J51" s="108">
        <v>82</v>
      </c>
      <c r="K51" s="108">
        <v>61</v>
      </c>
      <c r="L51" s="108">
        <v>42</v>
      </c>
      <c r="M51" s="109">
        <v>25</v>
      </c>
    </row>
    <row r="52" spans="2:13" ht="27.75" customHeight="1" x14ac:dyDescent="0.15">
      <c r="B52" s="1282"/>
      <c r="C52" s="1283"/>
      <c r="D52" s="106"/>
      <c r="E52" s="1284" t="s">
        <v>43</v>
      </c>
      <c r="F52" s="1284"/>
      <c r="G52" s="1284"/>
      <c r="H52" s="1285"/>
      <c r="I52" s="107">
        <v>15101</v>
      </c>
      <c r="J52" s="108">
        <v>15045</v>
      </c>
      <c r="K52" s="108">
        <v>14906</v>
      </c>
      <c r="L52" s="108">
        <v>14560</v>
      </c>
      <c r="M52" s="109">
        <v>15058</v>
      </c>
    </row>
    <row r="53" spans="2:13" ht="27.75" customHeight="1" thickBot="1" x14ac:dyDescent="0.2">
      <c r="B53" s="1286" t="s">
        <v>44</v>
      </c>
      <c r="C53" s="1287"/>
      <c r="D53" s="113"/>
      <c r="E53" s="1288" t="s">
        <v>45</v>
      </c>
      <c r="F53" s="1288"/>
      <c r="G53" s="1288"/>
      <c r="H53" s="1289"/>
      <c r="I53" s="114">
        <v>1414</v>
      </c>
      <c r="J53" s="115">
        <v>1583</v>
      </c>
      <c r="K53" s="115">
        <v>1667</v>
      </c>
      <c r="L53" s="115">
        <v>2189</v>
      </c>
      <c r="M53" s="116">
        <v>2206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MRu4FK7WhQR7JJQERoVpRsPmH8J/U32VHbP/63bfai6+3qpFM9LafNWh2W19L+snhAZpeb1YDVaaIMaw2CGcag==" saltValue="1K2mXLYlj8RASkkbrwjmE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B1:W70"/>
  <sheetViews>
    <sheetView showGridLines="0" topLeftCell="E1" zoomScale="70" zoomScaleNormal="70" zoomScaleSheetLayoutView="100" workbookViewId="0">
      <selection activeCell="I62" sqref="I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s="1" customFormat="1" ht="16.5" customHeight="1" x14ac:dyDescent="0.15"/>
    <row r="39" s="1" customFormat="1" ht="16.5" customHeight="1" x14ac:dyDescent="0.15"/>
    <row r="40" s="1" customFormat="1" ht="16.5" customHeight="1" x14ac:dyDescent="0.15"/>
    <row r="41" s="1" customFormat="1" ht="16.5" customHeight="1" x14ac:dyDescent="0.15"/>
    <row r="42" s="1" customFormat="1" ht="16.5" customHeight="1" x14ac:dyDescent="0.15"/>
    <row r="43" s="1" customFormat="1" ht="16.5" customHeight="1" x14ac:dyDescent="0.15"/>
    <row r="44" s="1" customFormat="1" ht="16.5" customHeight="1" x14ac:dyDescent="0.15"/>
    <row r="45" s="1" customFormat="1" ht="16.5" customHeight="1" x14ac:dyDescent="0.15"/>
    <row r="46" s="1" customFormat="1" ht="16.5" customHeight="1" x14ac:dyDescent="0.15"/>
    <row r="47" s="1" customFormat="1" ht="16.5" customHeight="1" x14ac:dyDescent="0.15"/>
    <row r="48" s="1" customFormat="1"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305" t="s">
        <v>48</v>
      </c>
      <c r="D55" s="1305"/>
      <c r="E55" s="1306"/>
      <c r="F55" s="128">
        <v>1668</v>
      </c>
      <c r="G55" s="128">
        <v>1422</v>
      </c>
      <c r="H55" s="129">
        <v>1598</v>
      </c>
    </row>
    <row r="56" spans="2:8" ht="52.5" customHeight="1" x14ac:dyDescent="0.15">
      <c r="B56" s="130"/>
      <c r="C56" s="1307" t="s">
        <v>49</v>
      </c>
      <c r="D56" s="1307"/>
      <c r="E56" s="1308"/>
      <c r="F56" s="131">
        <v>693</v>
      </c>
      <c r="G56" s="131">
        <v>669</v>
      </c>
      <c r="H56" s="132">
        <v>640</v>
      </c>
    </row>
    <row r="57" spans="2:8" ht="53.25" customHeight="1" x14ac:dyDescent="0.15">
      <c r="B57" s="130"/>
      <c r="C57" s="1309" t="s">
        <v>50</v>
      </c>
      <c r="D57" s="1309"/>
      <c r="E57" s="1310"/>
      <c r="F57" s="133">
        <v>3559</v>
      </c>
      <c r="G57" s="133">
        <v>3459</v>
      </c>
      <c r="H57" s="134">
        <v>3507</v>
      </c>
    </row>
    <row r="58" spans="2:8" ht="45.75" customHeight="1" x14ac:dyDescent="0.15">
      <c r="B58" s="135"/>
      <c r="C58" s="1297" t="s">
        <v>580</v>
      </c>
      <c r="D58" s="1298"/>
      <c r="E58" s="1299"/>
      <c r="F58" s="136">
        <v>1649</v>
      </c>
      <c r="G58" s="136">
        <v>1608</v>
      </c>
      <c r="H58" s="137">
        <v>1679</v>
      </c>
    </row>
    <row r="59" spans="2:8" ht="45.75" customHeight="1" x14ac:dyDescent="0.15">
      <c r="B59" s="135"/>
      <c r="C59" s="1297" t="s">
        <v>581</v>
      </c>
      <c r="D59" s="1298"/>
      <c r="E59" s="1299"/>
      <c r="F59" s="136">
        <v>1330</v>
      </c>
      <c r="G59" s="136">
        <v>1264</v>
      </c>
      <c r="H59" s="137">
        <v>1244</v>
      </c>
    </row>
    <row r="60" spans="2:8" ht="45.75" customHeight="1" x14ac:dyDescent="0.15">
      <c r="B60" s="135"/>
      <c r="C60" s="1297" t="s">
        <v>582</v>
      </c>
      <c r="D60" s="1298"/>
      <c r="E60" s="1299"/>
      <c r="F60" s="136">
        <v>279</v>
      </c>
      <c r="G60" s="136">
        <v>271</v>
      </c>
      <c r="H60" s="137">
        <v>243</v>
      </c>
    </row>
    <row r="61" spans="2:8" ht="45.75" customHeight="1" x14ac:dyDescent="0.15">
      <c r="B61" s="135"/>
      <c r="C61" s="1297" t="s">
        <v>583</v>
      </c>
      <c r="D61" s="1298"/>
      <c r="E61" s="1299"/>
      <c r="F61" s="136">
        <v>80</v>
      </c>
      <c r="G61" s="136">
        <v>91</v>
      </c>
      <c r="H61" s="137">
        <v>105</v>
      </c>
    </row>
    <row r="62" spans="2:8" ht="45.75" customHeight="1" thickBot="1" x14ac:dyDescent="0.2">
      <c r="B62" s="138"/>
      <c r="C62" s="1300" t="s">
        <v>584</v>
      </c>
      <c r="D62" s="1301"/>
      <c r="E62" s="1302"/>
      <c r="F62" s="139">
        <v>79</v>
      </c>
      <c r="G62" s="139">
        <v>68</v>
      </c>
      <c r="H62" s="140">
        <v>63</v>
      </c>
    </row>
    <row r="63" spans="2:8" ht="52.5" customHeight="1" thickBot="1" x14ac:dyDescent="0.2">
      <c r="B63" s="141"/>
      <c r="C63" s="1303" t="s">
        <v>51</v>
      </c>
      <c r="D63" s="1303"/>
      <c r="E63" s="1304"/>
      <c r="F63" s="142">
        <v>5920</v>
      </c>
      <c r="G63" s="142">
        <v>5550</v>
      </c>
      <c r="H63" s="143">
        <v>5745</v>
      </c>
    </row>
    <row r="64" spans="2:8" ht="15" customHeight="1" x14ac:dyDescent="0.15"/>
    <row r="65" s="1" customFormat="1" ht="0" hidden="1" customHeight="1" x14ac:dyDescent="0.15"/>
    <row r="66" s="1" customFormat="1" ht="0" hidden="1" customHeight="1" x14ac:dyDescent="0.15"/>
    <row r="67" s="1" customFormat="1" ht="0" hidden="1" customHeight="1" x14ac:dyDescent="0.15"/>
    <row r="68" s="1" customFormat="1" ht="0" hidden="1" customHeight="1" x14ac:dyDescent="0.15"/>
    <row r="69" s="1" customFormat="1" ht="0" hidden="1" customHeight="1" x14ac:dyDescent="0.15"/>
    <row r="70" s="1" customFormat="1" ht="0" hidden="1" customHeight="1" x14ac:dyDescent="0.15"/>
  </sheetData>
  <sheetProtection algorithmName="SHA-512" hashValue="0hOSvVWq7ZuHx0/HaFg2c/Qx++xFPCNd1RWi4D29su/YfFUbdZKYHh3lRgA8olXnW4JqQ1eBBTEeP68tVdIeGQ==" saltValue="0I3CpdQ/P0gtoTIgcErn1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B4B82-62B5-4385-8D30-5C03011B37D4}">
  <sheetPr>
    <pageSetUpPr fitToPage="1"/>
  </sheetPr>
  <dimension ref="A1:WZM160"/>
  <sheetViews>
    <sheetView showGridLines="0" topLeftCell="A7" zoomScale="80" zoomScaleNormal="80" zoomScaleSheetLayoutView="55" workbookViewId="0">
      <selection activeCell="BU64" sqref="BU64"/>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4" t="s">
        <v>598</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x14ac:dyDescent="0.15">
      <c r="B44" s="397"/>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x14ac:dyDescent="0.15">
      <c r="B45" s="397"/>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x14ac:dyDescent="0.15">
      <c r="B46" s="397"/>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x14ac:dyDescent="0.15">
      <c r="B47" s="397"/>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599</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551</v>
      </c>
      <c r="BQ50" s="1316"/>
      <c r="BR50" s="1316"/>
      <c r="BS50" s="1316"/>
      <c r="BT50" s="1316"/>
      <c r="BU50" s="1316"/>
      <c r="BV50" s="1316"/>
      <c r="BW50" s="1316"/>
      <c r="BX50" s="1316" t="s">
        <v>552</v>
      </c>
      <c r="BY50" s="1316"/>
      <c r="BZ50" s="1316"/>
      <c r="CA50" s="1316"/>
      <c r="CB50" s="1316"/>
      <c r="CC50" s="1316"/>
      <c r="CD50" s="1316"/>
      <c r="CE50" s="1316"/>
      <c r="CF50" s="1316" t="s">
        <v>553</v>
      </c>
      <c r="CG50" s="1316"/>
      <c r="CH50" s="1316"/>
      <c r="CI50" s="1316"/>
      <c r="CJ50" s="1316"/>
      <c r="CK50" s="1316"/>
      <c r="CL50" s="1316"/>
      <c r="CM50" s="1316"/>
      <c r="CN50" s="1316" t="s">
        <v>554</v>
      </c>
      <c r="CO50" s="1316"/>
      <c r="CP50" s="1316"/>
      <c r="CQ50" s="1316"/>
      <c r="CR50" s="1316"/>
      <c r="CS50" s="1316"/>
      <c r="CT50" s="1316"/>
      <c r="CU50" s="1316"/>
      <c r="CV50" s="1316" t="s">
        <v>555</v>
      </c>
      <c r="CW50" s="1316"/>
      <c r="CX50" s="1316"/>
      <c r="CY50" s="1316"/>
      <c r="CZ50" s="1316"/>
      <c r="DA50" s="1316"/>
      <c r="DB50" s="1316"/>
      <c r="DC50" s="1316"/>
    </row>
    <row r="51" spans="1:109" ht="13.5" customHeight="1" x14ac:dyDescent="0.15">
      <c r="B51" s="397"/>
      <c r="G51" s="1319"/>
      <c r="H51" s="1319"/>
      <c r="I51" s="1333"/>
      <c r="J51" s="1333"/>
      <c r="K51" s="1318"/>
      <c r="L51" s="1318"/>
      <c r="M51" s="1318"/>
      <c r="N51" s="1318"/>
      <c r="AM51" s="406"/>
      <c r="AN51" s="1314" t="s">
        <v>600</v>
      </c>
      <c r="AO51" s="1314"/>
      <c r="AP51" s="1314"/>
      <c r="AQ51" s="1314"/>
      <c r="AR51" s="1314"/>
      <c r="AS51" s="1314"/>
      <c r="AT51" s="1314"/>
      <c r="AU51" s="1314"/>
      <c r="AV51" s="1314"/>
      <c r="AW51" s="1314"/>
      <c r="AX51" s="1314"/>
      <c r="AY51" s="1314"/>
      <c r="AZ51" s="1314"/>
      <c r="BA51" s="1314"/>
      <c r="BB51" s="1314" t="s">
        <v>601</v>
      </c>
      <c r="BC51" s="1314"/>
      <c r="BD51" s="1314"/>
      <c r="BE51" s="1314"/>
      <c r="BF51" s="1314"/>
      <c r="BG51" s="1314"/>
      <c r="BH51" s="1314"/>
      <c r="BI51" s="1314"/>
      <c r="BJ51" s="1314"/>
      <c r="BK51" s="1314"/>
      <c r="BL51" s="1314"/>
      <c r="BM51" s="1314"/>
      <c r="BN51" s="1314"/>
      <c r="BO51" s="1314"/>
      <c r="BP51" s="1323"/>
      <c r="BQ51" s="1311"/>
      <c r="BR51" s="1311"/>
      <c r="BS51" s="1311"/>
      <c r="BT51" s="1311"/>
      <c r="BU51" s="1311"/>
      <c r="BV51" s="1311"/>
      <c r="BW51" s="1311"/>
      <c r="BX51" s="1311">
        <v>23.3</v>
      </c>
      <c r="BY51" s="1311"/>
      <c r="BZ51" s="1311"/>
      <c r="CA51" s="1311"/>
      <c r="CB51" s="1311"/>
      <c r="CC51" s="1311"/>
      <c r="CD51" s="1311"/>
      <c r="CE51" s="1311"/>
      <c r="CF51" s="1311">
        <v>25</v>
      </c>
      <c r="CG51" s="1311"/>
      <c r="CH51" s="1311"/>
      <c r="CI51" s="1311"/>
      <c r="CJ51" s="1311"/>
      <c r="CK51" s="1311"/>
      <c r="CL51" s="1311"/>
      <c r="CM51" s="1311"/>
      <c r="CN51" s="1311">
        <v>33.1</v>
      </c>
      <c r="CO51" s="1311"/>
      <c r="CP51" s="1311"/>
      <c r="CQ51" s="1311"/>
      <c r="CR51" s="1311"/>
      <c r="CS51" s="1311"/>
      <c r="CT51" s="1311"/>
      <c r="CU51" s="1311"/>
      <c r="CV51" s="1311">
        <v>32.5</v>
      </c>
      <c r="CW51" s="1311"/>
      <c r="CX51" s="1311"/>
      <c r="CY51" s="1311"/>
      <c r="CZ51" s="1311"/>
      <c r="DA51" s="1311"/>
      <c r="DB51" s="1311"/>
      <c r="DC51" s="1311"/>
    </row>
    <row r="52" spans="1:109" x14ac:dyDescent="0.15">
      <c r="B52" s="397"/>
      <c r="G52" s="1319"/>
      <c r="H52" s="1319"/>
      <c r="I52" s="1333"/>
      <c r="J52" s="1333"/>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602</v>
      </c>
      <c r="BC53" s="1314"/>
      <c r="BD53" s="1314"/>
      <c r="BE53" s="1314"/>
      <c r="BF53" s="1314"/>
      <c r="BG53" s="1314"/>
      <c r="BH53" s="1314"/>
      <c r="BI53" s="1314"/>
      <c r="BJ53" s="1314"/>
      <c r="BK53" s="1314"/>
      <c r="BL53" s="1314"/>
      <c r="BM53" s="1314"/>
      <c r="BN53" s="1314"/>
      <c r="BO53" s="1314"/>
      <c r="BP53" s="1323"/>
      <c r="BQ53" s="1311"/>
      <c r="BR53" s="1311"/>
      <c r="BS53" s="1311"/>
      <c r="BT53" s="1311"/>
      <c r="BU53" s="1311"/>
      <c r="BV53" s="1311"/>
      <c r="BW53" s="1311"/>
      <c r="BX53" s="1311">
        <v>72.099999999999994</v>
      </c>
      <c r="BY53" s="1311"/>
      <c r="BZ53" s="1311"/>
      <c r="CA53" s="1311"/>
      <c r="CB53" s="1311"/>
      <c r="CC53" s="1311"/>
      <c r="CD53" s="1311"/>
      <c r="CE53" s="1311"/>
      <c r="CF53" s="1311">
        <v>70.599999999999994</v>
      </c>
      <c r="CG53" s="1311"/>
      <c r="CH53" s="1311"/>
      <c r="CI53" s="1311"/>
      <c r="CJ53" s="1311"/>
      <c r="CK53" s="1311"/>
      <c r="CL53" s="1311"/>
      <c r="CM53" s="1311"/>
      <c r="CN53" s="1311">
        <v>71.7</v>
      </c>
      <c r="CO53" s="1311"/>
      <c r="CP53" s="1311"/>
      <c r="CQ53" s="1311"/>
      <c r="CR53" s="1311"/>
      <c r="CS53" s="1311"/>
      <c r="CT53" s="1311"/>
      <c r="CU53" s="1311"/>
      <c r="CV53" s="1311">
        <v>73.099999999999994</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603</v>
      </c>
      <c r="AO55" s="1316"/>
      <c r="AP55" s="1316"/>
      <c r="AQ55" s="1316"/>
      <c r="AR55" s="1316"/>
      <c r="AS55" s="1316"/>
      <c r="AT55" s="1316"/>
      <c r="AU55" s="1316"/>
      <c r="AV55" s="1316"/>
      <c r="AW55" s="1316"/>
      <c r="AX55" s="1316"/>
      <c r="AY55" s="1316"/>
      <c r="AZ55" s="1316"/>
      <c r="BA55" s="1316"/>
      <c r="BB55" s="1314" t="s">
        <v>601</v>
      </c>
      <c r="BC55" s="1314"/>
      <c r="BD55" s="1314"/>
      <c r="BE55" s="1314"/>
      <c r="BF55" s="1314"/>
      <c r="BG55" s="1314"/>
      <c r="BH55" s="1314"/>
      <c r="BI55" s="1314"/>
      <c r="BJ55" s="1314"/>
      <c r="BK55" s="1314"/>
      <c r="BL55" s="1314"/>
      <c r="BM55" s="1314"/>
      <c r="BN55" s="1314"/>
      <c r="BO55" s="1314"/>
      <c r="BP55" s="1323"/>
      <c r="BQ55" s="1311"/>
      <c r="BR55" s="1311"/>
      <c r="BS55" s="1311"/>
      <c r="BT55" s="1311"/>
      <c r="BU55" s="1311"/>
      <c r="BV55" s="1311"/>
      <c r="BW55" s="1311"/>
      <c r="BX55" s="1311">
        <v>40.799999999999997</v>
      </c>
      <c r="BY55" s="1311"/>
      <c r="BZ55" s="1311"/>
      <c r="CA55" s="1311"/>
      <c r="CB55" s="1311"/>
      <c r="CC55" s="1311"/>
      <c r="CD55" s="1311"/>
      <c r="CE55" s="1311"/>
      <c r="CF55" s="1311">
        <v>38.5</v>
      </c>
      <c r="CG55" s="1311"/>
      <c r="CH55" s="1311"/>
      <c r="CI55" s="1311"/>
      <c r="CJ55" s="1311"/>
      <c r="CK55" s="1311"/>
      <c r="CL55" s="1311"/>
      <c r="CM55" s="1311"/>
      <c r="CN55" s="1311">
        <v>35.5</v>
      </c>
      <c r="CO55" s="1311"/>
      <c r="CP55" s="1311"/>
      <c r="CQ55" s="1311"/>
      <c r="CR55" s="1311"/>
      <c r="CS55" s="1311"/>
      <c r="CT55" s="1311"/>
      <c r="CU55" s="1311"/>
      <c r="CV55" s="1311">
        <v>23.5</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602</v>
      </c>
      <c r="BC57" s="1314"/>
      <c r="BD57" s="1314"/>
      <c r="BE57" s="1314"/>
      <c r="BF57" s="1314"/>
      <c r="BG57" s="1314"/>
      <c r="BH57" s="1314"/>
      <c r="BI57" s="1314"/>
      <c r="BJ57" s="1314"/>
      <c r="BK57" s="1314"/>
      <c r="BL57" s="1314"/>
      <c r="BM57" s="1314"/>
      <c r="BN57" s="1314"/>
      <c r="BO57" s="1314"/>
      <c r="BP57" s="1323"/>
      <c r="BQ57" s="1311"/>
      <c r="BR57" s="1311"/>
      <c r="BS57" s="1311"/>
      <c r="BT57" s="1311"/>
      <c r="BU57" s="1311"/>
      <c r="BV57" s="1311"/>
      <c r="BW57" s="1311"/>
      <c r="BX57" s="1311">
        <v>63.5</v>
      </c>
      <c r="BY57" s="1311"/>
      <c r="BZ57" s="1311"/>
      <c r="CA57" s="1311"/>
      <c r="CB57" s="1311"/>
      <c r="CC57" s="1311"/>
      <c r="CD57" s="1311"/>
      <c r="CE57" s="1311"/>
      <c r="CF57" s="1311">
        <v>65.3</v>
      </c>
      <c r="CG57" s="1311"/>
      <c r="CH57" s="1311"/>
      <c r="CI57" s="1311"/>
      <c r="CJ57" s="1311"/>
      <c r="CK57" s="1311"/>
      <c r="CL57" s="1311"/>
      <c r="CM57" s="1311"/>
      <c r="CN57" s="1311">
        <v>65.7</v>
      </c>
      <c r="CO57" s="1311"/>
      <c r="CP57" s="1311"/>
      <c r="CQ57" s="1311"/>
      <c r="CR57" s="1311"/>
      <c r="CS57" s="1311"/>
      <c r="CT57" s="1311"/>
      <c r="CU57" s="1311"/>
      <c r="CV57" s="1311">
        <v>61.8</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604</v>
      </c>
    </row>
    <row r="64" spans="1:109" x14ac:dyDescent="0.15">
      <c r="B64" s="397"/>
      <c r="G64" s="404"/>
      <c r="I64" s="417"/>
      <c r="J64" s="417"/>
      <c r="K64" s="417"/>
      <c r="L64" s="417"/>
      <c r="M64" s="417"/>
      <c r="N64" s="418"/>
      <c r="AM64" s="404"/>
      <c r="AN64" s="404" t="s">
        <v>597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4" t="s">
        <v>605</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x14ac:dyDescent="0.15">
      <c r="B66" s="397"/>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x14ac:dyDescent="0.15">
      <c r="B67" s="397"/>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x14ac:dyDescent="0.15">
      <c r="B68" s="397"/>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x14ac:dyDescent="0.15">
      <c r="B69" s="397"/>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599</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551</v>
      </c>
      <c r="BQ72" s="1316"/>
      <c r="BR72" s="1316"/>
      <c r="BS72" s="1316"/>
      <c r="BT72" s="1316"/>
      <c r="BU72" s="1316"/>
      <c r="BV72" s="1316"/>
      <c r="BW72" s="1316"/>
      <c r="BX72" s="1316" t="s">
        <v>552</v>
      </c>
      <c r="BY72" s="1316"/>
      <c r="BZ72" s="1316"/>
      <c r="CA72" s="1316"/>
      <c r="CB72" s="1316"/>
      <c r="CC72" s="1316"/>
      <c r="CD72" s="1316"/>
      <c r="CE72" s="1316"/>
      <c r="CF72" s="1316" t="s">
        <v>553</v>
      </c>
      <c r="CG72" s="1316"/>
      <c r="CH72" s="1316"/>
      <c r="CI72" s="1316"/>
      <c r="CJ72" s="1316"/>
      <c r="CK72" s="1316"/>
      <c r="CL72" s="1316"/>
      <c r="CM72" s="1316"/>
      <c r="CN72" s="1316" t="s">
        <v>554</v>
      </c>
      <c r="CO72" s="1316"/>
      <c r="CP72" s="1316"/>
      <c r="CQ72" s="1316"/>
      <c r="CR72" s="1316"/>
      <c r="CS72" s="1316"/>
      <c r="CT72" s="1316"/>
      <c r="CU72" s="1316"/>
      <c r="CV72" s="1316" t="s">
        <v>555</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600</v>
      </c>
      <c r="AO73" s="1314"/>
      <c r="AP73" s="1314"/>
      <c r="AQ73" s="1314"/>
      <c r="AR73" s="1314"/>
      <c r="AS73" s="1314"/>
      <c r="AT73" s="1314"/>
      <c r="AU73" s="1314"/>
      <c r="AV73" s="1314"/>
      <c r="AW73" s="1314"/>
      <c r="AX73" s="1314"/>
      <c r="AY73" s="1314"/>
      <c r="AZ73" s="1314"/>
      <c r="BA73" s="1314"/>
      <c r="BB73" s="1314" t="s">
        <v>601</v>
      </c>
      <c r="BC73" s="1314"/>
      <c r="BD73" s="1314"/>
      <c r="BE73" s="1314"/>
      <c r="BF73" s="1314"/>
      <c r="BG73" s="1314"/>
      <c r="BH73" s="1314"/>
      <c r="BI73" s="1314"/>
      <c r="BJ73" s="1314"/>
      <c r="BK73" s="1314"/>
      <c r="BL73" s="1314"/>
      <c r="BM73" s="1314"/>
      <c r="BN73" s="1314"/>
      <c r="BO73" s="1314"/>
      <c r="BP73" s="1311">
        <v>19.8</v>
      </c>
      <c r="BQ73" s="1311"/>
      <c r="BR73" s="1311"/>
      <c r="BS73" s="1311"/>
      <c r="BT73" s="1311"/>
      <c r="BU73" s="1311"/>
      <c r="BV73" s="1311"/>
      <c r="BW73" s="1311"/>
      <c r="BX73" s="1311">
        <v>23.3</v>
      </c>
      <c r="BY73" s="1311"/>
      <c r="BZ73" s="1311"/>
      <c r="CA73" s="1311"/>
      <c r="CB73" s="1311"/>
      <c r="CC73" s="1311"/>
      <c r="CD73" s="1311"/>
      <c r="CE73" s="1311"/>
      <c r="CF73" s="1311">
        <v>25</v>
      </c>
      <c r="CG73" s="1311"/>
      <c r="CH73" s="1311"/>
      <c r="CI73" s="1311"/>
      <c r="CJ73" s="1311"/>
      <c r="CK73" s="1311"/>
      <c r="CL73" s="1311"/>
      <c r="CM73" s="1311"/>
      <c r="CN73" s="1311">
        <v>33.1</v>
      </c>
      <c r="CO73" s="1311"/>
      <c r="CP73" s="1311"/>
      <c r="CQ73" s="1311"/>
      <c r="CR73" s="1311"/>
      <c r="CS73" s="1311"/>
      <c r="CT73" s="1311"/>
      <c r="CU73" s="1311"/>
      <c r="CV73" s="1311">
        <v>32.5</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606</v>
      </c>
      <c r="BC75" s="1314"/>
      <c r="BD75" s="1314"/>
      <c r="BE75" s="1314"/>
      <c r="BF75" s="1314"/>
      <c r="BG75" s="1314"/>
      <c r="BH75" s="1314"/>
      <c r="BI75" s="1314"/>
      <c r="BJ75" s="1314"/>
      <c r="BK75" s="1314"/>
      <c r="BL75" s="1314"/>
      <c r="BM75" s="1314"/>
      <c r="BN75" s="1314"/>
      <c r="BO75" s="1314"/>
      <c r="BP75" s="1311">
        <v>5.2</v>
      </c>
      <c r="BQ75" s="1311"/>
      <c r="BR75" s="1311"/>
      <c r="BS75" s="1311"/>
      <c r="BT75" s="1311"/>
      <c r="BU75" s="1311"/>
      <c r="BV75" s="1311"/>
      <c r="BW75" s="1311"/>
      <c r="BX75" s="1311">
        <v>5.3</v>
      </c>
      <c r="BY75" s="1311"/>
      <c r="BZ75" s="1311"/>
      <c r="CA75" s="1311"/>
      <c r="CB75" s="1311"/>
      <c r="CC75" s="1311"/>
      <c r="CD75" s="1311"/>
      <c r="CE75" s="1311"/>
      <c r="CF75" s="1311">
        <v>5.2</v>
      </c>
      <c r="CG75" s="1311"/>
      <c r="CH75" s="1311"/>
      <c r="CI75" s="1311"/>
      <c r="CJ75" s="1311"/>
      <c r="CK75" s="1311"/>
      <c r="CL75" s="1311"/>
      <c r="CM75" s="1311"/>
      <c r="CN75" s="1311">
        <v>5.3</v>
      </c>
      <c r="CO75" s="1311"/>
      <c r="CP75" s="1311"/>
      <c r="CQ75" s="1311"/>
      <c r="CR75" s="1311"/>
      <c r="CS75" s="1311"/>
      <c r="CT75" s="1311"/>
      <c r="CU75" s="1311"/>
      <c r="CV75" s="1311">
        <v>5.4</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603</v>
      </c>
      <c r="AO77" s="1316"/>
      <c r="AP77" s="1316"/>
      <c r="AQ77" s="1316"/>
      <c r="AR77" s="1316"/>
      <c r="AS77" s="1316"/>
      <c r="AT77" s="1316"/>
      <c r="AU77" s="1316"/>
      <c r="AV77" s="1316"/>
      <c r="AW77" s="1316"/>
      <c r="AX77" s="1316"/>
      <c r="AY77" s="1316"/>
      <c r="AZ77" s="1316"/>
      <c r="BA77" s="1316"/>
      <c r="BB77" s="1314" t="s">
        <v>601</v>
      </c>
      <c r="BC77" s="1314"/>
      <c r="BD77" s="1314"/>
      <c r="BE77" s="1314"/>
      <c r="BF77" s="1314"/>
      <c r="BG77" s="1314"/>
      <c r="BH77" s="1314"/>
      <c r="BI77" s="1314"/>
      <c r="BJ77" s="1314"/>
      <c r="BK77" s="1314"/>
      <c r="BL77" s="1314"/>
      <c r="BM77" s="1314"/>
      <c r="BN77" s="1314"/>
      <c r="BO77" s="1314"/>
      <c r="BP77" s="1311">
        <v>44.9</v>
      </c>
      <c r="BQ77" s="1311"/>
      <c r="BR77" s="1311"/>
      <c r="BS77" s="1311"/>
      <c r="BT77" s="1311"/>
      <c r="BU77" s="1311"/>
      <c r="BV77" s="1311"/>
      <c r="BW77" s="1311"/>
      <c r="BX77" s="1311">
        <v>40.799999999999997</v>
      </c>
      <c r="BY77" s="1311"/>
      <c r="BZ77" s="1311"/>
      <c r="CA77" s="1311"/>
      <c r="CB77" s="1311"/>
      <c r="CC77" s="1311"/>
      <c r="CD77" s="1311"/>
      <c r="CE77" s="1311"/>
      <c r="CF77" s="1311">
        <v>38.5</v>
      </c>
      <c r="CG77" s="1311"/>
      <c r="CH77" s="1311"/>
      <c r="CI77" s="1311"/>
      <c r="CJ77" s="1311"/>
      <c r="CK77" s="1311"/>
      <c r="CL77" s="1311"/>
      <c r="CM77" s="1311"/>
      <c r="CN77" s="1311">
        <v>35.5</v>
      </c>
      <c r="CO77" s="1311"/>
      <c r="CP77" s="1311"/>
      <c r="CQ77" s="1311"/>
      <c r="CR77" s="1311"/>
      <c r="CS77" s="1311"/>
      <c r="CT77" s="1311"/>
      <c r="CU77" s="1311"/>
      <c r="CV77" s="1311">
        <v>23.5</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606</v>
      </c>
      <c r="BC79" s="1314"/>
      <c r="BD79" s="1314"/>
      <c r="BE79" s="1314"/>
      <c r="BF79" s="1314"/>
      <c r="BG79" s="1314"/>
      <c r="BH79" s="1314"/>
      <c r="BI79" s="1314"/>
      <c r="BJ79" s="1314"/>
      <c r="BK79" s="1314"/>
      <c r="BL79" s="1314"/>
      <c r="BM79" s="1314"/>
      <c r="BN79" s="1314"/>
      <c r="BO79" s="1314"/>
      <c r="BP79" s="1311">
        <v>9.1</v>
      </c>
      <c r="BQ79" s="1311"/>
      <c r="BR79" s="1311"/>
      <c r="BS79" s="1311"/>
      <c r="BT79" s="1311"/>
      <c r="BU79" s="1311"/>
      <c r="BV79" s="1311"/>
      <c r="BW79" s="1311"/>
      <c r="BX79" s="1311">
        <v>8.9</v>
      </c>
      <c r="BY79" s="1311"/>
      <c r="BZ79" s="1311"/>
      <c r="CA79" s="1311"/>
      <c r="CB79" s="1311"/>
      <c r="CC79" s="1311"/>
      <c r="CD79" s="1311"/>
      <c r="CE79" s="1311"/>
      <c r="CF79" s="1311">
        <v>8.9</v>
      </c>
      <c r="CG79" s="1311"/>
      <c r="CH79" s="1311"/>
      <c r="CI79" s="1311"/>
      <c r="CJ79" s="1311"/>
      <c r="CK79" s="1311"/>
      <c r="CL79" s="1311"/>
      <c r="CM79" s="1311"/>
      <c r="CN79" s="1311">
        <v>8.8000000000000007</v>
      </c>
      <c r="CO79" s="1311"/>
      <c r="CP79" s="1311"/>
      <c r="CQ79" s="1311"/>
      <c r="CR79" s="1311"/>
      <c r="CS79" s="1311"/>
      <c r="CT79" s="1311"/>
      <c r="CU79" s="1311"/>
      <c r="CV79" s="1311">
        <v>8.6</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7dWU4luR9zRKGffuI1ZIeaiRTbeYC47sBN6J+u305aYbSc2rwTsZBSYM+pJAKE0JqiKemSpK+P6gizgzd82Txg==" saltValue="taTJhH/5b//R54hAi07Sp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5914A-4648-43FA-8C94-8FB0F5CF0264}">
  <sheetPr>
    <pageSetUpPr fitToPage="1"/>
  </sheetPr>
  <dimension ref="A1:DR125"/>
  <sheetViews>
    <sheetView showGridLines="0" topLeftCell="A69" zoomScale="71" zoomScaleNormal="71" zoomScaleSheetLayoutView="70" workbookViewId="0">
      <selection activeCell="BU64" sqref="BU64"/>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498</v>
      </c>
    </row>
  </sheetData>
  <sheetProtection algorithmName="SHA-512" hashValue="STdlH+zZ5QSZxQV7yZ++OBako3ItpqTCFDeseUyKMIbR7Rapw4precvlOE/nFuErthF0B0Yq08xvAp7CMYK0UA==" saltValue="tUL6uiyJ0TqjVuGXTtWDD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4BC91-40D8-4D83-BD02-01C07325E55B}">
  <sheetPr>
    <pageSetUpPr fitToPage="1"/>
  </sheetPr>
  <dimension ref="A1:DR125"/>
  <sheetViews>
    <sheetView showGridLines="0" tabSelected="1" topLeftCell="A91" zoomScaleNormal="100" zoomScaleSheetLayoutView="55" workbookViewId="0">
      <selection activeCell="BU64" sqref="BU64"/>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498</v>
      </c>
    </row>
  </sheetData>
  <sheetProtection algorithmName="SHA-512" hashValue="vzAQBWz9HvMsvFP8j4/pJqV84nA2K59VI+taKnVxVKWO+MEjroQStv86bCqGbI9vBZ36uQv5O05dEMbuXifldQ==" saltValue="GaR/QB9V2lE67FPRAEVar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548</v>
      </c>
      <c r="G2" s="157"/>
      <c r="H2" s="158"/>
    </row>
    <row r="3" spans="1:8" x14ac:dyDescent="0.15">
      <c r="A3" s="154" t="s">
        <v>541</v>
      </c>
      <c r="B3" s="159"/>
      <c r="C3" s="160"/>
      <c r="D3" s="161">
        <v>143657</v>
      </c>
      <c r="E3" s="162"/>
      <c r="F3" s="163">
        <v>115123</v>
      </c>
      <c r="G3" s="164"/>
      <c r="H3" s="165"/>
    </row>
    <row r="4" spans="1:8" x14ac:dyDescent="0.15">
      <c r="A4" s="166"/>
      <c r="B4" s="167"/>
      <c r="C4" s="168"/>
      <c r="D4" s="169">
        <v>101644</v>
      </c>
      <c r="E4" s="170"/>
      <c r="F4" s="171">
        <v>46026</v>
      </c>
      <c r="G4" s="172"/>
      <c r="H4" s="173"/>
    </row>
    <row r="5" spans="1:8" x14ac:dyDescent="0.15">
      <c r="A5" s="154" t="s">
        <v>543</v>
      </c>
      <c r="B5" s="159"/>
      <c r="C5" s="160"/>
      <c r="D5" s="161">
        <v>189589</v>
      </c>
      <c r="E5" s="162"/>
      <c r="F5" s="163">
        <v>98899</v>
      </c>
      <c r="G5" s="164"/>
      <c r="H5" s="165"/>
    </row>
    <row r="6" spans="1:8" x14ac:dyDescent="0.15">
      <c r="A6" s="166"/>
      <c r="B6" s="167"/>
      <c r="C6" s="168"/>
      <c r="D6" s="169">
        <v>139643</v>
      </c>
      <c r="E6" s="170"/>
      <c r="F6" s="171">
        <v>43734</v>
      </c>
      <c r="G6" s="172"/>
      <c r="H6" s="173"/>
    </row>
    <row r="7" spans="1:8" x14ac:dyDescent="0.15">
      <c r="A7" s="154" t="s">
        <v>544</v>
      </c>
      <c r="B7" s="159"/>
      <c r="C7" s="160"/>
      <c r="D7" s="161">
        <v>177309</v>
      </c>
      <c r="E7" s="162"/>
      <c r="F7" s="163">
        <v>96462</v>
      </c>
      <c r="G7" s="164"/>
      <c r="H7" s="165"/>
    </row>
    <row r="8" spans="1:8" x14ac:dyDescent="0.15">
      <c r="A8" s="166"/>
      <c r="B8" s="167"/>
      <c r="C8" s="168"/>
      <c r="D8" s="169">
        <v>135271</v>
      </c>
      <c r="E8" s="170"/>
      <c r="F8" s="171">
        <v>39886</v>
      </c>
      <c r="G8" s="172"/>
      <c r="H8" s="173"/>
    </row>
    <row r="9" spans="1:8" x14ac:dyDescent="0.15">
      <c r="A9" s="154" t="s">
        <v>545</v>
      </c>
      <c r="B9" s="159"/>
      <c r="C9" s="160"/>
      <c r="D9" s="161">
        <v>133649</v>
      </c>
      <c r="E9" s="162"/>
      <c r="F9" s="163">
        <v>83103</v>
      </c>
      <c r="G9" s="164"/>
      <c r="H9" s="165"/>
    </row>
    <row r="10" spans="1:8" x14ac:dyDescent="0.15">
      <c r="A10" s="166"/>
      <c r="B10" s="167"/>
      <c r="C10" s="168"/>
      <c r="D10" s="169">
        <v>69108</v>
      </c>
      <c r="E10" s="170"/>
      <c r="F10" s="171">
        <v>41378</v>
      </c>
      <c r="G10" s="172"/>
      <c r="H10" s="173"/>
    </row>
    <row r="11" spans="1:8" x14ac:dyDescent="0.15">
      <c r="A11" s="154" t="s">
        <v>546</v>
      </c>
      <c r="B11" s="159"/>
      <c r="C11" s="160"/>
      <c r="D11" s="161">
        <v>205119</v>
      </c>
      <c r="E11" s="162"/>
      <c r="F11" s="163">
        <v>94796</v>
      </c>
      <c r="G11" s="164"/>
      <c r="H11" s="165"/>
    </row>
    <row r="12" spans="1:8" x14ac:dyDescent="0.15">
      <c r="A12" s="166"/>
      <c r="B12" s="167"/>
      <c r="C12" s="174"/>
      <c r="D12" s="169">
        <v>123588</v>
      </c>
      <c r="E12" s="170"/>
      <c r="F12" s="171">
        <v>55781</v>
      </c>
      <c r="G12" s="172"/>
      <c r="H12" s="173"/>
    </row>
    <row r="13" spans="1:8" x14ac:dyDescent="0.15">
      <c r="A13" s="154"/>
      <c r="B13" s="159"/>
      <c r="C13" s="175"/>
      <c r="D13" s="176">
        <v>169865</v>
      </c>
      <c r="E13" s="177"/>
      <c r="F13" s="178">
        <v>97677</v>
      </c>
      <c r="G13" s="179"/>
      <c r="H13" s="165"/>
    </row>
    <row r="14" spans="1:8" x14ac:dyDescent="0.15">
      <c r="A14" s="166"/>
      <c r="B14" s="167"/>
      <c r="C14" s="168"/>
      <c r="D14" s="169">
        <v>113851</v>
      </c>
      <c r="E14" s="170"/>
      <c r="F14" s="171">
        <v>45361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3.59</v>
      </c>
      <c r="C19" s="180">
        <f>ROUND(VALUE(SUBSTITUTE(実質収支比率等に係る経年分析!G$48,"▲","-")),2)</f>
        <v>4.59</v>
      </c>
      <c r="D19" s="180">
        <f>ROUND(VALUE(SUBSTITUTE(実質収支比率等に係る経年分析!H$48,"▲","-")),2)</f>
        <v>4.9400000000000004</v>
      </c>
      <c r="E19" s="180">
        <f>ROUND(VALUE(SUBSTITUTE(実質収支比率等に係る経年分析!I$48,"▲","-")),2)</f>
        <v>5</v>
      </c>
      <c r="F19" s="180">
        <f>ROUND(VALUE(SUBSTITUTE(実質収支比率等に係る経年分析!J$48,"▲","-")),2)</f>
        <v>4.32</v>
      </c>
    </row>
    <row r="20" spans="1:11" x14ac:dyDescent="0.15">
      <c r="A20" s="180" t="s">
        <v>55</v>
      </c>
      <c r="B20" s="180">
        <f>ROUND(VALUE(SUBSTITUTE(実質収支比率等に係る経年分析!F$47,"▲","-")),2)</f>
        <v>22.32</v>
      </c>
      <c r="C20" s="180">
        <f>ROUND(VALUE(SUBSTITUTE(実質収支比率等に係る経年分析!G$47,"▲","-")),2)</f>
        <v>21.54</v>
      </c>
      <c r="D20" s="180">
        <f>ROUND(VALUE(SUBSTITUTE(実質収支比率等に係る経年分析!H$47,"▲","-")),2)</f>
        <v>20.21</v>
      </c>
      <c r="E20" s="180">
        <f>ROUND(VALUE(SUBSTITUTE(実質収支比率等に係る経年分析!I$47,"▲","-")),2)</f>
        <v>17.46</v>
      </c>
      <c r="F20" s="180">
        <f>ROUND(VALUE(SUBSTITUTE(実質収支比率等に係る経年分析!J$47,"▲","-")),2)</f>
        <v>19.37</v>
      </c>
    </row>
    <row r="21" spans="1:11" x14ac:dyDescent="0.15">
      <c r="A21" s="180" t="s">
        <v>56</v>
      </c>
      <c r="B21" s="180">
        <f>IF(ISNUMBER(VALUE(SUBSTITUTE(実質収支比率等に係る経年分析!F$49,"▲","-"))),ROUND(VALUE(SUBSTITUTE(実質収支比率等に係る経年分析!F$49,"▲","-")),2),NA())</f>
        <v>-0.59</v>
      </c>
      <c r="C21" s="180">
        <f>IF(ISNUMBER(VALUE(SUBSTITUTE(実質収支比率等に係る経年分析!G$49,"▲","-"))),ROUND(VALUE(SUBSTITUTE(実質収支比率等に係る経年分析!G$49,"▲","-")),2),NA())</f>
        <v>-0.87</v>
      </c>
      <c r="D21" s="180">
        <f>IF(ISNUMBER(VALUE(SUBSTITUTE(実質収支比率等に係る経年分析!H$49,"▲","-"))),ROUND(VALUE(SUBSTITUTE(実質収支比率等に係る経年分析!H$49,"▲","-")),2),NA())</f>
        <v>-1.28</v>
      </c>
      <c r="E21" s="180">
        <f>IF(ISNUMBER(VALUE(SUBSTITUTE(実質収支比率等に係る経年分析!I$49,"▲","-"))),ROUND(VALUE(SUBSTITUTE(実質収支比率等に係る経年分析!I$49,"▲","-")),2),NA())</f>
        <v>-3.03</v>
      </c>
      <c r="F21" s="180">
        <f>IF(ISNUMBER(VALUE(SUBSTITUTE(実質収支比率等に係る経年分析!J$49,"▲","-"))),ROUND(VALUE(SUBSTITUTE(実質収支比率等に係る経年分析!J$49,"▲","-")),2),NA())</f>
        <v>1.53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0.09</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農林業集落排水事業特別会計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0.12</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0.55000000000000004</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2.2799999999999998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3.37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0.65</v>
      </c>
    </row>
    <row r="35" spans="1:16" x14ac:dyDescent="0.15">
      <c r="A35" s="181" t="str">
        <f>IF(連結実質赤字比率に係る赤字・黒字の構成分析!C$35="",NA(),連結実質赤字比率に係る赤字・黒字の構成分析!C$35)</f>
        <v>公共下水道事業特別会計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0.28000000000000003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0.51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0.72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3.58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4.58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4.9400000000000004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4.3099999999999996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1595</v>
      </c>
      <c r="E42" s="182"/>
      <c r="F42" s="182"/>
      <c r="G42" s="182">
        <f>'実質公債費比率（分子）の構造'!L$52</f>
        <v>1587</v>
      </c>
      <c r="H42" s="182"/>
      <c r="I42" s="182"/>
      <c r="J42" s="182">
        <f>'実質公債費比率（分子）の構造'!M$52</f>
        <v>1625</v>
      </c>
      <c r="K42" s="182"/>
      <c r="L42" s="182"/>
      <c r="M42" s="182">
        <f>'実質公債費比率（分子）の構造'!N$52</f>
        <v>1582</v>
      </c>
      <c r="N42" s="182"/>
      <c r="O42" s="182"/>
      <c r="P42" s="182">
        <f>'実質公債費比率（分子）の構造'!O$52</f>
        <v>1519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v>
      </c>
      <c r="C44" s="182"/>
      <c r="D44" s="182"/>
      <c r="E44" s="182">
        <f>'実質公債費比率（分子）の構造'!L$50</f>
        <v>6</v>
      </c>
      <c r="F44" s="182"/>
      <c r="G44" s="182"/>
      <c r="H44" s="182">
        <f>'実質公債費比率（分子）の構造'!M$50</f>
        <v>7</v>
      </c>
      <c r="I44" s="182"/>
      <c r="J44" s="182"/>
      <c r="K44" s="182">
        <f>'実質公債費比率（分子）の構造'!N$50</f>
        <v>7</v>
      </c>
      <c r="L44" s="182"/>
      <c r="M44" s="182"/>
      <c r="N44" s="182">
        <f>'実質公債費比率（分子）の構造'!O$50</f>
        <v>32</v>
      </c>
      <c r="O44" s="182"/>
      <c r="P44" s="182"/>
    </row>
    <row r="45" spans="1:16" x14ac:dyDescent="0.15">
      <c r="A45" s="182" t="s">
        <v>66</v>
      </c>
      <c r="B45" s="182">
        <f>'実質公債費比率（分子）の構造'!K$49</f>
        <v>-5</v>
      </c>
      <c r="C45" s="182"/>
      <c r="D45" s="182"/>
      <c r="E45" s="182">
        <f>'実質公債費比率（分子）の構造'!L$49</f>
        <v>-5</v>
      </c>
      <c r="F45" s="182"/>
      <c r="G45" s="182"/>
      <c r="H45" s="182">
        <f>'実質公債費比率（分子）の構造'!M$49</f>
        <v>-5</v>
      </c>
      <c r="I45" s="182"/>
      <c r="J45" s="182"/>
      <c r="K45" s="182">
        <f>'実質公債費比率（分子）の構造'!N$49</f>
        <v>-5</v>
      </c>
      <c r="L45" s="182"/>
      <c r="M45" s="182"/>
      <c r="N45" s="182">
        <f>'実質公債費比率（分子）の構造'!O$49</f>
        <v>-3</v>
      </c>
      <c r="O45" s="182"/>
      <c r="P45" s="182"/>
    </row>
    <row r="46" spans="1:16" x14ac:dyDescent="0.15">
      <c r="A46" s="182" t="s">
        <v>67</v>
      </c>
      <c r="B46" s="182">
        <f>'実質公債費比率（分子）の構造'!K$48</f>
        <v>376</v>
      </c>
      <c r="C46" s="182"/>
      <c r="D46" s="182"/>
      <c r="E46" s="182">
        <f>'実質公債費比率（分子）の構造'!L$48</f>
        <v>396</v>
      </c>
      <c r="F46" s="182"/>
      <c r="G46" s="182"/>
      <c r="H46" s="182">
        <f>'実質公債費比率（分子）の構造'!M$48</f>
        <v>349</v>
      </c>
      <c r="I46" s="182"/>
      <c r="J46" s="182"/>
      <c r="K46" s="182">
        <f>'実質公債費比率（分子）の構造'!N$48</f>
        <v>345</v>
      </c>
      <c r="L46" s="182"/>
      <c r="M46" s="182"/>
      <c r="N46" s="182">
        <f>'実質公債費比率（分子）の構造'!O$48</f>
        <v>353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1593</v>
      </c>
      <c r="C49" s="182"/>
      <c r="D49" s="182"/>
      <c r="E49" s="182">
        <f>'実質公債費比率（分子）の構造'!L$45</f>
        <v>1568</v>
      </c>
      <c r="F49" s="182"/>
      <c r="G49" s="182"/>
      <c r="H49" s="182">
        <f>'実質公債費比率（分子）の構造'!M$45</f>
        <v>1605</v>
      </c>
      <c r="I49" s="182"/>
      <c r="J49" s="182"/>
      <c r="K49" s="182">
        <f>'実質公債費比率（分子）の構造'!N$45</f>
        <v>1591</v>
      </c>
      <c r="L49" s="182"/>
      <c r="M49" s="182"/>
      <c r="N49" s="182">
        <f>'実質公債費比率（分子）の構造'!O$45</f>
        <v>1546</v>
      </c>
      <c r="O49" s="182"/>
      <c r="P49" s="182"/>
    </row>
    <row r="50" spans="1:16" x14ac:dyDescent="0.15">
      <c r="A50" s="182" t="s">
        <v>71</v>
      </c>
      <c r="B50" s="182" t="e">
        <f>NA()</f>
        <v>#N/A</v>
      </c>
      <c r="C50" s="182">
        <f>IF(ISNUMBER('実質公債費比率（分子）の構造'!K$53),'実質公債費比率（分子）の構造'!K$53,NA())</f>
        <v>371</v>
      </c>
      <c r="D50" s="182" t="e">
        <f>NA()</f>
        <v>#N/A</v>
      </c>
      <c r="E50" s="182" t="e">
        <f>NA()</f>
        <v>#N/A</v>
      </c>
      <c r="F50" s="182">
        <f>IF(ISNUMBER('実質公債費比率（分子）の構造'!L$53),'実質公債費比率（分子）の構造'!L$53,NA())</f>
        <v>378</v>
      </c>
      <c r="G50" s="182" t="e">
        <f>NA()</f>
        <v>#N/A</v>
      </c>
      <c r="H50" s="182" t="e">
        <f>NA()</f>
        <v>#N/A</v>
      </c>
      <c r="I50" s="182">
        <f>IF(ISNUMBER('実質公債費比率（分子）の構造'!M$53),'実質公債費比率（分子）の構造'!M$53,NA())</f>
        <v>331</v>
      </c>
      <c r="J50" s="182" t="e">
        <f>NA()</f>
        <v>#N/A</v>
      </c>
      <c r="K50" s="182" t="e">
        <f>NA()</f>
        <v>#N/A</v>
      </c>
      <c r="L50" s="182">
        <f>IF(ISNUMBER('実質公債費比率（分子）の構造'!N$53),'実質公債費比率（分子）の構造'!N$53,NA())</f>
        <v>356</v>
      </c>
      <c r="M50" s="182" t="e">
        <f>NA()</f>
        <v>#N/A</v>
      </c>
      <c r="N50" s="182" t="e">
        <f>NA()</f>
        <v>#N/A</v>
      </c>
      <c r="O50" s="182">
        <f>IF(ISNUMBER('実質公債費比率（分子）の構造'!O$53),'実質公債費比率（分子）の構造'!O$53,NA())</f>
        <v>409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15101</v>
      </c>
      <c r="E56" s="181"/>
      <c r="F56" s="181"/>
      <c r="G56" s="181">
        <f>'将来負担比率（分子）の構造'!J$52</f>
        <v>15045</v>
      </c>
      <c r="H56" s="181"/>
      <c r="I56" s="181"/>
      <c r="J56" s="181">
        <f>'将来負担比率（分子）の構造'!K$52</f>
        <v>14906</v>
      </c>
      <c r="K56" s="181"/>
      <c r="L56" s="181"/>
      <c r="M56" s="181">
        <f>'将来負担比率（分子）の構造'!L$52</f>
        <v>14560</v>
      </c>
      <c r="N56" s="181"/>
      <c r="O56" s="181"/>
      <c r="P56" s="181">
        <f>'将来負担比率（分子）の構造'!M$52</f>
        <v>15058</v>
      </c>
    </row>
    <row r="57" spans="1:16" x14ac:dyDescent="0.15">
      <c r="A57" s="181" t="s">
        <v>42</v>
      </c>
      <c r="B57" s="181"/>
      <c r="C57" s="181"/>
      <c r="D57" s="181">
        <f>'将来負担比率（分子）の構造'!I$51</f>
        <v>94</v>
      </c>
      <c r="E57" s="181"/>
      <c r="F57" s="181"/>
      <c r="G57" s="181">
        <f>'将来負担比率（分子）の構造'!J$51</f>
        <v>82</v>
      </c>
      <c r="H57" s="181"/>
      <c r="I57" s="181"/>
      <c r="J57" s="181">
        <f>'将来負担比率（分子）の構造'!K$51</f>
        <v>61</v>
      </c>
      <c r="K57" s="181"/>
      <c r="L57" s="181"/>
      <c r="M57" s="181">
        <f>'将来負担比率（分子）の構造'!L$51</f>
        <v>42</v>
      </c>
      <c r="N57" s="181"/>
      <c r="O57" s="181"/>
      <c r="P57" s="181">
        <f>'将来負担比率（分子）の構造'!M$51</f>
        <v>25</v>
      </c>
    </row>
    <row r="58" spans="1:16" x14ac:dyDescent="0.15">
      <c r="A58" s="181" t="s">
        <v>41</v>
      </c>
      <c r="B58" s="181"/>
      <c r="C58" s="181"/>
      <c r="D58" s="181">
        <f>'将来負担比率（分子）の構造'!I$50</f>
        <v>5053</v>
      </c>
      <c r="E58" s="181"/>
      <c r="F58" s="181"/>
      <c r="G58" s="181">
        <f>'将来負担比率（分子）の構造'!J$50</f>
        <v>4896</v>
      </c>
      <c r="H58" s="181"/>
      <c r="I58" s="181"/>
      <c r="J58" s="181">
        <f>'将来負担比率（分子）の構造'!K$50</f>
        <v>4799</v>
      </c>
      <c r="K58" s="181"/>
      <c r="L58" s="181"/>
      <c r="M58" s="181">
        <f>'将来負担比率（分子）の構造'!L$50</f>
        <v>4489</v>
      </c>
      <c r="N58" s="181"/>
      <c r="O58" s="181"/>
      <c r="P58" s="181">
        <f>'将来負担比率（分子）の構造'!M$50</f>
        <v>4734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2121</v>
      </c>
      <c r="C62" s="181"/>
      <c r="D62" s="181"/>
      <c r="E62" s="181">
        <f>'将来負担比率（分子）の構造'!J$45</f>
        <v>1958</v>
      </c>
      <c r="F62" s="181"/>
      <c r="G62" s="181"/>
      <c r="H62" s="181">
        <f>'将来負担比率（分子）の構造'!K$45</f>
        <v>1912</v>
      </c>
      <c r="I62" s="181"/>
      <c r="J62" s="181"/>
      <c r="K62" s="181">
        <f>'将来負担比率（分子）の構造'!L$45</f>
        <v>1881</v>
      </c>
      <c r="L62" s="181"/>
      <c r="M62" s="181"/>
      <c r="N62" s="181">
        <f>'将来負担比率（分子）の構造'!M$45</f>
        <v>1813</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4289</v>
      </c>
      <c r="C64" s="181"/>
      <c r="D64" s="181"/>
      <c r="E64" s="181">
        <f>'将来負担比率（分子）の構造'!J$43</f>
        <v>4064</v>
      </c>
      <c r="F64" s="181"/>
      <c r="G64" s="181"/>
      <c r="H64" s="181">
        <f>'将来負担比率（分子）の構造'!K$43</f>
        <v>3779</v>
      </c>
      <c r="I64" s="181"/>
      <c r="J64" s="181"/>
      <c r="K64" s="181">
        <f>'将来負担比率（分子）の構造'!L$43</f>
        <v>3299</v>
      </c>
      <c r="L64" s="181"/>
      <c r="M64" s="181"/>
      <c r="N64" s="181">
        <f>'将来負担比率（分子）の構造'!M$43</f>
        <v>3170</v>
      </c>
      <c r="O64" s="181"/>
      <c r="P64" s="181"/>
    </row>
    <row r="65" spans="1:16" x14ac:dyDescent="0.15">
      <c r="A65" s="181" t="s">
        <v>32</v>
      </c>
      <c r="B65" s="181">
        <f>'将来負担比率（分子）の構造'!I$42</f>
        <v>21</v>
      </c>
      <c r="C65" s="181"/>
      <c r="D65" s="181"/>
      <c r="E65" s="181">
        <f>'将来負担比率（分子）の構造'!J$42</f>
        <v>15</v>
      </c>
      <c r="F65" s="181"/>
      <c r="G65" s="181"/>
      <c r="H65" s="181">
        <f>'将来負担比率（分子）の構造'!K$42</f>
        <v>9</v>
      </c>
      <c r="I65" s="181"/>
      <c r="J65" s="181"/>
      <c r="K65" s="181">
        <f>'将来負担比率（分子）の構造'!L$42</f>
        <v>122</v>
      </c>
      <c r="L65" s="181"/>
      <c r="M65" s="181"/>
      <c r="N65" s="181">
        <f>'将来負担比率（分子）の構造'!M$42</f>
        <v>89</v>
      </c>
      <c r="O65" s="181"/>
      <c r="P65" s="181"/>
    </row>
    <row r="66" spans="1:16" x14ac:dyDescent="0.15">
      <c r="A66" s="181" t="s">
        <v>31</v>
      </c>
      <c r="B66" s="181">
        <f>'将来負担比率（分子）の構造'!I$41</f>
        <v>15232</v>
      </c>
      <c r="C66" s="181"/>
      <c r="D66" s="181"/>
      <c r="E66" s="181">
        <f>'将来負担比率（分子）の構造'!J$41</f>
        <v>15569</v>
      </c>
      <c r="F66" s="181"/>
      <c r="G66" s="181"/>
      <c r="H66" s="181">
        <f>'将来負担比率（分子）の構造'!K$41</f>
        <v>15733</v>
      </c>
      <c r="I66" s="181"/>
      <c r="J66" s="181"/>
      <c r="K66" s="181">
        <f>'将来負担比率（分子）の構造'!L$41</f>
        <v>15978</v>
      </c>
      <c r="L66" s="181"/>
      <c r="M66" s="181"/>
      <c r="N66" s="181">
        <f>'将来負担比率（分子）の構造'!M$41</f>
        <v>16951</v>
      </c>
      <c r="O66" s="181"/>
      <c r="P66" s="181"/>
    </row>
    <row r="67" spans="1:16" x14ac:dyDescent="0.15">
      <c r="A67" s="181" t="s">
        <v>75</v>
      </c>
      <c r="B67" s="181" t="e">
        <f>NA()</f>
        <v>#N/A</v>
      </c>
      <c r="C67" s="181">
        <f>IF(ISNUMBER('将来負担比率（分子）の構造'!I$53), IF('将来負担比率（分子）の構造'!I$53 &lt; 0, 0, '将来負担比率（分子）の構造'!I$53), NA())</f>
        <v>1414</v>
      </c>
      <c r="D67" s="181" t="e">
        <f>NA()</f>
        <v>#N/A</v>
      </c>
      <c r="E67" s="181" t="e">
        <f>NA()</f>
        <v>#N/A</v>
      </c>
      <c r="F67" s="181">
        <f>IF(ISNUMBER('将来負担比率（分子）の構造'!J$53), IF('将来負担比率（分子）の構造'!J$53 &lt; 0, 0, '将来負担比率（分子）の構造'!J$53), NA())</f>
        <v>1583</v>
      </c>
      <c r="G67" s="181" t="e">
        <f>NA()</f>
        <v>#N/A</v>
      </c>
      <c r="H67" s="181" t="e">
        <f>NA()</f>
        <v>#N/A</v>
      </c>
      <c r="I67" s="181">
        <f>IF(ISNUMBER('将来負担比率（分子）の構造'!K$53), IF('将来負担比率（分子）の構造'!K$53 &lt; 0, 0, '将来負担比率（分子）の構造'!K$53), NA())</f>
        <v>1667</v>
      </c>
      <c r="J67" s="181" t="e">
        <f>NA()</f>
        <v>#N/A</v>
      </c>
      <c r="K67" s="181" t="e">
        <f>NA()</f>
        <v>#N/A</v>
      </c>
      <c r="L67" s="181">
        <f>IF(ISNUMBER('将来負担比率（分子）の構造'!L$53), IF('将来負担比率（分子）の構造'!L$53 &lt; 0, 0, '将来負担比率（分子）の構造'!L$53), NA())</f>
        <v>2189</v>
      </c>
      <c r="M67" s="181" t="e">
        <f>NA()</f>
        <v>#N/A</v>
      </c>
      <c r="N67" s="181" t="e">
        <f>NA()</f>
        <v>#N/A</v>
      </c>
      <c r="O67" s="181">
        <f>IF(ISNUMBER('将来負担比率（分子）の構造'!M$53), IF('将来負担比率（分子）の構造'!M$53 &lt; 0, 0, '将来負担比率（分子）の構造'!M$53), NA())</f>
        <v>2206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1668</v>
      </c>
      <c r="C72" s="185">
        <f>基金残高に係る経年分析!G55</f>
        <v>1422</v>
      </c>
      <c r="D72" s="185">
        <f>基金残高に係る経年分析!H55</f>
        <v>1598</v>
      </c>
    </row>
    <row r="73" spans="1:16" x14ac:dyDescent="0.15">
      <c r="A73" s="184" t="s">
        <v>78</v>
      </c>
      <c r="B73" s="185">
        <f>基金残高に係る経年分析!F56</f>
        <v>693</v>
      </c>
      <c r="C73" s="185">
        <f>基金残高に係る経年分析!G56</f>
        <v>669</v>
      </c>
      <c r="D73" s="185">
        <f>基金残高に係る経年分析!H56</f>
        <v>640</v>
      </c>
    </row>
    <row r="74" spans="1:16" x14ac:dyDescent="0.15">
      <c r="A74" s="184" t="s">
        <v>79</v>
      </c>
      <c r="B74" s="185">
        <f>基金残高に係る経年分析!F57</f>
        <v>3559</v>
      </c>
      <c r="C74" s="185">
        <f>基金残高に係る経年分析!G57</f>
        <v>3459</v>
      </c>
      <c r="D74" s="185">
        <f>基金残高に係る経年分析!H57</f>
        <v>3507</v>
      </c>
    </row>
  </sheetData>
  <sheetProtection algorithmName="SHA-512" hashValue="0qehZvgBquKg5HoKzn9qvOVrwHZJPGokvEHdEYG9LpCJl89J3TQ0SPj05uqDtYL07w6iIYreAb6MXuo8YLaMcg==" saltValue="/2S333ywoXTuqR2EYPccB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7" workbookViewId="0">
      <selection activeCell="CR36" sqref="CR36:CY36"/>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209</v>
      </c>
      <c r="DI1" s="800"/>
      <c r="DJ1" s="800"/>
      <c r="DK1" s="800"/>
      <c r="DL1" s="800"/>
      <c r="DM1" s="800"/>
      <c r="DN1" s="801"/>
      <c r="DO1" s="226"/>
      <c r="DP1" s="799" t="s">
        <v>210</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212</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213</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214</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215</v>
      </c>
      <c r="S4" s="742"/>
      <c r="T4" s="742"/>
      <c r="U4" s="742"/>
      <c r="V4" s="742"/>
      <c r="W4" s="742"/>
      <c r="X4" s="742"/>
      <c r="Y4" s="743"/>
      <c r="Z4" s="741" t="s">
        <v>216</v>
      </c>
      <c r="AA4" s="742"/>
      <c r="AB4" s="742"/>
      <c r="AC4" s="743"/>
      <c r="AD4" s="741" t="s">
        <v>217</v>
      </c>
      <c r="AE4" s="742"/>
      <c r="AF4" s="742"/>
      <c r="AG4" s="742"/>
      <c r="AH4" s="742"/>
      <c r="AI4" s="742"/>
      <c r="AJ4" s="742"/>
      <c r="AK4" s="743"/>
      <c r="AL4" s="741" t="s">
        <v>216</v>
      </c>
      <c r="AM4" s="742"/>
      <c r="AN4" s="742"/>
      <c r="AO4" s="743"/>
      <c r="AP4" s="802" t="s">
        <v>218</v>
      </c>
      <c r="AQ4" s="802"/>
      <c r="AR4" s="802"/>
      <c r="AS4" s="802"/>
      <c r="AT4" s="802"/>
      <c r="AU4" s="802"/>
      <c r="AV4" s="802"/>
      <c r="AW4" s="802"/>
      <c r="AX4" s="802"/>
      <c r="AY4" s="802"/>
      <c r="AZ4" s="802"/>
      <c r="BA4" s="802"/>
      <c r="BB4" s="802"/>
      <c r="BC4" s="802"/>
      <c r="BD4" s="802"/>
      <c r="BE4" s="802"/>
      <c r="BF4" s="802"/>
      <c r="BG4" s="802" t="s">
        <v>219</v>
      </c>
      <c r="BH4" s="802"/>
      <c r="BI4" s="802"/>
      <c r="BJ4" s="802"/>
      <c r="BK4" s="802"/>
      <c r="BL4" s="802"/>
      <c r="BM4" s="802"/>
      <c r="BN4" s="802"/>
      <c r="BO4" s="802" t="s">
        <v>216</v>
      </c>
      <c r="BP4" s="802"/>
      <c r="BQ4" s="802"/>
      <c r="BR4" s="802"/>
      <c r="BS4" s="802" t="s">
        <v>220</v>
      </c>
      <c r="BT4" s="802"/>
      <c r="BU4" s="802"/>
      <c r="BV4" s="802"/>
      <c r="BW4" s="802"/>
      <c r="BX4" s="802"/>
      <c r="BY4" s="802"/>
      <c r="BZ4" s="802"/>
      <c r="CA4" s="802"/>
      <c r="CB4" s="802"/>
      <c r="CD4" s="784" t="s">
        <v>221</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8" t="s">
        <v>222</v>
      </c>
      <c r="C5" s="749"/>
      <c r="D5" s="749"/>
      <c r="E5" s="749"/>
      <c r="F5" s="749"/>
      <c r="G5" s="749"/>
      <c r="H5" s="749"/>
      <c r="I5" s="749"/>
      <c r="J5" s="749"/>
      <c r="K5" s="749"/>
      <c r="L5" s="749"/>
      <c r="M5" s="749"/>
      <c r="N5" s="749"/>
      <c r="O5" s="749"/>
      <c r="P5" s="749"/>
      <c r="Q5" s="750"/>
      <c r="R5" s="735">
        <v>1532090</v>
      </c>
      <c r="S5" s="736"/>
      <c r="T5" s="736"/>
      <c r="U5" s="736"/>
      <c r="V5" s="736"/>
      <c r="W5" s="736"/>
      <c r="X5" s="736"/>
      <c r="Y5" s="779"/>
      <c r="Z5" s="797">
        <v>8.9</v>
      </c>
      <c r="AA5" s="797"/>
      <c r="AB5" s="797"/>
      <c r="AC5" s="797"/>
      <c r="AD5" s="798">
        <v>1532090</v>
      </c>
      <c r="AE5" s="798"/>
      <c r="AF5" s="798"/>
      <c r="AG5" s="798"/>
      <c r="AH5" s="798"/>
      <c r="AI5" s="798"/>
      <c r="AJ5" s="798"/>
      <c r="AK5" s="798"/>
      <c r="AL5" s="780">
        <v>19.100000000000001</v>
      </c>
      <c r="AM5" s="753"/>
      <c r="AN5" s="753"/>
      <c r="AO5" s="781"/>
      <c r="AP5" s="748" t="s">
        <v>223</v>
      </c>
      <c r="AQ5" s="749"/>
      <c r="AR5" s="749"/>
      <c r="AS5" s="749"/>
      <c r="AT5" s="749"/>
      <c r="AU5" s="749"/>
      <c r="AV5" s="749"/>
      <c r="AW5" s="749"/>
      <c r="AX5" s="749"/>
      <c r="AY5" s="749"/>
      <c r="AZ5" s="749"/>
      <c r="BA5" s="749"/>
      <c r="BB5" s="749"/>
      <c r="BC5" s="749"/>
      <c r="BD5" s="749"/>
      <c r="BE5" s="749"/>
      <c r="BF5" s="750"/>
      <c r="BG5" s="680">
        <v>1521179</v>
      </c>
      <c r="BH5" s="681"/>
      <c r="BI5" s="681"/>
      <c r="BJ5" s="681"/>
      <c r="BK5" s="681"/>
      <c r="BL5" s="681"/>
      <c r="BM5" s="681"/>
      <c r="BN5" s="682"/>
      <c r="BO5" s="713">
        <v>99.3</v>
      </c>
      <c r="BP5" s="713"/>
      <c r="BQ5" s="713"/>
      <c r="BR5" s="713"/>
      <c r="BS5" s="714" t="s">
        <v>128</v>
      </c>
      <c r="BT5" s="714"/>
      <c r="BU5" s="714"/>
      <c r="BV5" s="714"/>
      <c r="BW5" s="714"/>
      <c r="BX5" s="714"/>
      <c r="BY5" s="714"/>
      <c r="BZ5" s="714"/>
      <c r="CA5" s="714"/>
      <c r="CB5" s="768"/>
      <c r="CD5" s="784" t="s">
        <v>218</v>
      </c>
      <c r="CE5" s="785"/>
      <c r="CF5" s="785"/>
      <c r="CG5" s="785"/>
      <c r="CH5" s="785"/>
      <c r="CI5" s="785"/>
      <c r="CJ5" s="785"/>
      <c r="CK5" s="785"/>
      <c r="CL5" s="785"/>
      <c r="CM5" s="785"/>
      <c r="CN5" s="785"/>
      <c r="CO5" s="785"/>
      <c r="CP5" s="785"/>
      <c r="CQ5" s="786"/>
      <c r="CR5" s="784" t="s">
        <v>224</v>
      </c>
      <c r="CS5" s="785"/>
      <c r="CT5" s="785"/>
      <c r="CU5" s="785"/>
      <c r="CV5" s="785"/>
      <c r="CW5" s="785"/>
      <c r="CX5" s="785"/>
      <c r="CY5" s="786"/>
      <c r="CZ5" s="784" t="s">
        <v>216</v>
      </c>
      <c r="DA5" s="785"/>
      <c r="DB5" s="785"/>
      <c r="DC5" s="786"/>
      <c r="DD5" s="784" t="s">
        <v>225</v>
      </c>
      <c r="DE5" s="785"/>
      <c r="DF5" s="785"/>
      <c r="DG5" s="785"/>
      <c r="DH5" s="785"/>
      <c r="DI5" s="785"/>
      <c r="DJ5" s="785"/>
      <c r="DK5" s="785"/>
      <c r="DL5" s="785"/>
      <c r="DM5" s="785"/>
      <c r="DN5" s="785"/>
      <c r="DO5" s="785"/>
      <c r="DP5" s="786"/>
      <c r="DQ5" s="784" t="s">
        <v>226</v>
      </c>
      <c r="DR5" s="785"/>
      <c r="DS5" s="785"/>
      <c r="DT5" s="785"/>
      <c r="DU5" s="785"/>
      <c r="DV5" s="785"/>
      <c r="DW5" s="785"/>
      <c r="DX5" s="785"/>
      <c r="DY5" s="785"/>
      <c r="DZ5" s="785"/>
      <c r="EA5" s="785"/>
      <c r="EB5" s="785"/>
      <c r="EC5" s="786"/>
    </row>
    <row r="6" spans="2:143" ht="11.25" customHeight="1" x14ac:dyDescent="0.15">
      <c r="B6" s="677" t="s">
        <v>227</v>
      </c>
      <c r="C6" s="678"/>
      <c r="D6" s="678"/>
      <c r="E6" s="678"/>
      <c r="F6" s="678"/>
      <c r="G6" s="678"/>
      <c r="H6" s="678"/>
      <c r="I6" s="678"/>
      <c r="J6" s="678"/>
      <c r="K6" s="678"/>
      <c r="L6" s="678"/>
      <c r="M6" s="678"/>
      <c r="N6" s="678"/>
      <c r="O6" s="678"/>
      <c r="P6" s="678"/>
      <c r="Q6" s="679"/>
      <c r="R6" s="680">
        <v>207112</v>
      </c>
      <c r="S6" s="681"/>
      <c r="T6" s="681"/>
      <c r="U6" s="681"/>
      <c r="V6" s="681"/>
      <c r="W6" s="681"/>
      <c r="X6" s="681"/>
      <c r="Y6" s="682"/>
      <c r="Z6" s="713">
        <v>1.2</v>
      </c>
      <c r="AA6" s="713"/>
      <c r="AB6" s="713"/>
      <c r="AC6" s="713"/>
      <c r="AD6" s="714">
        <v>207112</v>
      </c>
      <c r="AE6" s="714"/>
      <c r="AF6" s="714"/>
      <c r="AG6" s="714"/>
      <c r="AH6" s="714"/>
      <c r="AI6" s="714"/>
      <c r="AJ6" s="714"/>
      <c r="AK6" s="714"/>
      <c r="AL6" s="683">
        <v>2.6</v>
      </c>
      <c r="AM6" s="684"/>
      <c r="AN6" s="684"/>
      <c r="AO6" s="715"/>
      <c r="AP6" s="677" t="s">
        <v>228</v>
      </c>
      <c r="AQ6" s="678"/>
      <c r="AR6" s="678"/>
      <c r="AS6" s="678"/>
      <c r="AT6" s="678"/>
      <c r="AU6" s="678"/>
      <c r="AV6" s="678"/>
      <c r="AW6" s="678"/>
      <c r="AX6" s="678"/>
      <c r="AY6" s="678"/>
      <c r="AZ6" s="678"/>
      <c r="BA6" s="678"/>
      <c r="BB6" s="678"/>
      <c r="BC6" s="678"/>
      <c r="BD6" s="678"/>
      <c r="BE6" s="678"/>
      <c r="BF6" s="679"/>
      <c r="BG6" s="680">
        <v>1521179</v>
      </c>
      <c r="BH6" s="681"/>
      <c r="BI6" s="681"/>
      <c r="BJ6" s="681"/>
      <c r="BK6" s="681"/>
      <c r="BL6" s="681"/>
      <c r="BM6" s="681"/>
      <c r="BN6" s="682"/>
      <c r="BO6" s="713">
        <v>99.3</v>
      </c>
      <c r="BP6" s="713"/>
      <c r="BQ6" s="713"/>
      <c r="BR6" s="713"/>
      <c r="BS6" s="714" t="s">
        <v>128</v>
      </c>
      <c r="BT6" s="714"/>
      <c r="BU6" s="714"/>
      <c r="BV6" s="714"/>
      <c r="BW6" s="714"/>
      <c r="BX6" s="714"/>
      <c r="BY6" s="714"/>
      <c r="BZ6" s="714"/>
      <c r="CA6" s="714"/>
      <c r="CB6" s="768"/>
      <c r="CD6" s="738" t="s">
        <v>229</v>
      </c>
      <c r="CE6" s="739"/>
      <c r="CF6" s="739"/>
      <c r="CG6" s="739"/>
      <c r="CH6" s="739"/>
      <c r="CI6" s="739"/>
      <c r="CJ6" s="739"/>
      <c r="CK6" s="739"/>
      <c r="CL6" s="739"/>
      <c r="CM6" s="739"/>
      <c r="CN6" s="739"/>
      <c r="CO6" s="739"/>
      <c r="CP6" s="739"/>
      <c r="CQ6" s="740"/>
      <c r="CR6" s="680">
        <v>108953</v>
      </c>
      <c r="CS6" s="681"/>
      <c r="CT6" s="681"/>
      <c r="CU6" s="681"/>
      <c r="CV6" s="681"/>
      <c r="CW6" s="681"/>
      <c r="CX6" s="681"/>
      <c r="CY6" s="682"/>
      <c r="CZ6" s="780">
        <v>0.6</v>
      </c>
      <c r="DA6" s="753"/>
      <c r="DB6" s="753"/>
      <c r="DC6" s="783"/>
      <c r="DD6" s="686" t="s">
        <v>230</v>
      </c>
      <c r="DE6" s="681"/>
      <c r="DF6" s="681"/>
      <c r="DG6" s="681"/>
      <c r="DH6" s="681"/>
      <c r="DI6" s="681"/>
      <c r="DJ6" s="681"/>
      <c r="DK6" s="681"/>
      <c r="DL6" s="681"/>
      <c r="DM6" s="681"/>
      <c r="DN6" s="681"/>
      <c r="DO6" s="681"/>
      <c r="DP6" s="682"/>
      <c r="DQ6" s="686">
        <v>108953</v>
      </c>
      <c r="DR6" s="681"/>
      <c r="DS6" s="681"/>
      <c r="DT6" s="681"/>
      <c r="DU6" s="681"/>
      <c r="DV6" s="681"/>
      <c r="DW6" s="681"/>
      <c r="DX6" s="681"/>
      <c r="DY6" s="681"/>
      <c r="DZ6" s="681"/>
      <c r="EA6" s="681"/>
      <c r="EB6" s="681"/>
      <c r="EC6" s="726"/>
    </row>
    <row r="7" spans="2:143" ht="11.25" customHeight="1" x14ac:dyDescent="0.15">
      <c r="B7" s="677" t="s">
        <v>231</v>
      </c>
      <c r="C7" s="678"/>
      <c r="D7" s="678"/>
      <c r="E7" s="678"/>
      <c r="F7" s="678"/>
      <c r="G7" s="678"/>
      <c r="H7" s="678"/>
      <c r="I7" s="678"/>
      <c r="J7" s="678"/>
      <c r="K7" s="678"/>
      <c r="L7" s="678"/>
      <c r="M7" s="678"/>
      <c r="N7" s="678"/>
      <c r="O7" s="678"/>
      <c r="P7" s="678"/>
      <c r="Q7" s="679"/>
      <c r="R7" s="680">
        <v>1124</v>
      </c>
      <c r="S7" s="681"/>
      <c r="T7" s="681"/>
      <c r="U7" s="681"/>
      <c r="V7" s="681"/>
      <c r="W7" s="681"/>
      <c r="X7" s="681"/>
      <c r="Y7" s="682"/>
      <c r="Z7" s="713">
        <v>0</v>
      </c>
      <c r="AA7" s="713"/>
      <c r="AB7" s="713"/>
      <c r="AC7" s="713"/>
      <c r="AD7" s="714">
        <v>1124</v>
      </c>
      <c r="AE7" s="714"/>
      <c r="AF7" s="714"/>
      <c r="AG7" s="714"/>
      <c r="AH7" s="714"/>
      <c r="AI7" s="714"/>
      <c r="AJ7" s="714"/>
      <c r="AK7" s="714"/>
      <c r="AL7" s="683">
        <v>0</v>
      </c>
      <c r="AM7" s="684"/>
      <c r="AN7" s="684"/>
      <c r="AO7" s="715"/>
      <c r="AP7" s="677" t="s">
        <v>232</v>
      </c>
      <c r="AQ7" s="678"/>
      <c r="AR7" s="678"/>
      <c r="AS7" s="678"/>
      <c r="AT7" s="678"/>
      <c r="AU7" s="678"/>
      <c r="AV7" s="678"/>
      <c r="AW7" s="678"/>
      <c r="AX7" s="678"/>
      <c r="AY7" s="678"/>
      <c r="AZ7" s="678"/>
      <c r="BA7" s="678"/>
      <c r="BB7" s="678"/>
      <c r="BC7" s="678"/>
      <c r="BD7" s="678"/>
      <c r="BE7" s="678"/>
      <c r="BF7" s="679"/>
      <c r="BG7" s="680">
        <v>619814</v>
      </c>
      <c r="BH7" s="681"/>
      <c r="BI7" s="681"/>
      <c r="BJ7" s="681"/>
      <c r="BK7" s="681"/>
      <c r="BL7" s="681"/>
      <c r="BM7" s="681"/>
      <c r="BN7" s="682"/>
      <c r="BO7" s="713">
        <v>40.5</v>
      </c>
      <c r="BP7" s="713"/>
      <c r="BQ7" s="713"/>
      <c r="BR7" s="713"/>
      <c r="BS7" s="714" t="s">
        <v>128</v>
      </c>
      <c r="BT7" s="714"/>
      <c r="BU7" s="714"/>
      <c r="BV7" s="714"/>
      <c r="BW7" s="714"/>
      <c r="BX7" s="714"/>
      <c r="BY7" s="714"/>
      <c r="BZ7" s="714"/>
      <c r="CA7" s="714"/>
      <c r="CB7" s="768"/>
      <c r="CD7" s="727" t="s">
        <v>233</v>
      </c>
      <c r="CE7" s="724"/>
      <c r="CF7" s="724"/>
      <c r="CG7" s="724"/>
      <c r="CH7" s="724"/>
      <c r="CI7" s="724"/>
      <c r="CJ7" s="724"/>
      <c r="CK7" s="724"/>
      <c r="CL7" s="724"/>
      <c r="CM7" s="724"/>
      <c r="CN7" s="724"/>
      <c r="CO7" s="724"/>
      <c r="CP7" s="724"/>
      <c r="CQ7" s="725"/>
      <c r="CR7" s="680">
        <v>3924126</v>
      </c>
      <c r="CS7" s="681"/>
      <c r="CT7" s="681"/>
      <c r="CU7" s="681"/>
      <c r="CV7" s="681"/>
      <c r="CW7" s="681"/>
      <c r="CX7" s="681"/>
      <c r="CY7" s="682"/>
      <c r="CZ7" s="713">
        <v>23.2</v>
      </c>
      <c r="DA7" s="713"/>
      <c r="DB7" s="713"/>
      <c r="DC7" s="713"/>
      <c r="DD7" s="686">
        <v>64356</v>
      </c>
      <c r="DE7" s="681"/>
      <c r="DF7" s="681"/>
      <c r="DG7" s="681"/>
      <c r="DH7" s="681"/>
      <c r="DI7" s="681"/>
      <c r="DJ7" s="681"/>
      <c r="DK7" s="681"/>
      <c r="DL7" s="681"/>
      <c r="DM7" s="681"/>
      <c r="DN7" s="681"/>
      <c r="DO7" s="681"/>
      <c r="DP7" s="682"/>
      <c r="DQ7" s="686">
        <v>1673162</v>
      </c>
      <c r="DR7" s="681"/>
      <c r="DS7" s="681"/>
      <c r="DT7" s="681"/>
      <c r="DU7" s="681"/>
      <c r="DV7" s="681"/>
      <c r="DW7" s="681"/>
      <c r="DX7" s="681"/>
      <c r="DY7" s="681"/>
      <c r="DZ7" s="681"/>
      <c r="EA7" s="681"/>
      <c r="EB7" s="681"/>
      <c r="EC7" s="726"/>
    </row>
    <row r="8" spans="2:143" ht="11.25" customHeight="1" x14ac:dyDescent="0.15">
      <c r="B8" s="677" t="s">
        <v>234</v>
      </c>
      <c r="C8" s="678"/>
      <c r="D8" s="678"/>
      <c r="E8" s="678"/>
      <c r="F8" s="678"/>
      <c r="G8" s="678"/>
      <c r="H8" s="678"/>
      <c r="I8" s="678"/>
      <c r="J8" s="678"/>
      <c r="K8" s="678"/>
      <c r="L8" s="678"/>
      <c r="M8" s="678"/>
      <c r="N8" s="678"/>
      <c r="O8" s="678"/>
      <c r="P8" s="678"/>
      <c r="Q8" s="679"/>
      <c r="R8" s="680">
        <v>3826</v>
      </c>
      <c r="S8" s="681"/>
      <c r="T8" s="681"/>
      <c r="U8" s="681"/>
      <c r="V8" s="681"/>
      <c r="W8" s="681"/>
      <c r="X8" s="681"/>
      <c r="Y8" s="682"/>
      <c r="Z8" s="713">
        <v>0</v>
      </c>
      <c r="AA8" s="713"/>
      <c r="AB8" s="713"/>
      <c r="AC8" s="713"/>
      <c r="AD8" s="714">
        <v>3826</v>
      </c>
      <c r="AE8" s="714"/>
      <c r="AF8" s="714"/>
      <c r="AG8" s="714"/>
      <c r="AH8" s="714"/>
      <c r="AI8" s="714"/>
      <c r="AJ8" s="714"/>
      <c r="AK8" s="714"/>
      <c r="AL8" s="683">
        <v>0</v>
      </c>
      <c r="AM8" s="684"/>
      <c r="AN8" s="684"/>
      <c r="AO8" s="715"/>
      <c r="AP8" s="677" t="s">
        <v>235</v>
      </c>
      <c r="AQ8" s="678"/>
      <c r="AR8" s="678"/>
      <c r="AS8" s="678"/>
      <c r="AT8" s="678"/>
      <c r="AU8" s="678"/>
      <c r="AV8" s="678"/>
      <c r="AW8" s="678"/>
      <c r="AX8" s="678"/>
      <c r="AY8" s="678"/>
      <c r="AZ8" s="678"/>
      <c r="BA8" s="678"/>
      <c r="BB8" s="678"/>
      <c r="BC8" s="678"/>
      <c r="BD8" s="678"/>
      <c r="BE8" s="678"/>
      <c r="BF8" s="679"/>
      <c r="BG8" s="680">
        <v>25105</v>
      </c>
      <c r="BH8" s="681"/>
      <c r="BI8" s="681"/>
      <c r="BJ8" s="681"/>
      <c r="BK8" s="681"/>
      <c r="BL8" s="681"/>
      <c r="BM8" s="681"/>
      <c r="BN8" s="682"/>
      <c r="BO8" s="713">
        <v>1.6</v>
      </c>
      <c r="BP8" s="713"/>
      <c r="BQ8" s="713"/>
      <c r="BR8" s="713"/>
      <c r="BS8" s="686" t="s">
        <v>230</v>
      </c>
      <c r="BT8" s="681"/>
      <c r="BU8" s="681"/>
      <c r="BV8" s="681"/>
      <c r="BW8" s="681"/>
      <c r="BX8" s="681"/>
      <c r="BY8" s="681"/>
      <c r="BZ8" s="681"/>
      <c r="CA8" s="681"/>
      <c r="CB8" s="726"/>
      <c r="CD8" s="727" t="s">
        <v>236</v>
      </c>
      <c r="CE8" s="724"/>
      <c r="CF8" s="724"/>
      <c r="CG8" s="724"/>
      <c r="CH8" s="724"/>
      <c r="CI8" s="724"/>
      <c r="CJ8" s="724"/>
      <c r="CK8" s="724"/>
      <c r="CL8" s="724"/>
      <c r="CM8" s="724"/>
      <c r="CN8" s="724"/>
      <c r="CO8" s="724"/>
      <c r="CP8" s="724"/>
      <c r="CQ8" s="725"/>
      <c r="CR8" s="680">
        <v>2563350</v>
      </c>
      <c r="CS8" s="681"/>
      <c r="CT8" s="681"/>
      <c r="CU8" s="681"/>
      <c r="CV8" s="681"/>
      <c r="CW8" s="681"/>
      <c r="CX8" s="681"/>
      <c r="CY8" s="682"/>
      <c r="CZ8" s="713">
        <v>15.2</v>
      </c>
      <c r="DA8" s="713"/>
      <c r="DB8" s="713"/>
      <c r="DC8" s="713"/>
      <c r="DD8" s="686">
        <v>7099</v>
      </c>
      <c r="DE8" s="681"/>
      <c r="DF8" s="681"/>
      <c r="DG8" s="681"/>
      <c r="DH8" s="681"/>
      <c r="DI8" s="681"/>
      <c r="DJ8" s="681"/>
      <c r="DK8" s="681"/>
      <c r="DL8" s="681"/>
      <c r="DM8" s="681"/>
      <c r="DN8" s="681"/>
      <c r="DO8" s="681"/>
      <c r="DP8" s="682"/>
      <c r="DQ8" s="686">
        <v>1649338</v>
      </c>
      <c r="DR8" s="681"/>
      <c r="DS8" s="681"/>
      <c r="DT8" s="681"/>
      <c r="DU8" s="681"/>
      <c r="DV8" s="681"/>
      <c r="DW8" s="681"/>
      <c r="DX8" s="681"/>
      <c r="DY8" s="681"/>
      <c r="DZ8" s="681"/>
      <c r="EA8" s="681"/>
      <c r="EB8" s="681"/>
      <c r="EC8" s="726"/>
    </row>
    <row r="9" spans="2:143" ht="11.25" customHeight="1" x14ac:dyDescent="0.15">
      <c r="B9" s="677" t="s">
        <v>237</v>
      </c>
      <c r="C9" s="678"/>
      <c r="D9" s="678"/>
      <c r="E9" s="678"/>
      <c r="F9" s="678"/>
      <c r="G9" s="678"/>
      <c r="H9" s="678"/>
      <c r="I9" s="678"/>
      <c r="J9" s="678"/>
      <c r="K9" s="678"/>
      <c r="L9" s="678"/>
      <c r="M9" s="678"/>
      <c r="N9" s="678"/>
      <c r="O9" s="678"/>
      <c r="P9" s="678"/>
      <c r="Q9" s="679"/>
      <c r="R9" s="680">
        <v>4334</v>
      </c>
      <c r="S9" s="681"/>
      <c r="T9" s="681"/>
      <c r="U9" s="681"/>
      <c r="V9" s="681"/>
      <c r="W9" s="681"/>
      <c r="X9" s="681"/>
      <c r="Y9" s="682"/>
      <c r="Z9" s="713">
        <v>0</v>
      </c>
      <c r="AA9" s="713"/>
      <c r="AB9" s="713"/>
      <c r="AC9" s="713"/>
      <c r="AD9" s="714">
        <v>4334</v>
      </c>
      <c r="AE9" s="714"/>
      <c r="AF9" s="714"/>
      <c r="AG9" s="714"/>
      <c r="AH9" s="714"/>
      <c r="AI9" s="714"/>
      <c r="AJ9" s="714"/>
      <c r="AK9" s="714"/>
      <c r="AL9" s="683">
        <v>0.1</v>
      </c>
      <c r="AM9" s="684"/>
      <c r="AN9" s="684"/>
      <c r="AO9" s="715"/>
      <c r="AP9" s="677" t="s">
        <v>238</v>
      </c>
      <c r="AQ9" s="678"/>
      <c r="AR9" s="678"/>
      <c r="AS9" s="678"/>
      <c r="AT9" s="678"/>
      <c r="AU9" s="678"/>
      <c r="AV9" s="678"/>
      <c r="AW9" s="678"/>
      <c r="AX9" s="678"/>
      <c r="AY9" s="678"/>
      <c r="AZ9" s="678"/>
      <c r="BA9" s="678"/>
      <c r="BB9" s="678"/>
      <c r="BC9" s="678"/>
      <c r="BD9" s="678"/>
      <c r="BE9" s="678"/>
      <c r="BF9" s="679"/>
      <c r="BG9" s="680">
        <v>512320</v>
      </c>
      <c r="BH9" s="681"/>
      <c r="BI9" s="681"/>
      <c r="BJ9" s="681"/>
      <c r="BK9" s="681"/>
      <c r="BL9" s="681"/>
      <c r="BM9" s="681"/>
      <c r="BN9" s="682"/>
      <c r="BO9" s="713">
        <v>33.4</v>
      </c>
      <c r="BP9" s="713"/>
      <c r="BQ9" s="713"/>
      <c r="BR9" s="713"/>
      <c r="BS9" s="686" t="s">
        <v>230</v>
      </c>
      <c r="BT9" s="681"/>
      <c r="BU9" s="681"/>
      <c r="BV9" s="681"/>
      <c r="BW9" s="681"/>
      <c r="BX9" s="681"/>
      <c r="BY9" s="681"/>
      <c r="BZ9" s="681"/>
      <c r="CA9" s="681"/>
      <c r="CB9" s="726"/>
      <c r="CD9" s="727" t="s">
        <v>239</v>
      </c>
      <c r="CE9" s="724"/>
      <c r="CF9" s="724"/>
      <c r="CG9" s="724"/>
      <c r="CH9" s="724"/>
      <c r="CI9" s="724"/>
      <c r="CJ9" s="724"/>
      <c r="CK9" s="724"/>
      <c r="CL9" s="724"/>
      <c r="CM9" s="724"/>
      <c r="CN9" s="724"/>
      <c r="CO9" s="724"/>
      <c r="CP9" s="724"/>
      <c r="CQ9" s="725"/>
      <c r="CR9" s="680">
        <v>994835</v>
      </c>
      <c r="CS9" s="681"/>
      <c r="CT9" s="681"/>
      <c r="CU9" s="681"/>
      <c r="CV9" s="681"/>
      <c r="CW9" s="681"/>
      <c r="CX9" s="681"/>
      <c r="CY9" s="682"/>
      <c r="CZ9" s="713">
        <v>5.9</v>
      </c>
      <c r="DA9" s="713"/>
      <c r="DB9" s="713"/>
      <c r="DC9" s="713"/>
      <c r="DD9" s="686">
        <v>25714</v>
      </c>
      <c r="DE9" s="681"/>
      <c r="DF9" s="681"/>
      <c r="DG9" s="681"/>
      <c r="DH9" s="681"/>
      <c r="DI9" s="681"/>
      <c r="DJ9" s="681"/>
      <c r="DK9" s="681"/>
      <c r="DL9" s="681"/>
      <c r="DM9" s="681"/>
      <c r="DN9" s="681"/>
      <c r="DO9" s="681"/>
      <c r="DP9" s="682"/>
      <c r="DQ9" s="686">
        <v>956438</v>
      </c>
      <c r="DR9" s="681"/>
      <c r="DS9" s="681"/>
      <c r="DT9" s="681"/>
      <c r="DU9" s="681"/>
      <c r="DV9" s="681"/>
      <c r="DW9" s="681"/>
      <c r="DX9" s="681"/>
      <c r="DY9" s="681"/>
      <c r="DZ9" s="681"/>
      <c r="EA9" s="681"/>
      <c r="EB9" s="681"/>
      <c r="EC9" s="726"/>
    </row>
    <row r="10" spans="2:143" ht="11.25" customHeight="1" x14ac:dyDescent="0.15">
      <c r="B10" s="677" t="s">
        <v>240</v>
      </c>
      <c r="C10" s="678"/>
      <c r="D10" s="678"/>
      <c r="E10" s="678"/>
      <c r="F10" s="678"/>
      <c r="G10" s="678"/>
      <c r="H10" s="678"/>
      <c r="I10" s="678"/>
      <c r="J10" s="678"/>
      <c r="K10" s="678"/>
      <c r="L10" s="678"/>
      <c r="M10" s="678"/>
      <c r="N10" s="678"/>
      <c r="O10" s="678"/>
      <c r="P10" s="678"/>
      <c r="Q10" s="679"/>
      <c r="R10" s="680" t="s">
        <v>230</v>
      </c>
      <c r="S10" s="681"/>
      <c r="T10" s="681"/>
      <c r="U10" s="681"/>
      <c r="V10" s="681"/>
      <c r="W10" s="681"/>
      <c r="X10" s="681"/>
      <c r="Y10" s="682"/>
      <c r="Z10" s="713" t="s">
        <v>230</v>
      </c>
      <c r="AA10" s="713"/>
      <c r="AB10" s="713"/>
      <c r="AC10" s="713"/>
      <c r="AD10" s="714" t="s">
        <v>128</v>
      </c>
      <c r="AE10" s="714"/>
      <c r="AF10" s="714"/>
      <c r="AG10" s="714"/>
      <c r="AH10" s="714"/>
      <c r="AI10" s="714"/>
      <c r="AJ10" s="714"/>
      <c r="AK10" s="714"/>
      <c r="AL10" s="683" t="s">
        <v>230</v>
      </c>
      <c r="AM10" s="684"/>
      <c r="AN10" s="684"/>
      <c r="AO10" s="715"/>
      <c r="AP10" s="677" t="s">
        <v>241</v>
      </c>
      <c r="AQ10" s="678"/>
      <c r="AR10" s="678"/>
      <c r="AS10" s="678"/>
      <c r="AT10" s="678"/>
      <c r="AU10" s="678"/>
      <c r="AV10" s="678"/>
      <c r="AW10" s="678"/>
      <c r="AX10" s="678"/>
      <c r="AY10" s="678"/>
      <c r="AZ10" s="678"/>
      <c r="BA10" s="678"/>
      <c r="BB10" s="678"/>
      <c r="BC10" s="678"/>
      <c r="BD10" s="678"/>
      <c r="BE10" s="678"/>
      <c r="BF10" s="679"/>
      <c r="BG10" s="680">
        <v>42778</v>
      </c>
      <c r="BH10" s="681"/>
      <c r="BI10" s="681"/>
      <c r="BJ10" s="681"/>
      <c r="BK10" s="681"/>
      <c r="BL10" s="681"/>
      <c r="BM10" s="681"/>
      <c r="BN10" s="682"/>
      <c r="BO10" s="713">
        <v>2.8</v>
      </c>
      <c r="BP10" s="713"/>
      <c r="BQ10" s="713"/>
      <c r="BR10" s="713"/>
      <c r="BS10" s="686" t="s">
        <v>128</v>
      </c>
      <c r="BT10" s="681"/>
      <c r="BU10" s="681"/>
      <c r="BV10" s="681"/>
      <c r="BW10" s="681"/>
      <c r="BX10" s="681"/>
      <c r="BY10" s="681"/>
      <c r="BZ10" s="681"/>
      <c r="CA10" s="681"/>
      <c r="CB10" s="726"/>
      <c r="CD10" s="727" t="s">
        <v>242</v>
      </c>
      <c r="CE10" s="724"/>
      <c r="CF10" s="724"/>
      <c r="CG10" s="724"/>
      <c r="CH10" s="724"/>
      <c r="CI10" s="724"/>
      <c r="CJ10" s="724"/>
      <c r="CK10" s="724"/>
      <c r="CL10" s="724"/>
      <c r="CM10" s="724"/>
      <c r="CN10" s="724"/>
      <c r="CO10" s="724"/>
      <c r="CP10" s="724"/>
      <c r="CQ10" s="725"/>
      <c r="CR10" s="680">
        <v>8030</v>
      </c>
      <c r="CS10" s="681"/>
      <c r="CT10" s="681"/>
      <c r="CU10" s="681"/>
      <c r="CV10" s="681"/>
      <c r="CW10" s="681"/>
      <c r="CX10" s="681"/>
      <c r="CY10" s="682"/>
      <c r="CZ10" s="713">
        <v>0</v>
      </c>
      <c r="DA10" s="713"/>
      <c r="DB10" s="713"/>
      <c r="DC10" s="713"/>
      <c r="DD10" s="686" t="s">
        <v>128</v>
      </c>
      <c r="DE10" s="681"/>
      <c r="DF10" s="681"/>
      <c r="DG10" s="681"/>
      <c r="DH10" s="681"/>
      <c r="DI10" s="681"/>
      <c r="DJ10" s="681"/>
      <c r="DK10" s="681"/>
      <c r="DL10" s="681"/>
      <c r="DM10" s="681"/>
      <c r="DN10" s="681"/>
      <c r="DO10" s="681"/>
      <c r="DP10" s="682"/>
      <c r="DQ10" s="686">
        <v>7740</v>
      </c>
      <c r="DR10" s="681"/>
      <c r="DS10" s="681"/>
      <c r="DT10" s="681"/>
      <c r="DU10" s="681"/>
      <c r="DV10" s="681"/>
      <c r="DW10" s="681"/>
      <c r="DX10" s="681"/>
      <c r="DY10" s="681"/>
      <c r="DZ10" s="681"/>
      <c r="EA10" s="681"/>
      <c r="EB10" s="681"/>
      <c r="EC10" s="726"/>
    </row>
    <row r="11" spans="2:143" ht="11.25" customHeight="1" x14ac:dyDescent="0.15">
      <c r="B11" s="677" t="s">
        <v>243</v>
      </c>
      <c r="C11" s="678"/>
      <c r="D11" s="678"/>
      <c r="E11" s="678"/>
      <c r="F11" s="678"/>
      <c r="G11" s="678"/>
      <c r="H11" s="678"/>
      <c r="I11" s="678"/>
      <c r="J11" s="678"/>
      <c r="K11" s="678"/>
      <c r="L11" s="678"/>
      <c r="M11" s="678"/>
      <c r="N11" s="678"/>
      <c r="O11" s="678"/>
      <c r="P11" s="678"/>
      <c r="Q11" s="679"/>
      <c r="R11" s="680">
        <v>368012</v>
      </c>
      <c r="S11" s="681"/>
      <c r="T11" s="681"/>
      <c r="U11" s="681"/>
      <c r="V11" s="681"/>
      <c r="W11" s="681"/>
      <c r="X11" s="681"/>
      <c r="Y11" s="682"/>
      <c r="Z11" s="683">
        <v>2.1</v>
      </c>
      <c r="AA11" s="684"/>
      <c r="AB11" s="684"/>
      <c r="AC11" s="685"/>
      <c r="AD11" s="686">
        <v>368012</v>
      </c>
      <c r="AE11" s="681"/>
      <c r="AF11" s="681"/>
      <c r="AG11" s="681"/>
      <c r="AH11" s="681"/>
      <c r="AI11" s="681"/>
      <c r="AJ11" s="681"/>
      <c r="AK11" s="682"/>
      <c r="AL11" s="683">
        <v>4.5999999999999996</v>
      </c>
      <c r="AM11" s="684"/>
      <c r="AN11" s="684"/>
      <c r="AO11" s="715"/>
      <c r="AP11" s="677" t="s">
        <v>244</v>
      </c>
      <c r="AQ11" s="678"/>
      <c r="AR11" s="678"/>
      <c r="AS11" s="678"/>
      <c r="AT11" s="678"/>
      <c r="AU11" s="678"/>
      <c r="AV11" s="678"/>
      <c r="AW11" s="678"/>
      <c r="AX11" s="678"/>
      <c r="AY11" s="678"/>
      <c r="AZ11" s="678"/>
      <c r="BA11" s="678"/>
      <c r="BB11" s="678"/>
      <c r="BC11" s="678"/>
      <c r="BD11" s="678"/>
      <c r="BE11" s="678"/>
      <c r="BF11" s="679"/>
      <c r="BG11" s="680">
        <v>39611</v>
      </c>
      <c r="BH11" s="681"/>
      <c r="BI11" s="681"/>
      <c r="BJ11" s="681"/>
      <c r="BK11" s="681"/>
      <c r="BL11" s="681"/>
      <c r="BM11" s="681"/>
      <c r="BN11" s="682"/>
      <c r="BO11" s="713">
        <v>2.6</v>
      </c>
      <c r="BP11" s="713"/>
      <c r="BQ11" s="713"/>
      <c r="BR11" s="713"/>
      <c r="BS11" s="686" t="s">
        <v>230</v>
      </c>
      <c r="BT11" s="681"/>
      <c r="BU11" s="681"/>
      <c r="BV11" s="681"/>
      <c r="BW11" s="681"/>
      <c r="BX11" s="681"/>
      <c r="BY11" s="681"/>
      <c r="BZ11" s="681"/>
      <c r="CA11" s="681"/>
      <c r="CB11" s="726"/>
      <c r="CD11" s="727" t="s">
        <v>245</v>
      </c>
      <c r="CE11" s="724"/>
      <c r="CF11" s="724"/>
      <c r="CG11" s="724"/>
      <c r="CH11" s="724"/>
      <c r="CI11" s="724"/>
      <c r="CJ11" s="724"/>
      <c r="CK11" s="724"/>
      <c r="CL11" s="724"/>
      <c r="CM11" s="724"/>
      <c r="CN11" s="724"/>
      <c r="CO11" s="724"/>
      <c r="CP11" s="724"/>
      <c r="CQ11" s="725"/>
      <c r="CR11" s="680">
        <v>1243743</v>
      </c>
      <c r="CS11" s="681"/>
      <c r="CT11" s="681"/>
      <c r="CU11" s="681"/>
      <c r="CV11" s="681"/>
      <c r="CW11" s="681"/>
      <c r="CX11" s="681"/>
      <c r="CY11" s="682"/>
      <c r="CZ11" s="713">
        <v>7.4</v>
      </c>
      <c r="DA11" s="713"/>
      <c r="DB11" s="713"/>
      <c r="DC11" s="713"/>
      <c r="DD11" s="686">
        <v>620200</v>
      </c>
      <c r="DE11" s="681"/>
      <c r="DF11" s="681"/>
      <c r="DG11" s="681"/>
      <c r="DH11" s="681"/>
      <c r="DI11" s="681"/>
      <c r="DJ11" s="681"/>
      <c r="DK11" s="681"/>
      <c r="DL11" s="681"/>
      <c r="DM11" s="681"/>
      <c r="DN11" s="681"/>
      <c r="DO11" s="681"/>
      <c r="DP11" s="682"/>
      <c r="DQ11" s="686">
        <v>602715</v>
      </c>
      <c r="DR11" s="681"/>
      <c r="DS11" s="681"/>
      <c r="DT11" s="681"/>
      <c r="DU11" s="681"/>
      <c r="DV11" s="681"/>
      <c r="DW11" s="681"/>
      <c r="DX11" s="681"/>
      <c r="DY11" s="681"/>
      <c r="DZ11" s="681"/>
      <c r="EA11" s="681"/>
      <c r="EB11" s="681"/>
      <c r="EC11" s="726"/>
    </row>
    <row r="12" spans="2:143" ht="11.25" customHeight="1" x14ac:dyDescent="0.15">
      <c r="B12" s="677" t="s">
        <v>246</v>
      </c>
      <c r="C12" s="678"/>
      <c r="D12" s="678"/>
      <c r="E12" s="678"/>
      <c r="F12" s="678"/>
      <c r="G12" s="678"/>
      <c r="H12" s="678"/>
      <c r="I12" s="678"/>
      <c r="J12" s="678"/>
      <c r="K12" s="678"/>
      <c r="L12" s="678"/>
      <c r="M12" s="678"/>
      <c r="N12" s="678"/>
      <c r="O12" s="678"/>
      <c r="P12" s="678"/>
      <c r="Q12" s="679"/>
      <c r="R12" s="680">
        <v>2662</v>
      </c>
      <c r="S12" s="681"/>
      <c r="T12" s="681"/>
      <c r="U12" s="681"/>
      <c r="V12" s="681"/>
      <c r="W12" s="681"/>
      <c r="X12" s="681"/>
      <c r="Y12" s="682"/>
      <c r="Z12" s="713">
        <v>0</v>
      </c>
      <c r="AA12" s="713"/>
      <c r="AB12" s="713"/>
      <c r="AC12" s="713"/>
      <c r="AD12" s="714">
        <v>2662</v>
      </c>
      <c r="AE12" s="714"/>
      <c r="AF12" s="714"/>
      <c r="AG12" s="714"/>
      <c r="AH12" s="714"/>
      <c r="AI12" s="714"/>
      <c r="AJ12" s="714"/>
      <c r="AK12" s="714"/>
      <c r="AL12" s="683">
        <v>0</v>
      </c>
      <c r="AM12" s="684"/>
      <c r="AN12" s="684"/>
      <c r="AO12" s="715"/>
      <c r="AP12" s="677" t="s">
        <v>247</v>
      </c>
      <c r="AQ12" s="678"/>
      <c r="AR12" s="678"/>
      <c r="AS12" s="678"/>
      <c r="AT12" s="678"/>
      <c r="AU12" s="678"/>
      <c r="AV12" s="678"/>
      <c r="AW12" s="678"/>
      <c r="AX12" s="678"/>
      <c r="AY12" s="678"/>
      <c r="AZ12" s="678"/>
      <c r="BA12" s="678"/>
      <c r="BB12" s="678"/>
      <c r="BC12" s="678"/>
      <c r="BD12" s="678"/>
      <c r="BE12" s="678"/>
      <c r="BF12" s="679"/>
      <c r="BG12" s="680">
        <v>737245</v>
      </c>
      <c r="BH12" s="681"/>
      <c r="BI12" s="681"/>
      <c r="BJ12" s="681"/>
      <c r="BK12" s="681"/>
      <c r="BL12" s="681"/>
      <c r="BM12" s="681"/>
      <c r="BN12" s="682"/>
      <c r="BO12" s="713">
        <v>48.1</v>
      </c>
      <c r="BP12" s="713"/>
      <c r="BQ12" s="713"/>
      <c r="BR12" s="713"/>
      <c r="BS12" s="686" t="s">
        <v>128</v>
      </c>
      <c r="BT12" s="681"/>
      <c r="BU12" s="681"/>
      <c r="BV12" s="681"/>
      <c r="BW12" s="681"/>
      <c r="BX12" s="681"/>
      <c r="BY12" s="681"/>
      <c r="BZ12" s="681"/>
      <c r="CA12" s="681"/>
      <c r="CB12" s="726"/>
      <c r="CD12" s="727" t="s">
        <v>248</v>
      </c>
      <c r="CE12" s="724"/>
      <c r="CF12" s="724"/>
      <c r="CG12" s="724"/>
      <c r="CH12" s="724"/>
      <c r="CI12" s="724"/>
      <c r="CJ12" s="724"/>
      <c r="CK12" s="724"/>
      <c r="CL12" s="724"/>
      <c r="CM12" s="724"/>
      <c r="CN12" s="724"/>
      <c r="CO12" s="724"/>
      <c r="CP12" s="724"/>
      <c r="CQ12" s="725"/>
      <c r="CR12" s="680">
        <v>2092932</v>
      </c>
      <c r="CS12" s="681"/>
      <c r="CT12" s="681"/>
      <c r="CU12" s="681"/>
      <c r="CV12" s="681"/>
      <c r="CW12" s="681"/>
      <c r="CX12" s="681"/>
      <c r="CY12" s="682"/>
      <c r="CZ12" s="713">
        <v>12.4</v>
      </c>
      <c r="DA12" s="713"/>
      <c r="DB12" s="713"/>
      <c r="DC12" s="713"/>
      <c r="DD12" s="686">
        <v>1103631</v>
      </c>
      <c r="DE12" s="681"/>
      <c r="DF12" s="681"/>
      <c r="DG12" s="681"/>
      <c r="DH12" s="681"/>
      <c r="DI12" s="681"/>
      <c r="DJ12" s="681"/>
      <c r="DK12" s="681"/>
      <c r="DL12" s="681"/>
      <c r="DM12" s="681"/>
      <c r="DN12" s="681"/>
      <c r="DO12" s="681"/>
      <c r="DP12" s="682"/>
      <c r="DQ12" s="686">
        <v>917471</v>
      </c>
      <c r="DR12" s="681"/>
      <c r="DS12" s="681"/>
      <c r="DT12" s="681"/>
      <c r="DU12" s="681"/>
      <c r="DV12" s="681"/>
      <c r="DW12" s="681"/>
      <c r="DX12" s="681"/>
      <c r="DY12" s="681"/>
      <c r="DZ12" s="681"/>
      <c r="EA12" s="681"/>
      <c r="EB12" s="681"/>
      <c r="EC12" s="726"/>
    </row>
    <row r="13" spans="2:143" ht="11.25" customHeight="1" x14ac:dyDescent="0.15">
      <c r="B13" s="677" t="s">
        <v>249</v>
      </c>
      <c r="C13" s="678"/>
      <c r="D13" s="678"/>
      <c r="E13" s="678"/>
      <c r="F13" s="678"/>
      <c r="G13" s="678"/>
      <c r="H13" s="678"/>
      <c r="I13" s="678"/>
      <c r="J13" s="678"/>
      <c r="K13" s="678"/>
      <c r="L13" s="678"/>
      <c r="M13" s="678"/>
      <c r="N13" s="678"/>
      <c r="O13" s="678"/>
      <c r="P13" s="678"/>
      <c r="Q13" s="679"/>
      <c r="R13" s="680" t="s">
        <v>128</v>
      </c>
      <c r="S13" s="681"/>
      <c r="T13" s="681"/>
      <c r="U13" s="681"/>
      <c r="V13" s="681"/>
      <c r="W13" s="681"/>
      <c r="X13" s="681"/>
      <c r="Y13" s="682"/>
      <c r="Z13" s="713" t="s">
        <v>230</v>
      </c>
      <c r="AA13" s="713"/>
      <c r="AB13" s="713"/>
      <c r="AC13" s="713"/>
      <c r="AD13" s="714" t="s">
        <v>230</v>
      </c>
      <c r="AE13" s="714"/>
      <c r="AF13" s="714"/>
      <c r="AG13" s="714"/>
      <c r="AH13" s="714"/>
      <c r="AI13" s="714"/>
      <c r="AJ13" s="714"/>
      <c r="AK13" s="714"/>
      <c r="AL13" s="683" t="s">
        <v>128</v>
      </c>
      <c r="AM13" s="684"/>
      <c r="AN13" s="684"/>
      <c r="AO13" s="715"/>
      <c r="AP13" s="677" t="s">
        <v>250</v>
      </c>
      <c r="AQ13" s="678"/>
      <c r="AR13" s="678"/>
      <c r="AS13" s="678"/>
      <c r="AT13" s="678"/>
      <c r="AU13" s="678"/>
      <c r="AV13" s="678"/>
      <c r="AW13" s="678"/>
      <c r="AX13" s="678"/>
      <c r="AY13" s="678"/>
      <c r="AZ13" s="678"/>
      <c r="BA13" s="678"/>
      <c r="BB13" s="678"/>
      <c r="BC13" s="678"/>
      <c r="BD13" s="678"/>
      <c r="BE13" s="678"/>
      <c r="BF13" s="679"/>
      <c r="BG13" s="680">
        <v>721143</v>
      </c>
      <c r="BH13" s="681"/>
      <c r="BI13" s="681"/>
      <c r="BJ13" s="681"/>
      <c r="BK13" s="681"/>
      <c r="BL13" s="681"/>
      <c r="BM13" s="681"/>
      <c r="BN13" s="682"/>
      <c r="BO13" s="713">
        <v>47.1</v>
      </c>
      <c r="BP13" s="713"/>
      <c r="BQ13" s="713"/>
      <c r="BR13" s="713"/>
      <c r="BS13" s="686" t="s">
        <v>230</v>
      </c>
      <c r="BT13" s="681"/>
      <c r="BU13" s="681"/>
      <c r="BV13" s="681"/>
      <c r="BW13" s="681"/>
      <c r="BX13" s="681"/>
      <c r="BY13" s="681"/>
      <c r="BZ13" s="681"/>
      <c r="CA13" s="681"/>
      <c r="CB13" s="726"/>
      <c r="CD13" s="727" t="s">
        <v>251</v>
      </c>
      <c r="CE13" s="724"/>
      <c r="CF13" s="724"/>
      <c r="CG13" s="724"/>
      <c r="CH13" s="724"/>
      <c r="CI13" s="724"/>
      <c r="CJ13" s="724"/>
      <c r="CK13" s="724"/>
      <c r="CL13" s="724"/>
      <c r="CM13" s="724"/>
      <c r="CN13" s="724"/>
      <c r="CO13" s="724"/>
      <c r="CP13" s="724"/>
      <c r="CQ13" s="725"/>
      <c r="CR13" s="680">
        <v>1490493</v>
      </c>
      <c r="CS13" s="681"/>
      <c r="CT13" s="681"/>
      <c r="CU13" s="681"/>
      <c r="CV13" s="681"/>
      <c r="CW13" s="681"/>
      <c r="CX13" s="681"/>
      <c r="CY13" s="682"/>
      <c r="CZ13" s="713">
        <v>8.8000000000000007</v>
      </c>
      <c r="DA13" s="713"/>
      <c r="DB13" s="713"/>
      <c r="DC13" s="713"/>
      <c r="DD13" s="686">
        <v>581954</v>
      </c>
      <c r="DE13" s="681"/>
      <c r="DF13" s="681"/>
      <c r="DG13" s="681"/>
      <c r="DH13" s="681"/>
      <c r="DI13" s="681"/>
      <c r="DJ13" s="681"/>
      <c r="DK13" s="681"/>
      <c r="DL13" s="681"/>
      <c r="DM13" s="681"/>
      <c r="DN13" s="681"/>
      <c r="DO13" s="681"/>
      <c r="DP13" s="682"/>
      <c r="DQ13" s="686">
        <v>883146</v>
      </c>
      <c r="DR13" s="681"/>
      <c r="DS13" s="681"/>
      <c r="DT13" s="681"/>
      <c r="DU13" s="681"/>
      <c r="DV13" s="681"/>
      <c r="DW13" s="681"/>
      <c r="DX13" s="681"/>
      <c r="DY13" s="681"/>
      <c r="DZ13" s="681"/>
      <c r="EA13" s="681"/>
      <c r="EB13" s="681"/>
      <c r="EC13" s="726"/>
    </row>
    <row r="14" spans="2:143" ht="11.25" customHeight="1" x14ac:dyDescent="0.15">
      <c r="B14" s="677" t="s">
        <v>252</v>
      </c>
      <c r="C14" s="678"/>
      <c r="D14" s="678"/>
      <c r="E14" s="678"/>
      <c r="F14" s="678"/>
      <c r="G14" s="678"/>
      <c r="H14" s="678"/>
      <c r="I14" s="678"/>
      <c r="J14" s="678"/>
      <c r="K14" s="678"/>
      <c r="L14" s="678"/>
      <c r="M14" s="678"/>
      <c r="N14" s="678"/>
      <c r="O14" s="678"/>
      <c r="P14" s="678"/>
      <c r="Q14" s="679"/>
      <c r="R14" s="680">
        <v>3</v>
      </c>
      <c r="S14" s="681"/>
      <c r="T14" s="681"/>
      <c r="U14" s="681"/>
      <c r="V14" s="681"/>
      <c r="W14" s="681"/>
      <c r="X14" s="681"/>
      <c r="Y14" s="682"/>
      <c r="Z14" s="713">
        <v>0</v>
      </c>
      <c r="AA14" s="713"/>
      <c r="AB14" s="713"/>
      <c r="AC14" s="713"/>
      <c r="AD14" s="714">
        <v>3</v>
      </c>
      <c r="AE14" s="714"/>
      <c r="AF14" s="714"/>
      <c r="AG14" s="714"/>
      <c r="AH14" s="714"/>
      <c r="AI14" s="714"/>
      <c r="AJ14" s="714"/>
      <c r="AK14" s="714"/>
      <c r="AL14" s="683">
        <v>0</v>
      </c>
      <c r="AM14" s="684"/>
      <c r="AN14" s="684"/>
      <c r="AO14" s="715"/>
      <c r="AP14" s="677" t="s">
        <v>253</v>
      </c>
      <c r="AQ14" s="678"/>
      <c r="AR14" s="678"/>
      <c r="AS14" s="678"/>
      <c r="AT14" s="678"/>
      <c r="AU14" s="678"/>
      <c r="AV14" s="678"/>
      <c r="AW14" s="678"/>
      <c r="AX14" s="678"/>
      <c r="AY14" s="678"/>
      <c r="AZ14" s="678"/>
      <c r="BA14" s="678"/>
      <c r="BB14" s="678"/>
      <c r="BC14" s="678"/>
      <c r="BD14" s="678"/>
      <c r="BE14" s="678"/>
      <c r="BF14" s="679"/>
      <c r="BG14" s="680">
        <v>51505</v>
      </c>
      <c r="BH14" s="681"/>
      <c r="BI14" s="681"/>
      <c r="BJ14" s="681"/>
      <c r="BK14" s="681"/>
      <c r="BL14" s="681"/>
      <c r="BM14" s="681"/>
      <c r="BN14" s="682"/>
      <c r="BO14" s="713">
        <v>3.4</v>
      </c>
      <c r="BP14" s="713"/>
      <c r="BQ14" s="713"/>
      <c r="BR14" s="713"/>
      <c r="BS14" s="686" t="s">
        <v>230</v>
      </c>
      <c r="BT14" s="681"/>
      <c r="BU14" s="681"/>
      <c r="BV14" s="681"/>
      <c r="BW14" s="681"/>
      <c r="BX14" s="681"/>
      <c r="BY14" s="681"/>
      <c r="BZ14" s="681"/>
      <c r="CA14" s="681"/>
      <c r="CB14" s="726"/>
      <c r="CD14" s="727" t="s">
        <v>254</v>
      </c>
      <c r="CE14" s="724"/>
      <c r="CF14" s="724"/>
      <c r="CG14" s="724"/>
      <c r="CH14" s="724"/>
      <c r="CI14" s="724"/>
      <c r="CJ14" s="724"/>
      <c r="CK14" s="724"/>
      <c r="CL14" s="724"/>
      <c r="CM14" s="724"/>
      <c r="CN14" s="724"/>
      <c r="CO14" s="724"/>
      <c r="CP14" s="724"/>
      <c r="CQ14" s="725"/>
      <c r="CR14" s="680">
        <v>811937</v>
      </c>
      <c r="CS14" s="681"/>
      <c r="CT14" s="681"/>
      <c r="CU14" s="681"/>
      <c r="CV14" s="681"/>
      <c r="CW14" s="681"/>
      <c r="CX14" s="681"/>
      <c r="CY14" s="682"/>
      <c r="CZ14" s="713">
        <v>4.8</v>
      </c>
      <c r="DA14" s="713"/>
      <c r="DB14" s="713"/>
      <c r="DC14" s="713"/>
      <c r="DD14" s="686">
        <v>184660</v>
      </c>
      <c r="DE14" s="681"/>
      <c r="DF14" s="681"/>
      <c r="DG14" s="681"/>
      <c r="DH14" s="681"/>
      <c r="DI14" s="681"/>
      <c r="DJ14" s="681"/>
      <c r="DK14" s="681"/>
      <c r="DL14" s="681"/>
      <c r="DM14" s="681"/>
      <c r="DN14" s="681"/>
      <c r="DO14" s="681"/>
      <c r="DP14" s="682"/>
      <c r="DQ14" s="686">
        <v>489390</v>
      </c>
      <c r="DR14" s="681"/>
      <c r="DS14" s="681"/>
      <c r="DT14" s="681"/>
      <c r="DU14" s="681"/>
      <c r="DV14" s="681"/>
      <c r="DW14" s="681"/>
      <c r="DX14" s="681"/>
      <c r="DY14" s="681"/>
      <c r="DZ14" s="681"/>
      <c r="EA14" s="681"/>
      <c r="EB14" s="681"/>
      <c r="EC14" s="726"/>
    </row>
    <row r="15" spans="2:143" ht="11.25" customHeight="1" x14ac:dyDescent="0.15">
      <c r="B15" s="677" t="s">
        <v>255</v>
      </c>
      <c r="C15" s="678"/>
      <c r="D15" s="678"/>
      <c r="E15" s="678"/>
      <c r="F15" s="678"/>
      <c r="G15" s="678"/>
      <c r="H15" s="678"/>
      <c r="I15" s="678"/>
      <c r="J15" s="678"/>
      <c r="K15" s="678"/>
      <c r="L15" s="678"/>
      <c r="M15" s="678"/>
      <c r="N15" s="678"/>
      <c r="O15" s="678"/>
      <c r="P15" s="678"/>
      <c r="Q15" s="679"/>
      <c r="R15" s="680" t="s">
        <v>128</v>
      </c>
      <c r="S15" s="681"/>
      <c r="T15" s="681"/>
      <c r="U15" s="681"/>
      <c r="V15" s="681"/>
      <c r="W15" s="681"/>
      <c r="X15" s="681"/>
      <c r="Y15" s="682"/>
      <c r="Z15" s="713" t="s">
        <v>128</v>
      </c>
      <c r="AA15" s="713"/>
      <c r="AB15" s="713"/>
      <c r="AC15" s="713"/>
      <c r="AD15" s="714" t="s">
        <v>128</v>
      </c>
      <c r="AE15" s="714"/>
      <c r="AF15" s="714"/>
      <c r="AG15" s="714"/>
      <c r="AH15" s="714"/>
      <c r="AI15" s="714"/>
      <c r="AJ15" s="714"/>
      <c r="AK15" s="714"/>
      <c r="AL15" s="683" t="s">
        <v>230</v>
      </c>
      <c r="AM15" s="684"/>
      <c r="AN15" s="684"/>
      <c r="AO15" s="715"/>
      <c r="AP15" s="677" t="s">
        <v>256</v>
      </c>
      <c r="AQ15" s="678"/>
      <c r="AR15" s="678"/>
      <c r="AS15" s="678"/>
      <c r="AT15" s="678"/>
      <c r="AU15" s="678"/>
      <c r="AV15" s="678"/>
      <c r="AW15" s="678"/>
      <c r="AX15" s="678"/>
      <c r="AY15" s="678"/>
      <c r="AZ15" s="678"/>
      <c r="BA15" s="678"/>
      <c r="BB15" s="678"/>
      <c r="BC15" s="678"/>
      <c r="BD15" s="678"/>
      <c r="BE15" s="678"/>
      <c r="BF15" s="679"/>
      <c r="BG15" s="680">
        <v>112615</v>
      </c>
      <c r="BH15" s="681"/>
      <c r="BI15" s="681"/>
      <c r="BJ15" s="681"/>
      <c r="BK15" s="681"/>
      <c r="BL15" s="681"/>
      <c r="BM15" s="681"/>
      <c r="BN15" s="682"/>
      <c r="BO15" s="713">
        <v>7.4</v>
      </c>
      <c r="BP15" s="713"/>
      <c r="BQ15" s="713"/>
      <c r="BR15" s="713"/>
      <c r="BS15" s="686" t="s">
        <v>128</v>
      </c>
      <c r="BT15" s="681"/>
      <c r="BU15" s="681"/>
      <c r="BV15" s="681"/>
      <c r="BW15" s="681"/>
      <c r="BX15" s="681"/>
      <c r="BY15" s="681"/>
      <c r="BZ15" s="681"/>
      <c r="CA15" s="681"/>
      <c r="CB15" s="726"/>
      <c r="CD15" s="727" t="s">
        <v>257</v>
      </c>
      <c r="CE15" s="724"/>
      <c r="CF15" s="724"/>
      <c r="CG15" s="724"/>
      <c r="CH15" s="724"/>
      <c r="CI15" s="724"/>
      <c r="CJ15" s="724"/>
      <c r="CK15" s="724"/>
      <c r="CL15" s="724"/>
      <c r="CM15" s="724"/>
      <c r="CN15" s="724"/>
      <c r="CO15" s="724"/>
      <c r="CP15" s="724"/>
      <c r="CQ15" s="725"/>
      <c r="CR15" s="680">
        <v>1593041</v>
      </c>
      <c r="CS15" s="681"/>
      <c r="CT15" s="681"/>
      <c r="CU15" s="681"/>
      <c r="CV15" s="681"/>
      <c r="CW15" s="681"/>
      <c r="CX15" s="681"/>
      <c r="CY15" s="682"/>
      <c r="CZ15" s="713">
        <v>9.4</v>
      </c>
      <c r="DA15" s="713"/>
      <c r="DB15" s="713"/>
      <c r="DC15" s="713"/>
      <c r="DD15" s="686">
        <v>478505</v>
      </c>
      <c r="DE15" s="681"/>
      <c r="DF15" s="681"/>
      <c r="DG15" s="681"/>
      <c r="DH15" s="681"/>
      <c r="DI15" s="681"/>
      <c r="DJ15" s="681"/>
      <c r="DK15" s="681"/>
      <c r="DL15" s="681"/>
      <c r="DM15" s="681"/>
      <c r="DN15" s="681"/>
      <c r="DO15" s="681"/>
      <c r="DP15" s="682"/>
      <c r="DQ15" s="686">
        <v>1087547</v>
      </c>
      <c r="DR15" s="681"/>
      <c r="DS15" s="681"/>
      <c r="DT15" s="681"/>
      <c r="DU15" s="681"/>
      <c r="DV15" s="681"/>
      <c r="DW15" s="681"/>
      <c r="DX15" s="681"/>
      <c r="DY15" s="681"/>
      <c r="DZ15" s="681"/>
      <c r="EA15" s="681"/>
      <c r="EB15" s="681"/>
      <c r="EC15" s="726"/>
    </row>
    <row r="16" spans="2:143" ht="11.25" customHeight="1" x14ac:dyDescent="0.15">
      <c r="B16" s="677" t="s">
        <v>258</v>
      </c>
      <c r="C16" s="678"/>
      <c r="D16" s="678"/>
      <c r="E16" s="678"/>
      <c r="F16" s="678"/>
      <c r="G16" s="678"/>
      <c r="H16" s="678"/>
      <c r="I16" s="678"/>
      <c r="J16" s="678"/>
      <c r="K16" s="678"/>
      <c r="L16" s="678"/>
      <c r="M16" s="678"/>
      <c r="N16" s="678"/>
      <c r="O16" s="678"/>
      <c r="P16" s="678"/>
      <c r="Q16" s="679"/>
      <c r="R16" s="680">
        <v>10720</v>
      </c>
      <c r="S16" s="681"/>
      <c r="T16" s="681"/>
      <c r="U16" s="681"/>
      <c r="V16" s="681"/>
      <c r="W16" s="681"/>
      <c r="X16" s="681"/>
      <c r="Y16" s="682"/>
      <c r="Z16" s="713">
        <v>0.1</v>
      </c>
      <c r="AA16" s="713"/>
      <c r="AB16" s="713"/>
      <c r="AC16" s="713"/>
      <c r="AD16" s="714">
        <v>10720</v>
      </c>
      <c r="AE16" s="714"/>
      <c r="AF16" s="714"/>
      <c r="AG16" s="714"/>
      <c r="AH16" s="714"/>
      <c r="AI16" s="714"/>
      <c r="AJ16" s="714"/>
      <c r="AK16" s="714"/>
      <c r="AL16" s="683">
        <v>0.1</v>
      </c>
      <c r="AM16" s="684"/>
      <c r="AN16" s="684"/>
      <c r="AO16" s="715"/>
      <c r="AP16" s="677" t="s">
        <v>259</v>
      </c>
      <c r="AQ16" s="678"/>
      <c r="AR16" s="678"/>
      <c r="AS16" s="678"/>
      <c r="AT16" s="678"/>
      <c r="AU16" s="678"/>
      <c r="AV16" s="678"/>
      <c r="AW16" s="678"/>
      <c r="AX16" s="678"/>
      <c r="AY16" s="678"/>
      <c r="AZ16" s="678"/>
      <c r="BA16" s="678"/>
      <c r="BB16" s="678"/>
      <c r="BC16" s="678"/>
      <c r="BD16" s="678"/>
      <c r="BE16" s="678"/>
      <c r="BF16" s="679"/>
      <c r="BG16" s="680" t="s">
        <v>128</v>
      </c>
      <c r="BH16" s="681"/>
      <c r="BI16" s="681"/>
      <c r="BJ16" s="681"/>
      <c r="BK16" s="681"/>
      <c r="BL16" s="681"/>
      <c r="BM16" s="681"/>
      <c r="BN16" s="682"/>
      <c r="BO16" s="713" t="s">
        <v>230</v>
      </c>
      <c r="BP16" s="713"/>
      <c r="BQ16" s="713"/>
      <c r="BR16" s="713"/>
      <c r="BS16" s="686" t="s">
        <v>128</v>
      </c>
      <c r="BT16" s="681"/>
      <c r="BU16" s="681"/>
      <c r="BV16" s="681"/>
      <c r="BW16" s="681"/>
      <c r="BX16" s="681"/>
      <c r="BY16" s="681"/>
      <c r="BZ16" s="681"/>
      <c r="CA16" s="681"/>
      <c r="CB16" s="726"/>
      <c r="CD16" s="727" t="s">
        <v>260</v>
      </c>
      <c r="CE16" s="724"/>
      <c r="CF16" s="724"/>
      <c r="CG16" s="724"/>
      <c r="CH16" s="724"/>
      <c r="CI16" s="724"/>
      <c r="CJ16" s="724"/>
      <c r="CK16" s="724"/>
      <c r="CL16" s="724"/>
      <c r="CM16" s="724"/>
      <c r="CN16" s="724"/>
      <c r="CO16" s="724"/>
      <c r="CP16" s="724"/>
      <c r="CQ16" s="725"/>
      <c r="CR16" s="680">
        <v>508335</v>
      </c>
      <c r="CS16" s="681"/>
      <c r="CT16" s="681"/>
      <c r="CU16" s="681"/>
      <c r="CV16" s="681"/>
      <c r="CW16" s="681"/>
      <c r="CX16" s="681"/>
      <c r="CY16" s="682"/>
      <c r="CZ16" s="713">
        <v>3</v>
      </c>
      <c r="DA16" s="713"/>
      <c r="DB16" s="713"/>
      <c r="DC16" s="713"/>
      <c r="DD16" s="686" t="s">
        <v>128</v>
      </c>
      <c r="DE16" s="681"/>
      <c r="DF16" s="681"/>
      <c r="DG16" s="681"/>
      <c r="DH16" s="681"/>
      <c r="DI16" s="681"/>
      <c r="DJ16" s="681"/>
      <c r="DK16" s="681"/>
      <c r="DL16" s="681"/>
      <c r="DM16" s="681"/>
      <c r="DN16" s="681"/>
      <c r="DO16" s="681"/>
      <c r="DP16" s="682"/>
      <c r="DQ16" s="686">
        <v>43104</v>
      </c>
      <c r="DR16" s="681"/>
      <c r="DS16" s="681"/>
      <c r="DT16" s="681"/>
      <c r="DU16" s="681"/>
      <c r="DV16" s="681"/>
      <c r="DW16" s="681"/>
      <c r="DX16" s="681"/>
      <c r="DY16" s="681"/>
      <c r="DZ16" s="681"/>
      <c r="EA16" s="681"/>
      <c r="EB16" s="681"/>
      <c r="EC16" s="726"/>
    </row>
    <row r="17" spans="2:133" ht="11.25" customHeight="1" x14ac:dyDescent="0.15">
      <c r="B17" s="677" t="s">
        <v>261</v>
      </c>
      <c r="C17" s="678"/>
      <c r="D17" s="678"/>
      <c r="E17" s="678"/>
      <c r="F17" s="678"/>
      <c r="G17" s="678"/>
      <c r="H17" s="678"/>
      <c r="I17" s="678"/>
      <c r="J17" s="678"/>
      <c r="K17" s="678"/>
      <c r="L17" s="678"/>
      <c r="M17" s="678"/>
      <c r="N17" s="678"/>
      <c r="O17" s="678"/>
      <c r="P17" s="678"/>
      <c r="Q17" s="679"/>
      <c r="R17" s="680">
        <v>8785</v>
      </c>
      <c r="S17" s="681"/>
      <c r="T17" s="681"/>
      <c r="U17" s="681"/>
      <c r="V17" s="681"/>
      <c r="W17" s="681"/>
      <c r="X17" s="681"/>
      <c r="Y17" s="682"/>
      <c r="Z17" s="713">
        <v>0.1</v>
      </c>
      <c r="AA17" s="713"/>
      <c r="AB17" s="713"/>
      <c r="AC17" s="713"/>
      <c r="AD17" s="714">
        <v>8785</v>
      </c>
      <c r="AE17" s="714"/>
      <c r="AF17" s="714"/>
      <c r="AG17" s="714"/>
      <c r="AH17" s="714"/>
      <c r="AI17" s="714"/>
      <c r="AJ17" s="714"/>
      <c r="AK17" s="714"/>
      <c r="AL17" s="683">
        <v>0.1</v>
      </c>
      <c r="AM17" s="684"/>
      <c r="AN17" s="684"/>
      <c r="AO17" s="715"/>
      <c r="AP17" s="677" t="s">
        <v>262</v>
      </c>
      <c r="AQ17" s="678"/>
      <c r="AR17" s="678"/>
      <c r="AS17" s="678"/>
      <c r="AT17" s="678"/>
      <c r="AU17" s="678"/>
      <c r="AV17" s="678"/>
      <c r="AW17" s="678"/>
      <c r="AX17" s="678"/>
      <c r="AY17" s="678"/>
      <c r="AZ17" s="678"/>
      <c r="BA17" s="678"/>
      <c r="BB17" s="678"/>
      <c r="BC17" s="678"/>
      <c r="BD17" s="678"/>
      <c r="BE17" s="678"/>
      <c r="BF17" s="679"/>
      <c r="BG17" s="680" t="s">
        <v>128</v>
      </c>
      <c r="BH17" s="681"/>
      <c r="BI17" s="681"/>
      <c r="BJ17" s="681"/>
      <c r="BK17" s="681"/>
      <c r="BL17" s="681"/>
      <c r="BM17" s="681"/>
      <c r="BN17" s="682"/>
      <c r="BO17" s="713" t="s">
        <v>128</v>
      </c>
      <c r="BP17" s="713"/>
      <c r="BQ17" s="713"/>
      <c r="BR17" s="713"/>
      <c r="BS17" s="686" t="s">
        <v>230</v>
      </c>
      <c r="BT17" s="681"/>
      <c r="BU17" s="681"/>
      <c r="BV17" s="681"/>
      <c r="BW17" s="681"/>
      <c r="BX17" s="681"/>
      <c r="BY17" s="681"/>
      <c r="BZ17" s="681"/>
      <c r="CA17" s="681"/>
      <c r="CB17" s="726"/>
      <c r="CD17" s="727" t="s">
        <v>263</v>
      </c>
      <c r="CE17" s="724"/>
      <c r="CF17" s="724"/>
      <c r="CG17" s="724"/>
      <c r="CH17" s="724"/>
      <c r="CI17" s="724"/>
      <c r="CJ17" s="724"/>
      <c r="CK17" s="724"/>
      <c r="CL17" s="724"/>
      <c r="CM17" s="724"/>
      <c r="CN17" s="724"/>
      <c r="CO17" s="724"/>
      <c r="CP17" s="724"/>
      <c r="CQ17" s="725"/>
      <c r="CR17" s="680">
        <v>1545542</v>
      </c>
      <c r="CS17" s="681"/>
      <c r="CT17" s="681"/>
      <c r="CU17" s="681"/>
      <c r="CV17" s="681"/>
      <c r="CW17" s="681"/>
      <c r="CX17" s="681"/>
      <c r="CY17" s="682"/>
      <c r="CZ17" s="713">
        <v>9.1999999999999993</v>
      </c>
      <c r="DA17" s="713"/>
      <c r="DB17" s="713"/>
      <c r="DC17" s="713"/>
      <c r="DD17" s="686" t="s">
        <v>230</v>
      </c>
      <c r="DE17" s="681"/>
      <c r="DF17" s="681"/>
      <c r="DG17" s="681"/>
      <c r="DH17" s="681"/>
      <c r="DI17" s="681"/>
      <c r="DJ17" s="681"/>
      <c r="DK17" s="681"/>
      <c r="DL17" s="681"/>
      <c r="DM17" s="681"/>
      <c r="DN17" s="681"/>
      <c r="DO17" s="681"/>
      <c r="DP17" s="682"/>
      <c r="DQ17" s="686">
        <v>1526612</v>
      </c>
      <c r="DR17" s="681"/>
      <c r="DS17" s="681"/>
      <c r="DT17" s="681"/>
      <c r="DU17" s="681"/>
      <c r="DV17" s="681"/>
      <c r="DW17" s="681"/>
      <c r="DX17" s="681"/>
      <c r="DY17" s="681"/>
      <c r="DZ17" s="681"/>
      <c r="EA17" s="681"/>
      <c r="EB17" s="681"/>
      <c r="EC17" s="726"/>
    </row>
    <row r="18" spans="2:133" ht="11.25" customHeight="1" x14ac:dyDescent="0.15">
      <c r="B18" s="677" t="s">
        <v>264</v>
      </c>
      <c r="C18" s="678"/>
      <c r="D18" s="678"/>
      <c r="E18" s="678"/>
      <c r="F18" s="678"/>
      <c r="G18" s="678"/>
      <c r="H18" s="678"/>
      <c r="I18" s="678"/>
      <c r="J18" s="678"/>
      <c r="K18" s="678"/>
      <c r="L18" s="678"/>
      <c r="M18" s="678"/>
      <c r="N18" s="678"/>
      <c r="O18" s="678"/>
      <c r="P18" s="678"/>
      <c r="Q18" s="679"/>
      <c r="R18" s="680">
        <v>10917</v>
      </c>
      <c r="S18" s="681"/>
      <c r="T18" s="681"/>
      <c r="U18" s="681"/>
      <c r="V18" s="681"/>
      <c r="W18" s="681"/>
      <c r="X18" s="681"/>
      <c r="Y18" s="682"/>
      <c r="Z18" s="713">
        <v>0.1</v>
      </c>
      <c r="AA18" s="713"/>
      <c r="AB18" s="713"/>
      <c r="AC18" s="713"/>
      <c r="AD18" s="714">
        <v>10917</v>
      </c>
      <c r="AE18" s="714"/>
      <c r="AF18" s="714"/>
      <c r="AG18" s="714"/>
      <c r="AH18" s="714"/>
      <c r="AI18" s="714"/>
      <c r="AJ18" s="714"/>
      <c r="AK18" s="714"/>
      <c r="AL18" s="683">
        <v>0.1</v>
      </c>
      <c r="AM18" s="684"/>
      <c r="AN18" s="684"/>
      <c r="AO18" s="715"/>
      <c r="AP18" s="677" t="s">
        <v>265</v>
      </c>
      <c r="AQ18" s="678"/>
      <c r="AR18" s="678"/>
      <c r="AS18" s="678"/>
      <c r="AT18" s="678"/>
      <c r="AU18" s="678"/>
      <c r="AV18" s="678"/>
      <c r="AW18" s="678"/>
      <c r="AX18" s="678"/>
      <c r="AY18" s="678"/>
      <c r="AZ18" s="678"/>
      <c r="BA18" s="678"/>
      <c r="BB18" s="678"/>
      <c r="BC18" s="678"/>
      <c r="BD18" s="678"/>
      <c r="BE18" s="678"/>
      <c r="BF18" s="679"/>
      <c r="BG18" s="680" t="s">
        <v>230</v>
      </c>
      <c r="BH18" s="681"/>
      <c r="BI18" s="681"/>
      <c r="BJ18" s="681"/>
      <c r="BK18" s="681"/>
      <c r="BL18" s="681"/>
      <c r="BM18" s="681"/>
      <c r="BN18" s="682"/>
      <c r="BO18" s="713" t="s">
        <v>128</v>
      </c>
      <c r="BP18" s="713"/>
      <c r="BQ18" s="713"/>
      <c r="BR18" s="713"/>
      <c r="BS18" s="686" t="s">
        <v>128</v>
      </c>
      <c r="BT18" s="681"/>
      <c r="BU18" s="681"/>
      <c r="BV18" s="681"/>
      <c r="BW18" s="681"/>
      <c r="BX18" s="681"/>
      <c r="BY18" s="681"/>
      <c r="BZ18" s="681"/>
      <c r="CA18" s="681"/>
      <c r="CB18" s="726"/>
      <c r="CD18" s="727" t="s">
        <v>266</v>
      </c>
      <c r="CE18" s="724"/>
      <c r="CF18" s="724"/>
      <c r="CG18" s="724"/>
      <c r="CH18" s="724"/>
      <c r="CI18" s="724"/>
      <c r="CJ18" s="724"/>
      <c r="CK18" s="724"/>
      <c r="CL18" s="724"/>
      <c r="CM18" s="724"/>
      <c r="CN18" s="724"/>
      <c r="CO18" s="724"/>
      <c r="CP18" s="724"/>
      <c r="CQ18" s="725"/>
      <c r="CR18" s="680" t="s">
        <v>128</v>
      </c>
      <c r="CS18" s="681"/>
      <c r="CT18" s="681"/>
      <c r="CU18" s="681"/>
      <c r="CV18" s="681"/>
      <c r="CW18" s="681"/>
      <c r="CX18" s="681"/>
      <c r="CY18" s="682"/>
      <c r="CZ18" s="713" t="s">
        <v>128</v>
      </c>
      <c r="DA18" s="713"/>
      <c r="DB18" s="713"/>
      <c r="DC18" s="713"/>
      <c r="DD18" s="686" t="s">
        <v>128</v>
      </c>
      <c r="DE18" s="681"/>
      <c r="DF18" s="681"/>
      <c r="DG18" s="681"/>
      <c r="DH18" s="681"/>
      <c r="DI18" s="681"/>
      <c r="DJ18" s="681"/>
      <c r="DK18" s="681"/>
      <c r="DL18" s="681"/>
      <c r="DM18" s="681"/>
      <c r="DN18" s="681"/>
      <c r="DO18" s="681"/>
      <c r="DP18" s="682"/>
      <c r="DQ18" s="686" t="s">
        <v>230</v>
      </c>
      <c r="DR18" s="681"/>
      <c r="DS18" s="681"/>
      <c r="DT18" s="681"/>
      <c r="DU18" s="681"/>
      <c r="DV18" s="681"/>
      <c r="DW18" s="681"/>
      <c r="DX18" s="681"/>
      <c r="DY18" s="681"/>
      <c r="DZ18" s="681"/>
      <c r="EA18" s="681"/>
      <c r="EB18" s="681"/>
      <c r="EC18" s="726"/>
    </row>
    <row r="19" spans="2:133" ht="11.25" customHeight="1" x14ac:dyDescent="0.15">
      <c r="B19" s="677" t="s">
        <v>267</v>
      </c>
      <c r="C19" s="678"/>
      <c r="D19" s="678"/>
      <c r="E19" s="678"/>
      <c r="F19" s="678"/>
      <c r="G19" s="678"/>
      <c r="H19" s="678"/>
      <c r="I19" s="678"/>
      <c r="J19" s="678"/>
      <c r="K19" s="678"/>
      <c r="L19" s="678"/>
      <c r="M19" s="678"/>
      <c r="N19" s="678"/>
      <c r="O19" s="678"/>
      <c r="P19" s="678"/>
      <c r="Q19" s="679"/>
      <c r="R19" s="680">
        <v>4910</v>
      </c>
      <c r="S19" s="681"/>
      <c r="T19" s="681"/>
      <c r="U19" s="681"/>
      <c r="V19" s="681"/>
      <c r="W19" s="681"/>
      <c r="X19" s="681"/>
      <c r="Y19" s="682"/>
      <c r="Z19" s="713">
        <v>0</v>
      </c>
      <c r="AA19" s="713"/>
      <c r="AB19" s="713"/>
      <c r="AC19" s="713"/>
      <c r="AD19" s="714">
        <v>4910</v>
      </c>
      <c r="AE19" s="714"/>
      <c r="AF19" s="714"/>
      <c r="AG19" s="714"/>
      <c r="AH19" s="714"/>
      <c r="AI19" s="714"/>
      <c r="AJ19" s="714"/>
      <c r="AK19" s="714"/>
      <c r="AL19" s="683">
        <v>0.1</v>
      </c>
      <c r="AM19" s="684"/>
      <c r="AN19" s="684"/>
      <c r="AO19" s="715"/>
      <c r="AP19" s="677" t="s">
        <v>268</v>
      </c>
      <c r="AQ19" s="678"/>
      <c r="AR19" s="678"/>
      <c r="AS19" s="678"/>
      <c r="AT19" s="678"/>
      <c r="AU19" s="678"/>
      <c r="AV19" s="678"/>
      <c r="AW19" s="678"/>
      <c r="AX19" s="678"/>
      <c r="AY19" s="678"/>
      <c r="AZ19" s="678"/>
      <c r="BA19" s="678"/>
      <c r="BB19" s="678"/>
      <c r="BC19" s="678"/>
      <c r="BD19" s="678"/>
      <c r="BE19" s="678"/>
      <c r="BF19" s="679"/>
      <c r="BG19" s="680">
        <v>10911</v>
      </c>
      <c r="BH19" s="681"/>
      <c r="BI19" s="681"/>
      <c r="BJ19" s="681"/>
      <c r="BK19" s="681"/>
      <c r="BL19" s="681"/>
      <c r="BM19" s="681"/>
      <c r="BN19" s="682"/>
      <c r="BO19" s="713">
        <v>0.7</v>
      </c>
      <c r="BP19" s="713"/>
      <c r="BQ19" s="713"/>
      <c r="BR19" s="713"/>
      <c r="BS19" s="686" t="s">
        <v>230</v>
      </c>
      <c r="BT19" s="681"/>
      <c r="BU19" s="681"/>
      <c r="BV19" s="681"/>
      <c r="BW19" s="681"/>
      <c r="BX19" s="681"/>
      <c r="BY19" s="681"/>
      <c r="BZ19" s="681"/>
      <c r="CA19" s="681"/>
      <c r="CB19" s="726"/>
      <c r="CD19" s="727" t="s">
        <v>269</v>
      </c>
      <c r="CE19" s="724"/>
      <c r="CF19" s="724"/>
      <c r="CG19" s="724"/>
      <c r="CH19" s="724"/>
      <c r="CI19" s="724"/>
      <c r="CJ19" s="724"/>
      <c r="CK19" s="724"/>
      <c r="CL19" s="724"/>
      <c r="CM19" s="724"/>
      <c r="CN19" s="724"/>
      <c r="CO19" s="724"/>
      <c r="CP19" s="724"/>
      <c r="CQ19" s="725"/>
      <c r="CR19" s="680" t="s">
        <v>230</v>
      </c>
      <c r="CS19" s="681"/>
      <c r="CT19" s="681"/>
      <c r="CU19" s="681"/>
      <c r="CV19" s="681"/>
      <c r="CW19" s="681"/>
      <c r="CX19" s="681"/>
      <c r="CY19" s="682"/>
      <c r="CZ19" s="713" t="s">
        <v>230</v>
      </c>
      <c r="DA19" s="713"/>
      <c r="DB19" s="713"/>
      <c r="DC19" s="713"/>
      <c r="DD19" s="686" t="s">
        <v>128</v>
      </c>
      <c r="DE19" s="681"/>
      <c r="DF19" s="681"/>
      <c r="DG19" s="681"/>
      <c r="DH19" s="681"/>
      <c r="DI19" s="681"/>
      <c r="DJ19" s="681"/>
      <c r="DK19" s="681"/>
      <c r="DL19" s="681"/>
      <c r="DM19" s="681"/>
      <c r="DN19" s="681"/>
      <c r="DO19" s="681"/>
      <c r="DP19" s="682"/>
      <c r="DQ19" s="686" t="s">
        <v>128</v>
      </c>
      <c r="DR19" s="681"/>
      <c r="DS19" s="681"/>
      <c r="DT19" s="681"/>
      <c r="DU19" s="681"/>
      <c r="DV19" s="681"/>
      <c r="DW19" s="681"/>
      <c r="DX19" s="681"/>
      <c r="DY19" s="681"/>
      <c r="DZ19" s="681"/>
      <c r="EA19" s="681"/>
      <c r="EB19" s="681"/>
      <c r="EC19" s="726"/>
    </row>
    <row r="20" spans="2:133" ht="11.25" customHeight="1" x14ac:dyDescent="0.15">
      <c r="B20" s="677" t="s">
        <v>270</v>
      </c>
      <c r="C20" s="678"/>
      <c r="D20" s="678"/>
      <c r="E20" s="678"/>
      <c r="F20" s="678"/>
      <c r="G20" s="678"/>
      <c r="H20" s="678"/>
      <c r="I20" s="678"/>
      <c r="J20" s="678"/>
      <c r="K20" s="678"/>
      <c r="L20" s="678"/>
      <c r="M20" s="678"/>
      <c r="N20" s="678"/>
      <c r="O20" s="678"/>
      <c r="P20" s="678"/>
      <c r="Q20" s="679"/>
      <c r="R20" s="680">
        <v>4978</v>
      </c>
      <c r="S20" s="681"/>
      <c r="T20" s="681"/>
      <c r="U20" s="681"/>
      <c r="V20" s="681"/>
      <c r="W20" s="681"/>
      <c r="X20" s="681"/>
      <c r="Y20" s="682"/>
      <c r="Z20" s="713">
        <v>0</v>
      </c>
      <c r="AA20" s="713"/>
      <c r="AB20" s="713"/>
      <c r="AC20" s="713"/>
      <c r="AD20" s="714">
        <v>4978</v>
      </c>
      <c r="AE20" s="714"/>
      <c r="AF20" s="714"/>
      <c r="AG20" s="714"/>
      <c r="AH20" s="714"/>
      <c r="AI20" s="714"/>
      <c r="AJ20" s="714"/>
      <c r="AK20" s="714"/>
      <c r="AL20" s="683">
        <v>0.1</v>
      </c>
      <c r="AM20" s="684"/>
      <c r="AN20" s="684"/>
      <c r="AO20" s="715"/>
      <c r="AP20" s="677" t="s">
        <v>271</v>
      </c>
      <c r="AQ20" s="678"/>
      <c r="AR20" s="678"/>
      <c r="AS20" s="678"/>
      <c r="AT20" s="678"/>
      <c r="AU20" s="678"/>
      <c r="AV20" s="678"/>
      <c r="AW20" s="678"/>
      <c r="AX20" s="678"/>
      <c r="AY20" s="678"/>
      <c r="AZ20" s="678"/>
      <c r="BA20" s="678"/>
      <c r="BB20" s="678"/>
      <c r="BC20" s="678"/>
      <c r="BD20" s="678"/>
      <c r="BE20" s="678"/>
      <c r="BF20" s="679"/>
      <c r="BG20" s="680">
        <v>10911</v>
      </c>
      <c r="BH20" s="681"/>
      <c r="BI20" s="681"/>
      <c r="BJ20" s="681"/>
      <c r="BK20" s="681"/>
      <c r="BL20" s="681"/>
      <c r="BM20" s="681"/>
      <c r="BN20" s="682"/>
      <c r="BO20" s="713">
        <v>0.7</v>
      </c>
      <c r="BP20" s="713"/>
      <c r="BQ20" s="713"/>
      <c r="BR20" s="713"/>
      <c r="BS20" s="686" t="s">
        <v>128</v>
      </c>
      <c r="BT20" s="681"/>
      <c r="BU20" s="681"/>
      <c r="BV20" s="681"/>
      <c r="BW20" s="681"/>
      <c r="BX20" s="681"/>
      <c r="BY20" s="681"/>
      <c r="BZ20" s="681"/>
      <c r="CA20" s="681"/>
      <c r="CB20" s="726"/>
      <c r="CD20" s="727" t="s">
        <v>272</v>
      </c>
      <c r="CE20" s="724"/>
      <c r="CF20" s="724"/>
      <c r="CG20" s="724"/>
      <c r="CH20" s="724"/>
      <c r="CI20" s="724"/>
      <c r="CJ20" s="724"/>
      <c r="CK20" s="724"/>
      <c r="CL20" s="724"/>
      <c r="CM20" s="724"/>
      <c r="CN20" s="724"/>
      <c r="CO20" s="724"/>
      <c r="CP20" s="724"/>
      <c r="CQ20" s="725"/>
      <c r="CR20" s="680">
        <v>16885317</v>
      </c>
      <c r="CS20" s="681"/>
      <c r="CT20" s="681"/>
      <c r="CU20" s="681"/>
      <c r="CV20" s="681"/>
      <c r="CW20" s="681"/>
      <c r="CX20" s="681"/>
      <c r="CY20" s="682"/>
      <c r="CZ20" s="713">
        <v>100</v>
      </c>
      <c r="DA20" s="713"/>
      <c r="DB20" s="713"/>
      <c r="DC20" s="713"/>
      <c r="DD20" s="686">
        <v>3066119</v>
      </c>
      <c r="DE20" s="681"/>
      <c r="DF20" s="681"/>
      <c r="DG20" s="681"/>
      <c r="DH20" s="681"/>
      <c r="DI20" s="681"/>
      <c r="DJ20" s="681"/>
      <c r="DK20" s="681"/>
      <c r="DL20" s="681"/>
      <c r="DM20" s="681"/>
      <c r="DN20" s="681"/>
      <c r="DO20" s="681"/>
      <c r="DP20" s="682"/>
      <c r="DQ20" s="686">
        <v>9945616</v>
      </c>
      <c r="DR20" s="681"/>
      <c r="DS20" s="681"/>
      <c r="DT20" s="681"/>
      <c r="DU20" s="681"/>
      <c r="DV20" s="681"/>
      <c r="DW20" s="681"/>
      <c r="DX20" s="681"/>
      <c r="DY20" s="681"/>
      <c r="DZ20" s="681"/>
      <c r="EA20" s="681"/>
      <c r="EB20" s="681"/>
      <c r="EC20" s="726"/>
    </row>
    <row r="21" spans="2:133" ht="11.25" customHeight="1" x14ac:dyDescent="0.15">
      <c r="B21" s="677" t="s">
        <v>273</v>
      </c>
      <c r="C21" s="678"/>
      <c r="D21" s="678"/>
      <c r="E21" s="678"/>
      <c r="F21" s="678"/>
      <c r="G21" s="678"/>
      <c r="H21" s="678"/>
      <c r="I21" s="678"/>
      <c r="J21" s="678"/>
      <c r="K21" s="678"/>
      <c r="L21" s="678"/>
      <c r="M21" s="678"/>
      <c r="N21" s="678"/>
      <c r="O21" s="678"/>
      <c r="P21" s="678"/>
      <c r="Q21" s="679"/>
      <c r="R21" s="680">
        <v>1029</v>
      </c>
      <c r="S21" s="681"/>
      <c r="T21" s="681"/>
      <c r="U21" s="681"/>
      <c r="V21" s="681"/>
      <c r="W21" s="681"/>
      <c r="X21" s="681"/>
      <c r="Y21" s="682"/>
      <c r="Z21" s="713">
        <v>0</v>
      </c>
      <c r="AA21" s="713"/>
      <c r="AB21" s="713"/>
      <c r="AC21" s="713"/>
      <c r="AD21" s="714">
        <v>1029</v>
      </c>
      <c r="AE21" s="714"/>
      <c r="AF21" s="714"/>
      <c r="AG21" s="714"/>
      <c r="AH21" s="714"/>
      <c r="AI21" s="714"/>
      <c r="AJ21" s="714"/>
      <c r="AK21" s="714"/>
      <c r="AL21" s="683">
        <v>0</v>
      </c>
      <c r="AM21" s="684"/>
      <c r="AN21" s="684"/>
      <c r="AO21" s="715"/>
      <c r="AP21" s="775" t="s">
        <v>274</v>
      </c>
      <c r="AQ21" s="782"/>
      <c r="AR21" s="782"/>
      <c r="AS21" s="782"/>
      <c r="AT21" s="782"/>
      <c r="AU21" s="782"/>
      <c r="AV21" s="782"/>
      <c r="AW21" s="782"/>
      <c r="AX21" s="782"/>
      <c r="AY21" s="782"/>
      <c r="AZ21" s="782"/>
      <c r="BA21" s="782"/>
      <c r="BB21" s="782"/>
      <c r="BC21" s="782"/>
      <c r="BD21" s="782"/>
      <c r="BE21" s="782"/>
      <c r="BF21" s="777"/>
      <c r="BG21" s="680">
        <v>10911</v>
      </c>
      <c r="BH21" s="681"/>
      <c r="BI21" s="681"/>
      <c r="BJ21" s="681"/>
      <c r="BK21" s="681"/>
      <c r="BL21" s="681"/>
      <c r="BM21" s="681"/>
      <c r="BN21" s="682"/>
      <c r="BO21" s="713">
        <v>0.7</v>
      </c>
      <c r="BP21" s="713"/>
      <c r="BQ21" s="713"/>
      <c r="BR21" s="713"/>
      <c r="BS21" s="686" t="s">
        <v>128</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275</v>
      </c>
      <c r="C22" s="678"/>
      <c r="D22" s="678"/>
      <c r="E22" s="678"/>
      <c r="F22" s="678"/>
      <c r="G22" s="678"/>
      <c r="H22" s="678"/>
      <c r="I22" s="678"/>
      <c r="J22" s="678"/>
      <c r="K22" s="678"/>
      <c r="L22" s="678"/>
      <c r="M22" s="678"/>
      <c r="N22" s="678"/>
      <c r="O22" s="678"/>
      <c r="P22" s="678"/>
      <c r="Q22" s="679"/>
      <c r="R22" s="680">
        <v>6337752</v>
      </c>
      <c r="S22" s="681"/>
      <c r="T22" s="681"/>
      <c r="U22" s="681"/>
      <c r="V22" s="681"/>
      <c r="W22" s="681"/>
      <c r="X22" s="681"/>
      <c r="Y22" s="682"/>
      <c r="Z22" s="713">
        <v>36.700000000000003</v>
      </c>
      <c r="AA22" s="713"/>
      <c r="AB22" s="713"/>
      <c r="AC22" s="713"/>
      <c r="AD22" s="714">
        <v>5848056</v>
      </c>
      <c r="AE22" s="714"/>
      <c r="AF22" s="714"/>
      <c r="AG22" s="714"/>
      <c r="AH22" s="714"/>
      <c r="AI22" s="714"/>
      <c r="AJ22" s="714"/>
      <c r="AK22" s="714"/>
      <c r="AL22" s="683">
        <v>72.8</v>
      </c>
      <c r="AM22" s="684"/>
      <c r="AN22" s="684"/>
      <c r="AO22" s="715"/>
      <c r="AP22" s="775" t="s">
        <v>276</v>
      </c>
      <c r="AQ22" s="782"/>
      <c r="AR22" s="782"/>
      <c r="AS22" s="782"/>
      <c r="AT22" s="782"/>
      <c r="AU22" s="782"/>
      <c r="AV22" s="782"/>
      <c r="AW22" s="782"/>
      <c r="AX22" s="782"/>
      <c r="AY22" s="782"/>
      <c r="AZ22" s="782"/>
      <c r="BA22" s="782"/>
      <c r="BB22" s="782"/>
      <c r="BC22" s="782"/>
      <c r="BD22" s="782"/>
      <c r="BE22" s="782"/>
      <c r="BF22" s="777"/>
      <c r="BG22" s="680" t="s">
        <v>128</v>
      </c>
      <c r="BH22" s="681"/>
      <c r="BI22" s="681"/>
      <c r="BJ22" s="681"/>
      <c r="BK22" s="681"/>
      <c r="BL22" s="681"/>
      <c r="BM22" s="681"/>
      <c r="BN22" s="682"/>
      <c r="BO22" s="713" t="s">
        <v>230</v>
      </c>
      <c r="BP22" s="713"/>
      <c r="BQ22" s="713"/>
      <c r="BR22" s="713"/>
      <c r="BS22" s="686" t="s">
        <v>230</v>
      </c>
      <c r="BT22" s="681"/>
      <c r="BU22" s="681"/>
      <c r="BV22" s="681"/>
      <c r="BW22" s="681"/>
      <c r="BX22" s="681"/>
      <c r="BY22" s="681"/>
      <c r="BZ22" s="681"/>
      <c r="CA22" s="681"/>
      <c r="CB22" s="726"/>
      <c r="CD22" s="784" t="s">
        <v>277</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278</v>
      </c>
      <c r="C23" s="678"/>
      <c r="D23" s="678"/>
      <c r="E23" s="678"/>
      <c r="F23" s="678"/>
      <c r="G23" s="678"/>
      <c r="H23" s="678"/>
      <c r="I23" s="678"/>
      <c r="J23" s="678"/>
      <c r="K23" s="678"/>
      <c r="L23" s="678"/>
      <c r="M23" s="678"/>
      <c r="N23" s="678"/>
      <c r="O23" s="678"/>
      <c r="P23" s="678"/>
      <c r="Q23" s="679"/>
      <c r="R23" s="680">
        <v>5848056</v>
      </c>
      <c r="S23" s="681"/>
      <c r="T23" s="681"/>
      <c r="U23" s="681"/>
      <c r="V23" s="681"/>
      <c r="W23" s="681"/>
      <c r="X23" s="681"/>
      <c r="Y23" s="682"/>
      <c r="Z23" s="713">
        <v>33.799999999999997</v>
      </c>
      <c r="AA23" s="713"/>
      <c r="AB23" s="713"/>
      <c r="AC23" s="713"/>
      <c r="AD23" s="714">
        <v>5848056</v>
      </c>
      <c r="AE23" s="714"/>
      <c r="AF23" s="714"/>
      <c r="AG23" s="714"/>
      <c r="AH23" s="714"/>
      <c r="AI23" s="714"/>
      <c r="AJ23" s="714"/>
      <c r="AK23" s="714"/>
      <c r="AL23" s="683">
        <v>72.8</v>
      </c>
      <c r="AM23" s="684"/>
      <c r="AN23" s="684"/>
      <c r="AO23" s="715"/>
      <c r="AP23" s="775" t="s">
        <v>279</v>
      </c>
      <c r="AQ23" s="782"/>
      <c r="AR23" s="782"/>
      <c r="AS23" s="782"/>
      <c r="AT23" s="782"/>
      <c r="AU23" s="782"/>
      <c r="AV23" s="782"/>
      <c r="AW23" s="782"/>
      <c r="AX23" s="782"/>
      <c r="AY23" s="782"/>
      <c r="AZ23" s="782"/>
      <c r="BA23" s="782"/>
      <c r="BB23" s="782"/>
      <c r="BC23" s="782"/>
      <c r="BD23" s="782"/>
      <c r="BE23" s="782"/>
      <c r="BF23" s="777"/>
      <c r="BG23" s="680" t="s">
        <v>230</v>
      </c>
      <c r="BH23" s="681"/>
      <c r="BI23" s="681"/>
      <c r="BJ23" s="681"/>
      <c r="BK23" s="681"/>
      <c r="BL23" s="681"/>
      <c r="BM23" s="681"/>
      <c r="BN23" s="682"/>
      <c r="BO23" s="713" t="s">
        <v>128</v>
      </c>
      <c r="BP23" s="713"/>
      <c r="BQ23" s="713"/>
      <c r="BR23" s="713"/>
      <c r="BS23" s="686" t="s">
        <v>230</v>
      </c>
      <c r="BT23" s="681"/>
      <c r="BU23" s="681"/>
      <c r="BV23" s="681"/>
      <c r="BW23" s="681"/>
      <c r="BX23" s="681"/>
      <c r="BY23" s="681"/>
      <c r="BZ23" s="681"/>
      <c r="CA23" s="681"/>
      <c r="CB23" s="726"/>
      <c r="CD23" s="784" t="s">
        <v>218</v>
      </c>
      <c r="CE23" s="785"/>
      <c r="CF23" s="785"/>
      <c r="CG23" s="785"/>
      <c r="CH23" s="785"/>
      <c r="CI23" s="785"/>
      <c r="CJ23" s="785"/>
      <c r="CK23" s="785"/>
      <c r="CL23" s="785"/>
      <c r="CM23" s="785"/>
      <c r="CN23" s="785"/>
      <c r="CO23" s="785"/>
      <c r="CP23" s="785"/>
      <c r="CQ23" s="786"/>
      <c r="CR23" s="784" t="s">
        <v>280</v>
      </c>
      <c r="CS23" s="785"/>
      <c r="CT23" s="785"/>
      <c r="CU23" s="785"/>
      <c r="CV23" s="785"/>
      <c r="CW23" s="785"/>
      <c r="CX23" s="785"/>
      <c r="CY23" s="786"/>
      <c r="CZ23" s="784" t="s">
        <v>281</v>
      </c>
      <c r="DA23" s="785"/>
      <c r="DB23" s="785"/>
      <c r="DC23" s="786"/>
      <c r="DD23" s="784" t="s">
        <v>282</v>
      </c>
      <c r="DE23" s="785"/>
      <c r="DF23" s="785"/>
      <c r="DG23" s="785"/>
      <c r="DH23" s="785"/>
      <c r="DI23" s="785"/>
      <c r="DJ23" s="785"/>
      <c r="DK23" s="786"/>
      <c r="DL23" s="793" t="s">
        <v>283</v>
      </c>
      <c r="DM23" s="794"/>
      <c r="DN23" s="794"/>
      <c r="DO23" s="794"/>
      <c r="DP23" s="794"/>
      <c r="DQ23" s="794"/>
      <c r="DR23" s="794"/>
      <c r="DS23" s="794"/>
      <c r="DT23" s="794"/>
      <c r="DU23" s="794"/>
      <c r="DV23" s="795"/>
      <c r="DW23" s="784" t="s">
        <v>284</v>
      </c>
      <c r="DX23" s="785"/>
      <c r="DY23" s="785"/>
      <c r="DZ23" s="785"/>
      <c r="EA23" s="785"/>
      <c r="EB23" s="785"/>
      <c r="EC23" s="786"/>
    </row>
    <row r="24" spans="2:133" ht="11.25" customHeight="1" x14ac:dyDescent="0.15">
      <c r="B24" s="677" t="s">
        <v>285</v>
      </c>
      <c r="C24" s="678"/>
      <c r="D24" s="678"/>
      <c r="E24" s="678"/>
      <c r="F24" s="678"/>
      <c r="G24" s="678"/>
      <c r="H24" s="678"/>
      <c r="I24" s="678"/>
      <c r="J24" s="678"/>
      <c r="K24" s="678"/>
      <c r="L24" s="678"/>
      <c r="M24" s="678"/>
      <c r="N24" s="678"/>
      <c r="O24" s="678"/>
      <c r="P24" s="678"/>
      <c r="Q24" s="679"/>
      <c r="R24" s="680">
        <v>433157</v>
      </c>
      <c r="S24" s="681"/>
      <c r="T24" s="681"/>
      <c r="U24" s="681"/>
      <c r="V24" s="681"/>
      <c r="W24" s="681"/>
      <c r="X24" s="681"/>
      <c r="Y24" s="682"/>
      <c r="Z24" s="713">
        <v>2.5</v>
      </c>
      <c r="AA24" s="713"/>
      <c r="AB24" s="713"/>
      <c r="AC24" s="713"/>
      <c r="AD24" s="714" t="s">
        <v>128</v>
      </c>
      <c r="AE24" s="714"/>
      <c r="AF24" s="714"/>
      <c r="AG24" s="714"/>
      <c r="AH24" s="714"/>
      <c r="AI24" s="714"/>
      <c r="AJ24" s="714"/>
      <c r="AK24" s="714"/>
      <c r="AL24" s="683" t="s">
        <v>230</v>
      </c>
      <c r="AM24" s="684"/>
      <c r="AN24" s="684"/>
      <c r="AO24" s="715"/>
      <c r="AP24" s="775" t="s">
        <v>286</v>
      </c>
      <c r="AQ24" s="782"/>
      <c r="AR24" s="782"/>
      <c r="AS24" s="782"/>
      <c r="AT24" s="782"/>
      <c r="AU24" s="782"/>
      <c r="AV24" s="782"/>
      <c r="AW24" s="782"/>
      <c r="AX24" s="782"/>
      <c r="AY24" s="782"/>
      <c r="AZ24" s="782"/>
      <c r="BA24" s="782"/>
      <c r="BB24" s="782"/>
      <c r="BC24" s="782"/>
      <c r="BD24" s="782"/>
      <c r="BE24" s="782"/>
      <c r="BF24" s="777"/>
      <c r="BG24" s="680" t="s">
        <v>128</v>
      </c>
      <c r="BH24" s="681"/>
      <c r="BI24" s="681"/>
      <c r="BJ24" s="681"/>
      <c r="BK24" s="681"/>
      <c r="BL24" s="681"/>
      <c r="BM24" s="681"/>
      <c r="BN24" s="682"/>
      <c r="BO24" s="713" t="s">
        <v>230</v>
      </c>
      <c r="BP24" s="713"/>
      <c r="BQ24" s="713"/>
      <c r="BR24" s="713"/>
      <c r="BS24" s="686" t="s">
        <v>128</v>
      </c>
      <c r="BT24" s="681"/>
      <c r="BU24" s="681"/>
      <c r="BV24" s="681"/>
      <c r="BW24" s="681"/>
      <c r="BX24" s="681"/>
      <c r="BY24" s="681"/>
      <c r="BZ24" s="681"/>
      <c r="CA24" s="681"/>
      <c r="CB24" s="726"/>
      <c r="CD24" s="738" t="s">
        <v>287</v>
      </c>
      <c r="CE24" s="739"/>
      <c r="CF24" s="739"/>
      <c r="CG24" s="739"/>
      <c r="CH24" s="739"/>
      <c r="CI24" s="739"/>
      <c r="CJ24" s="739"/>
      <c r="CK24" s="739"/>
      <c r="CL24" s="739"/>
      <c r="CM24" s="739"/>
      <c r="CN24" s="739"/>
      <c r="CO24" s="739"/>
      <c r="CP24" s="739"/>
      <c r="CQ24" s="740"/>
      <c r="CR24" s="735">
        <v>4604797</v>
      </c>
      <c r="CS24" s="736"/>
      <c r="CT24" s="736"/>
      <c r="CU24" s="736"/>
      <c r="CV24" s="736"/>
      <c r="CW24" s="736"/>
      <c r="CX24" s="736"/>
      <c r="CY24" s="779"/>
      <c r="CZ24" s="780">
        <v>27.3</v>
      </c>
      <c r="DA24" s="753"/>
      <c r="DB24" s="753"/>
      <c r="DC24" s="783"/>
      <c r="DD24" s="778">
        <v>3828731</v>
      </c>
      <c r="DE24" s="736"/>
      <c r="DF24" s="736"/>
      <c r="DG24" s="736"/>
      <c r="DH24" s="736"/>
      <c r="DI24" s="736"/>
      <c r="DJ24" s="736"/>
      <c r="DK24" s="779"/>
      <c r="DL24" s="778">
        <v>3707390</v>
      </c>
      <c r="DM24" s="736"/>
      <c r="DN24" s="736"/>
      <c r="DO24" s="736"/>
      <c r="DP24" s="736"/>
      <c r="DQ24" s="736"/>
      <c r="DR24" s="736"/>
      <c r="DS24" s="736"/>
      <c r="DT24" s="736"/>
      <c r="DU24" s="736"/>
      <c r="DV24" s="779"/>
      <c r="DW24" s="780">
        <v>44.9</v>
      </c>
      <c r="DX24" s="753"/>
      <c r="DY24" s="753"/>
      <c r="DZ24" s="753"/>
      <c r="EA24" s="753"/>
      <c r="EB24" s="753"/>
      <c r="EC24" s="781"/>
    </row>
    <row r="25" spans="2:133" ht="11.25" customHeight="1" x14ac:dyDescent="0.15">
      <c r="B25" s="677" t="s">
        <v>288</v>
      </c>
      <c r="C25" s="678"/>
      <c r="D25" s="678"/>
      <c r="E25" s="678"/>
      <c r="F25" s="678"/>
      <c r="G25" s="678"/>
      <c r="H25" s="678"/>
      <c r="I25" s="678"/>
      <c r="J25" s="678"/>
      <c r="K25" s="678"/>
      <c r="L25" s="678"/>
      <c r="M25" s="678"/>
      <c r="N25" s="678"/>
      <c r="O25" s="678"/>
      <c r="P25" s="678"/>
      <c r="Q25" s="679"/>
      <c r="R25" s="680">
        <v>56539</v>
      </c>
      <c r="S25" s="681"/>
      <c r="T25" s="681"/>
      <c r="U25" s="681"/>
      <c r="V25" s="681"/>
      <c r="W25" s="681"/>
      <c r="X25" s="681"/>
      <c r="Y25" s="682"/>
      <c r="Z25" s="713">
        <v>0.3</v>
      </c>
      <c r="AA25" s="713"/>
      <c r="AB25" s="713"/>
      <c r="AC25" s="713"/>
      <c r="AD25" s="714" t="s">
        <v>128</v>
      </c>
      <c r="AE25" s="714"/>
      <c r="AF25" s="714"/>
      <c r="AG25" s="714"/>
      <c r="AH25" s="714"/>
      <c r="AI25" s="714"/>
      <c r="AJ25" s="714"/>
      <c r="AK25" s="714"/>
      <c r="AL25" s="683" t="s">
        <v>230</v>
      </c>
      <c r="AM25" s="684"/>
      <c r="AN25" s="684"/>
      <c r="AO25" s="715"/>
      <c r="AP25" s="775" t="s">
        <v>289</v>
      </c>
      <c r="AQ25" s="782"/>
      <c r="AR25" s="782"/>
      <c r="AS25" s="782"/>
      <c r="AT25" s="782"/>
      <c r="AU25" s="782"/>
      <c r="AV25" s="782"/>
      <c r="AW25" s="782"/>
      <c r="AX25" s="782"/>
      <c r="AY25" s="782"/>
      <c r="AZ25" s="782"/>
      <c r="BA25" s="782"/>
      <c r="BB25" s="782"/>
      <c r="BC25" s="782"/>
      <c r="BD25" s="782"/>
      <c r="BE25" s="782"/>
      <c r="BF25" s="777"/>
      <c r="BG25" s="680" t="s">
        <v>128</v>
      </c>
      <c r="BH25" s="681"/>
      <c r="BI25" s="681"/>
      <c r="BJ25" s="681"/>
      <c r="BK25" s="681"/>
      <c r="BL25" s="681"/>
      <c r="BM25" s="681"/>
      <c r="BN25" s="682"/>
      <c r="BO25" s="713" t="s">
        <v>128</v>
      </c>
      <c r="BP25" s="713"/>
      <c r="BQ25" s="713"/>
      <c r="BR25" s="713"/>
      <c r="BS25" s="686" t="s">
        <v>128</v>
      </c>
      <c r="BT25" s="681"/>
      <c r="BU25" s="681"/>
      <c r="BV25" s="681"/>
      <c r="BW25" s="681"/>
      <c r="BX25" s="681"/>
      <c r="BY25" s="681"/>
      <c r="BZ25" s="681"/>
      <c r="CA25" s="681"/>
      <c r="CB25" s="726"/>
      <c r="CD25" s="727" t="s">
        <v>290</v>
      </c>
      <c r="CE25" s="724"/>
      <c r="CF25" s="724"/>
      <c r="CG25" s="724"/>
      <c r="CH25" s="724"/>
      <c r="CI25" s="724"/>
      <c r="CJ25" s="724"/>
      <c r="CK25" s="724"/>
      <c r="CL25" s="724"/>
      <c r="CM25" s="724"/>
      <c r="CN25" s="724"/>
      <c r="CO25" s="724"/>
      <c r="CP25" s="724"/>
      <c r="CQ25" s="725"/>
      <c r="CR25" s="680">
        <v>2106833</v>
      </c>
      <c r="CS25" s="699"/>
      <c r="CT25" s="699"/>
      <c r="CU25" s="699"/>
      <c r="CV25" s="699"/>
      <c r="CW25" s="699"/>
      <c r="CX25" s="699"/>
      <c r="CY25" s="700"/>
      <c r="CZ25" s="683">
        <v>12.5</v>
      </c>
      <c r="DA25" s="701"/>
      <c r="DB25" s="701"/>
      <c r="DC25" s="702"/>
      <c r="DD25" s="686">
        <v>1985958</v>
      </c>
      <c r="DE25" s="699"/>
      <c r="DF25" s="699"/>
      <c r="DG25" s="699"/>
      <c r="DH25" s="699"/>
      <c r="DI25" s="699"/>
      <c r="DJ25" s="699"/>
      <c r="DK25" s="700"/>
      <c r="DL25" s="686">
        <v>1875311</v>
      </c>
      <c r="DM25" s="699"/>
      <c r="DN25" s="699"/>
      <c r="DO25" s="699"/>
      <c r="DP25" s="699"/>
      <c r="DQ25" s="699"/>
      <c r="DR25" s="699"/>
      <c r="DS25" s="699"/>
      <c r="DT25" s="699"/>
      <c r="DU25" s="699"/>
      <c r="DV25" s="700"/>
      <c r="DW25" s="683">
        <v>22.7</v>
      </c>
      <c r="DX25" s="701"/>
      <c r="DY25" s="701"/>
      <c r="DZ25" s="701"/>
      <c r="EA25" s="701"/>
      <c r="EB25" s="701"/>
      <c r="EC25" s="719"/>
    </row>
    <row r="26" spans="2:133" ht="11.25" customHeight="1" x14ac:dyDescent="0.15">
      <c r="B26" s="677" t="s">
        <v>291</v>
      </c>
      <c r="C26" s="678"/>
      <c r="D26" s="678"/>
      <c r="E26" s="678"/>
      <c r="F26" s="678"/>
      <c r="G26" s="678"/>
      <c r="H26" s="678"/>
      <c r="I26" s="678"/>
      <c r="J26" s="678"/>
      <c r="K26" s="678"/>
      <c r="L26" s="678"/>
      <c r="M26" s="678"/>
      <c r="N26" s="678"/>
      <c r="O26" s="678"/>
      <c r="P26" s="678"/>
      <c r="Q26" s="679"/>
      <c r="R26" s="680">
        <v>8487337</v>
      </c>
      <c r="S26" s="681"/>
      <c r="T26" s="681"/>
      <c r="U26" s="681"/>
      <c r="V26" s="681"/>
      <c r="W26" s="681"/>
      <c r="X26" s="681"/>
      <c r="Y26" s="682"/>
      <c r="Z26" s="713">
        <v>49.1</v>
      </c>
      <c r="AA26" s="713"/>
      <c r="AB26" s="713"/>
      <c r="AC26" s="713"/>
      <c r="AD26" s="714">
        <v>7997641</v>
      </c>
      <c r="AE26" s="714"/>
      <c r="AF26" s="714"/>
      <c r="AG26" s="714"/>
      <c r="AH26" s="714"/>
      <c r="AI26" s="714"/>
      <c r="AJ26" s="714"/>
      <c r="AK26" s="714"/>
      <c r="AL26" s="683">
        <v>99.6</v>
      </c>
      <c r="AM26" s="684"/>
      <c r="AN26" s="684"/>
      <c r="AO26" s="715"/>
      <c r="AP26" s="775" t="s">
        <v>292</v>
      </c>
      <c r="AQ26" s="776"/>
      <c r="AR26" s="776"/>
      <c r="AS26" s="776"/>
      <c r="AT26" s="776"/>
      <c r="AU26" s="776"/>
      <c r="AV26" s="776"/>
      <c r="AW26" s="776"/>
      <c r="AX26" s="776"/>
      <c r="AY26" s="776"/>
      <c r="AZ26" s="776"/>
      <c r="BA26" s="776"/>
      <c r="BB26" s="776"/>
      <c r="BC26" s="776"/>
      <c r="BD26" s="776"/>
      <c r="BE26" s="776"/>
      <c r="BF26" s="777"/>
      <c r="BG26" s="680" t="s">
        <v>230</v>
      </c>
      <c r="BH26" s="681"/>
      <c r="BI26" s="681"/>
      <c r="BJ26" s="681"/>
      <c r="BK26" s="681"/>
      <c r="BL26" s="681"/>
      <c r="BM26" s="681"/>
      <c r="BN26" s="682"/>
      <c r="BO26" s="713" t="s">
        <v>128</v>
      </c>
      <c r="BP26" s="713"/>
      <c r="BQ26" s="713"/>
      <c r="BR26" s="713"/>
      <c r="BS26" s="686" t="s">
        <v>128</v>
      </c>
      <c r="BT26" s="681"/>
      <c r="BU26" s="681"/>
      <c r="BV26" s="681"/>
      <c r="BW26" s="681"/>
      <c r="BX26" s="681"/>
      <c r="BY26" s="681"/>
      <c r="BZ26" s="681"/>
      <c r="CA26" s="681"/>
      <c r="CB26" s="726"/>
      <c r="CD26" s="727" t="s">
        <v>293</v>
      </c>
      <c r="CE26" s="724"/>
      <c r="CF26" s="724"/>
      <c r="CG26" s="724"/>
      <c r="CH26" s="724"/>
      <c r="CI26" s="724"/>
      <c r="CJ26" s="724"/>
      <c r="CK26" s="724"/>
      <c r="CL26" s="724"/>
      <c r="CM26" s="724"/>
      <c r="CN26" s="724"/>
      <c r="CO26" s="724"/>
      <c r="CP26" s="724"/>
      <c r="CQ26" s="725"/>
      <c r="CR26" s="680">
        <v>1286945</v>
      </c>
      <c r="CS26" s="681"/>
      <c r="CT26" s="681"/>
      <c r="CU26" s="681"/>
      <c r="CV26" s="681"/>
      <c r="CW26" s="681"/>
      <c r="CX26" s="681"/>
      <c r="CY26" s="682"/>
      <c r="CZ26" s="683">
        <v>7.6</v>
      </c>
      <c r="DA26" s="701"/>
      <c r="DB26" s="701"/>
      <c r="DC26" s="702"/>
      <c r="DD26" s="686">
        <v>1200767</v>
      </c>
      <c r="DE26" s="681"/>
      <c r="DF26" s="681"/>
      <c r="DG26" s="681"/>
      <c r="DH26" s="681"/>
      <c r="DI26" s="681"/>
      <c r="DJ26" s="681"/>
      <c r="DK26" s="682"/>
      <c r="DL26" s="686" t="s">
        <v>128</v>
      </c>
      <c r="DM26" s="681"/>
      <c r="DN26" s="681"/>
      <c r="DO26" s="681"/>
      <c r="DP26" s="681"/>
      <c r="DQ26" s="681"/>
      <c r="DR26" s="681"/>
      <c r="DS26" s="681"/>
      <c r="DT26" s="681"/>
      <c r="DU26" s="681"/>
      <c r="DV26" s="682"/>
      <c r="DW26" s="683" t="s">
        <v>230</v>
      </c>
      <c r="DX26" s="701"/>
      <c r="DY26" s="701"/>
      <c r="DZ26" s="701"/>
      <c r="EA26" s="701"/>
      <c r="EB26" s="701"/>
      <c r="EC26" s="719"/>
    </row>
    <row r="27" spans="2:133" ht="11.25" customHeight="1" x14ac:dyDescent="0.15">
      <c r="B27" s="677" t="s">
        <v>294</v>
      </c>
      <c r="C27" s="678"/>
      <c r="D27" s="678"/>
      <c r="E27" s="678"/>
      <c r="F27" s="678"/>
      <c r="G27" s="678"/>
      <c r="H27" s="678"/>
      <c r="I27" s="678"/>
      <c r="J27" s="678"/>
      <c r="K27" s="678"/>
      <c r="L27" s="678"/>
      <c r="M27" s="678"/>
      <c r="N27" s="678"/>
      <c r="O27" s="678"/>
      <c r="P27" s="678"/>
      <c r="Q27" s="679"/>
      <c r="R27" s="680">
        <v>1952</v>
      </c>
      <c r="S27" s="681"/>
      <c r="T27" s="681"/>
      <c r="U27" s="681"/>
      <c r="V27" s="681"/>
      <c r="W27" s="681"/>
      <c r="X27" s="681"/>
      <c r="Y27" s="682"/>
      <c r="Z27" s="713">
        <v>0</v>
      </c>
      <c r="AA27" s="713"/>
      <c r="AB27" s="713"/>
      <c r="AC27" s="713"/>
      <c r="AD27" s="714">
        <v>1952</v>
      </c>
      <c r="AE27" s="714"/>
      <c r="AF27" s="714"/>
      <c r="AG27" s="714"/>
      <c r="AH27" s="714"/>
      <c r="AI27" s="714"/>
      <c r="AJ27" s="714"/>
      <c r="AK27" s="714"/>
      <c r="AL27" s="683">
        <v>0</v>
      </c>
      <c r="AM27" s="684"/>
      <c r="AN27" s="684"/>
      <c r="AO27" s="715"/>
      <c r="AP27" s="677" t="s">
        <v>295</v>
      </c>
      <c r="AQ27" s="678"/>
      <c r="AR27" s="678"/>
      <c r="AS27" s="678"/>
      <c r="AT27" s="678"/>
      <c r="AU27" s="678"/>
      <c r="AV27" s="678"/>
      <c r="AW27" s="678"/>
      <c r="AX27" s="678"/>
      <c r="AY27" s="678"/>
      <c r="AZ27" s="678"/>
      <c r="BA27" s="678"/>
      <c r="BB27" s="678"/>
      <c r="BC27" s="678"/>
      <c r="BD27" s="678"/>
      <c r="BE27" s="678"/>
      <c r="BF27" s="679"/>
      <c r="BG27" s="680">
        <v>1532090</v>
      </c>
      <c r="BH27" s="681"/>
      <c r="BI27" s="681"/>
      <c r="BJ27" s="681"/>
      <c r="BK27" s="681"/>
      <c r="BL27" s="681"/>
      <c r="BM27" s="681"/>
      <c r="BN27" s="682"/>
      <c r="BO27" s="713">
        <v>100</v>
      </c>
      <c r="BP27" s="713"/>
      <c r="BQ27" s="713"/>
      <c r="BR27" s="713"/>
      <c r="BS27" s="686" t="s">
        <v>128</v>
      </c>
      <c r="BT27" s="681"/>
      <c r="BU27" s="681"/>
      <c r="BV27" s="681"/>
      <c r="BW27" s="681"/>
      <c r="BX27" s="681"/>
      <c r="BY27" s="681"/>
      <c r="BZ27" s="681"/>
      <c r="CA27" s="681"/>
      <c r="CB27" s="726"/>
      <c r="CD27" s="727" t="s">
        <v>296</v>
      </c>
      <c r="CE27" s="724"/>
      <c r="CF27" s="724"/>
      <c r="CG27" s="724"/>
      <c r="CH27" s="724"/>
      <c r="CI27" s="724"/>
      <c r="CJ27" s="724"/>
      <c r="CK27" s="724"/>
      <c r="CL27" s="724"/>
      <c r="CM27" s="724"/>
      <c r="CN27" s="724"/>
      <c r="CO27" s="724"/>
      <c r="CP27" s="724"/>
      <c r="CQ27" s="725"/>
      <c r="CR27" s="680">
        <v>952422</v>
      </c>
      <c r="CS27" s="699"/>
      <c r="CT27" s="699"/>
      <c r="CU27" s="699"/>
      <c r="CV27" s="699"/>
      <c r="CW27" s="699"/>
      <c r="CX27" s="699"/>
      <c r="CY27" s="700"/>
      <c r="CZ27" s="683">
        <v>5.6</v>
      </c>
      <c r="DA27" s="701"/>
      <c r="DB27" s="701"/>
      <c r="DC27" s="702"/>
      <c r="DD27" s="686">
        <v>316161</v>
      </c>
      <c r="DE27" s="699"/>
      <c r="DF27" s="699"/>
      <c r="DG27" s="699"/>
      <c r="DH27" s="699"/>
      <c r="DI27" s="699"/>
      <c r="DJ27" s="699"/>
      <c r="DK27" s="700"/>
      <c r="DL27" s="686">
        <v>305467</v>
      </c>
      <c r="DM27" s="699"/>
      <c r="DN27" s="699"/>
      <c r="DO27" s="699"/>
      <c r="DP27" s="699"/>
      <c r="DQ27" s="699"/>
      <c r="DR27" s="699"/>
      <c r="DS27" s="699"/>
      <c r="DT27" s="699"/>
      <c r="DU27" s="699"/>
      <c r="DV27" s="700"/>
      <c r="DW27" s="683">
        <v>3.7</v>
      </c>
      <c r="DX27" s="701"/>
      <c r="DY27" s="701"/>
      <c r="DZ27" s="701"/>
      <c r="EA27" s="701"/>
      <c r="EB27" s="701"/>
      <c r="EC27" s="719"/>
    </row>
    <row r="28" spans="2:133" ht="11.25" customHeight="1" x14ac:dyDescent="0.15">
      <c r="B28" s="677" t="s">
        <v>297</v>
      </c>
      <c r="C28" s="678"/>
      <c r="D28" s="678"/>
      <c r="E28" s="678"/>
      <c r="F28" s="678"/>
      <c r="G28" s="678"/>
      <c r="H28" s="678"/>
      <c r="I28" s="678"/>
      <c r="J28" s="678"/>
      <c r="K28" s="678"/>
      <c r="L28" s="678"/>
      <c r="M28" s="678"/>
      <c r="N28" s="678"/>
      <c r="O28" s="678"/>
      <c r="P28" s="678"/>
      <c r="Q28" s="679"/>
      <c r="R28" s="680">
        <v>45510</v>
      </c>
      <c r="S28" s="681"/>
      <c r="T28" s="681"/>
      <c r="U28" s="681"/>
      <c r="V28" s="681"/>
      <c r="W28" s="681"/>
      <c r="X28" s="681"/>
      <c r="Y28" s="682"/>
      <c r="Z28" s="713">
        <v>0.3</v>
      </c>
      <c r="AA28" s="713"/>
      <c r="AB28" s="713"/>
      <c r="AC28" s="713"/>
      <c r="AD28" s="714">
        <v>3364</v>
      </c>
      <c r="AE28" s="714"/>
      <c r="AF28" s="714"/>
      <c r="AG28" s="714"/>
      <c r="AH28" s="714"/>
      <c r="AI28" s="714"/>
      <c r="AJ28" s="714"/>
      <c r="AK28" s="714"/>
      <c r="AL28" s="683">
        <v>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298</v>
      </c>
      <c r="CE28" s="724"/>
      <c r="CF28" s="724"/>
      <c r="CG28" s="724"/>
      <c r="CH28" s="724"/>
      <c r="CI28" s="724"/>
      <c r="CJ28" s="724"/>
      <c r="CK28" s="724"/>
      <c r="CL28" s="724"/>
      <c r="CM28" s="724"/>
      <c r="CN28" s="724"/>
      <c r="CO28" s="724"/>
      <c r="CP28" s="724"/>
      <c r="CQ28" s="725"/>
      <c r="CR28" s="680">
        <v>1545542</v>
      </c>
      <c r="CS28" s="681"/>
      <c r="CT28" s="681"/>
      <c r="CU28" s="681"/>
      <c r="CV28" s="681"/>
      <c r="CW28" s="681"/>
      <c r="CX28" s="681"/>
      <c r="CY28" s="682"/>
      <c r="CZ28" s="683">
        <v>9.1999999999999993</v>
      </c>
      <c r="DA28" s="701"/>
      <c r="DB28" s="701"/>
      <c r="DC28" s="702"/>
      <c r="DD28" s="686">
        <v>1526612</v>
      </c>
      <c r="DE28" s="681"/>
      <c r="DF28" s="681"/>
      <c r="DG28" s="681"/>
      <c r="DH28" s="681"/>
      <c r="DI28" s="681"/>
      <c r="DJ28" s="681"/>
      <c r="DK28" s="682"/>
      <c r="DL28" s="686">
        <v>1526612</v>
      </c>
      <c r="DM28" s="681"/>
      <c r="DN28" s="681"/>
      <c r="DO28" s="681"/>
      <c r="DP28" s="681"/>
      <c r="DQ28" s="681"/>
      <c r="DR28" s="681"/>
      <c r="DS28" s="681"/>
      <c r="DT28" s="681"/>
      <c r="DU28" s="681"/>
      <c r="DV28" s="682"/>
      <c r="DW28" s="683">
        <v>18.5</v>
      </c>
      <c r="DX28" s="701"/>
      <c r="DY28" s="701"/>
      <c r="DZ28" s="701"/>
      <c r="EA28" s="701"/>
      <c r="EB28" s="701"/>
      <c r="EC28" s="719"/>
    </row>
    <row r="29" spans="2:133" ht="11.25" customHeight="1" x14ac:dyDescent="0.15">
      <c r="B29" s="677" t="s">
        <v>299</v>
      </c>
      <c r="C29" s="678"/>
      <c r="D29" s="678"/>
      <c r="E29" s="678"/>
      <c r="F29" s="678"/>
      <c r="G29" s="678"/>
      <c r="H29" s="678"/>
      <c r="I29" s="678"/>
      <c r="J29" s="678"/>
      <c r="K29" s="678"/>
      <c r="L29" s="678"/>
      <c r="M29" s="678"/>
      <c r="N29" s="678"/>
      <c r="O29" s="678"/>
      <c r="P29" s="678"/>
      <c r="Q29" s="679"/>
      <c r="R29" s="680">
        <v>69107</v>
      </c>
      <c r="S29" s="681"/>
      <c r="T29" s="681"/>
      <c r="U29" s="681"/>
      <c r="V29" s="681"/>
      <c r="W29" s="681"/>
      <c r="X29" s="681"/>
      <c r="Y29" s="682"/>
      <c r="Z29" s="713">
        <v>0.4</v>
      </c>
      <c r="AA29" s="713"/>
      <c r="AB29" s="713"/>
      <c r="AC29" s="713"/>
      <c r="AD29" s="714">
        <v>4116</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300</v>
      </c>
      <c r="CE29" s="770"/>
      <c r="CF29" s="727" t="s">
        <v>301</v>
      </c>
      <c r="CG29" s="724"/>
      <c r="CH29" s="724"/>
      <c r="CI29" s="724"/>
      <c r="CJ29" s="724"/>
      <c r="CK29" s="724"/>
      <c r="CL29" s="724"/>
      <c r="CM29" s="724"/>
      <c r="CN29" s="724"/>
      <c r="CO29" s="724"/>
      <c r="CP29" s="724"/>
      <c r="CQ29" s="725"/>
      <c r="CR29" s="680">
        <v>1545542</v>
      </c>
      <c r="CS29" s="699"/>
      <c r="CT29" s="699"/>
      <c r="CU29" s="699"/>
      <c r="CV29" s="699"/>
      <c r="CW29" s="699"/>
      <c r="CX29" s="699"/>
      <c r="CY29" s="700"/>
      <c r="CZ29" s="683">
        <v>9.1999999999999993</v>
      </c>
      <c r="DA29" s="701"/>
      <c r="DB29" s="701"/>
      <c r="DC29" s="702"/>
      <c r="DD29" s="686">
        <v>1526612</v>
      </c>
      <c r="DE29" s="699"/>
      <c r="DF29" s="699"/>
      <c r="DG29" s="699"/>
      <c r="DH29" s="699"/>
      <c r="DI29" s="699"/>
      <c r="DJ29" s="699"/>
      <c r="DK29" s="700"/>
      <c r="DL29" s="686">
        <v>1526612</v>
      </c>
      <c r="DM29" s="699"/>
      <c r="DN29" s="699"/>
      <c r="DO29" s="699"/>
      <c r="DP29" s="699"/>
      <c r="DQ29" s="699"/>
      <c r="DR29" s="699"/>
      <c r="DS29" s="699"/>
      <c r="DT29" s="699"/>
      <c r="DU29" s="699"/>
      <c r="DV29" s="700"/>
      <c r="DW29" s="683">
        <v>18.5</v>
      </c>
      <c r="DX29" s="701"/>
      <c r="DY29" s="701"/>
      <c r="DZ29" s="701"/>
      <c r="EA29" s="701"/>
      <c r="EB29" s="701"/>
      <c r="EC29" s="719"/>
    </row>
    <row r="30" spans="2:133" ht="11.25" customHeight="1" x14ac:dyDescent="0.15">
      <c r="B30" s="677" t="s">
        <v>302</v>
      </c>
      <c r="C30" s="678"/>
      <c r="D30" s="678"/>
      <c r="E30" s="678"/>
      <c r="F30" s="678"/>
      <c r="G30" s="678"/>
      <c r="H30" s="678"/>
      <c r="I30" s="678"/>
      <c r="J30" s="678"/>
      <c r="K30" s="678"/>
      <c r="L30" s="678"/>
      <c r="M30" s="678"/>
      <c r="N30" s="678"/>
      <c r="O30" s="678"/>
      <c r="P30" s="678"/>
      <c r="Q30" s="679"/>
      <c r="R30" s="680">
        <v>8958</v>
      </c>
      <c r="S30" s="681"/>
      <c r="T30" s="681"/>
      <c r="U30" s="681"/>
      <c r="V30" s="681"/>
      <c r="W30" s="681"/>
      <c r="X30" s="681"/>
      <c r="Y30" s="682"/>
      <c r="Z30" s="713">
        <v>0.1</v>
      </c>
      <c r="AA30" s="713"/>
      <c r="AB30" s="713"/>
      <c r="AC30" s="713"/>
      <c r="AD30" s="714" t="s">
        <v>230</v>
      </c>
      <c r="AE30" s="714"/>
      <c r="AF30" s="714"/>
      <c r="AG30" s="714"/>
      <c r="AH30" s="714"/>
      <c r="AI30" s="714"/>
      <c r="AJ30" s="714"/>
      <c r="AK30" s="714"/>
      <c r="AL30" s="683" t="s">
        <v>128</v>
      </c>
      <c r="AM30" s="684"/>
      <c r="AN30" s="684"/>
      <c r="AO30" s="715"/>
      <c r="AP30" s="741" t="s">
        <v>218</v>
      </c>
      <c r="AQ30" s="742"/>
      <c r="AR30" s="742"/>
      <c r="AS30" s="742"/>
      <c r="AT30" s="742"/>
      <c r="AU30" s="742"/>
      <c r="AV30" s="742"/>
      <c r="AW30" s="742"/>
      <c r="AX30" s="742"/>
      <c r="AY30" s="742"/>
      <c r="AZ30" s="742"/>
      <c r="BA30" s="742"/>
      <c r="BB30" s="742"/>
      <c r="BC30" s="742"/>
      <c r="BD30" s="742"/>
      <c r="BE30" s="742"/>
      <c r="BF30" s="743"/>
      <c r="BG30" s="741" t="s">
        <v>303</v>
      </c>
      <c r="BH30" s="766"/>
      <c r="BI30" s="766"/>
      <c r="BJ30" s="766"/>
      <c r="BK30" s="766"/>
      <c r="BL30" s="766"/>
      <c r="BM30" s="766"/>
      <c r="BN30" s="766"/>
      <c r="BO30" s="766"/>
      <c r="BP30" s="766"/>
      <c r="BQ30" s="767"/>
      <c r="BR30" s="741" t="s">
        <v>304</v>
      </c>
      <c r="BS30" s="766"/>
      <c r="BT30" s="766"/>
      <c r="BU30" s="766"/>
      <c r="BV30" s="766"/>
      <c r="BW30" s="766"/>
      <c r="BX30" s="766"/>
      <c r="BY30" s="766"/>
      <c r="BZ30" s="766"/>
      <c r="CA30" s="766"/>
      <c r="CB30" s="767"/>
      <c r="CD30" s="771"/>
      <c r="CE30" s="772"/>
      <c r="CF30" s="727" t="s">
        <v>305</v>
      </c>
      <c r="CG30" s="724"/>
      <c r="CH30" s="724"/>
      <c r="CI30" s="724"/>
      <c r="CJ30" s="724"/>
      <c r="CK30" s="724"/>
      <c r="CL30" s="724"/>
      <c r="CM30" s="724"/>
      <c r="CN30" s="724"/>
      <c r="CO30" s="724"/>
      <c r="CP30" s="724"/>
      <c r="CQ30" s="725"/>
      <c r="CR30" s="680">
        <v>1477150</v>
      </c>
      <c r="CS30" s="681"/>
      <c r="CT30" s="681"/>
      <c r="CU30" s="681"/>
      <c r="CV30" s="681"/>
      <c r="CW30" s="681"/>
      <c r="CX30" s="681"/>
      <c r="CY30" s="682"/>
      <c r="CZ30" s="683">
        <v>8.6999999999999993</v>
      </c>
      <c r="DA30" s="701"/>
      <c r="DB30" s="701"/>
      <c r="DC30" s="702"/>
      <c r="DD30" s="686">
        <v>1458911</v>
      </c>
      <c r="DE30" s="681"/>
      <c r="DF30" s="681"/>
      <c r="DG30" s="681"/>
      <c r="DH30" s="681"/>
      <c r="DI30" s="681"/>
      <c r="DJ30" s="681"/>
      <c r="DK30" s="682"/>
      <c r="DL30" s="686">
        <v>1458911</v>
      </c>
      <c r="DM30" s="681"/>
      <c r="DN30" s="681"/>
      <c r="DO30" s="681"/>
      <c r="DP30" s="681"/>
      <c r="DQ30" s="681"/>
      <c r="DR30" s="681"/>
      <c r="DS30" s="681"/>
      <c r="DT30" s="681"/>
      <c r="DU30" s="681"/>
      <c r="DV30" s="682"/>
      <c r="DW30" s="683">
        <v>17.7</v>
      </c>
      <c r="DX30" s="701"/>
      <c r="DY30" s="701"/>
      <c r="DZ30" s="701"/>
      <c r="EA30" s="701"/>
      <c r="EB30" s="701"/>
      <c r="EC30" s="719"/>
    </row>
    <row r="31" spans="2:133" ht="11.25" customHeight="1" x14ac:dyDescent="0.15">
      <c r="B31" s="677" t="s">
        <v>306</v>
      </c>
      <c r="C31" s="678"/>
      <c r="D31" s="678"/>
      <c r="E31" s="678"/>
      <c r="F31" s="678"/>
      <c r="G31" s="678"/>
      <c r="H31" s="678"/>
      <c r="I31" s="678"/>
      <c r="J31" s="678"/>
      <c r="K31" s="678"/>
      <c r="L31" s="678"/>
      <c r="M31" s="678"/>
      <c r="N31" s="678"/>
      <c r="O31" s="678"/>
      <c r="P31" s="678"/>
      <c r="Q31" s="679"/>
      <c r="R31" s="680">
        <v>3151596</v>
      </c>
      <c r="S31" s="681"/>
      <c r="T31" s="681"/>
      <c r="U31" s="681"/>
      <c r="V31" s="681"/>
      <c r="W31" s="681"/>
      <c r="X31" s="681"/>
      <c r="Y31" s="682"/>
      <c r="Z31" s="713">
        <v>18.2</v>
      </c>
      <c r="AA31" s="713"/>
      <c r="AB31" s="713"/>
      <c r="AC31" s="713"/>
      <c r="AD31" s="714" t="s">
        <v>230</v>
      </c>
      <c r="AE31" s="714"/>
      <c r="AF31" s="714"/>
      <c r="AG31" s="714"/>
      <c r="AH31" s="714"/>
      <c r="AI31" s="714"/>
      <c r="AJ31" s="714"/>
      <c r="AK31" s="714"/>
      <c r="AL31" s="683" t="s">
        <v>128</v>
      </c>
      <c r="AM31" s="684"/>
      <c r="AN31" s="684"/>
      <c r="AO31" s="715"/>
      <c r="AP31" s="755" t="s">
        <v>307</v>
      </c>
      <c r="AQ31" s="756"/>
      <c r="AR31" s="756"/>
      <c r="AS31" s="756"/>
      <c r="AT31" s="761" t="s">
        <v>308</v>
      </c>
      <c r="AU31" s="231"/>
      <c r="AV31" s="231"/>
      <c r="AW31" s="231"/>
      <c r="AX31" s="748" t="s">
        <v>184</v>
      </c>
      <c r="AY31" s="749"/>
      <c r="AZ31" s="749"/>
      <c r="BA31" s="749"/>
      <c r="BB31" s="749"/>
      <c r="BC31" s="749"/>
      <c r="BD31" s="749"/>
      <c r="BE31" s="749"/>
      <c r="BF31" s="750"/>
      <c r="BG31" s="751">
        <v>98.2</v>
      </c>
      <c r="BH31" s="752"/>
      <c r="BI31" s="752"/>
      <c r="BJ31" s="752"/>
      <c r="BK31" s="752"/>
      <c r="BL31" s="752"/>
      <c r="BM31" s="753">
        <v>90.2</v>
      </c>
      <c r="BN31" s="752"/>
      <c r="BO31" s="752"/>
      <c r="BP31" s="752"/>
      <c r="BQ31" s="754"/>
      <c r="BR31" s="751">
        <v>98.2</v>
      </c>
      <c r="BS31" s="752"/>
      <c r="BT31" s="752"/>
      <c r="BU31" s="752"/>
      <c r="BV31" s="752"/>
      <c r="BW31" s="752"/>
      <c r="BX31" s="753">
        <v>90.9</v>
      </c>
      <c r="BY31" s="752"/>
      <c r="BZ31" s="752"/>
      <c r="CA31" s="752"/>
      <c r="CB31" s="754"/>
      <c r="CD31" s="771"/>
      <c r="CE31" s="772"/>
      <c r="CF31" s="727" t="s">
        <v>309</v>
      </c>
      <c r="CG31" s="724"/>
      <c r="CH31" s="724"/>
      <c r="CI31" s="724"/>
      <c r="CJ31" s="724"/>
      <c r="CK31" s="724"/>
      <c r="CL31" s="724"/>
      <c r="CM31" s="724"/>
      <c r="CN31" s="724"/>
      <c r="CO31" s="724"/>
      <c r="CP31" s="724"/>
      <c r="CQ31" s="725"/>
      <c r="CR31" s="680">
        <v>68392</v>
      </c>
      <c r="CS31" s="699"/>
      <c r="CT31" s="699"/>
      <c r="CU31" s="699"/>
      <c r="CV31" s="699"/>
      <c r="CW31" s="699"/>
      <c r="CX31" s="699"/>
      <c r="CY31" s="700"/>
      <c r="CZ31" s="683">
        <v>0.4</v>
      </c>
      <c r="DA31" s="701"/>
      <c r="DB31" s="701"/>
      <c r="DC31" s="702"/>
      <c r="DD31" s="686">
        <v>67701</v>
      </c>
      <c r="DE31" s="699"/>
      <c r="DF31" s="699"/>
      <c r="DG31" s="699"/>
      <c r="DH31" s="699"/>
      <c r="DI31" s="699"/>
      <c r="DJ31" s="699"/>
      <c r="DK31" s="700"/>
      <c r="DL31" s="686">
        <v>67701</v>
      </c>
      <c r="DM31" s="699"/>
      <c r="DN31" s="699"/>
      <c r="DO31" s="699"/>
      <c r="DP31" s="699"/>
      <c r="DQ31" s="699"/>
      <c r="DR31" s="699"/>
      <c r="DS31" s="699"/>
      <c r="DT31" s="699"/>
      <c r="DU31" s="699"/>
      <c r="DV31" s="700"/>
      <c r="DW31" s="683">
        <v>0.8</v>
      </c>
      <c r="DX31" s="701"/>
      <c r="DY31" s="701"/>
      <c r="DZ31" s="701"/>
      <c r="EA31" s="701"/>
      <c r="EB31" s="701"/>
      <c r="EC31" s="719"/>
    </row>
    <row r="32" spans="2:133" ht="11.25" customHeight="1" x14ac:dyDescent="0.15">
      <c r="B32" s="744" t="s">
        <v>310</v>
      </c>
      <c r="C32" s="745"/>
      <c r="D32" s="745"/>
      <c r="E32" s="745"/>
      <c r="F32" s="745"/>
      <c r="G32" s="745"/>
      <c r="H32" s="745"/>
      <c r="I32" s="745"/>
      <c r="J32" s="745"/>
      <c r="K32" s="745"/>
      <c r="L32" s="745"/>
      <c r="M32" s="745"/>
      <c r="N32" s="745"/>
      <c r="O32" s="745"/>
      <c r="P32" s="745"/>
      <c r="Q32" s="746"/>
      <c r="R32" s="680" t="s">
        <v>128</v>
      </c>
      <c r="S32" s="681"/>
      <c r="T32" s="681"/>
      <c r="U32" s="681"/>
      <c r="V32" s="681"/>
      <c r="W32" s="681"/>
      <c r="X32" s="681"/>
      <c r="Y32" s="682"/>
      <c r="Z32" s="713" t="s">
        <v>230</v>
      </c>
      <c r="AA32" s="713"/>
      <c r="AB32" s="713"/>
      <c r="AC32" s="713"/>
      <c r="AD32" s="714" t="s">
        <v>230</v>
      </c>
      <c r="AE32" s="714"/>
      <c r="AF32" s="714"/>
      <c r="AG32" s="714"/>
      <c r="AH32" s="714"/>
      <c r="AI32" s="714"/>
      <c r="AJ32" s="714"/>
      <c r="AK32" s="714"/>
      <c r="AL32" s="683" t="s">
        <v>128</v>
      </c>
      <c r="AM32" s="684"/>
      <c r="AN32" s="684"/>
      <c r="AO32" s="715"/>
      <c r="AP32" s="757"/>
      <c r="AQ32" s="758"/>
      <c r="AR32" s="758"/>
      <c r="AS32" s="758"/>
      <c r="AT32" s="762"/>
      <c r="AU32" s="230" t="s">
        <v>311</v>
      </c>
      <c r="AV32" s="230"/>
      <c r="AW32" s="230"/>
      <c r="AX32" s="677" t="s">
        <v>312</v>
      </c>
      <c r="AY32" s="678"/>
      <c r="AZ32" s="678"/>
      <c r="BA32" s="678"/>
      <c r="BB32" s="678"/>
      <c r="BC32" s="678"/>
      <c r="BD32" s="678"/>
      <c r="BE32" s="678"/>
      <c r="BF32" s="679"/>
      <c r="BG32" s="764">
        <v>99</v>
      </c>
      <c r="BH32" s="699"/>
      <c r="BI32" s="699"/>
      <c r="BJ32" s="699"/>
      <c r="BK32" s="699"/>
      <c r="BL32" s="699"/>
      <c r="BM32" s="684">
        <v>96.5</v>
      </c>
      <c r="BN32" s="765"/>
      <c r="BO32" s="765"/>
      <c r="BP32" s="765"/>
      <c r="BQ32" s="723"/>
      <c r="BR32" s="764">
        <v>98.9</v>
      </c>
      <c r="BS32" s="699"/>
      <c r="BT32" s="699"/>
      <c r="BU32" s="699"/>
      <c r="BV32" s="699"/>
      <c r="BW32" s="699"/>
      <c r="BX32" s="684">
        <v>96.8</v>
      </c>
      <c r="BY32" s="765"/>
      <c r="BZ32" s="765"/>
      <c r="CA32" s="765"/>
      <c r="CB32" s="723"/>
      <c r="CD32" s="773"/>
      <c r="CE32" s="774"/>
      <c r="CF32" s="727" t="s">
        <v>313</v>
      </c>
      <c r="CG32" s="724"/>
      <c r="CH32" s="724"/>
      <c r="CI32" s="724"/>
      <c r="CJ32" s="724"/>
      <c r="CK32" s="724"/>
      <c r="CL32" s="724"/>
      <c r="CM32" s="724"/>
      <c r="CN32" s="724"/>
      <c r="CO32" s="724"/>
      <c r="CP32" s="724"/>
      <c r="CQ32" s="725"/>
      <c r="CR32" s="680" t="s">
        <v>128</v>
      </c>
      <c r="CS32" s="681"/>
      <c r="CT32" s="681"/>
      <c r="CU32" s="681"/>
      <c r="CV32" s="681"/>
      <c r="CW32" s="681"/>
      <c r="CX32" s="681"/>
      <c r="CY32" s="682"/>
      <c r="CZ32" s="683" t="s">
        <v>128</v>
      </c>
      <c r="DA32" s="701"/>
      <c r="DB32" s="701"/>
      <c r="DC32" s="702"/>
      <c r="DD32" s="686" t="s">
        <v>230</v>
      </c>
      <c r="DE32" s="681"/>
      <c r="DF32" s="681"/>
      <c r="DG32" s="681"/>
      <c r="DH32" s="681"/>
      <c r="DI32" s="681"/>
      <c r="DJ32" s="681"/>
      <c r="DK32" s="682"/>
      <c r="DL32" s="686" t="s">
        <v>128</v>
      </c>
      <c r="DM32" s="681"/>
      <c r="DN32" s="681"/>
      <c r="DO32" s="681"/>
      <c r="DP32" s="681"/>
      <c r="DQ32" s="681"/>
      <c r="DR32" s="681"/>
      <c r="DS32" s="681"/>
      <c r="DT32" s="681"/>
      <c r="DU32" s="681"/>
      <c r="DV32" s="682"/>
      <c r="DW32" s="683" t="s">
        <v>230</v>
      </c>
      <c r="DX32" s="701"/>
      <c r="DY32" s="701"/>
      <c r="DZ32" s="701"/>
      <c r="EA32" s="701"/>
      <c r="EB32" s="701"/>
      <c r="EC32" s="719"/>
    </row>
    <row r="33" spans="2:133" ht="11.25" customHeight="1" x14ac:dyDescent="0.15">
      <c r="B33" s="677" t="s">
        <v>314</v>
      </c>
      <c r="C33" s="678"/>
      <c r="D33" s="678"/>
      <c r="E33" s="678"/>
      <c r="F33" s="678"/>
      <c r="G33" s="678"/>
      <c r="H33" s="678"/>
      <c r="I33" s="678"/>
      <c r="J33" s="678"/>
      <c r="K33" s="678"/>
      <c r="L33" s="678"/>
      <c r="M33" s="678"/>
      <c r="N33" s="678"/>
      <c r="O33" s="678"/>
      <c r="P33" s="678"/>
      <c r="Q33" s="679"/>
      <c r="R33" s="680">
        <v>1161724</v>
      </c>
      <c r="S33" s="681"/>
      <c r="T33" s="681"/>
      <c r="U33" s="681"/>
      <c r="V33" s="681"/>
      <c r="W33" s="681"/>
      <c r="X33" s="681"/>
      <c r="Y33" s="682"/>
      <c r="Z33" s="713">
        <v>6.7</v>
      </c>
      <c r="AA33" s="713"/>
      <c r="AB33" s="713"/>
      <c r="AC33" s="713"/>
      <c r="AD33" s="714" t="s">
        <v>128</v>
      </c>
      <c r="AE33" s="714"/>
      <c r="AF33" s="714"/>
      <c r="AG33" s="714"/>
      <c r="AH33" s="714"/>
      <c r="AI33" s="714"/>
      <c r="AJ33" s="714"/>
      <c r="AK33" s="714"/>
      <c r="AL33" s="683" t="s">
        <v>128</v>
      </c>
      <c r="AM33" s="684"/>
      <c r="AN33" s="684"/>
      <c r="AO33" s="715"/>
      <c r="AP33" s="759"/>
      <c r="AQ33" s="760"/>
      <c r="AR33" s="760"/>
      <c r="AS33" s="760"/>
      <c r="AT33" s="763"/>
      <c r="AU33" s="232"/>
      <c r="AV33" s="232"/>
      <c r="AW33" s="232"/>
      <c r="AX33" s="661" t="s">
        <v>315</v>
      </c>
      <c r="AY33" s="662"/>
      <c r="AZ33" s="662"/>
      <c r="BA33" s="662"/>
      <c r="BB33" s="662"/>
      <c r="BC33" s="662"/>
      <c r="BD33" s="662"/>
      <c r="BE33" s="662"/>
      <c r="BF33" s="663"/>
      <c r="BG33" s="747">
        <v>97.2</v>
      </c>
      <c r="BH33" s="665"/>
      <c r="BI33" s="665"/>
      <c r="BJ33" s="665"/>
      <c r="BK33" s="665"/>
      <c r="BL33" s="665"/>
      <c r="BM33" s="707">
        <v>83.6</v>
      </c>
      <c r="BN33" s="665"/>
      <c r="BO33" s="665"/>
      <c r="BP33" s="665"/>
      <c r="BQ33" s="709"/>
      <c r="BR33" s="747">
        <v>97.2</v>
      </c>
      <c r="BS33" s="665"/>
      <c r="BT33" s="665"/>
      <c r="BU33" s="665"/>
      <c r="BV33" s="665"/>
      <c r="BW33" s="665"/>
      <c r="BX33" s="707">
        <v>84.3</v>
      </c>
      <c r="BY33" s="665"/>
      <c r="BZ33" s="665"/>
      <c r="CA33" s="665"/>
      <c r="CB33" s="709"/>
      <c r="CD33" s="727" t="s">
        <v>316</v>
      </c>
      <c r="CE33" s="724"/>
      <c r="CF33" s="724"/>
      <c r="CG33" s="724"/>
      <c r="CH33" s="724"/>
      <c r="CI33" s="724"/>
      <c r="CJ33" s="724"/>
      <c r="CK33" s="724"/>
      <c r="CL33" s="724"/>
      <c r="CM33" s="724"/>
      <c r="CN33" s="724"/>
      <c r="CO33" s="724"/>
      <c r="CP33" s="724"/>
      <c r="CQ33" s="725"/>
      <c r="CR33" s="680">
        <v>8706066</v>
      </c>
      <c r="CS33" s="699"/>
      <c r="CT33" s="699"/>
      <c r="CU33" s="699"/>
      <c r="CV33" s="699"/>
      <c r="CW33" s="699"/>
      <c r="CX33" s="699"/>
      <c r="CY33" s="700"/>
      <c r="CZ33" s="683">
        <v>51.6</v>
      </c>
      <c r="DA33" s="701"/>
      <c r="DB33" s="701"/>
      <c r="DC33" s="702"/>
      <c r="DD33" s="686">
        <v>5528204</v>
      </c>
      <c r="DE33" s="699"/>
      <c r="DF33" s="699"/>
      <c r="DG33" s="699"/>
      <c r="DH33" s="699"/>
      <c r="DI33" s="699"/>
      <c r="DJ33" s="699"/>
      <c r="DK33" s="700"/>
      <c r="DL33" s="686">
        <v>3750892</v>
      </c>
      <c r="DM33" s="699"/>
      <c r="DN33" s="699"/>
      <c r="DO33" s="699"/>
      <c r="DP33" s="699"/>
      <c r="DQ33" s="699"/>
      <c r="DR33" s="699"/>
      <c r="DS33" s="699"/>
      <c r="DT33" s="699"/>
      <c r="DU33" s="699"/>
      <c r="DV33" s="700"/>
      <c r="DW33" s="683">
        <v>45.4</v>
      </c>
      <c r="DX33" s="701"/>
      <c r="DY33" s="701"/>
      <c r="DZ33" s="701"/>
      <c r="EA33" s="701"/>
      <c r="EB33" s="701"/>
      <c r="EC33" s="719"/>
    </row>
    <row r="34" spans="2:133" ht="11.25" customHeight="1" x14ac:dyDescent="0.15">
      <c r="B34" s="677" t="s">
        <v>317</v>
      </c>
      <c r="C34" s="678"/>
      <c r="D34" s="678"/>
      <c r="E34" s="678"/>
      <c r="F34" s="678"/>
      <c r="G34" s="678"/>
      <c r="H34" s="678"/>
      <c r="I34" s="678"/>
      <c r="J34" s="678"/>
      <c r="K34" s="678"/>
      <c r="L34" s="678"/>
      <c r="M34" s="678"/>
      <c r="N34" s="678"/>
      <c r="O34" s="678"/>
      <c r="P34" s="678"/>
      <c r="Q34" s="679"/>
      <c r="R34" s="680">
        <v>606144</v>
      </c>
      <c r="S34" s="681"/>
      <c r="T34" s="681"/>
      <c r="U34" s="681"/>
      <c r="V34" s="681"/>
      <c r="W34" s="681"/>
      <c r="X34" s="681"/>
      <c r="Y34" s="682"/>
      <c r="Z34" s="713">
        <v>3.5</v>
      </c>
      <c r="AA34" s="713"/>
      <c r="AB34" s="713"/>
      <c r="AC34" s="713"/>
      <c r="AD34" s="714">
        <v>22507</v>
      </c>
      <c r="AE34" s="714"/>
      <c r="AF34" s="714"/>
      <c r="AG34" s="714"/>
      <c r="AH34" s="714"/>
      <c r="AI34" s="714"/>
      <c r="AJ34" s="714"/>
      <c r="AK34" s="714"/>
      <c r="AL34" s="683">
        <v>0.3</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318</v>
      </c>
      <c r="CE34" s="724"/>
      <c r="CF34" s="724"/>
      <c r="CG34" s="724"/>
      <c r="CH34" s="724"/>
      <c r="CI34" s="724"/>
      <c r="CJ34" s="724"/>
      <c r="CK34" s="724"/>
      <c r="CL34" s="724"/>
      <c r="CM34" s="724"/>
      <c r="CN34" s="724"/>
      <c r="CO34" s="724"/>
      <c r="CP34" s="724"/>
      <c r="CQ34" s="725"/>
      <c r="CR34" s="680">
        <v>1762565</v>
      </c>
      <c r="CS34" s="681"/>
      <c r="CT34" s="681"/>
      <c r="CU34" s="681"/>
      <c r="CV34" s="681"/>
      <c r="CW34" s="681"/>
      <c r="CX34" s="681"/>
      <c r="CY34" s="682"/>
      <c r="CZ34" s="683">
        <v>10.4</v>
      </c>
      <c r="DA34" s="701"/>
      <c r="DB34" s="701"/>
      <c r="DC34" s="702"/>
      <c r="DD34" s="686">
        <v>1429921</v>
      </c>
      <c r="DE34" s="681"/>
      <c r="DF34" s="681"/>
      <c r="DG34" s="681"/>
      <c r="DH34" s="681"/>
      <c r="DI34" s="681"/>
      <c r="DJ34" s="681"/>
      <c r="DK34" s="682"/>
      <c r="DL34" s="686">
        <v>1154618</v>
      </c>
      <c r="DM34" s="681"/>
      <c r="DN34" s="681"/>
      <c r="DO34" s="681"/>
      <c r="DP34" s="681"/>
      <c r="DQ34" s="681"/>
      <c r="DR34" s="681"/>
      <c r="DS34" s="681"/>
      <c r="DT34" s="681"/>
      <c r="DU34" s="681"/>
      <c r="DV34" s="682"/>
      <c r="DW34" s="683">
        <v>14</v>
      </c>
      <c r="DX34" s="701"/>
      <c r="DY34" s="701"/>
      <c r="DZ34" s="701"/>
      <c r="EA34" s="701"/>
      <c r="EB34" s="701"/>
      <c r="EC34" s="719"/>
    </row>
    <row r="35" spans="2:133" ht="11.25" customHeight="1" x14ac:dyDescent="0.15">
      <c r="B35" s="677" t="s">
        <v>319</v>
      </c>
      <c r="C35" s="678"/>
      <c r="D35" s="678"/>
      <c r="E35" s="678"/>
      <c r="F35" s="678"/>
      <c r="G35" s="678"/>
      <c r="H35" s="678"/>
      <c r="I35" s="678"/>
      <c r="J35" s="678"/>
      <c r="K35" s="678"/>
      <c r="L35" s="678"/>
      <c r="M35" s="678"/>
      <c r="N35" s="678"/>
      <c r="O35" s="678"/>
      <c r="P35" s="678"/>
      <c r="Q35" s="679"/>
      <c r="R35" s="680">
        <v>36104</v>
      </c>
      <c r="S35" s="681"/>
      <c r="T35" s="681"/>
      <c r="U35" s="681"/>
      <c r="V35" s="681"/>
      <c r="W35" s="681"/>
      <c r="X35" s="681"/>
      <c r="Y35" s="682"/>
      <c r="Z35" s="713">
        <v>0.2</v>
      </c>
      <c r="AA35" s="713"/>
      <c r="AB35" s="713"/>
      <c r="AC35" s="713"/>
      <c r="AD35" s="714" t="s">
        <v>230</v>
      </c>
      <c r="AE35" s="714"/>
      <c r="AF35" s="714"/>
      <c r="AG35" s="714"/>
      <c r="AH35" s="714"/>
      <c r="AI35" s="714"/>
      <c r="AJ35" s="714"/>
      <c r="AK35" s="714"/>
      <c r="AL35" s="683" t="s">
        <v>230</v>
      </c>
      <c r="AM35" s="684"/>
      <c r="AN35" s="684"/>
      <c r="AO35" s="715"/>
      <c r="AP35" s="235"/>
      <c r="AQ35" s="741" t="s">
        <v>320</v>
      </c>
      <c r="AR35" s="742"/>
      <c r="AS35" s="742"/>
      <c r="AT35" s="742"/>
      <c r="AU35" s="742"/>
      <c r="AV35" s="742"/>
      <c r="AW35" s="742"/>
      <c r="AX35" s="742"/>
      <c r="AY35" s="742"/>
      <c r="AZ35" s="742"/>
      <c r="BA35" s="742"/>
      <c r="BB35" s="742"/>
      <c r="BC35" s="742"/>
      <c r="BD35" s="742"/>
      <c r="BE35" s="742"/>
      <c r="BF35" s="743"/>
      <c r="BG35" s="741" t="s">
        <v>321</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322</v>
      </c>
      <c r="CE35" s="724"/>
      <c r="CF35" s="724"/>
      <c r="CG35" s="724"/>
      <c r="CH35" s="724"/>
      <c r="CI35" s="724"/>
      <c r="CJ35" s="724"/>
      <c r="CK35" s="724"/>
      <c r="CL35" s="724"/>
      <c r="CM35" s="724"/>
      <c r="CN35" s="724"/>
      <c r="CO35" s="724"/>
      <c r="CP35" s="724"/>
      <c r="CQ35" s="725"/>
      <c r="CR35" s="680">
        <v>656652</v>
      </c>
      <c r="CS35" s="699"/>
      <c r="CT35" s="699"/>
      <c r="CU35" s="699"/>
      <c r="CV35" s="699"/>
      <c r="CW35" s="699"/>
      <c r="CX35" s="699"/>
      <c r="CY35" s="700"/>
      <c r="CZ35" s="683">
        <v>3.9</v>
      </c>
      <c r="DA35" s="701"/>
      <c r="DB35" s="701"/>
      <c r="DC35" s="702"/>
      <c r="DD35" s="686">
        <v>520199</v>
      </c>
      <c r="DE35" s="699"/>
      <c r="DF35" s="699"/>
      <c r="DG35" s="699"/>
      <c r="DH35" s="699"/>
      <c r="DI35" s="699"/>
      <c r="DJ35" s="699"/>
      <c r="DK35" s="700"/>
      <c r="DL35" s="686">
        <v>391910</v>
      </c>
      <c r="DM35" s="699"/>
      <c r="DN35" s="699"/>
      <c r="DO35" s="699"/>
      <c r="DP35" s="699"/>
      <c r="DQ35" s="699"/>
      <c r="DR35" s="699"/>
      <c r="DS35" s="699"/>
      <c r="DT35" s="699"/>
      <c r="DU35" s="699"/>
      <c r="DV35" s="700"/>
      <c r="DW35" s="683">
        <v>4.7</v>
      </c>
      <c r="DX35" s="701"/>
      <c r="DY35" s="701"/>
      <c r="DZ35" s="701"/>
      <c r="EA35" s="701"/>
      <c r="EB35" s="701"/>
      <c r="EC35" s="719"/>
    </row>
    <row r="36" spans="2:133" ht="11.25" customHeight="1" x14ac:dyDescent="0.15">
      <c r="B36" s="677" t="s">
        <v>323</v>
      </c>
      <c r="C36" s="678"/>
      <c r="D36" s="678"/>
      <c r="E36" s="678"/>
      <c r="F36" s="678"/>
      <c r="G36" s="678"/>
      <c r="H36" s="678"/>
      <c r="I36" s="678"/>
      <c r="J36" s="678"/>
      <c r="K36" s="678"/>
      <c r="L36" s="678"/>
      <c r="M36" s="678"/>
      <c r="N36" s="678"/>
      <c r="O36" s="678"/>
      <c r="P36" s="678"/>
      <c r="Q36" s="679"/>
      <c r="R36" s="680">
        <v>638607</v>
      </c>
      <c r="S36" s="681"/>
      <c r="T36" s="681"/>
      <c r="U36" s="681"/>
      <c r="V36" s="681"/>
      <c r="W36" s="681"/>
      <c r="X36" s="681"/>
      <c r="Y36" s="682"/>
      <c r="Z36" s="713">
        <v>3.7</v>
      </c>
      <c r="AA36" s="713"/>
      <c r="AB36" s="713"/>
      <c r="AC36" s="713"/>
      <c r="AD36" s="714" t="s">
        <v>230</v>
      </c>
      <c r="AE36" s="714"/>
      <c r="AF36" s="714"/>
      <c r="AG36" s="714"/>
      <c r="AH36" s="714"/>
      <c r="AI36" s="714"/>
      <c r="AJ36" s="714"/>
      <c r="AK36" s="714"/>
      <c r="AL36" s="683" t="s">
        <v>230</v>
      </c>
      <c r="AM36" s="684"/>
      <c r="AN36" s="684"/>
      <c r="AO36" s="715"/>
      <c r="AP36" s="235"/>
      <c r="AQ36" s="732" t="s">
        <v>324</v>
      </c>
      <c r="AR36" s="733"/>
      <c r="AS36" s="733"/>
      <c r="AT36" s="733"/>
      <c r="AU36" s="733"/>
      <c r="AV36" s="733"/>
      <c r="AW36" s="733"/>
      <c r="AX36" s="733"/>
      <c r="AY36" s="734"/>
      <c r="AZ36" s="735">
        <v>1216387</v>
      </c>
      <c r="BA36" s="736"/>
      <c r="BB36" s="736"/>
      <c r="BC36" s="736"/>
      <c r="BD36" s="736"/>
      <c r="BE36" s="736"/>
      <c r="BF36" s="737"/>
      <c r="BG36" s="738" t="s">
        <v>325</v>
      </c>
      <c r="BH36" s="739"/>
      <c r="BI36" s="739"/>
      <c r="BJ36" s="739"/>
      <c r="BK36" s="739"/>
      <c r="BL36" s="739"/>
      <c r="BM36" s="739"/>
      <c r="BN36" s="739"/>
      <c r="BO36" s="739"/>
      <c r="BP36" s="739"/>
      <c r="BQ36" s="739"/>
      <c r="BR36" s="739"/>
      <c r="BS36" s="739"/>
      <c r="BT36" s="739"/>
      <c r="BU36" s="740"/>
      <c r="BV36" s="735">
        <v>45919</v>
      </c>
      <c r="BW36" s="736"/>
      <c r="BX36" s="736"/>
      <c r="BY36" s="736"/>
      <c r="BZ36" s="736"/>
      <c r="CA36" s="736"/>
      <c r="CB36" s="737"/>
      <c r="CD36" s="727" t="s">
        <v>326</v>
      </c>
      <c r="CE36" s="724"/>
      <c r="CF36" s="724"/>
      <c r="CG36" s="724"/>
      <c r="CH36" s="724"/>
      <c r="CI36" s="724"/>
      <c r="CJ36" s="724"/>
      <c r="CK36" s="724"/>
      <c r="CL36" s="724"/>
      <c r="CM36" s="724"/>
      <c r="CN36" s="724"/>
      <c r="CO36" s="724"/>
      <c r="CP36" s="724"/>
      <c r="CQ36" s="725"/>
      <c r="CR36" s="680">
        <v>4213147</v>
      </c>
      <c r="CS36" s="681"/>
      <c r="CT36" s="681"/>
      <c r="CU36" s="681"/>
      <c r="CV36" s="681"/>
      <c r="CW36" s="681"/>
      <c r="CX36" s="681"/>
      <c r="CY36" s="682"/>
      <c r="CZ36" s="683">
        <v>25</v>
      </c>
      <c r="DA36" s="701"/>
      <c r="DB36" s="701"/>
      <c r="DC36" s="702"/>
      <c r="DD36" s="686">
        <v>2348489</v>
      </c>
      <c r="DE36" s="681"/>
      <c r="DF36" s="681"/>
      <c r="DG36" s="681"/>
      <c r="DH36" s="681"/>
      <c r="DI36" s="681"/>
      <c r="DJ36" s="681"/>
      <c r="DK36" s="682"/>
      <c r="DL36" s="686">
        <v>1367469</v>
      </c>
      <c r="DM36" s="681"/>
      <c r="DN36" s="681"/>
      <c r="DO36" s="681"/>
      <c r="DP36" s="681"/>
      <c r="DQ36" s="681"/>
      <c r="DR36" s="681"/>
      <c r="DS36" s="681"/>
      <c r="DT36" s="681"/>
      <c r="DU36" s="681"/>
      <c r="DV36" s="682"/>
      <c r="DW36" s="683">
        <v>16.5</v>
      </c>
      <c r="DX36" s="701"/>
      <c r="DY36" s="701"/>
      <c r="DZ36" s="701"/>
      <c r="EA36" s="701"/>
      <c r="EB36" s="701"/>
      <c r="EC36" s="719"/>
    </row>
    <row r="37" spans="2:133" ht="11.25" customHeight="1" x14ac:dyDescent="0.15">
      <c r="B37" s="677" t="s">
        <v>327</v>
      </c>
      <c r="C37" s="678"/>
      <c r="D37" s="678"/>
      <c r="E37" s="678"/>
      <c r="F37" s="678"/>
      <c r="G37" s="678"/>
      <c r="H37" s="678"/>
      <c r="I37" s="678"/>
      <c r="J37" s="678"/>
      <c r="K37" s="678"/>
      <c r="L37" s="678"/>
      <c r="M37" s="678"/>
      <c r="N37" s="678"/>
      <c r="O37" s="678"/>
      <c r="P37" s="678"/>
      <c r="Q37" s="679"/>
      <c r="R37" s="680">
        <v>515375</v>
      </c>
      <c r="S37" s="681"/>
      <c r="T37" s="681"/>
      <c r="U37" s="681"/>
      <c r="V37" s="681"/>
      <c r="W37" s="681"/>
      <c r="X37" s="681"/>
      <c r="Y37" s="682"/>
      <c r="Z37" s="713">
        <v>3</v>
      </c>
      <c r="AA37" s="713"/>
      <c r="AB37" s="713"/>
      <c r="AC37" s="713"/>
      <c r="AD37" s="714" t="s">
        <v>230</v>
      </c>
      <c r="AE37" s="714"/>
      <c r="AF37" s="714"/>
      <c r="AG37" s="714"/>
      <c r="AH37" s="714"/>
      <c r="AI37" s="714"/>
      <c r="AJ37" s="714"/>
      <c r="AK37" s="714"/>
      <c r="AL37" s="683" t="s">
        <v>128</v>
      </c>
      <c r="AM37" s="684"/>
      <c r="AN37" s="684"/>
      <c r="AO37" s="715"/>
      <c r="AQ37" s="720" t="s">
        <v>328</v>
      </c>
      <c r="AR37" s="721"/>
      <c r="AS37" s="721"/>
      <c r="AT37" s="721"/>
      <c r="AU37" s="721"/>
      <c r="AV37" s="721"/>
      <c r="AW37" s="721"/>
      <c r="AX37" s="721"/>
      <c r="AY37" s="722"/>
      <c r="AZ37" s="680">
        <v>270058</v>
      </c>
      <c r="BA37" s="681"/>
      <c r="BB37" s="681"/>
      <c r="BC37" s="681"/>
      <c r="BD37" s="699"/>
      <c r="BE37" s="699"/>
      <c r="BF37" s="723"/>
      <c r="BG37" s="727" t="s">
        <v>329</v>
      </c>
      <c r="BH37" s="724"/>
      <c r="BI37" s="724"/>
      <c r="BJ37" s="724"/>
      <c r="BK37" s="724"/>
      <c r="BL37" s="724"/>
      <c r="BM37" s="724"/>
      <c r="BN37" s="724"/>
      <c r="BO37" s="724"/>
      <c r="BP37" s="724"/>
      <c r="BQ37" s="724"/>
      <c r="BR37" s="724"/>
      <c r="BS37" s="724"/>
      <c r="BT37" s="724"/>
      <c r="BU37" s="725"/>
      <c r="BV37" s="680">
        <v>19949</v>
      </c>
      <c r="BW37" s="681"/>
      <c r="BX37" s="681"/>
      <c r="BY37" s="681"/>
      <c r="BZ37" s="681"/>
      <c r="CA37" s="681"/>
      <c r="CB37" s="726"/>
      <c r="CD37" s="727" t="s">
        <v>330</v>
      </c>
      <c r="CE37" s="724"/>
      <c r="CF37" s="724"/>
      <c r="CG37" s="724"/>
      <c r="CH37" s="724"/>
      <c r="CI37" s="724"/>
      <c r="CJ37" s="724"/>
      <c r="CK37" s="724"/>
      <c r="CL37" s="724"/>
      <c r="CM37" s="724"/>
      <c r="CN37" s="724"/>
      <c r="CO37" s="724"/>
      <c r="CP37" s="724"/>
      <c r="CQ37" s="725"/>
      <c r="CR37" s="680">
        <v>1232129</v>
      </c>
      <c r="CS37" s="699"/>
      <c r="CT37" s="699"/>
      <c r="CU37" s="699"/>
      <c r="CV37" s="699"/>
      <c r="CW37" s="699"/>
      <c r="CX37" s="699"/>
      <c r="CY37" s="700"/>
      <c r="CZ37" s="683">
        <v>7.3</v>
      </c>
      <c r="DA37" s="701"/>
      <c r="DB37" s="701"/>
      <c r="DC37" s="702"/>
      <c r="DD37" s="686">
        <v>1066629</v>
      </c>
      <c r="DE37" s="699"/>
      <c r="DF37" s="699"/>
      <c r="DG37" s="699"/>
      <c r="DH37" s="699"/>
      <c r="DI37" s="699"/>
      <c r="DJ37" s="699"/>
      <c r="DK37" s="700"/>
      <c r="DL37" s="686">
        <v>1009923</v>
      </c>
      <c r="DM37" s="699"/>
      <c r="DN37" s="699"/>
      <c r="DO37" s="699"/>
      <c r="DP37" s="699"/>
      <c r="DQ37" s="699"/>
      <c r="DR37" s="699"/>
      <c r="DS37" s="699"/>
      <c r="DT37" s="699"/>
      <c r="DU37" s="699"/>
      <c r="DV37" s="700"/>
      <c r="DW37" s="683">
        <v>12.2</v>
      </c>
      <c r="DX37" s="701"/>
      <c r="DY37" s="701"/>
      <c r="DZ37" s="701"/>
      <c r="EA37" s="701"/>
      <c r="EB37" s="701"/>
      <c r="EC37" s="719"/>
    </row>
    <row r="38" spans="2:133" ht="11.25" customHeight="1" x14ac:dyDescent="0.15">
      <c r="B38" s="677" t="s">
        <v>331</v>
      </c>
      <c r="C38" s="678"/>
      <c r="D38" s="678"/>
      <c r="E38" s="678"/>
      <c r="F38" s="678"/>
      <c r="G38" s="678"/>
      <c r="H38" s="678"/>
      <c r="I38" s="678"/>
      <c r="J38" s="678"/>
      <c r="K38" s="678"/>
      <c r="L38" s="678"/>
      <c r="M38" s="678"/>
      <c r="N38" s="678"/>
      <c r="O38" s="678"/>
      <c r="P38" s="678"/>
      <c r="Q38" s="679"/>
      <c r="R38" s="680">
        <v>113337</v>
      </c>
      <c r="S38" s="681"/>
      <c r="T38" s="681"/>
      <c r="U38" s="681"/>
      <c r="V38" s="681"/>
      <c r="W38" s="681"/>
      <c r="X38" s="681"/>
      <c r="Y38" s="682"/>
      <c r="Z38" s="713">
        <v>0.7</v>
      </c>
      <c r="AA38" s="713"/>
      <c r="AB38" s="713"/>
      <c r="AC38" s="713"/>
      <c r="AD38" s="714">
        <v>196</v>
      </c>
      <c r="AE38" s="714"/>
      <c r="AF38" s="714"/>
      <c r="AG38" s="714"/>
      <c r="AH38" s="714"/>
      <c r="AI38" s="714"/>
      <c r="AJ38" s="714"/>
      <c r="AK38" s="714"/>
      <c r="AL38" s="683">
        <v>0</v>
      </c>
      <c r="AM38" s="684"/>
      <c r="AN38" s="684"/>
      <c r="AO38" s="715"/>
      <c r="AQ38" s="720" t="s">
        <v>332</v>
      </c>
      <c r="AR38" s="721"/>
      <c r="AS38" s="721"/>
      <c r="AT38" s="721"/>
      <c r="AU38" s="721"/>
      <c r="AV38" s="721"/>
      <c r="AW38" s="721"/>
      <c r="AX38" s="721"/>
      <c r="AY38" s="722"/>
      <c r="AZ38" s="680">
        <v>122415</v>
      </c>
      <c r="BA38" s="681"/>
      <c r="BB38" s="681"/>
      <c r="BC38" s="681"/>
      <c r="BD38" s="699"/>
      <c r="BE38" s="699"/>
      <c r="BF38" s="723"/>
      <c r="BG38" s="727" t="s">
        <v>333</v>
      </c>
      <c r="BH38" s="724"/>
      <c r="BI38" s="724"/>
      <c r="BJ38" s="724"/>
      <c r="BK38" s="724"/>
      <c r="BL38" s="724"/>
      <c r="BM38" s="724"/>
      <c r="BN38" s="724"/>
      <c r="BO38" s="724"/>
      <c r="BP38" s="724"/>
      <c r="BQ38" s="724"/>
      <c r="BR38" s="724"/>
      <c r="BS38" s="724"/>
      <c r="BT38" s="724"/>
      <c r="BU38" s="725"/>
      <c r="BV38" s="680">
        <v>2165</v>
      </c>
      <c r="BW38" s="681"/>
      <c r="BX38" s="681"/>
      <c r="BY38" s="681"/>
      <c r="BZ38" s="681"/>
      <c r="CA38" s="681"/>
      <c r="CB38" s="726"/>
      <c r="CD38" s="727" t="s">
        <v>334</v>
      </c>
      <c r="CE38" s="724"/>
      <c r="CF38" s="724"/>
      <c r="CG38" s="724"/>
      <c r="CH38" s="724"/>
      <c r="CI38" s="724"/>
      <c r="CJ38" s="724"/>
      <c r="CK38" s="724"/>
      <c r="CL38" s="724"/>
      <c r="CM38" s="724"/>
      <c r="CN38" s="724"/>
      <c r="CO38" s="724"/>
      <c r="CP38" s="724"/>
      <c r="CQ38" s="725"/>
      <c r="CR38" s="680">
        <v>1093972</v>
      </c>
      <c r="CS38" s="681"/>
      <c r="CT38" s="681"/>
      <c r="CU38" s="681"/>
      <c r="CV38" s="681"/>
      <c r="CW38" s="681"/>
      <c r="CX38" s="681"/>
      <c r="CY38" s="682"/>
      <c r="CZ38" s="683">
        <v>6.5</v>
      </c>
      <c r="DA38" s="701"/>
      <c r="DB38" s="701"/>
      <c r="DC38" s="702"/>
      <c r="DD38" s="686">
        <v>941001</v>
      </c>
      <c r="DE38" s="681"/>
      <c r="DF38" s="681"/>
      <c r="DG38" s="681"/>
      <c r="DH38" s="681"/>
      <c r="DI38" s="681"/>
      <c r="DJ38" s="681"/>
      <c r="DK38" s="682"/>
      <c r="DL38" s="686">
        <v>836895</v>
      </c>
      <c r="DM38" s="681"/>
      <c r="DN38" s="681"/>
      <c r="DO38" s="681"/>
      <c r="DP38" s="681"/>
      <c r="DQ38" s="681"/>
      <c r="DR38" s="681"/>
      <c r="DS38" s="681"/>
      <c r="DT38" s="681"/>
      <c r="DU38" s="681"/>
      <c r="DV38" s="682"/>
      <c r="DW38" s="683">
        <v>10.1</v>
      </c>
      <c r="DX38" s="701"/>
      <c r="DY38" s="701"/>
      <c r="DZ38" s="701"/>
      <c r="EA38" s="701"/>
      <c r="EB38" s="701"/>
      <c r="EC38" s="719"/>
    </row>
    <row r="39" spans="2:133" ht="11.25" customHeight="1" x14ac:dyDescent="0.15">
      <c r="B39" s="677" t="s">
        <v>335</v>
      </c>
      <c r="C39" s="678"/>
      <c r="D39" s="678"/>
      <c r="E39" s="678"/>
      <c r="F39" s="678"/>
      <c r="G39" s="678"/>
      <c r="H39" s="678"/>
      <c r="I39" s="678"/>
      <c r="J39" s="678"/>
      <c r="K39" s="678"/>
      <c r="L39" s="678"/>
      <c r="M39" s="678"/>
      <c r="N39" s="678"/>
      <c r="O39" s="678"/>
      <c r="P39" s="678"/>
      <c r="Q39" s="679"/>
      <c r="R39" s="680">
        <v>2449850</v>
      </c>
      <c r="S39" s="681"/>
      <c r="T39" s="681"/>
      <c r="U39" s="681"/>
      <c r="V39" s="681"/>
      <c r="W39" s="681"/>
      <c r="X39" s="681"/>
      <c r="Y39" s="682"/>
      <c r="Z39" s="713">
        <v>14.2</v>
      </c>
      <c r="AA39" s="713"/>
      <c r="AB39" s="713"/>
      <c r="AC39" s="713"/>
      <c r="AD39" s="714" t="s">
        <v>128</v>
      </c>
      <c r="AE39" s="714"/>
      <c r="AF39" s="714"/>
      <c r="AG39" s="714"/>
      <c r="AH39" s="714"/>
      <c r="AI39" s="714"/>
      <c r="AJ39" s="714"/>
      <c r="AK39" s="714"/>
      <c r="AL39" s="683" t="s">
        <v>128</v>
      </c>
      <c r="AM39" s="684"/>
      <c r="AN39" s="684"/>
      <c r="AO39" s="715"/>
      <c r="AQ39" s="720" t="s">
        <v>336</v>
      </c>
      <c r="AR39" s="721"/>
      <c r="AS39" s="721"/>
      <c r="AT39" s="721"/>
      <c r="AU39" s="721"/>
      <c r="AV39" s="721"/>
      <c r="AW39" s="721"/>
      <c r="AX39" s="721"/>
      <c r="AY39" s="722"/>
      <c r="AZ39" s="680" t="s">
        <v>230</v>
      </c>
      <c r="BA39" s="681"/>
      <c r="BB39" s="681"/>
      <c r="BC39" s="681"/>
      <c r="BD39" s="699"/>
      <c r="BE39" s="699"/>
      <c r="BF39" s="723"/>
      <c r="BG39" s="727" t="s">
        <v>337</v>
      </c>
      <c r="BH39" s="724"/>
      <c r="BI39" s="724"/>
      <c r="BJ39" s="724"/>
      <c r="BK39" s="724"/>
      <c r="BL39" s="724"/>
      <c r="BM39" s="724"/>
      <c r="BN39" s="724"/>
      <c r="BO39" s="724"/>
      <c r="BP39" s="724"/>
      <c r="BQ39" s="724"/>
      <c r="BR39" s="724"/>
      <c r="BS39" s="724"/>
      <c r="BT39" s="724"/>
      <c r="BU39" s="725"/>
      <c r="BV39" s="680">
        <v>3412</v>
      </c>
      <c r="BW39" s="681"/>
      <c r="BX39" s="681"/>
      <c r="BY39" s="681"/>
      <c r="BZ39" s="681"/>
      <c r="CA39" s="681"/>
      <c r="CB39" s="726"/>
      <c r="CD39" s="727" t="s">
        <v>338</v>
      </c>
      <c r="CE39" s="724"/>
      <c r="CF39" s="724"/>
      <c r="CG39" s="724"/>
      <c r="CH39" s="724"/>
      <c r="CI39" s="724"/>
      <c r="CJ39" s="724"/>
      <c r="CK39" s="724"/>
      <c r="CL39" s="724"/>
      <c r="CM39" s="724"/>
      <c r="CN39" s="724"/>
      <c r="CO39" s="724"/>
      <c r="CP39" s="724"/>
      <c r="CQ39" s="725"/>
      <c r="CR39" s="680">
        <v>829706</v>
      </c>
      <c r="CS39" s="699"/>
      <c r="CT39" s="699"/>
      <c r="CU39" s="699"/>
      <c r="CV39" s="699"/>
      <c r="CW39" s="699"/>
      <c r="CX39" s="699"/>
      <c r="CY39" s="700"/>
      <c r="CZ39" s="683">
        <v>4.9000000000000004</v>
      </c>
      <c r="DA39" s="701"/>
      <c r="DB39" s="701"/>
      <c r="DC39" s="702"/>
      <c r="DD39" s="686">
        <v>283923</v>
      </c>
      <c r="DE39" s="699"/>
      <c r="DF39" s="699"/>
      <c r="DG39" s="699"/>
      <c r="DH39" s="699"/>
      <c r="DI39" s="699"/>
      <c r="DJ39" s="699"/>
      <c r="DK39" s="700"/>
      <c r="DL39" s="686" t="s">
        <v>128</v>
      </c>
      <c r="DM39" s="699"/>
      <c r="DN39" s="699"/>
      <c r="DO39" s="699"/>
      <c r="DP39" s="699"/>
      <c r="DQ39" s="699"/>
      <c r="DR39" s="699"/>
      <c r="DS39" s="699"/>
      <c r="DT39" s="699"/>
      <c r="DU39" s="699"/>
      <c r="DV39" s="700"/>
      <c r="DW39" s="683" t="s">
        <v>128</v>
      </c>
      <c r="DX39" s="701"/>
      <c r="DY39" s="701"/>
      <c r="DZ39" s="701"/>
      <c r="EA39" s="701"/>
      <c r="EB39" s="701"/>
      <c r="EC39" s="719"/>
    </row>
    <row r="40" spans="2:133" ht="11.25" customHeight="1" x14ac:dyDescent="0.15">
      <c r="B40" s="677" t="s">
        <v>339</v>
      </c>
      <c r="C40" s="678"/>
      <c r="D40" s="678"/>
      <c r="E40" s="678"/>
      <c r="F40" s="678"/>
      <c r="G40" s="678"/>
      <c r="H40" s="678"/>
      <c r="I40" s="678"/>
      <c r="J40" s="678"/>
      <c r="K40" s="678"/>
      <c r="L40" s="678"/>
      <c r="M40" s="678"/>
      <c r="N40" s="678"/>
      <c r="O40" s="678"/>
      <c r="P40" s="678"/>
      <c r="Q40" s="679"/>
      <c r="R40" s="680" t="s">
        <v>230</v>
      </c>
      <c r="S40" s="681"/>
      <c r="T40" s="681"/>
      <c r="U40" s="681"/>
      <c r="V40" s="681"/>
      <c r="W40" s="681"/>
      <c r="X40" s="681"/>
      <c r="Y40" s="682"/>
      <c r="Z40" s="713" t="s">
        <v>230</v>
      </c>
      <c r="AA40" s="713"/>
      <c r="AB40" s="713"/>
      <c r="AC40" s="713"/>
      <c r="AD40" s="714" t="s">
        <v>230</v>
      </c>
      <c r="AE40" s="714"/>
      <c r="AF40" s="714"/>
      <c r="AG40" s="714"/>
      <c r="AH40" s="714"/>
      <c r="AI40" s="714"/>
      <c r="AJ40" s="714"/>
      <c r="AK40" s="714"/>
      <c r="AL40" s="683" t="s">
        <v>230</v>
      </c>
      <c r="AM40" s="684"/>
      <c r="AN40" s="684"/>
      <c r="AO40" s="715"/>
      <c r="AQ40" s="720" t="s">
        <v>340</v>
      </c>
      <c r="AR40" s="721"/>
      <c r="AS40" s="721"/>
      <c r="AT40" s="721"/>
      <c r="AU40" s="721"/>
      <c r="AV40" s="721"/>
      <c r="AW40" s="721"/>
      <c r="AX40" s="721"/>
      <c r="AY40" s="722"/>
      <c r="AZ40" s="680" t="s">
        <v>230</v>
      </c>
      <c r="BA40" s="681"/>
      <c r="BB40" s="681"/>
      <c r="BC40" s="681"/>
      <c r="BD40" s="699"/>
      <c r="BE40" s="699"/>
      <c r="BF40" s="723"/>
      <c r="BG40" s="728" t="s">
        <v>341</v>
      </c>
      <c r="BH40" s="729"/>
      <c r="BI40" s="729"/>
      <c r="BJ40" s="729"/>
      <c r="BK40" s="729"/>
      <c r="BL40" s="236"/>
      <c r="BM40" s="724" t="s">
        <v>342</v>
      </c>
      <c r="BN40" s="724"/>
      <c r="BO40" s="724"/>
      <c r="BP40" s="724"/>
      <c r="BQ40" s="724"/>
      <c r="BR40" s="724"/>
      <c r="BS40" s="724"/>
      <c r="BT40" s="724"/>
      <c r="BU40" s="725"/>
      <c r="BV40" s="680">
        <v>93</v>
      </c>
      <c r="BW40" s="681"/>
      <c r="BX40" s="681"/>
      <c r="BY40" s="681"/>
      <c r="BZ40" s="681"/>
      <c r="CA40" s="681"/>
      <c r="CB40" s="726"/>
      <c r="CD40" s="727" t="s">
        <v>343</v>
      </c>
      <c r="CE40" s="724"/>
      <c r="CF40" s="724"/>
      <c r="CG40" s="724"/>
      <c r="CH40" s="724"/>
      <c r="CI40" s="724"/>
      <c r="CJ40" s="724"/>
      <c r="CK40" s="724"/>
      <c r="CL40" s="724"/>
      <c r="CM40" s="724"/>
      <c r="CN40" s="724"/>
      <c r="CO40" s="724"/>
      <c r="CP40" s="724"/>
      <c r="CQ40" s="725"/>
      <c r="CR40" s="680">
        <v>150024</v>
      </c>
      <c r="CS40" s="681"/>
      <c r="CT40" s="681"/>
      <c r="CU40" s="681"/>
      <c r="CV40" s="681"/>
      <c r="CW40" s="681"/>
      <c r="CX40" s="681"/>
      <c r="CY40" s="682"/>
      <c r="CZ40" s="683">
        <v>0.9</v>
      </c>
      <c r="DA40" s="701"/>
      <c r="DB40" s="701"/>
      <c r="DC40" s="702"/>
      <c r="DD40" s="686">
        <v>4671</v>
      </c>
      <c r="DE40" s="681"/>
      <c r="DF40" s="681"/>
      <c r="DG40" s="681"/>
      <c r="DH40" s="681"/>
      <c r="DI40" s="681"/>
      <c r="DJ40" s="681"/>
      <c r="DK40" s="682"/>
      <c r="DL40" s="686" t="s">
        <v>128</v>
      </c>
      <c r="DM40" s="681"/>
      <c r="DN40" s="681"/>
      <c r="DO40" s="681"/>
      <c r="DP40" s="681"/>
      <c r="DQ40" s="681"/>
      <c r="DR40" s="681"/>
      <c r="DS40" s="681"/>
      <c r="DT40" s="681"/>
      <c r="DU40" s="681"/>
      <c r="DV40" s="682"/>
      <c r="DW40" s="683" t="s">
        <v>128</v>
      </c>
      <c r="DX40" s="701"/>
      <c r="DY40" s="701"/>
      <c r="DZ40" s="701"/>
      <c r="EA40" s="701"/>
      <c r="EB40" s="701"/>
      <c r="EC40" s="719"/>
    </row>
    <row r="41" spans="2:133" ht="11.25" customHeight="1" x14ac:dyDescent="0.15">
      <c r="B41" s="677" t="s">
        <v>344</v>
      </c>
      <c r="C41" s="678"/>
      <c r="D41" s="678"/>
      <c r="E41" s="678"/>
      <c r="F41" s="678"/>
      <c r="G41" s="678"/>
      <c r="H41" s="678"/>
      <c r="I41" s="678"/>
      <c r="J41" s="678"/>
      <c r="K41" s="678"/>
      <c r="L41" s="678"/>
      <c r="M41" s="678"/>
      <c r="N41" s="678"/>
      <c r="O41" s="678"/>
      <c r="P41" s="678"/>
      <c r="Q41" s="679"/>
      <c r="R41" s="680" t="s">
        <v>128</v>
      </c>
      <c r="S41" s="681"/>
      <c r="T41" s="681"/>
      <c r="U41" s="681"/>
      <c r="V41" s="681"/>
      <c r="W41" s="681"/>
      <c r="X41" s="681"/>
      <c r="Y41" s="682"/>
      <c r="Z41" s="713" t="s">
        <v>128</v>
      </c>
      <c r="AA41" s="713"/>
      <c r="AB41" s="713"/>
      <c r="AC41" s="713"/>
      <c r="AD41" s="714" t="s">
        <v>230</v>
      </c>
      <c r="AE41" s="714"/>
      <c r="AF41" s="714"/>
      <c r="AG41" s="714"/>
      <c r="AH41" s="714"/>
      <c r="AI41" s="714"/>
      <c r="AJ41" s="714"/>
      <c r="AK41" s="714"/>
      <c r="AL41" s="683" t="s">
        <v>128</v>
      </c>
      <c r="AM41" s="684"/>
      <c r="AN41" s="684"/>
      <c r="AO41" s="715"/>
      <c r="AQ41" s="720" t="s">
        <v>345</v>
      </c>
      <c r="AR41" s="721"/>
      <c r="AS41" s="721"/>
      <c r="AT41" s="721"/>
      <c r="AU41" s="721"/>
      <c r="AV41" s="721"/>
      <c r="AW41" s="721"/>
      <c r="AX41" s="721"/>
      <c r="AY41" s="722"/>
      <c r="AZ41" s="680">
        <v>174145</v>
      </c>
      <c r="BA41" s="681"/>
      <c r="BB41" s="681"/>
      <c r="BC41" s="681"/>
      <c r="BD41" s="699"/>
      <c r="BE41" s="699"/>
      <c r="BF41" s="723"/>
      <c r="BG41" s="728"/>
      <c r="BH41" s="729"/>
      <c r="BI41" s="729"/>
      <c r="BJ41" s="729"/>
      <c r="BK41" s="729"/>
      <c r="BL41" s="236"/>
      <c r="BM41" s="724" t="s">
        <v>346</v>
      </c>
      <c r="BN41" s="724"/>
      <c r="BO41" s="724"/>
      <c r="BP41" s="724"/>
      <c r="BQ41" s="724"/>
      <c r="BR41" s="724"/>
      <c r="BS41" s="724"/>
      <c r="BT41" s="724"/>
      <c r="BU41" s="725"/>
      <c r="BV41" s="680">
        <v>1</v>
      </c>
      <c r="BW41" s="681"/>
      <c r="BX41" s="681"/>
      <c r="BY41" s="681"/>
      <c r="BZ41" s="681"/>
      <c r="CA41" s="681"/>
      <c r="CB41" s="726"/>
      <c r="CD41" s="727" t="s">
        <v>347</v>
      </c>
      <c r="CE41" s="724"/>
      <c r="CF41" s="724"/>
      <c r="CG41" s="724"/>
      <c r="CH41" s="724"/>
      <c r="CI41" s="724"/>
      <c r="CJ41" s="724"/>
      <c r="CK41" s="724"/>
      <c r="CL41" s="724"/>
      <c r="CM41" s="724"/>
      <c r="CN41" s="724"/>
      <c r="CO41" s="724"/>
      <c r="CP41" s="724"/>
      <c r="CQ41" s="725"/>
      <c r="CR41" s="680" t="s">
        <v>128</v>
      </c>
      <c r="CS41" s="699"/>
      <c r="CT41" s="699"/>
      <c r="CU41" s="699"/>
      <c r="CV41" s="699"/>
      <c r="CW41" s="699"/>
      <c r="CX41" s="699"/>
      <c r="CY41" s="700"/>
      <c r="CZ41" s="683" t="s">
        <v>128</v>
      </c>
      <c r="DA41" s="701"/>
      <c r="DB41" s="701"/>
      <c r="DC41" s="702"/>
      <c r="DD41" s="686" t="s">
        <v>230</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348</v>
      </c>
      <c r="C42" s="678"/>
      <c r="D42" s="678"/>
      <c r="E42" s="678"/>
      <c r="F42" s="678"/>
      <c r="G42" s="678"/>
      <c r="H42" s="678"/>
      <c r="I42" s="678"/>
      <c r="J42" s="678"/>
      <c r="K42" s="678"/>
      <c r="L42" s="678"/>
      <c r="M42" s="678"/>
      <c r="N42" s="678"/>
      <c r="O42" s="678"/>
      <c r="P42" s="678"/>
      <c r="Q42" s="679"/>
      <c r="R42" s="680">
        <v>233120</v>
      </c>
      <c r="S42" s="681"/>
      <c r="T42" s="681"/>
      <c r="U42" s="681"/>
      <c r="V42" s="681"/>
      <c r="W42" s="681"/>
      <c r="X42" s="681"/>
      <c r="Y42" s="682"/>
      <c r="Z42" s="713">
        <v>1.3</v>
      </c>
      <c r="AA42" s="713"/>
      <c r="AB42" s="713"/>
      <c r="AC42" s="713"/>
      <c r="AD42" s="714" t="s">
        <v>128</v>
      </c>
      <c r="AE42" s="714"/>
      <c r="AF42" s="714"/>
      <c r="AG42" s="714"/>
      <c r="AH42" s="714"/>
      <c r="AI42" s="714"/>
      <c r="AJ42" s="714"/>
      <c r="AK42" s="714"/>
      <c r="AL42" s="683" t="s">
        <v>128</v>
      </c>
      <c r="AM42" s="684"/>
      <c r="AN42" s="684"/>
      <c r="AO42" s="715"/>
      <c r="AQ42" s="716" t="s">
        <v>349</v>
      </c>
      <c r="AR42" s="717"/>
      <c r="AS42" s="717"/>
      <c r="AT42" s="717"/>
      <c r="AU42" s="717"/>
      <c r="AV42" s="717"/>
      <c r="AW42" s="717"/>
      <c r="AX42" s="717"/>
      <c r="AY42" s="718"/>
      <c r="AZ42" s="664">
        <v>649769</v>
      </c>
      <c r="BA42" s="703"/>
      <c r="BB42" s="703"/>
      <c r="BC42" s="703"/>
      <c r="BD42" s="665"/>
      <c r="BE42" s="665"/>
      <c r="BF42" s="709"/>
      <c r="BG42" s="730"/>
      <c r="BH42" s="731"/>
      <c r="BI42" s="731"/>
      <c r="BJ42" s="731"/>
      <c r="BK42" s="731"/>
      <c r="BL42" s="237"/>
      <c r="BM42" s="710" t="s">
        <v>350</v>
      </c>
      <c r="BN42" s="710"/>
      <c r="BO42" s="710"/>
      <c r="BP42" s="710"/>
      <c r="BQ42" s="710"/>
      <c r="BR42" s="710"/>
      <c r="BS42" s="710"/>
      <c r="BT42" s="710"/>
      <c r="BU42" s="711"/>
      <c r="BV42" s="664">
        <v>318</v>
      </c>
      <c r="BW42" s="703"/>
      <c r="BX42" s="703"/>
      <c r="BY42" s="703"/>
      <c r="BZ42" s="703"/>
      <c r="CA42" s="703"/>
      <c r="CB42" s="712"/>
      <c r="CD42" s="677" t="s">
        <v>351</v>
      </c>
      <c r="CE42" s="678"/>
      <c r="CF42" s="678"/>
      <c r="CG42" s="678"/>
      <c r="CH42" s="678"/>
      <c r="CI42" s="678"/>
      <c r="CJ42" s="678"/>
      <c r="CK42" s="678"/>
      <c r="CL42" s="678"/>
      <c r="CM42" s="678"/>
      <c r="CN42" s="678"/>
      <c r="CO42" s="678"/>
      <c r="CP42" s="678"/>
      <c r="CQ42" s="679"/>
      <c r="CR42" s="680">
        <v>3574454</v>
      </c>
      <c r="CS42" s="681"/>
      <c r="CT42" s="681"/>
      <c r="CU42" s="681"/>
      <c r="CV42" s="681"/>
      <c r="CW42" s="681"/>
      <c r="CX42" s="681"/>
      <c r="CY42" s="682"/>
      <c r="CZ42" s="683">
        <v>21.2</v>
      </c>
      <c r="DA42" s="684"/>
      <c r="DB42" s="684"/>
      <c r="DC42" s="685"/>
      <c r="DD42" s="686">
        <v>588681</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352</v>
      </c>
      <c r="C43" s="662"/>
      <c r="D43" s="662"/>
      <c r="E43" s="662"/>
      <c r="F43" s="662"/>
      <c r="G43" s="662"/>
      <c r="H43" s="662"/>
      <c r="I43" s="662"/>
      <c r="J43" s="662"/>
      <c r="K43" s="662"/>
      <c r="L43" s="662"/>
      <c r="M43" s="662"/>
      <c r="N43" s="662"/>
      <c r="O43" s="662"/>
      <c r="P43" s="662"/>
      <c r="Q43" s="663"/>
      <c r="R43" s="664">
        <v>17285601</v>
      </c>
      <c r="S43" s="703"/>
      <c r="T43" s="703"/>
      <c r="U43" s="703"/>
      <c r="V43" s="703"/>
      <c r="W43" s="703"/>
      <c r="X43" s="703"/>
      <c r="Y43" s="704"/>
      <c r="Z43" s="705">
        <v>100</v>
      </c>
      <c r="AA43" s="705"/>
      <c r="AB43" s="705"/>
      <c r="AC43" s="705"/>
      <c r="AD43" s="706">
        <v>8029776</v>
      </c>
      <c r="AE43" s="706"/>
      <c r="AF43" s="706"/>
      <c r="AG43" s="706"/>
      <c r="AH43" s="706"/>
      <c r="AI43" s="706"/>
      <c r="AJ43" s="706"/>
      <c r="AK43" s="706"/>
      <c r="AL43" s="667">
        <v>100</v>
      </c>
      <c r="AM43" s="707"/>
      <c r="AN43" s="707"/>
      <c r="AO43" s="708"/>
      <c r="BV43" s="238"/>
      <c r="BW43" s="238"/>
      <c r="BX43" s="238"/>
      <c r="BY43" s="238"/>
      <c r="BZ43" s="238"/>
      <c r="CA43" s="238"/>
      <c r="CB43" s="238"/>
      <c r="CD43" s="677" t="s">
        <v>353</v>
      </c>
      <c r="CE43" s="678"/>
      <c r="CF43" s="678"/>
      <c r="CG43" s="678"/>
      <c r="CH43" s="678"/>
      <c r="CI43" s="678"/>
      <c r="CJ43" s="678"/>
      <c r="CK43" s="678"/>
      <c r="CL43" s="678"/>
      <c r="CM43" s="678"/>
      <c r="CN43" s="678"/>
      <c r="CO43" s="678"/>
      <c r="CP43" s="678"/>
      <c r="CQ43" s="679"/>
      <c r="CR43" s="680">
        <v>130814</v>
      </c>
      <c r="CS43" s="699"/>
      <c r="CT43" s="699"/>
      <c r="CU43" s="699"/>
      <c r="CV43" s="699"/>
      <c r="CW43" s="699"/>
      <c r="CX43" s="699"/>
      <c r="CY43" s="700"/>
      <c r="CZ43" s="683">
        <v>0.8</v>
      </c>
      <c r="DA43" s="701"/>
      <c r="DB43" s="701"/>
      <c r="DC43" s="702"/>
      <c r="DD43" s="686">
        <v>130814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300</v>
      </c>
      <c r="CE44" s="694"/>
      <c r="CF44" s="677" t="s">
        <v>354</v>
      </c>
      <c r="CG44" s="678"/>
      <c r="CH44" s="678"/>
      <c r="CI44" s="678"/>
      <c r="CJ44" s="678"/>
      <c r="CK44" s="678"/>
      <c r="CL44" s="678"/>
      <c r="CM44" s="678"/>
      <c r="CN44" s="678"/>
      <c r="CO44" s="678"/>
      <c r="CP44" s="678"/>
      <c r="CQ44" s="679"/>
      <c r="CR44" s="680">
        <v>3066119</v>
      </c>
      <c r="CS44" s="681"/>
      <c r="CT44" s="681"/>
      <c r="CU44" s="681"/>
      <c r="CV44" s="681"/>
      <c r="CW44" s="681"/>
      <c r="CX44" s="681"/>
      <c r="CY44" s="682"/>
      <c r="CZ44" s="683">
        <v>18.2</v>
      </c>
      <c r="DA44" s="684"/>
      <c r="DB44" s="684"/>
      <c r="DC44" s="685"/>
      <c r="DD44" s="686">
        <v>545577</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356</v>
      </c>
      <c r="CG45" s="678"/>
      <c r="CH45" s="678"/>
      <c r="CI45" s="678"/>
      <c r="CJ45" s="678"/>
      <c r="CK45" s="678"/>
      <c r="CL45" s="678"/>
      <c r="CM45" s="678"/>
      <c r="CN45" s="678"/>
      <c r="CO45" s="678"/>
      <c r="CP45" s="678"/>
      <c r="CQ45" s="679"/>
      <c r="CR45" s="680">
        <v>1132693</v>
      </c>
      <c r="CS45" s="699"/>
      <c r="CT45" s="699"/>
      <c r="CU45" s="699"/>
      <c r="CV45" s="699"/>
      <c r="CW45" s="699"/>
      <c r="CX45" s="699"/>
      <c r="CY45" s="700"/>
      <c r="CZ45" s="683">
        <v>6.7</v>
      </c>
      <c r="DA45" s="701"/>
      <c r="DB45" s="701"/>
      <c r="DC45" s="702"/>
      <c r="DD45" s="686">
        <v>82228</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358</v>
      </c>
      <c r="CG46" s="678"/>
      <c r="CH46" s="678"/>
      <c r="CI46" s="678"/>
      <c r="CJ46" s="678"/>
      <c r="CK46" s="678"/>
      <c r="CL46" s="678"/>
      <c r="CM46" s="678"/>
      <c r="CN46" s="678"/>
      <c r="CO46" s="678"/>
      <c r="CP46" s="678"/>
      <c r="CQ46" s="679"/>
      <c r="CR46" s="680">
        <v>1847394</v>
      </c>
      <c r="CS46" s="681"/>
      <c r="CT46" s="681"/>
      <c r="CU46" s="681"/>
      <c r="CV46" s="681"/>
      <c r="CW46" s="681"/>
      <c r="CX46" s="681"/>
      <c r="CY46" s="682"/>
      <c r="CZ46" s="683">
        <v>10.9</v>
      </c>
      <c r="DA46" s="684"/>
      <c r="DB46" s="684"/>
      <c r="DC46" s="685"/>
      <c r="DD46" s="686">
        <v>430266</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360</v>
      </c>
      <c r="CG47" s="678"/>
      <c r="CH47" s="678"/>
      <c r="CI47" s="678"/>
      <c r="CJ47" s="678"/>
      <c r="CK47" s="678"/>
      <c r="CL47" s="678"/>
      <c r="CM47" s="678"/>
      <c r="CN47" s="678"/>
      <c r="CO47" s="678"/>
      <c r="CP47" s="678"/>
      <c r="CQ47" s="679"/>
      <c r="CR47" s="680">
        <v>508335</v>
      </c>
      <c r="CS47" s="699"/>
      <c r="CT47" s="699"/>
      <c r="CU47" s="699"/>
      <c r="CV47" s="699"/>
      <c r="CW47" s="699"/>
      <c r="CX47" s="699"/>
      <c r="CY47" s="700"/>
      <c r="CZ47" s="683">
        <v>3</v>
      </c>
      <c r="DA47" s="701"/>
      <c r="DB47" s="701"/>
      <c r="DC47" s="702"/>
      <c r="DD47" s="686">
        <v>43104</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361</v>
      </c>
      <c r="CG48" s="678"/>
      <c r="CH48" s="678"/>
      <c r="CI48" s="678"/>
      <c r="CJ48" s="678"/>
      <c r="CK48" s="678"/>
      <c r="CL48" s="678"/>
      <c r="CM48" s="678"/>
      <c r="CN48" s="678"/>
      <c r="CO48" s="678"/>
      <c r="CP48" s="678"/>
      <c r="CQ48" s="679"/>
      <c r="CR48" s="680" t="s">
        <v>128</v>
      </c>
      <c r="CS48" s="681"/>
      <c r="CT48" s="681"/>
      <c r="CU48" s="681"/>
      <c r="CV48" s="681"/>
      <c r="CW48" s="681"/>
      <c r="CX48" s="681"/>
      <c r="CY48" s="682"/>
      <c r="CZ48" s="683" t="s">
        <v>128</v>
      </c>
      <c r="DA48" s="684"/>
      <c r="DB48" s="684"/>
      <c r="DC48" s="685"/>
      <c r="DD48" s="686" t="s">
        <v>128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362</v>
      </c>
      <c r="CE49" s="662"/>
      <c r="CF49" s="662"/>
      <c r="CG49" s="662"/>
      <c r="CH49" s="662"/>
      <c r="CI49" s="662"/>
      <c r="CJ49" s="662"/>
      <c r="CK49" s="662"/>
      <c r="CL49" s="662"/>
      <c r="CM49" s="662"/>
      <c r="CN49" s="662"/>
      <c r="CO49" s="662"/>
      <c r="CP49" s="662"/>
      <c r="CQ49" s="663"/>
      <c r="CR49" s="664">
        <v>16885317</v>
      </c>
      <c r="CS49" s="665"/>
      <c r="CT49" s="665"/>
      <c r="CU49" s="665"/>
      <c r="CV49" s="665"/>
      <c r="CW49" s="665"/>
      <c r="CX49" s="665"/>
      <c r="CY49" s="666"/>
      <c r="CZ49" s="667">
        <v>100</v>
      </c>
      <c r="DA49" s="668"/>
      <c r="DB49" s="668"/>
      <c r="DC49" s="669"/>
      <c r="DD49" s="670">
        <v>9945616</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Rs7ECtJiWvS1oIHKsObIVDxive+EFcubgf5RFtN5TWNuiXllaO7pxFk5ENoP6pWsSr/V/8Nj/m4uPW3NaaBCNA==" saltValue="mjBmxdYRFcCjvvysLWosi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22" zoomScale="70" zoomScaleNormal="25" zoomScaleSheetLayoutView="70" workbookViewId="0">
      <selection activeCell="AF88" sqref="AF88:AJ88"/>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364</v>
      </c>
      <c r="DK2" s="1206"/>
      <c r="DL2" s="1206"/>
      <c r="DM2" s="1206"/>
      <c r="DN2" s="1206"/>
      <c r="DO2" s="1207"/>
      <c r="DP2" s="251"/>
      <c r="DQ2" s="1205" t="s">
        <v>365</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366</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368</v>
      </c>
      <c r="B5" s="1091"/>
      <c r="C5" s="1091"/>
      <c r="D5" s="1091"/>
      <c r="E5" s="1091"/>
      <c r="F5" s="1091"/>
      <c r="G5" s="1091"/>
      <c r="H5" s="1091"/>
      <c r="I5" s="1091"/>
      <c r="J5" s="1091"/>
      <c r="K5" s="1091"/>
      <c r="L5" s="1091"/>
      <c r="M5" s="1091"/>
      <c r="N5" s="1091"/>
      <c r="O5" s="1091"/>
      <c r="P5" s="1092"/>
      <c r="Q5" s="1096" t="s">
        <v>369</v>
      </c>
      <c r="R5" s="1097"/>
      <c r="S5" s="1097"/>
      <c r="T5" s="1097"/>
      <c r="U5" s="1098"/>
      <c r="V5" s="1096" t="s">
        <v>370</v>
      </c>
      <c r="W5" s="1097"/>
      <c r="X5" s="1097"/>
      <c r="Y5" s="1097"/>
      <c r="Z5" s="1098"/>
      <c r="AA5" s="1096" t="s">
        <v>371</v>
      </c>
      <c r="AB5" s="1097"/>
      <c r="AC5" s="1097"/>
      <c r="AD5" s="1097"/>
      <c r="AE5" s="1097"/>
      <c r="AF5" s="1208" t="s">
        <v>372</v>
      </c>
      <c r="AG5" s="1097"/>
      <c r="AH5" s="1097"/>
      <c r="AI5" s="1097"/>
      <c r="AJ5" s="1112"/>
      <c r="AK5" s="1097" t="s">
        <v>373</v>
      </c>
      <c r="AL5" s="1097"/>
      <c r="AM5" s="1097"/>
      <c r="AN5" s="1097"/>
      <c r="AO5" s="1098"/>
      <c r="AP5" s="1096" t="s">
        <v>374</v>
      </c>
      <c r="AQ5" s="1097"/>
      <c r="AR5" s="1097"/>
      <c r="AS5" s="1097"/>
      <c r="AT5" s="1098"/>
      <c r="AU5" s="1096" t="s">
        <v>375</v>
      </c>
      <c r="AV5" s="1097"/>
      <c r="AW5" s="1097"/>
      <c r="AX5" s="1097"/>
      <c r="AY5" s="1112"/>
      <c r="AZ5" s="258"/>
      <c r="BA5" s="258"/>
      <c r="BB5" s="258"/>
      <c r="BC5" s="258"/>
      <c r="BD5" s="258"/>
      <c r="BE5" s="259"/>
      <c r="BF5" s="259"/>
      <c r="BG5" s="259"/>
      <c r="BH5" s="259"/>
      <c r="BI5" s="259"/>
      <c r="BJ5" s="259"/>
      <c r="BK5" s="259"/>
      <c r="BL5" s="259"/>
      <c r="BM5" s="259"/>
      <c r="BN5" s="259"/>
      <c r="BO5" s="259"/>
      <c r="BP5" s="259"/>
      <c r="BQ5" s="1090" t="s">
        <v>376</v>
      </c>
      <c r="BR5" s="1091"/>
      <c r="BS5" s="1091"/>
      <c r="BT5" s="1091"/>
      <c r="BU5" s="1091"/>
      <c r="BV5" s="1091"/>
      <c r="BW5" s="1091"/>
      <c r="BX5" s="1091"/>
      <c r="BY5" s="1091"/>
      <c r="BZ5" s="1091"/>
      <c r="CA5" s="1091"/>
      <c r="CB5" s="1091"/>
      <c r="CC5" s="1091"/>
      <c r="CD5" s="1091"/>
      <c r="CE5" s="1091"/>
      <c r="CF5" s="1091"/>
      <c r="CG5" s="1092"/>
      <c r="CH5" s="1096" t="s">
        <v>377</v>
      </c>
      <c r="CI5" s="1097"/>
      <c r="CJ5" s="1097"/>
      <c r="CK5" s="1097"/>
      <c r="CL5" s="1098"/>
      <c r="CM5" s="1096" t="s">
        <v>378</v>
      </c>
      <c r="CN5" s="1097"/>
      <c r="CO5" s="1097"/>
      <c r="CP5" s="1097"/>
      <c r="CQ5" s="1098"/>
      <c r="CR5" s="1096" t="s">
        <v>379</v>
      </c>
      <c r="CS5" s="1097"/>
      <c r="CT5" s="1097"/>
      <c r="CU5" s="1097"/>
      <c r="CV5" s="1098"/>
      <c r="CW5" s="1096" t="s">
        <v>380</v>
      </c>
      <c r="CX5" s="1097"/>
      <c r="CY5" s="1097"/>
      <c r="CZ5" s="1097"/>
      <c r="DA5" s="1098"/>
      <c r="DB5" s="1096" t="s">
        <v>381</v>
      </c>
      <c r="DC5" s="1097"/>
      <c r="DD5" s="1097"/>
      <c r="DE5" s="1097"/>
      <c r="DF5" s="1098"/>
      <c r="DG5" s="1193" t="s">
        <v>382</v>
      </c>
      <c r="DH5" s="1194"/>
      <c r="DI5" s="1194"/>
      <c r="DJ5" s="1194"/>
      <c r="DK5" s="1195"/>
      <c r="DL5" s="1193" t="s">
        <v>383</v>
      </c>
      <c r="DM5" s="1194"/>
      <c r="DN5" s="1194"/>
      <c r="DO5" s="1194"/>
      <c r="DP5" s="1195"/>
      <c r="DQ5" s="1096" t="s">
        <v>384</v>
      </c>
      <c r="DR5" s="1097"/>
      <c r="DS5" s="1097"/>
      <c r="DT5" s="1097"/>
      <c r="DU5" s="1098"/>
      <c r="DV5" s="1096" t="s">
        <v>375</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385</v>
      </c>
      <c r="C7" s="1146"/>
      <c r="D7" s="1146"/>
      <c r="E7" s="1146"/>
      <c r="F7" s="1146"/>
      <c r="G7" s="1146"/>
      <c r="H7" s="1146"/>
      <c r="I7" s="1146"/>
      <c r="J7" s="1146"/>
      <c r="K7" s="1146"/>
      <c r="L7" s="1146"/>
      <c r="M7" s="1146"/>
      <c r="N7" s="1146"/>
      <c r="O7" s="1146"/>
      <c r="P7" s="1147"/>
      <c r="Q7" s="1199">
        <v>17286</v>
      </c>
      <c r="R7" s="1200"/>
      <c r="S7" s="1200"/>
      <c r="T7" s="1200"/>
      <c r="U7" s="1200"/>
      <c r="V7" s="1200">
        <v>16885</v>
      </c>
      <c r="W7" s="1200"/>
      <c r="X7" s="1200"/>
      <c r="Y7" s="1200"/>
      <c r="Z7" s="1200"/>
      <c r="AA7" s="1200">
        <v>400</v>
      </c>
      <c r="AB7" s="1200"/>
      <c r="AC7" s="1200"/>
      <c r="AD7" s="1200"/>
      <c r="AE7" s="1201"/>
      <c r="AF7" s="1202">
        <v>356</v>
      </c>
      <c r="AG7" s="1203"/>
      <c r="AH7" s="1203"/>
      <c r="AI7" s="1203"/>
      <c r="AJ7" s="1204"/>
      <c r="AK7" s="1186">
        <v>639</v>
      </c>
      <c r="AL7" s="1187"/>
      <c r="AM7" s="1187"/>
      <c r="AN7" s="1187"/>
      <c r="AO7" s="1187"/>
      <c r="AP7" s="1187">
        <v>16951</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576</v>
      </c>
      <c r="BT7" s="1191"/>
      <c r="BU7" s="1191"/>
      <c r="BV7" s="1191"/>
      <c r="BW7" s="1191"/>
      <c r="BX7" s="1191"/>
      <c r="BY7" s="1191"/>
      <c r="BZ7" s="1191"/>
      <c r="CA7" s="1191"/>
      <c r="CB7" s="1191"/>
      <c r="CC7" s="1191"/>
      <c r="CD7" s="1191"/>
      <c r="CE7" s="1191"/>
      <c r="CF7" s="1191"/>
      <c r="CG7" s="1192"/>
      <c r="CH7" s="1183">
        <v>0</v>
      </c>
      <c r="CI7" s="1184"/>
      <c r="CJ7" s="1184"/>
      <c r="CK7" s="1184"/>
      <c r="CL7" s="1185"/>
      <c r="CM7" s="1183">
        <v>7</v>
      </c>
      <c r="CN7" s="1184"/>
      <c r="CO7" s="1184"/>
      <c r="CP7" s="1184"/>
      <c r="CQ7" s="1185"/>
      <c r="CR7" s="1183">
        <v>3</v>
      </c>
      <c r="CS7" s="1184"/>
      <c r="CT7" s="1184"/>
      <c r="CU7" s="1184"/>
      <c r="CV7" s="1185"/>
      <c r="CW7" s="1183" t="s">
        <v>575</v>
      </c>
      <c r="CX7" s="1184"/>
      <c r="CY7" s="1184"/>
      <c r="CZ7" s="1184"/>
      <c r="DA7" s="1185"/>
      <c r="DB7" s="1183" t="s">
        <v>575</v>
      </c>
      <c r="DC7" s="1184"/>
      <c r="DD7" s="1184"/>
      <c r="DE7" s="1184"/>
      <c r="DF7" s="1185"/>
      <c r="DG7" s="1183" t="s">
        <v>575</v>
      </c>
      <c r="DH7" s="1184"/>
      <c r="DI7" s="1184"/>
      <c r="DJ7" s="1184"/>
      <c r="DK7" s="1185"/>
      <c r="DL7" s="1183" t="s">
        <v>575</v>
      </c>
      <c r="DM7" s="1184"/>
      <c r="DN7" s="1184"/>
      <c r="DO7" s="1184"/>
      <c r="DP7" s="1185"/>
      <c r="DQ7" s="1183" t="s">
        <v>575</v>
      </c>
      <c r="DR7" s="1184"/>
      <c r="DS7" s="1184"/>
      <c r="DT7" s="1184"/>
      <c r="DU7" s="1185"/>
      <c r="DV7" s="1210"/>
      <c r="DW7" s="1211"/>
      <c r="DX7" s="1211"/>
      <c r="DY7" s="1211"/>
      <c r="DZ7" s="1212"/>
      <c r="EA7" s="256"/>
    </row>
    <row r="8" spans="1:131" s="257" customFormat="1" ht="26.25" customHeight="1" x14ac:dyDescent="0.15">
      <c r="A8" s="263">
        <v>2</v>
      </c>
      <c r="B8" s="1126"/>
      <c r="C8" s="1127"/>
      <c r="D8" s="1127"/>
      <c r="E8" s="1127"/>
      <c r="F8" s="1127"/>
      <c r="G8" s="1127"/>
      <c r="H8" s="1127"/>
      <c r="I8" s="1127"/>
      <c r="J8" s="1127"/>
      <c r="K8" s="1127"/>
      <c r="L8" s="1127"/>
      <c r="M8" s="1127"/>
      <c r="N8" s="1127"/>
      <c r="O8" s="1127"/>
      <c r="P8" s="1128"/>
      <c r="Q8" s="1138"/>
      <c r="R8" s="1139"/>
      <c r="S8" s="1139"/>
      <c r="T8" s="1139"/>
      <c r="U8" s="1139"/>
      <c r="V8" s="1139"/>
      <c r="W8" s="1139"/>
      <c r="X8" s="1139"/>
      <c r="Y8" s="1139"/>
      <c r="Z8" s="1139"/>
      <c r="AA8" s="1139"/>
      <c r="AB8" s="1139"/>
      <c r="AC8" s="1139"/>
      <c r="AD8" s="1139"/>
      <c r="AE8" s="1140"/>
      <c r="AF8" s="1132"/>
      <c r="AG8" s="1133"/>
      <c r="AH8" s="1133"/>
      <c r="AI8" s="1133"/>
      <c r="AJ8" s="1134"/>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577</v>
      </c>
      <c r="BT8" s="1110"/>
      <c r="BU8" s="1110"/>
      <c r="BV8" s="1110"/>
      <c r="BW8" s="1110"/>
      <c r="BX8" s="1110"/>
      <c r="BY8" s="1110"/>
      <c r="BZ8" s="1110"/>
      <c r="CA8" s="1110"/>
      <c r="CB8" s="1110"/>
      <c r="CC8" s="1110"/>
      <c r="CD8" s="1110"/>
      <c r="CE8" s="1110"/>
      <c r="CF8" s="1110"/>
      <c r="CG8" s="1111"/>
      <c r="CH8" s="1084">
        <v>0</v>
      </c>
      <c r="CI8" s="1085"/>
      <c r="CJ8" s="1085"/>
      <c r="CK8" s="1085"/>
      <c r="CL8" s="1086"/>
      <c r="CM8" s="1084">
        <v>39</v>
      </c>
      <c r="CN8" s="1085"/>
      <c r="CO8" s="1085"/>
      <c r="CP8" s="1085"/>
      <c r="CQ8" s="1086"/>
      <c r="CR8" s="1084">
        <v>30</v>
      </c>
      <c r="CS8" s="1085"/>
      <c r="CT8" s="1085"/>
      <c r="CU8" s="1085"/>
      <c r="CV8" s="1086"/>
      <c r="CW8" s="1084">
        <v>120</v>
      </c>
      <c r="CX8" s="1085"/>
      <c r="CY8" s="1085"/>
      <c r="CZ8" s="1085"/>
      <c r="DA8" s="1086"/>
      <c r="DB8" s="1084" t="s">
        <v>575</v>
      </c>
      <c r="DC8" s="1085"/>
      <c r="DD8" s="1085"/>
      <c r="DE8" s="1085"/>
      <c r="DF8" s="1086"/>
      <c r="DG8" s="1084" t="s">
        <v>575</v>
      </c>
      <c r="DH8" s="1085"/>
      <c r="DI8" s="1085"/>
      <c r="DJ8" s="1085"/>
      <c r="DK8" s="1086"/>
      <c r="DL8" s="1084" t="s">
        <v>575</v>
      </c>
      <c r="DM8" s="1085"/>
      <c r="DN8" s="1085"/>
      <c r="DO8" s="1085"/>
      <c r="DP8" s="1086"/>
      <c r="DQ8" s="1084" t="s">
        <v>575</v>
      </c>
      <c r="DR8" s="1085"/>
      <c r="DS8" s="1085"/>
      <c r="DT8" s="1085"/>
      <c r="DU8" s="1086"/>
      <c r="DV8" s="1087"/>
      <c r="DW8" s="1088"/>
      <c r="DX8" s="1088"/>
      <c r="DY8" s="1088"/>
      <c r="DZ8" s="1089"/>
      <c r="EA8" s="256"/>
    </row>
    <row r="9" spans="1:131" s="257" customFormat="1" ht="26.25" customHeight="1" x14ac:dyDescent="0.15">
      <c r="A9" s="263">
        <v>3</v>
      </c>
      <c r="B9" s="1126"/>
      <c r="C9" s="1127"/>
      <c r="D9" s="1127"/>
      <c r="E9" s="1127"/>
      <c r="F9" s="1127"/>
      <c r="G9" s="1127"/>
      <c r="H9" s="1127"/>
      <c r="I9" s="1127"/>
      <c r="J9" s="1127"/>
      <c r="K9" s="1127"/>
      <c r="L9" s="1127"/>
      <c r="M9" s="1127"/>
      <c r="N9" s="1127"/>
      <c r="O9" s="1127"/>
      <c r="P9" s="1128"/>
      <c r="Q9" s="1138"/>
      <c r="R9" s="1139"/>
      <c r="S9" s="1139"/>
      <c r="T9" s="1139"/>
      <c r="U9" s="1139"/>
      <c r="V9" s="1139"/>
      <c r="W9" s="1139"/>
      <c r="X9" s="1139"/>
      <c r="Y9" s="1139"/>
      <c r="Z9" s="1139"/>
      <c r="AA9" s="1139"/>
      <c r="AB9" s="1139"/>
      <c r="AC9" s="1139"/>
      <c r="AD9" s="1139"/>
      <c r="AE9" s="1140"/>
      <c r="AF9" s="1132"/>
      <c r="AG9" s="1133"/>
      <c r="AH9" s="1133"/>
      <c r="AI9" s="1133"/>
      <c r="AJ9" s="1134"/>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578</v>
      </c>
      <c r="BT9" s="1110"/>
      <c r="BU9" s="1110"/>
      <c r="BV9" s="1110"/>
      <c r="BW9" s="1110"/>
      <c r="BX9" s="1110"/>
      <c r="BY9" s="1110"/>
      <c r="BZ9" s="1110"/>
      <c r="CA9" s="1110"/>
      <c r="CB9" s="1110"/>
      <c r="CC9" s="1110"/>
      <c r="CD9" s="1110"/>
      <c r="CE9" s="1110"/>
      <c r="CF9" s="1110"/>
      <c r="CG9" s="1111"/>
      <c r="CH9" s="1084">
        <v>-143</v>
      </c>
      <c r="CI9" s="1085"/>
      <c r="CJ9" s="1085"/>
      <c r="CK9" s="1085"/>
      <c r="CL9" s="1086"/>
      <c r="CM9" s="1084">
        <v>190</v>
      </c>
      <c r="CN9" s="1085"/>
      <c r="CO9" s="1085"/>
      <c r="CP9" s="1085"/>
      <c r="CQ9" s="1086"/>
      <c r="CR9" s="1084">
        <v>225</v>
      </c>
      <c r="CS9" s="1085"/>
      <c r="CT9" s="1085"/>
      <c r="CU9" s="1085"/>
      <c r="CV9" s="1086"/>
      <c r="CW9" s="1084" t="s">
        <v>575</v>
      </c>
      <c r="CX9" s="1085"/>
      <c r="CY9" s="1085"/>
      <c r="CZ9" s="1085"/>
      <c r="DA9" s="1086"/>
      <c r="DB9" s="1084" t="s">
        <v>575</v>
      </c>
      <c r="DC9" s="1085"/>
      <c r="DD9" s="1085"/>
      <c r="DE9" s="1085"/>
      <c r="DF9" s="1086"/>
      <c r="DG9" s="1084" t="s">
        <v>575</v>
      </c>
      <c r="DH9" s="1085"/>
      <c r="DI9" s="1085"/>
      <c r="DJ9" s="1085"/>
      <c r="DK9" s="1086"/>
      <c r="DL9" s="1084" t="s">
        <v>575</v>
      </c>
      <c r="DM9" s="1085"/>
      <c r="DN9" s="1085"/>
      <c r="DO9" s="1085"/>
      <c r="DP9" s="1086"/>
      <c r="DQ9" s="1084" t="s">
        <v>575</v>
      </c>
      <c r="DR9" s="1085"/>
      <c r="DS9" s="1085"/>
      <c r="DT9" s="1085"/>
      <c r="DU9" s="1086"/>
      <c r="DV9" s="1087"/>
      <c r="DW9" s="1088"/>
      <c r="DX9" s="1088"/>
      <c r="DY9" s="1088"/>
      <c r="DZ9" s="1089"/>
      <c r="EA9" s="256"/>
    </row>
    <row r="10" spans="1:131" s="257" customFormat="1" ht="26.25" customHeight="1" x14ac:dyDescent="0.15">
      <c r="A10" s="263">
        <v>4</v>
      </c>
      <c r="B10" s="1126"/>
      <c r="C10" s="1127"/>
      <c r="D10" s="1127"/>
      <c r="E10" s="1127"/>
      <c r="F10" s="1127"/>
      <c r="G10" s="1127"/>
      <c r="H10" s="1127"/>
      <c r="I10" s="1127"/>
      <c r="J10" s="1127"/>
      <c r="K10" s="1127"/>
      <c r="L10" s="1127"/>
      <c r="M10" s="1127"/>
      <c r="N10" s="1127"/>
      <c r="O10" s="1127"/>
      <c r="P10" s="1128"/>
      <c r="Q10" s="1138"/>
      <c r="R10" s="1139"/>
      <c r="S10" s="1139"/>
      <c r="T10" s="1139"/>
      <c r="U10" s="1139"/>
      <c r="V10" s="1139"/>
      <c r="W10" s="1139"/>
      <c r="X10" s="1139"/>
      <c r="Y10" s="1139"/>
      <c r="Z10" s="1139"/>
      <c r="AA10" s="1139"/>
      <c r="AB10" s="1139"/>
      <c r="AC10" s="1139"/>
      <c r="AD10" s="1139"/>
      <c r="AE10" s="1140"/>
      <c r="AF10" s="1132"/>
      <c r="AG10" s="1133"/>
      <c r="AH10" s="1133"/>
      <c r="AI10" s="1133"/>
      <c r="AJ10" s="1134"/>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579</v>
      </c>
      <c r="BT10" s="1110"/>
      <c r="BU10" s="1110"/>
      <c r="BV10" s="1110"/>
      <c r="BW10" s="1110"/>
      <c r="BX10" s="1110"/>
      <c r="BY10" s="1110"/>
      <c r="BZ10" s="1110"/>
      <c r="CA10" s="1110"/>
      <c r="CB10" s="1110"/>
      <c r="CC10" s="1110"/>
      <c r="CD10" s="1110"/>
      <c r="CE10" s="1110"/>
      <c r="CF10" s="1110"/>
      <c r="CG10" s="1111"/>
      <c r="CH10" s="1084">
        <v>12</v>
      </c>
      <c r="CI10" s="1085"/>
      <c r="CJ10" s="1085"/>
      <c r="CK10" s="1085"/>
      <c r="CL10" s="1086"/>
      <c r="CM10" s="1084">
        <v>147</v>
      </c>
      <c r="CN10" s="1085"/>
      <c r="CO10" s="1085"/>
      <c r="CP10" s="1085"/>
      <c r="CQ10" s="1086"/>
      <c r="CR10" s="1084">
        <v>10</v>
      </c>
      <c r="CS10" s="1085"/>
      <c r="CT10" s="1085"/>
      <c r="CU10" s="1085"/>
      <c r="CV10" s="1086"/>
      <c r="CW10" s="1084" t="s">
        <v>575</v>
      </c>
      <c r="CX10" s="1085"/>
      <c r="CY10" s="1085"/>
      <c r="CZ10" s="1085"/>
      <c r="DA10" s="1086"/>
      <c r="DB10" s="1084" t="s">
        <v>575</v>
      </c>
      <c r="DC10" s="1085"/>
      <c r="DD10" s="1085"/>
      <c r="DE10" s="1085"/>
      <c r="DF10" s="1086"/>
      <c r="DG10" s="1084" t="s">
        <v>575</v>
      </c>
      <c r="DH10" s="1085"/>
      <c r="DI10" s="1085"/>
      <c r="DJ10" s="1085"/>
      <c r="DK10" s="1086"/>
      <c r="DL10" s="1084" t="s">
        <v>575</v>
      </c>
      <c r="DM10" s="1085"/>
      <c r="DN10" s="1085"/>
      <c r="DO10" s="1085"/>
      <c r="DP10" s="1086"/>
      <c r="DQ10" s="1084" t="s">
        <v>575</v>
      </c>
      <c r="DR10" s="1085"/>
      <c r="DS10" s="1085"/>
      <c r="DT10" s="1085"/>
      <c r="DU10" s="1086"/>
      <c r="DV10" s="1087"/>
      <c r="DW10" s="1088"/>
      <c r="DX10" s="1088"/>
      <c r="DY10" s="1088"/>
      <c r="DZ10" s="1089"/>
      <c r="EA10" s="256"/>
    </row>
    <row r="11" spans="1:131" s="257" customFormat="1" ht="26.25" customHeight="1" x14ac:dyDescent="0.15">
      <c r="A11" s="263">
        <v>5</v>
      </c>
      <c r="B11" s="1126"/>
      <c r="C11" s="1127"/>
      <c r="D11" s="1127"/>
      <c r="E11" s="1127"/>
      <c r="F11" s="1127"/>
      <c r="G11" s="1127"/>
      <c r="H11" s="1127"/>
      <c r="I11" s="1127"/>
      <c r="J11" s="1127"/>
      <c r="K11" s="1127"/>
      <c r="L11" s="1127"/>
      <c r="M11" s="1127"/>
      <c r="N11" s="1127"/>
      <c r="O11" s="1127"/>
      <c r="P11" s="1128"/>
      <c r="Q11" s="1138"/>
      <c r="R11" s="1139"/>
      <c r="S11" s="1139"/>
      <c r="T11" s="1139"/>
      <c r="U11" s="1139"/>
      <c r="V11" s="1139"/>
      <c r="W11" s="1139"/>
      <c r="X11" s="1139"/>
      <c r="Y11" s="1139"/>
      <c r="Z11" s="1139"/>
      <c r="AA11" s="1139"/>
      <c r="AB11" s="1139"/>
      <c r="AC11" s="1139"/>
      <c r="AD11" s="1139"/>
      <c r="AE11" s="1140"/>
      <c r="AF11" s="1132"/>
      <c r="AG11" s="1133"/>
      <c r="AH11" s="1133"/>
      <c r="AI11" s="1133"/>
      <c r="AJ11" s="1134"/>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26"/>
      <c r="C12" s="1127"/>
      <c r="D12" s="1127"/>
      <c r="E12" s="1127"/>
      <c r="F12" s="1127"/>
      <c r="G12" s="1127"/>
      <c r="H12" s="1127"/>
      <c r="I12" s="1127"/>
      <c r="J12" s="1127"/>
      <c r="K12" s="1127"/>
      <c r="L12" s="1127"/>
      <c r="M12" s="1127"/>
      <c r="N12" s="1127"/>
      <c r="O12" s="1127"/>
      <c r="P12" s="1128"/>
      <c r="Q12" s="1138"/>
      <c r="R12" s="1139"/>
      <c r="S12" s="1139"/>
      <c r="T12" s="1139"/>
      <c r="U12" s="1139"/>
      <c r="V12" s="1139"/>
      <c r="W12" s="1139"/>
      <c r="X12" s="1139"/>
      <c r="Y12" s="1139"/>
      <c r="Z12" s="1139"/>
      <c r="AA12" s="1139"/>
      <c r="AB12" s="1139"/>
      <c r="AC12" s="1139"/>
      <c r="AD12" s="1139"/>
      <c r="AE12" s="1140"/>
      <c r="AF12" s="1132"/>
      <c r="AG12" s="1133"/>
      <c r="AH12" s="1133"/>
      <c r="AI12" s="1133"/>
      <c r="AJ12" s="1134"/>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26"/>
      <c r="C13" s="1127"/>
      <c r="D13" s="1127"/>
      <c r="E13" s="1127"/>
      <c r="F13" s="1127"/>
      <c r="G13" s="1127"/>
      <c r="H13" s="1127"/>
      <c r="I13" s="1127"/>
      <c r="J13" s="1127"/>
      <c r="K13" s="1127"/>
      <c r="L13" s="1127"/>
      <c r="M13" s="1127"/>
      <c r="N13" s="1127"/>
      <c r="O13" s="1127"/>
      <c r="P13" s="1128"/>
      <c r="Q13" s="1138"/>
      <c r="R13" s="1139"/>
      <c r="S13" s="1139"/>
      <c r="T13" s="1139"/>
      <c r="U13" s="1139"/>
      <c r="V13" s="1139"/>
      <c r="W13" s="1139"/>
      <c r="X13" s="1139"/>
      <c r="Y13" s="1139"/>
      <c r="Z13" s="1139"/>
      <c r="AA13" s="1139"/>
      <c r="AB13" s="1139"/>
      <c r="AC13" s="1139"/>
      <c r="AD13" s="1139"/>
      <c r="AE13" s="1140"/>
      <c r="AF13" s="1132"/>
      <c r="AG13" s="1133"/>
      <c r="AH13" s="1133"/>
      <c r="AI13" s="1133"/>
      <c r="AJ13" s="1134"/>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26"/>
      <c r="C14" s="1127"/>
      <c r="D14" s="1127"/>
      <c r="E14" s="1127"/>
      <c r="F14" s="1127"/>
      <c r="G14" s="1127"/>
      <c r="H14" s="1127"/>
      <c r="I14" s="1127"/>
      <c r="J14" s="1127"/>
      <c r="K14" s="1127"/>
      <c r="L14" s="1127"/>
      <c r="M14" s="1127"/>
      <c r="N14" s="1127"/>
      <c r="O14" s="1127"/>
      <c r="P14" s="1128"/>
      <c r="Q14" s="1138"/>
      <c r="R14" s="1139"/>
      <c r="S14" s="1139"/>
      <c r="T14" s="1139"/>
      <c r="U14" s="1139"/>
      <c r="V14" s="1139"/>
      <c r="W14" s="1139"/>
      <c r="X14" s="1139"/>
      <c r="Y14" s="1139"/>
      <c r="Z14" s="1139"/>
      <c r="AA14" s="1139"/>
      <c r="AB14" s="1139"/>
      <c r="AC14" s="1139"/>
      <c r="AD14" s="1139"/>
      <c r="AE14" s="1140"/>
      <c r="AF14" s="1132"/>
      <c r="AG14" s="1133"/>
      <c r="AH14" s="1133"/>
      <c r="AI14" s="1133"/>
      <c r="AJ14" s="1134"/>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26"/>
      <c r="C15" s="1127"/>
      <c r="D15" s="1127"/>
      <c r="E15" s="1127"/>
      <c r="F15" s="1127"/>
      <c r="G15" s="1127"/>
      <c r="H15" s="1127"/>
      <c r="I15" s="1127"/>
      <c r="J15" s="1127"/>
      <c r="K15" s="1127"/>
      <c r="L15" s="1127"/>
      <c r="M15" s="1127"/>
      <c r="N15" s="1127"/>
      <c r="O15" s="1127"/>
      <c r="P15" s="1128"/>
      <c r="Q15" s="1138"/>
      <c r="R15" s="1139"/>
      <c r="S15" s="1139"/>
      <c r="T15" s="1139"/>
      <c r="U15" s="1139"/>
      <c r="V15" s="1139"/>
      <c r="W15" s="1139"/>
      <c r="X15" s="1139"/>
      <c r="Y15" s="1139"/>
      <c r="Z15" s="1139"/>
      <c r="AA15" s="1139"/>
      <c r="AB15" s="1139"/>
      <c r="AC15" s="1139"/>
      <c r="AD15" s="1139"/>
      <c r="AE15" s="1140"/>
      <c r="AF15" s="1132"/>
      <c r="AG15" s="1133"/>
      <c r="AH15" s="1133"/>
      <c r="AI15" s="1133"/>
      <c r="AJ15" s="1134"/>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26"/>
      <c r="C16" s="1127"/>
      <c r="D16" s="1127"/>
      <c r="E16" s="1127"/>
      <c r="F16" s="1127"/>
      <c r="G16" s="1127"/>
      <c r="H16" s="1127"/>
      <c r="I16" s="1127"/>
      <c r="J16" s="1127"/>
      <c r="K16" s="1127"/>
      <c r="L16" s="1127"/>
      <c r="M16" s="1127"/>
      <c r="N16" s="1127"/>
      <c r="O16" s="1127"/>
      <c r="P16" s="1128"/>
      <c r="Q16" s="1138"/>
      <c r="R16" s="1139"/>
      <c r="S16" s="1139"/>
      <c r="T16" s="1139"/>
      <c r="U16" s="1139"/>
      <c r="V16" s="1139"/>
      <c r="W16" s="1139"/>
      <c r="X16" s="1139"/>
      <c r="Y16" s="1139"/>
      <c r="Z16" s="1139"/>
      <c r="AA16" s="1139"/>
      <c r="AB16" s="1139"/>
      <c r="AC16" s="1139"/>
      <c r="AD16" s="1139"/>
      <c r="AE16" s="1140"/>
      <c r="AF16" s="1132"/>
      <c r="AG16" s="1133"/>
      <c r="AH16" s="1133"/>
      <c r="AI16" s="1133"/>
      <c r="AJ16" s="1134"/>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26"/>
      <c r="C17" s="1127"/>
      <c r="D17" s="1127"/>
      <c r="E17" s="1127"/>
      <c r="F17" s="1127"/>
      <c r="G17" s="1127"/>
      <c r="H17" s="1127"/>
      <c r="I17" s="1127"/>
      <c r="J17" s="1127"/>
      <c r="K17" s="1127"/>
      <c r="L17" s="1127"/>
      <c r="M17" s="1127"/>
      <c r="N17" s="1127"/>
      <c r="O17" s="1127"/>
      <c r="P17" s="1128"/>
      <c r="Q17" s="1138"/>
      <c r="R17" s="1139"/>
      <c r="S17" s="1139"/>
      <c r="T17" s="1139"/>
      <c r="U17" s="1139"/>
      <c r="V17" s="1139"/>
      <c r="W17" s="1139"/>
      <c r="X17" s="1139"/>
      <c r="Y17" s="1139"/>
      <c r="Z17" s="1139"/>
      <c r="AA17" s="1139"/>
      <c r="AB17" s="1139"/>
      <c r="AC17" s="1139"/>
      <c r="AD17" s="1139"/>
      <c r="AE17" s="1140"/>
      <c r="AF17" s="1132"/>
      <c r="AG17" s="1133"/>
      <c r="AH17" s="1133"/>
      <c r="AI17" s="1133"/>
      <c r="AJ17" s="1134"/>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26"/>
      <c r="C18" s="1127"/>
      <c r="D18" s="1127"/>
      <c r="E18" s="1127"/>
      <c r="F18" s="1127"/>
      <c r="G18" s="1127"/>
      <c r="H18" s="1127"/>
      <c r="I18" s="1127"/>
      <c r="J18" s="1127"/>
      <c r="K18" s="1127"/>
      <c r="L18" s="1127"/>
      <c r="M18" s="1127"/>
      <c r="N18" s="1127"/>
      <c r="O18" s="1127"/>
      <c r="P18" s="1128"/>
      <c r="Q18" s="1138"/>
      <c r="R18" s="1139"/>
      <c r="S18" s="1139"/>
      <c r="T18" s="1139"/>
      <c r="U18" s="1139"/>
      <c r="V18" s="1139"/>
      <c r="W18" s="1139"/>
      <c r="X18" s="1139"/>
      <c r="Y18" s="1139"/>
      <c r="Z18" s="1139"/>
      <c r="AA18" s="1139"/>
      <c r="AB18" s="1139"/>
      <c r="AC18" s="1139"/>
      <c r="AD18" s="1139"/>
      <c r="AE18" s="1140"/>
      <c r="AF18" s="1132"/>
      <c r="AG18" s="1133"/>
      <c r="AH18" s="1133"/>
      <c r="AI18" s="1133"/>
      <c r="AJ18" s="1134"/>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26"/>
      <c r="C19" s="1127"/>
      <c r="D19" s="1127"/>
      <c r="E19" s="1127"/>
      <c r="F19" s="1127"/>
      <c r="G19" s="1127"/>
      <c r="H19" s="1127"/>
      <c r="I19" s="1127"/>
      <c r="J19" s="1127"/>
      <c r="K19" s="1127"/>
      <c r="L19" s="1127"/>
      <c r="M19" s="1127"/>
      <c r="N19" s="1127"/>
      <c r="O19" s="1127"/>
      <c r="P19" s="1128"/>
      <c r="Q19" s="1138"/>
      <c r="R19" s="1139"/>
      <c r="S19" s="1139"/>
      <c r="T19" s="1139"/>
      <c r="U19" s="1139"/>
      <c r="V19" s="1139"/>
      <c r="W19" s="1139"/>
      <c r="X19" s="1139"/>
      <c r="Y19" s="1139"/>
      <c r="Z19" s="1139"/>
      <c r="AA19" s="1139"/>
      <c r="AB19" s="1139"/>
      <c r="AC19" s="1139"/>
      <c r="AD19" s="1139"/>
      <c r="AE19" s="1140"/>
      <c r="AF19" s="1132"/>
      <c r="AG19" s="1133"/>
      <c r="AH19" s="1133"/>
      <c r="AI19" s="1133"/>
      <c r="AJ19" s="1134"/>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26"/>
      <c r="C20" s="1127"/>
      <c r="D20" s="1127"/>
      <c r="E20" s="1127"/>
      <c r="F20" s="1127"/>
      <c r="G20" s="1127"/>
      <c r="H20" s="1127"/>
      <c r="I20" s="1127"/>
      <c r="J20" s="1127"/>
      <c r="K20" s="1127"/>
      <c r="L20" s="1127"/>
      <c r="M20" s="1127"/>
      <c r="N20" s="1127"/>
      <c r="O20" s="1127"/>
      <c r="P20" s="1128"/>
      <c r="Q20" s="1138"/>
      <c r="R20" s="1139"/>
      <c r="S20" s="1139"/>
      <c r="T20" s="1139"/>
      <c r="U20" s="1139"/>
      <c r="V20" s="1139"/>
      <c r="W20" s="1139"/>
      <c r="X20" s="1139"/>
      <c r="Y20" s="1139"/>
      <c r="Z20" s="1139"/>
      <c r="AA20" s="1139"/>
      <c r="AB20" s="1139"/>
      <c r="AC20" s="1139"/>
      <c r="AD20" s="1139"/>
      <c r="AE20" s="1140"/>
      <c r="AF20" s="1132"/>
      <c r="AG20" s="1133"/>
      <c r="AH20" s="1133"/>
      <c r="AI20" s="1133"/>
      <c r="AJ20" s="1134"/>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26"/>
      <c r="C21" s="1127"/>
      <c r="D21" s="1127"/>
      <c r="E21" s="1127"/>
      <c r="F21" s="1127"/>
      <c r="G21" s="1127"/>
      <c r="H21" s="1127"/>
      <c r="I21" s="1127"/>
      <c r="J21" s="1127"/>
      <c r="K21" s="1127"/>
      <c r="L21" s="1127"/>
      <c r="M21" s="1127"/>
      <c r="N21" s="1127"/>
      <c r="O21" s="1127"/>
      <c r="P21" s="1128"/>
      <c r="Q21" s="1138"/>
      <c r="R21" s="1139"/>
      <c r="S21" s="1139"/>
      <c r="T21" s="1139"/>
      <c r="U21" s="1139"/>
      <c r="V21" s="1139"/>
      <c r="W21" s="1139"/>
      <c r="X21" s="1139"/>
      <c r="Y21" s="1139"/>
      <c r="Z21" s="1139"/>
      <c r="AA21" s="1139"/>
      <c r="AB21" s="1139"/>
      <c r="AC21" s="1139"/>
      <c r="AD21" s="1139"/>
      <c r="AE21" s="1140"/>
      <c r="AF21" s="1132"/>
      <c r="AG21" s="1133"/>
      <c r="AH21" s="1133"/>
      <c r="AI21" s="1133"/>
      <c r="AJ21" s="1134"/>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26"/>
      <c r="C22" s="1127"/>
      <c r="D22" s="1127"/>
      <c r="E22" s="1127"/>
      <c r="F22" s="1127"/>
      <c r="G22" s="1127"/>
      <c r="H22" s="1127"/>
      <c r="I22" s="1127"/>
      <c r="J22" s="1127"/>
      <c r="K22" s="1127"/>
      <c r="L22" s="1127"/>
      <c r="M22" s="1127"/>
      <c r="N22" s="1127"/>
      <c r="O22" s="1127"/>
      <c r="P22" s="1128"/>
      <c r="Q22" s="1176"/>
      <c r="R22" s="1177"/>
      <c r="S22" s="1177"/>
      <c r="T22" s="1177"/>
      <c r="U22" s="1177"/>
      <c r="V22" s="1177"/>
      <c r="W22" s="1177"/>
      <c r="X22" s="1177"/>
      <c r="Y22" s="1177"/>
      <c r="Z22" s="1177"/>
      <c r="AA22" s="1177"/>
      <c r="AB22" s="1177"/>
      <c r="AC22" s="1177"/>
      <c r="AD22" s="1177"/>
      <c r="AE22" s="1178"/>
      <c r="AF22" s="1132"/>
      <c r="AG22" s="1133"/>
      <c r="AH22" s="1133"/>
      <c r="AI22" s="1133"/>
      <c r="AJ22" s="1134"/>
      <c r="AK22" s="1172"/>
      <c r="AL22" s="1173"/>
      <c r="AM22" s="1173"/>
      <c r="AN22" s="1173"/>
      <c r="AO22" s="1173"/>
      <c r="AP22" s="1173"/>
      <c r="AQ22" s="1173"/>
      <c r="AR22" s="1173"/>
      <c r="AS22" s="1173"/>
      <c r="AT22" s="1173"/>
      <c r="AU22" s="1174"/>
      <c r="AV22" s="1174"/>
      <c r="AW22" s="1174"/>
      <c r="AX22" s="1174"/>
      <c r="AY22" s="1175"/>
      <c r="AZ22" s="1124" t="s">
        <v>386</v>
      </c>
      <c r="BA22" s="1124"/>
      <c r="BB22" s="1124"/>
      <c r="BC22" s="1124"/>
      <c r="BD22" s="1125"/>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387</v>
      </c>
      <c r="B23" s="1039" t="s">
        <v>388</v>
      </c>
      <c r="C23" s="1040"/>
      <c r="D23" s="1040"/>
      <c r="E23" s="1040"/>
      <c r="F23" s="1040"/>
      <c r="G23" s="1040"/>
      <c r="H23" s="1040"/>
      <c r="I23" s="1040"/>
      <c r="J23" s="1040"/>
      <c r="K23" s="1040"/>
      <c r="L23" s="1040"/>
      <c r="M23" s="1040"/>
      <c r="N23" s="1040"/>
      <c r="O23" s="1040"/>
      <c r="P23" s="1041"/>
      <c r="Q23" s="1163"/>
      <c r="R23" s="1164"/>
      <c r="S23" s="1164"/>
      <c r="T23" s="1164"/>
      <c r="U23" s="1164"/>
      <c r="V23" s="1164"/>
      <c r="W23" s="1164"/>
      <c r="X23" s="1164"/>
      <c r="Y23" s="1164"/>
      <c r="Z23" s="1164"/>
      <c r="AA23" s="1164"/>
      <c r="AB23" s="1164"/>
      <c r="AC23" s="1164"/>
      <c r="AD23" s="1164"/>
      <c r="AE23" s="1165"/>
      <c r="AF23" s="1166">
        <v>356</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389</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390</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391</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368</v>
      </c>
      <c r="B26" s="1091"/>
      <c r="C26" s="1091"/>
      <c r="D26" s="1091"/>
      <c r="E26" s="1091"/>
      <c r="F26" s="1091"/>
      <c r="G26" s="1091"/>
      <c r="H26" s="1091"/>
      <c r="I26" s="1091"/>
      <c r="J26" s="1091"/>
      <c r="K26" s="1091"/>
      <c r="L26" s="1091"/>
      <c r="M26" s="1091"/>
      <c r="N26" s="1091"/>
      <c r="O26" s="1091"/>
      <c r="P26" s="1092"/>
      <c r="Q26" s="1096" t="s">
        <v>392</v>
      </c>
      <c r="R26" s="1097"/>
      <c r="S26" s="1097"/>
      <c r="T26" s="1097"/>
      <c r="U26" s="1098"/>
      <c r="V26" s="1096" t="s">
        <v>393</v>
      </c>
      <c r="W26" s="1097"/>
      <c r="X26" s="1097"/>
      <c r="Y26" s="1097"/>
      <c r="Z26" s="1098"/>
      <c r="AA26" s="1096" t="s">
        <v>394</v>
      </c>
      <c r="AB26" s="1097"/>
      <c r="AC26" s="1097"/>
      <c r="AD26" s="1097"/>
      <c r="AE26" s="1097"/>
      <c r="AF26" s="1154" t="s">
        <v>395</v>
      </c>
      <c r="AG26" s="1103"/>
      <c r="AH26" s="1103"/>
      <c r="AI26" s="1103"/>
      <c r="AJ26" s="1155"/>
      <c r="AK26" s="1097" t="s">
        <v>396</v>
      </c>
      <c r="AL26" s="1097"/>
      <c r="AM26" s="1097"/>
      <c r="AN26" s="1097"/>
      <c r="AO26" s="1098"/>
      <c r="AP26" s="1096" t="s">
        <v>397</v>
      </c>
      <c r="AQ26" s="1097"/>
      <c r="AR26" s="1097"/>
      <c r="AS26" s="1097"/>
      <c r="AT26" s="1098"/>
      <c r="AU26" s="1096" t="s">
        <v>398</v>
      </c>
      <c r="AV26" s="1097"/>
      <c r="AW26" s="1097"/>
      <c r="AX26" s="1097"/>
      <c r="AY26" s="1098"/>
      <c r="AZ26" s="1096" t="s">
        <v>399</v>
      </c>
      <c r="BA26" s="1097"/>
      <c r="BB26" s="1097"/>
      <c r="BC26" s="1097"/>
      <c r="BD26" s="1098"/>
      <c r="BE26" s="1096" t="s">
        <v>375</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400</v>
      </c>
      <c r="C28" s="1146"/>
      <c r="D28" s="1146"/>
      <c r="E28" s="1146"/>
      <c r="F28" s="1146"/>
      <c r="G28" s="1146"/>
      <c r="H28" s="1146"/>
      <c r="I28" s="1146"/>
      <c r="J28" s="1146"/>
      <c r="K28" s="1146"/>
      <c r="L28" s="1146"/>
      <c r="M28" s="1146"/>
      <c r="N28" s="1146"/>
      <c r="O28" s="1146"/>
      <c r="P28" s="1147"/>
      <c r="Q28" s="1148">
        <v>1699</v>
      </c>
      <c r="R28" s="1149"/>
      <c r="S28" s="1149"/>
      <c r="T28" s="1149"/>
      <c r="U28" s="1149"/>
      <c r="V28" s="1149">
        <v>1653</v>
      </c>
      <c r="W28" s="1149"/>
      <c r="X28" s="1149"/>
      <c r="Y28" s="1149"/>
      <c r="Z28" s="1149"/>
      <c r="AA28" s="1149">
        <v>46</v>
      </c>
      <c r="AB28" s="1149"/>
      <c r="AC28" s="1149"/>
      <c r="AD28" s="1149"/>
      <c r="AE28" s="1150"/>
      <c r="AF28" s="1151">
        <v>46</v>
      </c>
      <c r="AG28" s="1149"/>
      <c r="AH28" s="1149"/>
      <c r="AI28" s="1149"/>
      <c r="AJ28" s="1152"/>
      <c r="AK28" s="1153">
        <v>174</v>
      </c>
      <c r="AL28" s="1141"/>
      <c r="AM28" s="1141"/>
      <c r="AN28" s="1141"/>
      <c r="AO28" s="1141"/>
      <c r="AP28" s="1141" t="s">
        <v>575</v>
      </c>
      <c r="AQ28" s="1141"/>
      <c r="AR28" s="1141"/>
      <c r="AS28" s="1141"/>
      <c r="AT28" s="1141"/>
      <c r="AU28" s="1141" t="s">
        <v>575</v>
      </c>
      <c r="AV28" s="1141"/>
      <c r="AW28" s="1141"/>
      <c r="AX28" s="1141"/>
      <c r="AY28" s="1141"/>
      <c r="AZ28" s="1142" t="s">
        <v>575</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26" t="s">
        <v>401</v>
      </c>
      <c r="C29" s="1127"/>
      <c r="D29" s="1127"/>
      <c r="E29" s="1127"/>
      <c r="F29" s="1127"/>
      <c r="G29" s="1127"/>
      <c r="H29" s="1127"/>
      <c r="I29" s="1127"/>
      <c r="J29" s="1127"/>
      <c r="K29" s="1127"/>
      <c r="L29" s="1127"/>
      <c r="M29" s="1127"/>
      <c r="N29" s="1127"/>
      <c r="O29" s="1127"/>
      <c r="P29" s="1128"/>
      <c r="Q29" s="1138">
        <v>2328</v>
      </c>
      <c r="R29" s="1139"/>
      <c r="S29" s="1139"/>
      <c r="T29" s="1139"/>
      <c r="U29" s="1139"/>
      <c r="V29" s="1139">
        <v>2294</v>
      </c>
      <c r="W29" s="1139"/>
      <c r="X29" s="1139"/>
      <c r="Y29" s="1139"/>
      <c r="Z29" s="1139"/>
      <c r="AA29" s="1139">
        <v>34</v>
      </c>
      <c r="AB29" s="1139"/>
      <c r="AC29" s="1139"/>
      <c r="AD29" s="1139"/>
      <c r="AE29" s="1140"/>
      <c r="AF29" s="1132">
        <v>34</v>
      </c>
      <c r="AG29" s="1133"/>
      <c r="AH29" s="1133"/>
      <c r="AI29" s="1133"/>
      <c r="AJ29" s="1134"/>
      <c r="AK29" s="1075">
        <v>382</v>
      </c>
      <c r="AL29" s="1066"/>
      <c r="AM29" s="1066"/>
      <c r="AN29" s="1066"/>
      <c r="AO29" s="1066"/>
      <c r="AP29" s="1066" t="s">
        <v>575</v>
      </c>
      <c r="AQ29" s="1066"/>
      <c r="AR29" s="1066"/>
      <c r="AS29" s="1066"/>
      <c r="AT29" s="1066"/>
      <c r="AU29" s="1066" t="s">
        <v>575</v>
      </c>
      <c r="AV29" s="1066"/>
      <c r="AW29" s="1066"/>
      <c r="AX29" s="1066"/>
      <c r="AY29" s="1066"/>
      <c r="AZ29" s="1137" t="s">
        <v>575</v>
      </c>
      <c r="BA29" s="1137"/>
      <c r="BB29" s="1137"/>
      <c r="BC29" s="1137"/>
      <c r="BD29" s="1137"/>
      <c r="BE29" s="1121"/>
      <c r="BF29" s="1121"/>
      <c r="BG29" s="1121"/>
      <c r="BH29" s="1121"/>
      <c r="BI29" s="1122"/>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26" t="s">
        <v>402</v>
      </c>
      <c r="C30" s="1127"/>
      <c r="D30" s="1127"/>
      <c r="E30" s="1127"/>
      <c r="F30" s="1127"/>
      <c r="G30" s="1127"/>
      <c r="H30" s="1127"/>
      <c r="I30" s="1127"/>
      <c r="J30" s="1127"/>
      <c r="K30" s="1127"/>
      <c r="L30" s="1127"/>
      <c r="M30" s="1127"/>
      <c r="N30" s="1127"/>
      <c r="O30" s="1127"/>
      <c r="P30" s="1128"/>
      <c r="Q30" s="1138">
        <v>230</v>
      </c>
      <c r="R30" s="1139"/>
      <c r="S30" s="1139"/>
      <c r="T30" s="1139"/>
      <c r="U30" s="1139"/>
      <c r="V30" s="1139">
        <v>228</v>
      </c>
      <c r="W30" s="1139"/>
      <c r="X30" s="1139"/>
      <c r="Y30" s="1139"/>
      <c r="Z30" s="1139"/>
      <c r="AA30" s="1139">
        <v>2</v>
      </c>
      <c r="AB30" s="1139"/>
      <c r="AC30" s="1139"/>
      <c r="AD30" s="1139"/>
      <c r="AE30" s="1140"/>
      <c r="AF30" s="1132">
        <v>2</v>
      </c>
      <c r="AG30" s="1133"/>
      <c r="AH30" s="1133"/>
      <c r="AI30" s="1133"/>
      <c r="AJ30" s="1134"/>
      <c r="AK30" s="1075">
        <v>80</v>
      </c>
      <c r="AL30" s="1066"/>
      <c r="AM30" s="1066"/>
      <c r="AN30" s="1066"/>
      <c r="AO30" s="1066"/>
      <c r="AP30" s="1066" t="s">
        <v>575</v>
      </c>
      <c r="AQ30" s="1066"/>
      <c r="AR30" s="1066"/>
      <c r="AS30" s="1066"/>
      <c r="AT30" s="1066"/>
      <c r="AU30" s="1066" t="s">
        <v>575</v>
      </c>
      <c r="AV30" s="1066"/>
      <c r="AW30" s="1066"/>
      <c r="AX30" s="1066"/>
      <c r="AY30" s="1066"/>
      <c r="AZ30" s="1137" t="s">
        <v>575</v>
      </c>
      <c r="BA30" s="1137"/>
      <c r="BB30" s="1137"/>
      <c r="BC30" s="1137"/>
      <c r="BD30" s="1137"/>
      <c r="BE30" s="1121"/>
      <c r="BF30" s="1121"/>
      <c r="BG30" s="1121"/>
      <c r="BH30" s="1121"/>
      <c r="BI30" s="1122"/>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26" t="s">
        <v>403</v>
      </c>
      <c r="C31" s="1127"/>
      <c r="D31" s="1127"/>
      <c r="E31" s="1127"/>
      <c r="F31" s="1127"/>
      <c r="G31" s="1127"/>
      <c r="H31" s="1127"/>
      <c r="I31" s="1127"/>
      <c r="J31" s="1127"/>
      <c r="K31" s="1127"/>
      <c r="L31" s="1127"/>
      <c r="M31" s="1127"/>
      <c r="N31" s="1127"/>
      <c r="O31" s="1127"/>
      <c r="P31" s="1128"/>
      <c r="Q31" s="1138">
        <v>550</v>
      </c>
      <c r="R31" s="1139"/>
      <c r="S31" s="1139"/>
      <c r="T31" s="1139"/>
      <c r="U31" s="1139"/>
      <c r="V31" s="1139">
        <v>541</v>
      </c>
      <c r="W31" s="1139"/>
      <c r="X31" s="1139"/>
      <c r="Y31" s="1139"/>
      <c r="Z31" s="1139"/>
      <c r="AA31" s="1139">
        <v>9</v>
      </c>
      <c r="AB31" s="1139"/>
      <c r="AC31" s="1139"/>
      <c r="AD31" s="1139"/>
      <c r="AE31" s="1140"/>
      <c r="AF31" s="1132">
        <v>54</v>
      </c>
      <c r="AG31" s="1133"/>
      <c r="AH31" s="1133"/>
      <c r="AI31" s="1133"/>
      <c r="AJ31" s="1134"/>
      <c r="AK31" s="1075">
        <v>34</v>
      </c>
      <c r="AL31" s="1066"/>
      <c r="AM31" s="1066"/>
      <c r="AN31" s="1066"/>
      <c r="AO31" s="1066"/>
      <c r="AP31" s="1066">
        <v>3256</v>
      </c>
      <c r="AQ31" s="1066"/>
      <c r="AR31" s="1066"/>
      <c r="AS31" s="1066"/>
      <c r="AT31" s="1066"/>
      <c r="AU31" s="1066">
        <v>1126</v>
      </c>
      <c r="AV31" s="1066"/>
      <c r="AW31" s="1066"/>
      <c r="AX31" s="1066"/>
      <c r="AY31" s="1066"/>
      <c r="AZ31" s="1137" t="s">
        <v>575</v>
      </c>
      <c r="BA31" s="1137"/>
      <c r="BB31" s="1137"/>
      <c r="BC31" s="1137"/>
      <c r="BD31" s="1137"/>
      <c r="BE31" s="1121" t="s">
        <v>404</v>
      </c>
      <c r="BF31" s="1121"/>
      <c r="BG31" s="1121"/>
      <c r="BH31" s="1121"/>
      <c r="BI31" s="1122"/>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26" t="s">
        <v>405</v>
      </c>
      <c r="C32" s="1127"/>
      <c r="D32" s="1127"/>
      <c r="E32" s="1127"/>
      <c r="F32" s="1127"/>
      <c r="G32" s="1127"/>
      <c r="H32" s="1127"/>
      <c r="I32" s="1127"/>
      <c r="J32" s="1127"/>
      <c r="K32" s="1127"/>
      <c r="L32" s="1127"/>
      <c r="M32" s="1127"/>
      <c r="N32" s="1127"/>
      <c r="O32" s="1127"/>
      <c r="P32" s="1128"/>
      <c r="Q32" s="1138">
        <v>137</v>
      </c>
      <c r="R32" s="1139"/>
      <c r="S32" s="1139"/>
      <c r="T32" s="1139"/>
      <c r="U32" s="1139"/>
      <c r="V32" s="1139">
        <v>127</v>
      </c>
      <c r="W32" s="1139"/>
      <c r="X32" s="1139"/>
      <c r="Y32" s="1139"/>
      <c r="Z32" s="1139"/>
      <c r="AA32" s="1139">
        <v>10</v>
      </c>
      <c r="AB32" s="1139"/>
      <c r="AC32" s="1139"/>
      <c r="AD32" s="1139"/>
      <c r="AE32" s="1140"/>
      <c r="AF32" s="1132">
        <v>10</v>
      </c>
      <c r="AG32" s="1133"/>
      <c r="AH32" s="1133"/>
      <c r="AI32" s="1133"/>
      <c r="AJ32" s="1134"/>
      <c r="AK32" s="1075">
        <v>85</v>
      </c>
      <c r="AL32" s="1066"/>
      <c r="AM32" s="1066"/>
      <c r="AN32" s="1066"/>
      <c r="AO32" s="1066"/>
      <c r="AP32" s="1066">
        <v>486</v>
      </c>
      <c r="AQ32" s="1066"/>
      <c r="AR32" s="1066"/>
      <c r="AS32" s="1066"/>
      <c r="AT32" s="1066"/>
      <c r="AU32" s="1066">
        <v>486</v>
      </c>
      <c r="AV32" s="1066"/>
      <c r="AW32" s="1066"/>
      <c r="AX32" s="1066"/>
      <c r="AY32" s="1066"/>
      <c r="AZ32" s="1137" t="s">
        <v>575</v>
      </c>
      <c r="BA32" s="1137"/>
      <c r="BB32" s="1137"/>
      <c r="BC32" s="1137"/>
      <c r="BD32" s="1137"/>
      <c r="BE32" s="1121" t="s">
        <v>406</v>
      </c>
      <c r="BF32" s="1121"/>
      <c r="BG32" s="1121"/>
      <c r="BH32" s="1121"/>
      <c r="BI32" s="1122"/>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26" t="s">
        <v>407</v>
      </c>
      <c r="C33" s="1127"/>
      <c r="D33" s="1127"/>
      <c r="E33" s="1127"/>
      <c r="F33" s="1127"/>
      <c r="G33" s="1127"/>
      <c r="H33" s="1127"/>
      <c r="I33" s="1127"/>
      <c r="J33" s="1127"/>
      <c r="K33" s="1127"/>
      <c r="L33" s="1127"/>
      <c r="M33" s="1127"/>
      <c r="N33" s="1127"/>
      <c r="O33" s="1127"/>
      <c r="P33" s="1128"/>
      <c r="Q33" s="1138">
        <v>446</v>
      </c>
      <c r="R33" s="1139"/>
      <c r="S33" s="1139"/>
      <c r="T33" s="1139"/>
      <c r="U33" s="1139"/>
      <c r="V33" s="1139">
        <v>359</v>
      </c>
      <c r="W33" s="1139"/>
      <c r="X33" s="1139"/>
      <c r="Y33" s="1139"/>
      <c r="Z33" s="1139"/>
      <c r="AA33" s="1139">
        <v>87</v>
      </c>
      <c r="AB33" s="1139"/>
      <c r="AC33" s="1139"/>
      <c r="AD33" s="1139"/>
      <c r="AE33" s="1140"/>
      <c r="AF33" s="1132">
        <v>87</v>
      </c>
      <c r="AG33" s="1133"/>
      <c r="AH33" s="1133"/>
      <c r="AI33" s="1133"/>
      <c r="AJ33" s="1134"/>
      <c r="AK33" s="1075">
        <v>185</v>
      </c>
      <c r="AL33" s="1066"/>
      <c r="AM33" s="1066"/>
      <c r="AN33" s="1066"/>
      <c r="AO33" s="1066"/>
      <c r="AP33" s="1066">
        <v>1738</v>
      </c>
      <c r="AQ33" s="1066"/>
      <c r="AR33" s="1066"/>
      <c r="AS33" s="1066"/>
      <c r="AT33" s="1066"/>
      <c r="AU33" s="1066">
        <v>1738</v>
      </c>
      <c r="AV33" s="1066"/>
      <c r="AW33" s="1066"/>
      <c r="AX33" s="1066"/>
      <c r="AY33" s="1066"/>
      <c r="AZ33" s="1137" t="s">
        <v>575</v>
      </c>
      <c r="BA33" s="1137"/>
      <c r="BB33" s="1137"/>
      <c r="BC33" s="1137"/>
      <c r="BD33" s="1137"/>
      <c r="BE33" s="1121" t="s">
        <v>408</v>
      </c>
      <c r="BF33" s="1121"/>
      <c r="BG33" s="1121"/>
      <c r="BH33" s="1121"/>
      <c r="BI33" s="1122"/>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26"/>
      <c r="C34" s="1127"/>
      <c r="D34" s="1127"/>
      <c r="E34" s="1127"/>
      <c r="F34" s="1127"/>
      <c r="G34" s="1127"/>
      <c r="H34" s="1127"/>
      <c r="I34" s="1127"/>
      <c r="J34" s="1127"/>
      <c r="K34" s="1127"/>
      <c r="L34" s="1127"/>
      <c r="M34" s="1127"/>
      <c r="N34" s="1127"/>
      <c r="O34" s="1127"/>
      <c r="P34" s="1128"/>
      <c r="Q34" s="1138"/>
      <c r="R34" s="1139"/>
      <c r="S34" s="1139"/>
      <c r="T34" s="1139"/>
      <c r="U34" s="1139"/>
      <c r="V34" s="1139"/>
      <c r="W34" s="1139"/>
      <c r="X34" s="1139"/>
      <c r="Y34" s="1139"/>
      <c r="Z34" s="1139"/>
      <c r="AA34" s="1139"/>
      <c r="AB34" s="1139"/>
      <c r="AC34" s="1139"/>
      <c r="AD34" s="1139"/>
      <c r="AE34" s="1140"/>
      <c r="AF34" s="1132"/>
      <c r="AG34" s="1133"/>
      <c r="AH34" s="1133"/>
      <c r="AI34" s="1133"/>
      <c r="AJ34" s="1134"/>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1"/>
      <c r="BF34" s="1121"/>
      <c r="BG34" s="1121"/>
      <c r="BH34" s="1121"/>
      <c r="BI34" s="1122"/>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26"/>
      <c r="C35" s="1127"/>
      <c r="D35" s="1127"/>
      <c r="E35" s="1127"/>
      <c r="F35" s="1127"/>
      <c r="G35" s="1127"/>
      <c r="H35" s="1127"/>
      <c r="I35" s="1127"/>
      <c r="J35" s="1127"/>
      <c r="K35" s="1127"/>
      <c r="L35" s="1127"/>
      <c r="M35" s="1127"/>
      <c r="N35" s="1127"/>
      <c r="O35" s="1127"/>
      <c r="P35" s="1128"/>
      <c r="Q35" s="1138"/>
      <c r="R35" s="1139"/>
      <c r="S35" s="1139"/>
      <c r="T35" s="1139"/>
      <c r="U35" s="1139"/>
      <c r="V35" s="1139"/>
      <c r="W35" s="1139"/>
      <c r="X35" s="1139"/>
      <c r="Y35" s="1139"/>
      <c r="Z35" s="1139"/>
      <c r="AA35" s="1139"/>
      <c r="AB35" s="1139"/>
      <c r="AC35" s="1139"/>
      <c r="AD35" s="1139"/>
      <c r="AE35" s="1140"/>
      <c r="AF35" s="1132"/>
      <c r="AG35" s="1133"/>
      <c r="AH35" s="1133"/>
      <c r="AI35" s="1133"/>
      <c r="AJ35" s="1134"/>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1"/>
      <c r="BF35" s="1121"/>
      <c r="BG35" s="1121"/>
      <c r="BH35" s="1121"/>
      <c r="BI35" s="1122"/>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26"/>
      <c r="C36" s="1127"/>
      <c r="D36" s="1127"/>
      <c r="E36" s="1127"/>
      <c r="F36" s="1127"/>
      <c r="G36" s="1127"/>
      <c r="H36" s="1127"/>
      <c r="I36" s="1127"/>
      <c r="J36" s="1127"/>
      <c r="K36" s="1127"/>
      <c r="L36" s="1127"/>
      <c r="M36" s="1127"/>
      <c r="N36" s="1127"/>
      <c r="O36" s="1127"/>
      <c r="P36" s="1128"/>
      <c r="Q36" s="1138"/>
      <c r="R36" s="1139"/>
      <c r="S36" s="1139"/>
      <c r="T36" s="1139"/>
      <c r="U36" s="1139"/>
      <c r="V36" s="1139"/>
      <c r="W36" s="1139"/>
      <c r="X36" s="1139"/>
      <c r="Y36" s="1139"/>
      <c r="Z36" s="1139"/>
      <c r="AA36" s="1139"/>
      <c r="AB36" s="1139"/>
      <c r="AC36" s="1139"/>
      <c r="AD36" s="1139"/>
      <c r="AE36" s="1140"/>
      <c r="AF36" s="1132"/>
      <c r="AG36" s="1133"/>
      <c r="AH36" s="1133"/>
      <c r="AI36" s="1133"/>
      <c r="AJ36" s="1134"/>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1"/>
      <c r="BF36" s="1121"/>
      <c r="BG36" s="1121"/>
      <c r="BH36" s="1121"/>
      <c r="BI36" s="1122"/>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26"/>
      <c r="C37" s="1127"/>
      <c r="D37" s="1127"/>
      <c r="E37" s="1127"/>
      <c r="F37" s="1127"/>
      <c r="G37" s="1127"/>
      <c r="H37" s="1127"/>
      <c r="I37" s="1127"/>
      <c r="J37" s="1127"/>
      <c r="K37" s="1127"/>
      <c r="L37" s="1127"/>
      <c r="M37" s="1127"/>
      <c r="N37" s="1127"/>
      <c r="O37" s="1127"/>
      <c r="P37" s="1128"/>
      <c r="Q37" s="1138"/>
      <c r="R37" s="1139"/>
      <c r="S37" s="1139"/>
      <c r="T37" s="1139"/>
      <c r="U37" s="1139"/>
      <c r="V37" s="1139"/>
      <c r="W37" s="1139"/>
      <c r="X37" s="1139"/>
      <c r="Y37" s="1139"/>
      <c r="Z37" s="1139"/>
      <c r="AA37" s="1139"/>
      <c r="AB37" s="1139"/>
      <c r="AC37" s="1139"/>
      <c r="AD37" s="1139"/>
      <c r="AE37" s="1140"/>
      <c r="AF37" s="1132"/>
      <c r="AG37" s="1133"/>
      <c r="AH37" s="1133"/>
      <c r="AI37" s="1133"/>
      <c r="AJ37" s="1134"/>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1"/>
      <c r="BF37" s="1121"/>
      <c r="BG37" s="1121"/>
      <c r="BH37" s="1121"/>
      <c r="BI37" s="1122"/>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26"/>
      <c r="C38" s="1127"/>
      <c r="D38" s="1127"/>
      <c r="E38" s="1127"/>
      <c r="F38" s="1127"/>
      <c r="G38" s="1127"/>
      <c r="H38" s="1127"/>
      <c r="I38" s="1127"/>
      <c r="J38" s="1127"/>
      <c r="K38" s="1127"/>
      <c r="L38" s="1127"/>
      <c r="M38" s="1127"/>
      <c r="N38" s="1127"/>
      <c r="O38" s="1127"/>
      <c r="P38" s="1128"/>
      <c r="Q38" s="1138"/>
      <c r="R38" s="1139"/>
      <c r="S38" s="1139"/>
      <c r="T38" s="1139"/>
      <c r="U38" s="1139"/>
      <c r="V38" s="1139"/>
      <c r="W38" s="1139"/>
      <c r="X38" s="1139"/>
      <c r="Y38" s="1139"/>
      <c r="Z38" s="1139"/>
      <c r="AA38" s="1139"/>
      <c r="AB38" s="1139"/>
      <c r="AC38" s="1139"/>
      <c r="AD38" s="1139"/>
      <c r="AE38" s="1140"/>
      <c r="AF38" s="1132"/>
      <c r="AG38" s="1133"/>
      <c r="AH38" s="1133"/>
      <c r="AI38" s="1133"/>
      <c r="AJ38" s="1134"/>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1"/>
      <c r="BF38" s="1121"/>
      <c r="BG38" s="1121"/>
      <c r="BH38" s="1121"/>
      <c r="BI38" s="1122"/>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26"/>
      <c r="C39" s="1127"/>
      <c r="D39" s="1127"/>
      <c r="E39" s="1127"/>
      <c r="F39" s="1127"/>
      <c r="G39" s="1127"/>
      <c r="H39" s="1127"/>
      <c r="I39" s="1127"/>
      <c r="J39" s="1127"/>
      <c r="K39" s="1127"/>
      <c r="L39" s="1127"/>
      <c r="M39" s="1127"/>
      <c r="N39" s="1127"/>
      <c r="O39" s="1127"/>
      <c r="P39" s="1128"/>
      <c r="Q39" s="1138"/>
      <c r="R39" s="1139"/>
      <c r="S39" s="1139"/>
      <c r="T39" s="1139"/>
      <c r="U39" s="1139"/>
      <c r="V39" s="1139"/>
      <c r="W39" s="1139"/>
      <c r="X39" s="1139"/>
      <c r="Y39" s="1139"/>
      <c r="Z39" s="1139"/>
      <c r="AA39" s="1139"/>
      <c r="AB39" s="1139"/>
      <c r="AC39" s="1139"/>
      <c r="AD39" s="1139"/>
      <c r="AE39" s="1140"/>
      <c r="AF39" s="1132"/>
      <c r="AG39" s="1133"/>
      <c r="AH39" s="1133"/>
      <c r="AI39" s="1133"/>
      <c r="AJ39" s="1134"/>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1"/>
      <c r="BF39" s="1121"/>
      <c r="BG39" s="1121"/>
      <c r="BH39" s="1121"/>
      <c r="BI39" s="1122"/>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26"/>
      <c r="C40" s="1127"/>
      <c r="D40" s="1127"/>
      <c r="E40" s="1127"/>
      <c r="F40" s="1127"/>
      <c r="G40" s="1127"/>
      <c r="H40" s="1127"/>
      <c r="I40" s="1127"/>
      <c r="J40" s="1127"/>
      <c r="K40" s="1127"/>
      <c r="L40" s="1127"/>
      <c r="M40" s="1127"/>
      <c r="N40" s="1127"/>
      <c r="O40" s="1127"/>
      <c r="P40" s="1128"/>
      <c r="Q40" s="1138"/>
      <c r="R40" s="1139"/>
      <c r="S40" s="1139"/>
      <c r="T40" s="1139"/>
      <c r="U40" s="1139"/>
      <c r="V40" s="1139"/>
      <c r="W40" s="1139"/>
      <c r="X40" s="1139"/>
      <c r="Y40" s="1139"/>
      <c r="Z40" s="1139"/>
      <c r="AA40" s="1139"/>
      <c r="AB40" s="1139"/>
      <c r="AC40" s="1139"/>
      <c r="AD40" s="1139"/>
      <c r="AE40" s="1140"/>
      <c r="AF40" s="1132"/>
      <c r="AG40" s="1133"/>
      <c r="AH40" s="1133"/>
      <c r="AI40" s="1133"/>
      <c r="AJ40" s="1134"/>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1"/>
      <c r="BF40" s="1121"/>
      <c r="BG40" s="1121"/>
      <c r="BH40" s="1121"/>
      <c r="BI40" s="1122"/>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26"/>
      <c r="C41" s="1127"/>
      <c r="D41" s="1127"/>
      <c r="E41" s="1127"/>
      <c r="F41" s="1127"/>
      <c r="G41" s="1127"/>
      <c r="H41" s="1127"/>
      <c r="I41" s="1127"/>
      <c r="J41" s="1127"/>
      <c r="K41" s="1127"/>
      <c r="L41" s="1127"/>
      <c r="M41" s="1127"/>
      <c r="N41" s="1127"/>
      <c r="O41" s="1127"/>
      <c r="P41" s="1128"/>
      <c r="Q41" s="1138"/>
      <c r="R41" s="1139"/>
      <c r="S41" s="1139"/>
      <c r="T41" s="1139"/>
      <c r="U41" s="1139"/>
      <c r="V41" s="1139"/>
      <c r="W41" s="1139"/>
      <c r="X41" s="1139"/>
      <c r="Y41" s="1139"/>
      <c r="Z41" s="1139"/>
      <c r="AA41" s="1139"/>
      <c r="AB41" s="1139"/>
      <c r="AC41" s="1139"/>
      <c r="AD41" s="1139"/>
      <c r="AE41" s="1140"/>
      <c r="AF41" s="1132"/>
      <c r="AG41" s="1133"/>
      <c r="AH41" s="1133"/>
      <c r="AI41" s="1133"/>
      <c r="AJ41" s="1134"/>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1"/>
      <c r="BF41" s="1121"/>
      <c r="BG41" s="1121"/>
      <c r="BH41" s="1121"/>
      <c r="BI41" s="1122"/>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26"/>
      <c r="C42" s="1127"/>
      <c r="D42" s="1127"/>
      <c r="E42" s="1127"/>
      <c r="F42" s="1127"/>
      <c r="G42" s="1127"/>
      <c r="H42" s="1127"/>
      <c r="I42" s="1127"/>
      <c r="J42" s="1127"/>
      <c r="K42" s="1127"/>
      <c r="L42" s="1127"/>
      <c r="M42" s="1127"/>
      <c r="N42" s="1127"/>
      <c r="O42" s="1127"/>
      <c r="P42" s="1128"/>
      <c r="Q42" s="1138"/>
      <c r="R42" s="1139"/>
      <c r="S42" s="1139"/>
      <c r="T42" s="1139"/>
      <c r="U42" s="1139"/>
      <c r="V42" s="1139"/>
      <c r="W42" s="1139"/>
      <c r="X42" s="1139"/>
      <c r="Y42" s="1139"/>
      <c r="Z42" s="1139"/>
      <c r="AA42" s="1139"/>
      <c r="AB42" s="1139"/>
      <c r="AC42" s="1139"/>
      <c r="AD42" s="1139"/>
      <c r="AE42" s="1140"/>
      <c r="AF42" s="1132"/>
      <c r="AG42" s="1133"/>
      <c r="AH42" s="1133"/>
      <c r="AI42" s="1133"/>
      <c r="AJ42" s="1134"/>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1"/>
      <c r="BF42" s="1121"/>
      <c r="BG42" s="1121"/>
      <c r="BH42" s="1121"/>
      <c r="BI42" s="1122"/>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26"/>
      <c r="C43" s="1127"/>
      <c r="D43" s="1127"/>
      <c r="E43" s="1127"/>
      <c r="F43" s="1127"/>
      <c r="G43" s="1127"/>
      <c r="H43" s="1127"/>
      <c r="I43" s="1127"/>
      <c r="J43" s="1127"/>
      <c r="K43" s="1127"/>
      <c r="L43" s="1127"/>
      <c r="M43" s="1127"/>
      <c r="N43" s="1127"/>
      <c r="O43" s="1127"/>
      <c r="P43" s="1128"/>
      <c r="Q43" s="1138"/>
      <c r="R43" s="1139"/>
      <c r="S43" s="1139"/>
      <c r="T43" s="1139"/>
      <c r="U43" s="1139"/>
      <c r="V43" s="1139"/>
      <c r="W43" s="1139"/>
      <c r="X43" s="1139"/>
      <c r="Y43" s="1139"/>
      <c r="Z43" s="1139"/>
      <c r="AA43" s="1139"/>
      <c r="AB43" s="1139"/>
      <c r="AC43" s="1139"/>
      <c r="AD43" s="1139"/>
      <c r="AE43" s="1140"/>
      <c r="AF43" s="1132"/>
      <c r="AG43" s="1133"/>
      <c r="AH43" s="1133"/>
      <c r="AI43" s="1133"/>
      <c r="AJ43" s="1134"/>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1"/>
      <c r="BF43" s="1121"/>
      <c r="BG43" s="1121"/>
      <c r="BH43" s="1121"/>
      <c r="BI43" s="1122"/>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26"/>
      <c r="C44" s="1127"/>
      <c r="D44" s="1127"/>
      <c r="E44" s="1127"/>
      <c r="F44" s="1127"/>
      <c r="G44" s="1127"/>
      <c r="H44" s="1127"/>
      <c r="I44" s="1127"/>
      <c r="J44" s="1127"/>
      <c r="K44" s="1127"/>
      <c r="L44" s="1127"/>
      <c r="M44" s="1127"/>
      <c r="N44" s="1127"/>
      <c r="O44" s="1127"/>
      <c r="P44" s="1128"/>
      <c r="Q44" s="1138"/>
      <c r="R44" s="1139"/>
      <c r="S44" s="1139"/>
      <c r="T44" s="1139"/>
      <c r="U44" s="1139"/>
      <c r="V44" s="1139"/>
      <c r="W44" s="1139"/>
      <c r="X44" s="1139"/>
      <c r="Y44" s="1139"/>
      <c r="Z44" s="1139"/>
      <c r="AA44" s="1139"/>
      <c r="AB44" s="1139"/>
      <c r="AC44" s="1139"/>
      <c r="AD44" s="1139"/>
      <c r="AE44" s="1140"/>
      <c r="AF44" s="1132"/>
      <c r="AG44" s="1133"/>
      <c r="AH44" s="1133"/>
      <c r="AI44" s="1133"/>
      <c r="AJ44" s="1134"/>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1"/>
      <c r="BF44" s="1121"/>
      <c r="BG44" s="1121"/>
      <c r="BH44" s="1121"/>
      <c r="BI44" s="1122"/>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26"/>
      <c r="C45" s="1127"/>
      <c r="D45" s="1127"/>
      <c r="E45" s="1127"/>
      <c r="F45" s="1127"/>
      <c r="G45" s="1127"/>
      <c r="H45" s="1127"/>
      <c r="I45" s="1127"/>
      <c r="J45" s="1127"/>
      <c r="K45" s="1127"/>
      <c r="L45" s="1127"/>
      <c r="M45" s="1127"/>
      <c r="N45" s="1127"/>
      <c r="O45" s="1127"/>
      <c r="P45" s="1128"/>
      <c r="Q45" s="1138"/>
      <c r="R45" s="1139"/>
      <c r="S45" s="1139"/>
      <c r="T45" s="1139"/>
      <c r="U45" s="1139"/>
      <c r="V45" s="1139"/>
      <c r="W45" s="1139"/>
      <c r="X45" s="1139"/>
      <c r="Y45" s="1139"/>
      <c r="Z45" s="1139"/>
      <c r="AA45" s="1139"/>
      <c r="AB45" s="1139"/>
      <c r="AC45" s="1139"/>
      <c r="AD45" s="1139"/>
      <c r="AE45" s="1140"/>
      <c r="AF45" s="1132"/>
      <c r="AG45" s="1133"/>
      <c r="AH45" s="1133"/>
      <c r="AI45" s="1133"/>
      <c r="AJ45" s="1134"/>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1"/>
      <c r="BF45" s="1121"/>
      <c r="BG45" s="1121"/>
      <c r="BH45" s="1121"/>
      <c r="BI45" s="1122"/>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26"/>
      <c r="C46" s="1127"/>
      <c r="D46" s="1127"/>
      <c r="E46" s="1127"/>
      <c r="F46" s="1127"/>
      <c r="G46" s="1127"/>
      <c r="H46" s="1127"/>
      <c r="I46" s="1127"/>
      <c r="J46" s="1127"/>
      <c r="K46" s="1127"/>
      <c r="L46" s="1127"/>
      <c r="M46" s="1127"/>
      <c r="N46" s="1127"/>
      <c r="O46" s="1127"/>
      <c r="P46" s="1128"/>
      <c r="Q46" s="1138"/>
      <c r="R46" s="1139"/>
      <c r="S46" s="1139"/>
      <c r="T46" s="1139"/>
      <c r="U46" s="1139"/>
      <c r="V46" s="1139"/>
      <c r="W46" s="1139"/>
      <c r="X46" s="1139"/>
      <c r="Y46" s="1139"/>
      <c r="Z46" s="1139"/>
      <c r="AA46" s="1139"/>
      <c r="AB46" s="1139"/>
      <c r="AC46" s="1139"/>
      <c r="AD46" s="1139"/>
      <c r="AE46" s="1140"/>
      <c r="AF46" s="1132"/>
      <c r="AG46" s="1133"/>
      <c r="AH46" s="1133"/>
      <c r="AI46" s="1133"/>
      <c r="AJ46" s="1134"/>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1"/>
      <c r="BF46" s="1121"/>
      <c r="BG46" s="1121"/>
      <c r="BH46" s="1121"/>
      <c r="BI46" s="1122"/>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26"/>
      <c r="C47" s="1127"/>
      <c r="D47" s="1127"/>
      <c r="E47" s="1127"/>
      <c r="F47" s="1127"/>
      <c r="G47" s="1127"/>
      <c r="H47" s="1127"/>
      <c r="I47" s="1127"/>
      <c r="J47" s="1127"/>
      <c r="K47" s="1127"/>
      <c r="L47" s="1127"/>
      <c r="M47" s="1127"/>
      <c r="N47" s="1127"/>
      <c r="O47" s="1127"/>
      <c r="P47" s="1128"/>
      <c r="Q47" s="1138"/>
      <c r="R47" s="1139"/>
      <c r="S47" s="1139"/>
      <c r="T47" s="1139"/>
      <c r="U47" s="1139"/>
      <c r="V47" s="1139"/>
      <c r="W47" s="1139"/>
      <c r="X47" s="1139"/>
      <c r="Y47" s="1139"/>
      <c r="Z47" s="1139"/>
      <c r="AA47" s="1139"/>
      <c r="AB47" s="1139"/>
      <c r="AC47" s="1139"/>
      <c r="AD47" s="1139"/>
      <c r="AE47" s="1140"/>
      <c r="AF47" s="1132"/>
      <c r="AG47" s="1133"/>
      <c r="AH47" s="1133"/>
      <c r="AI47" s="1133"/>
      <c r="AJ47" s="1134"/>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1"/>
      <c r="BF47" s="1121"/>
      <c r="BG47" s="1121"/>
      <c r="BH47" s="1121"/>
      <c r="BI47" s="1122"/>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26"/>
      <c r="C48" s="1127"/>
      <c r="D48" s="1127"/>
      <c r="E48" s="1127"/>
      <c r="F48" s="1127"/>
      <c r="G48" s="1127"/>
      <c r="H48" s="1127"/>
      <c r="I48" s="1127"/>
      <c r="J48" s="1127"/>
      <c r="K48" s="1127"/>
      <c r="L48" s="1127"/>
      <c r="M48" s="1127"/>
      <c r="N48" s="1127"/>
      <c r="O48" s="1127"/>
      <c r="P48" s="1128"/>
      <c r="Q48" s="1138"/>
      <c r="R48" s="1139"/>
      <c r="S48" s="1139"/>
      <c r="T48" s="1139"/>
      <c r="U48" s="1139"/>
      <c r="V48" s="1139"/>
      <c r="W48" s="1139"/>
      <c r="X48" s="1139"/>
      <c r="Y48" s="1139"/>
      <c r="Z48" s="1139"/>
      <c r="AA48" s="1139"/>
      <c r="AB48" s="1139"/>
      <c r="AC48" s="1139"/>
      <c r="AD48" s="1139"/>
      <c r="AE48" s="1140"/>
      <c r="AF48" s="1132"/>
      <c r="AG48" s="1133"/>
      <c r="AH48" s="1133"/>
      <c r="AI48" s="1133"/>
      <c r="AJ48" s="1134"/>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1"/>
      <c r="BF48" s="1121"/>
      <c r="BG48" s="1121"/>
      <c r="BH48" s="1121"/>
      <c r="BI48" s="1122"/>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26"/>
      <c r="C49" s="1127"/>
      <c r="D49" s="1127"/>
      <c r="E49" s="1127"/>
      <c r="F49" s="1127"/>
      <c r="G49" s="1127"/>
      <c r="H49" s="1127"/>
      <c r="I49" s="1127"/>
      <c r="J49" s="1127"/>
      <c r="K49" s="1127"/>
      <c r="L49" s="1127"/>
      <c r="M49" s="1127"/>
      <c r="N49" s="1127"/>
      <c r="O49" s="1127"/>
      <c r="P49" s="1128"/>
      <c r="Q49" s="1138"/>
      <c r="R49" s="1139"/>
      <c r="S49" s="1139"/>
      <c r="T49" s="1139"/>
      <c r="U49" s="1139"/>
      <c r="V49" s="1139"/>
      <c r="W49" s="1139"/>
      <c r="X49" s="1139"/>
      <c r="Y49" s="1139"/>
      <c r="Z49" s="1139"/>
      <c r="AA49" s="1139"/>
      <c r="AB49" s="1139"/>
      <c r="AC49" s="1139"/>
      <c r="AD49" s="1139"/>
      <c r="AE49" s="1140"/>
      <c r="AF49" s="1132"/>
      <c r="AG49" s="1133"/>
      <c r="AH49" s="1133"/>
      <c r="AI49" s="1133"/>
      <c r="AJ49" s="1134"/>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1"/>
      <c r="BF49" s="1121"/>
      <c r="BG49" s="1121"/>
      <c r="BH49" s="1121"/>
      <c r="BI49" s="1122"/>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26"/>
      <c r="C50" s="1127"/>
      <c r="D50" s="1127"/>
      <c r="E50" s="1127"/>
      <c r="F50" s="1127"/>
      <c r="G50" s="1127"/>
      <c r="H50" s="1127"/>
      <c r="I50" s="1127"/>
      <c r="J50" s="1127"/>
      <c r="K50" s="1127"/>
      <c r="L50" s="1127"/>
      <c r="M50" s="1127"/>
      <c r="N50" s="1127"/>
      <c r="O50" s="1127"/>
      <c r="P50" s="1128"/>
      <c r="Q50" s="1129"/>
      <c r="R50" s="1130"/>
      <c r="S50" s="1130"/>
      <c r="T50" s="1130"/>
      <c r="U50" s="1130"/>
      <c r="V50" s="1130"/>
      <c r="W50" s="1130"/>
      <c r="X50" s="1130"/>
      <c r="Y50" s="1130"/>
      <c r="Z50" s="1130"/>
      <c r="AA50" s="1130"/>
      <c r="AB50" s="1130"/>
      <c r="AC50" s="1130"/>
      <c r="AD50" s="1130"/>
      <c r="AE50" s="1131"/>
      <c r="AF50" s="1132"/>
      <c r="AG50" s="1133"/>
      <c r="AH50" s="1133"/>
      <c r="AI50" s="1133"/>
      <c r="AJ50" s="1134"/>
      <c r="AK50" s="1135"/>
      <c r="AL50" s="1130"/>
      <c r="AM50" s="1130"/>
      <c r="AN50" s="1130"/>
      <c r="AO50" s="1130"/>
      <c r="AP50" s="1130"/>
      <c r="AQ50" s="1130"/>
      <c r="AR50" s="1130"/>
      <c r="AS50" s="1130"/>
      <c r="AT50" s="1130"/>
      <c r="AU50" s="1130"/>
      <c r="AV50" s="1130"/>
      <c r="AW50" s="1130"/>
      <c r="AX50" s="1130"/>
      <c r="AY50" s="1130"/>
      <c r="AZ50" s="1136"/>
      <c r="BA50" s="1136"/>
      <c r="BB50" s="1136"/>
      <c r="BC50" s="1136"/>
      <c r="BD50" s="1136"/>
      <c r="BE50" s="1121"/>
      <c r="BF50" s="1121"/>
      <c r="BG50" s="1121"/>
      <c r="BH50" s="1121"/>
      <c r="BI50" s="1122"/>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26"/>
      <c r="C51" s="1127"/>
      <c r="D51" s="1127"/>
      <c r="E51" s="1127"/>
      <c r="F51" s="1127"/>
      <c r="G51" s="1127"/>
      <c r="H51" s="1127"/>
      <c r="I51" s="1127"/>
      <c r="J51" s="1127"/>
      <c r="K51" s="1127"/>
      <c r="L51" s="1127"/>
      <c r="M51" s="1127"/>
      <c r="N51" s="1127"/>
      <c r="O51" s="1127"/>
      <c r="P51" s="1128"/>
      <c r="Q51" s="1129"/>
      <c r="R51" s="1130"/>
      <c r="S51" s="1130"/>
      <c r="T51" s="1130"/>
      <c r="U51" s="1130"/>
      <c r="V51" s="1130"/>
      <c r="W51" s="1130"/>
      <c r="X51" s="1130"/>
      <c r="Y51" s="1130"/>
      <c r="Z51" s="1130"/>
      <c r="AA51" s="1130"/>
      <c r="AB51" s="1130"/>
      <c r="AC51" s="1130"/>
      <c r="AD51" s="1130"/>
      <c r="AE51" s="1131"/>
      <c r="AF51" s="1132"/>
      <c r="AG51" s="1133"/>
      <c r="AH51" s="1133"/>
      <c r="AI51" s="1133"/>
      <c r="AJ51" s="1134"/>
      <c r="AK51" s="1135"/>
      <c r="AL51" s="1130"/>
      <c r="AM51" s="1130"/>
      <c r="AN51" s="1130"/>
      <c r="AO51" s="1130"/>
      <c r="AP51" s="1130"/>
      <c r="AQ51" s="1130"/>
      <c r="AR51" s="1130"/>
      <c r="AS51" s="1130"/>
      <c r="AT51" s="1130"/>
      <c r="AU51" s="1130"/>
      <c r="AV51" s="1130"/>
      <c r="AW51" s="1130"/>
      <c r="AX51" s="1130"/>
      <c r="AY51" s="1130"/>
      <c r="AZ51" s="1136"/>
      <c r="BA51" s="1136"/>
      <c r="BB51" s="1136"/>
      <c r="BC51" s="1136"/>
      <c r="BD51" s="1136"/>
      <c r="BE51" s="1121"/>
      <c r="BF51" s="1121"/>
      <c r="BG51" s="1121"/>
      <c r="BH51" s="1121"/>
      <c r="BI51" s="1122"/>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26"/>
      <c r="C52" s="1127"/>
      <c r="D52" s="1127"/>
      <c r="E52" s="1127"/>
      <c r="F52" s="1127"/>
      <c r="G52" s="1127"/>
      <c r="H52" s="1127"/>
      <c r="I52" s="1127"/>
      <c r="J52" s="1127"/>
      <c r="K52" s="1127"/>
      <c r="L52" s="1127"/>
      <c r="M52" s="1127"/>
      <c r="N52" s="1127"/>
      <c r="O52" s="1127"/>
      <c r="P52" s="1128"/>
      <c r="Q52" s="1129"/>
      <c r="R52" s="1130"/>
      <c r="S52" s="1130"/>
      <c r="T52" s="1130"/>
      <c r="U52" s="1130"/>
      <c r="V52" s="1130"/>
      <c r="W52" s="1130"/>
      <c r="X52" s="1130"/>
      <c r="Y52" s="1130"/>
      <c r="Z52" s="1130"/>
      <c r="AA52" s="1130"/>
      <c r="AB52" s="1130"/>
      <c r="AC52" s="1130"/>
      <c r="AD52" s="1130"/>
      <c r="AE52" s="1131"/>
      <c r="AF52" s="1132"/>
      <c r="AG52" s="1133"/>
      <c r="AH52" s="1133"/>
      <c r="AI52" s="1133"/>
      <c r="AJ52" s="1134"/>
      <c r="AK52" s="1135"/>
      <c r="AL52" s="1130"/>
      <c r="AM52" s="1130"/>
      <c r="AN52" s="1130"/>
      <c r="AO52" s="1130"/>
      <c r="AP52" s="1130"/>
      <c r="AQ52" s="1130"/>
      <c r="AR52" s="1130"/>
      <c r="AS52" s="1130"/>
      <c r="AT52" s="1130"/>
      <c r="AU52" s="1130"/>
      <c r="AV52" s="1130"/>
      <c r="AW52" s="1130"/>
      <c r="AX52" s="1130"/>
      <c r="AY52" s="1130"/>
      <c r="AZ52" s="1136"/>
      <c r="BA52" s="1136"/>
      <c r="BB52" s="1136"/>
      <c r="BC52" s="1136"/>
      <c r="BD52" s="1136"/>
      <c r="BE52" s="1121"/>
      <c r="BF52" s="1121"/>
      <c r="BG52" s="1121"/>
      <c r="BH52" s="1121"/>
      <c r="BI52" s="1122"/>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26"/>
      <c r="C53" s="1127"/>
      <c r="D53" s="1127"/>
      <c r="E53" s="1127"/>
      <c r="F53" s="1127"/>
      <c r="G53" s="1127"/>
      <c r="H53" s="1127"/>
      <c r="I53" s="1127"/>
      <c r="J53" s="1127"/>
      <c r="K53" s="1127"/>
      <c r="L53" s="1127"/>
      <c r="M53" s="1127"/>
      <c r="N53" s="1127"/>
      <c r="O53" s="1127"/>
      <c r="P53" s="1128"/>
      <c r="Q53" s="1129"/>
      <c r="R53" s="1130"/>
      <c r="S53" s="1130"/>
      <c r="T53" s="1130"/>
      <c r="U53" s="1130"/>
      <c r="V53" s="1130"/>
      <c r="W53" s="1130"/>
      <c r="X53" s="1130"/>
      <c r="Y53" s="1130"/>
      <c r="Z53" s="1130"/>
      <c r="AA53" s="1130"/>
      <c r="AB53" s="1130"/>
      <c r="AC53" s="1130"/>
      <c r="AD53" s="1130"/>
      <c r="AE53" s="1131"/>
      <c r="AF53" s="1132"/>
      <c r="AG53" s="1133"/>
      <c r="AH53" s="1133"/>
      <c r="AI53" s="1133"/>
      <c r="AJ53" s="1134"/>
      <c r="AK53" s="1135"/>
      <c r="AL53" s="1130"/>
      <c r="AM53" s="1130"/>
      <c r="AN53" s="1130"/>
      <c r="AO53" s="1130"/>
      <c r="AP53" s="1130"/>
      <c r="AQ53" s="1130"/>
      <c r="AR53" s="1130"/>
      <c r="AS53" s="1130"/>
      <c r="AT53" s="1130"/>
      <c r="AU53" s="1130"/>
      <c r="AV53" s="1130"/>
      <c r="AW53" s="1130"/>
      <c r="AX53" s="1130"/>
      <c r="AY53" s="1130"/>
      <c r="AZ53" s="1136"/>
      <c r="BA53" s="1136"/>
      <c r="BB53" s="1136"/>
      <c r="BC53" s="1136"/>
      <c r="BD53" s="1136"/>
      <c r="BE53" s="1121"/>
      <c r="BF53" s="1121"/>
      <c r="BG53" s="1121"/>
      <c r="BH53" s="1121"/>
      <c r="BI53" s="1122"/>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26"/>
      <c r="C54" s="1127"/>
      <c r="D54" s="1127"/>
      <c r="E54" s="1127"/>
      <c r="F54" s="1127"/>
      <c r="G54" s="1127"/>
      <c r="H54" s="1127"/>
      <c r="I54" s="1127"/>
      <c r="J54" s="1127"/>
      <c r="K54" s="1127"/>
      <c r="L54" s="1127"/>
      <c r="M54" s="1127"/>
      <c r="N54" s="1127"/>
      <c r="O54" s="1127"/>
      <c r="P54" s="1128"/>
      <c r="Q54" s="1129"/>
      <c r="R54" s="1130"/>
      <c r="S54" s="1130"/>
      <c r="T54" s="1130"/>
      <c r="U54" s="1130"/>
      <c r="V54" s="1130"/>
      <c r="W54" s="1130"/>
      <c r="X54" s="1130"/>
      <c r="Y54" s="1130"/>
      <c r="Z54" s="1130"/>
      <c r="AA54" s="1130"/>
      <c r="AB54" s="1130"/>
      <c r="AC54" s="1130"/>
      <c r="AD54" s="1130"/>
      <c r="AE54" s="1131"/>
      <c r="AF54" s="1132"/>
      <c r="AG54" s="1133"/>
      <c r="AH54" s="1133"/>
      <c r="AI54" s="1133"/>
      <c r="AJ54" s="1134"/>
      <c r="AK54" s="1135"/>
      <c r="AL54" s="1130"/>
      <c r="AM54" s="1130"/>
      <c r="AN54" s="1130"/>
      <c r="AO54" s="1130"/>
      <c r="AP54" s="1130"/>
      <c r="AQ54" s="1130"/>
      <c r="AR54" s="1130"/>
      <c r="AS54" s="1130"/>
      <c r="AT54" s="1130"/>
      <c r="AU54" s="1130"/>
      <c r="AV54" s="1130"/>
      <c r="AW54" s="1130"/>
      <c r="AX54" s="1130"/>
      <c r="AY54" s="1130"/>
      <c r="AZ54" s="1136"/>
      <c r="BA54" s="1136"/>
      <c r="BB54" s="1136"/>
      <c r="BC54" s="1136"/>
      <c r="BD54" s="1136"/>
      <c r="BE54" s="1121"/>
      <c r="BF54" s="1121"/>
      <c r="BG54" s="1121"/>
      <c r="BH54" s="1121"/>
      <c r="BI54" s="1122"/>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26"/>
      <c r="C55" s="1127"/>
      <c r="D55" s="1127"/>
      <c r="E55" s="1127"/>
      <c r="F55" s="1127"/>
      <c r="G55" s="1127"/>
      <c r="H55" s="1127"/>
      <c r="I55" s="1127"/>
      <c r="J55" s="1127"/>
      <c r="K55" s="1127"/>
      <c r="L55" s="1127"/>
      <c r="M55" s="1127"/>
      <c r="N55" s="1127"/>
      <c r="O55" s="1127"/>
      <c r="P55" s="1128"/>
      <c r="Q55" s="1129"/>
      <c r="R55" s="1130"/>
      <c r="S55" s="1130"/>
      <c r="T55" s="1130"/>
      <c r="U55" s="1130"/>
      <c r="V55" s="1130"/>
      <c r="W55" s="1130"/>
      <c r="X55" s="1130"/>
      <c r="Y55" s="1130"/>
      <c r="Z55" s="1130"/>
      <c r="AA55" s="1130"/>
      <c r="AB55" s="1130"/>
      <c r="AC55" s="1130"/>
      <c r="AD55" s="1130"/>
      <c r="AE55" s="1131"/>
      <c r="AF55" s="1132"/>
      <c r="AG55" s="1133"/>
      <c r="AH55" s="1133"/>
      <c r="AI55" s="1133"/>
      <c r="AJ55" s="1134"/>
      <c r="AK55" s="1135"/>
      <c r="AL55" s="1130"/>
      <c r="AM55" s="1130"/>
      <c r="AN55" s="1130"/>
      <c r="AO55" s="1130"/>
      <c r="AP55" s="1130"/>
      <c r="AQ55" s="1130"/>
      <c r="AR55" s="1130"/>
      <c r="AS55" s="1130"/>
      <c r="AT55" s="1130"/>
      <c r="AU55" s="1130"/>
      <c r="AV55" s="1130"/>
      <c r="AW55" s="1130"/>
      <c r="AX55" s="1130"/>
      <c r="AY55" s="1130"/>
      <c r="AZ55" s="1136"/>
      <c r="BA55" s="1136"/>
      <c r="BB55" s="1136"/>
      <c r="BC55" s="1136"/>
      <c r="BD55" s="1136"/>
      <c r="BE55" s="1121"/>
      <c r="BF55" s="1121"/>
      <c r="BG55" s="1121"/>
      <c r="BH55" s="1121"/>
      <c r="BI55" s="1122"/>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26"/>
      <c r="C56" s="1127"/>
      <c r="D56" s="1127"/>
      <c r="E56" s="1127"/>
      <c r="F56" s="1127"/>
      <c r="G56" s="1127"/>
      <c r="H56" s="1127"/>
      <c r="I56" s="1127"/>
      <c r="J56" s="1127"/>
      <c r="K56" s="1127"/>
      <c r="L56" s="1127"/>
      <c r="M56" s="1127"/>
      <c r="N56" s="1127"/>
      <c r="O56" s="1127"/>
      <c r="P56" s="1128"/>
      <c r="Q56" s="1129"/>
      <c r="R56" s="1130"/>
      <c r="S56" s="1130"/>
      <c r="T56" s="1130"/>
      <c r="U56" s="1130"/>
      <c r="V56" s="1130"/>
      <c r="W56" s="1130"/>
      <c r="X56" s="1130"/>
      <c r="Y56" s="1130"/>
      <c r="Z56" s="1130"/>
      <c r="AA56" s="1130"/>
      <c r="AB56" s="1130"/>
      <c r="AC56" s="1130"/>
      <c r="AD56" s="1130"/>
      <c r="AE56" s="1131"/>
      <c r="AF56" s="1132"/>
      <c r="AG56" s="1133"/>
      <c r="AH56" s="1133"/>
      <c r="AI56" s="1133"/>
      <c r="AJ56" s="1134"/>
      <c r="AK56" s="1135"/>
      <c r="AL56" s="1130"/>
      <c r="AM56" s="1130"/>
      <c r="AN56" s="1130"/>
      <c r="AO56" s="1130"/>
      <c r="AP56" s="1130"/>
      <c r="AQ56" s="1130"/>
      <c r="AR56" s="1130"/>
      <c r="AS56" s="1130"/>
      <c r="AT56" s="1130"/>
      <c r="AU56" s="1130"/>
      <c r="AV56" s="1130"/>
      <c r="AW56" s="1130"/>
      <c r="AX56" s="1130"/>
      <c r="AY56" s="1130"/>
      <c r="AZ56" s="1136"/>
      <c r="BA56" s="1136"/>
      <c r="BB56" s="1136"/>
      <c r="BC56" s="1136"/>
      <c r="BD56" s="1136"/>
      <c r="BE56" s="1121"/>
      <c r="BF56" s="1121"/>
      <c r="BG56" s="1121"/>
      <c r="BH56" s="1121"/>
      <c r="BI56" s="1122"/>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26"/>
      <c r="C57" s="1127"/>
      <c r="D57" s="1127"/>
      <c r="E57" s="1127"/>
      <c r="F57" s="1127"/>
      <c r="G57" s="1127"/>
      <c r="H57" s="1127"/>
      <c r="I57" s="1127"/>
      <c r="J57" s="1127"/>
      <c r="K57" s="1127"/>
      <c r="L57" s="1127"/>
      <c r="M57" s="1127"/>
      <c r="N57" s="1127"/>
      <c r="O57" s="1127"/>
      <c r="P57" s="1128"/>
      <c r="Q57" s="1129"/>
      <c r="R57" s="1130"/>
      <c r="S57" s="1130"/>
      <c r="T57" s="1130"/>
      <c r="U57" s="1130"/>
      <c r="V57" s="1130"/>
      <c r="W57" s="1130"/>
      <c r="X57" s="1130"/>
      <c r="Y57" s="1130"/>
      <c r="Z57" s="1130"/>
      <c r="AA57" s="1130"/>
      <c r="AB57" s="1130"/>
      <c r="AC57" s="1130"/>
      <c r="AD57" s="1130"/>
      <c r="AE57" s="1131"/>
      <c r="AF57" s="1132"/>
      <c r="AG57" s="1133"/>
      <c r="AH57" s="1133"/>
      <c r="AI57" s="1133"/>
      <c r="AJ57" s="1134"/>
      <c r="AK57" s="1135"/>
      <c r="AL57" s="1130"/>
      <c r="AM57" s="1130"/>
      <c r="AN57" s="1130"/>
      <c r="AO57" s="1130"/>
      <c r="AP57" s="1130"/>
      <c r="AQ57" s="1130"/>
      <c r="AR57" s="1130"/>
      <c r="AS57" s="1130"/>
      <c r="AT57" s="1130"/>
      <c r="AU57" s="1130"/>
      <c r="AV57" s="1130"/>
      <c r="AW57" s="1130"/>
      <c r="AX57" s="1130"/>
      <c r="AY57" s="1130"/>
      <c r="AZ57" s="1136"/>
      <c r="BA57" s="1136"/>
      <c r="BB57" s="1136"/>
      <c r="BC57" s="1136"/>
      <c r="BD57" s="1136"/>
      <c r="BE57" s="1121"/>
      <c r="BF57" s="1121"/>
      <c r="BG57" s="1121"/>
      <c r="BH57" s="1121"/>
      <c r="BI57" s="1122"/>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26"/>
      <c r="C58" s="1127"/>
      <c r="D58" s="1127"/>
      <c r="E58" s="1127"/>
      <c r="F58" s="1127"/>
      <c r="G58" s="1127"/>
      <c r="H58" s="1127"/>
      <c r="I58" s="1127"/>
      <c r="J58" s="1127"/>
      <c r="K58" s="1127"/>
      <c r="L58" s="1127"/>
      <c r="M58" s="1127"/>
      <c r="N58" s="1127"/>
      <c r="O58" s="1127"/>
      <c r="P58" s="1128"/>
      <c r="Q58" s="1129"/>
      <c r="R58" s="1130"/>
      <c r="S58" s="1130"/>
      <c r="T58" s="1130"/>
      <c r="U58" s="1130"/>
      <c r="V58" s="1130"/>
      <c r="W58" s="1130"/>
      <c r="X58" s="1130"/>
      <c r="Y58" s="1130"/>
      <c r="Z58" s="1130"/>
      <c r="AA58" s="1130"/>
      <c r="AB58" s="1130"/>
      <c r="AC58" s="1130"/>
      <c r="AD58" s="1130"/>
      <c r="AE58" s="1131"/>
      <c r="AF58" s="1132"/>
      <c r="AG58" s="1133"/>
      <c r="AH58" s="1133"/>
      <c r="AI58" s="1133"/>
      <c r="AJ58" s="1134"/>
      <c r="AK58" s="1135"/>
      <c r="AL58" s="1130"/>
      <c r="AM58" s="1130"/>
      <c r="AN58" s="1130"/>
      <c r="AO58" s="1130"/>
      <c r="AP58" s="1130"/>
      <c r="AQ58" s="1130"/>
      <c r="AR58" s="1130"/>
      <c r="AS58" s="1130"/>
      <c r="AT58" s="1130"/>
      <c r="AU58" s="1130"/>
      <c r="AV58" s="1130"/>
      <c r="AW58" s="1130"/>
      <c r="AX58" s="1130"/>
      <c r="AY58" s="1130"/>
      <c r="AZ58" s="1136"/>
      <c r="BA58" s="1136"/>
      <c r="BB58" s="1136"/>
      <c r="BC58" s="1136"/>
      <c r="BD58" s="1136"/>
      <c r="BE58" s="1121"/>
      <c r="BF58" s="1121"/>
      <c r="BG58" s="1121"/>
      <c r="BH58" s="1121"/>
      <c r="BI58" s="1122"/>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26"/>
      <c r="C59" s="1127"/>
      <c r="D59" s="1127"/>
      <c r="E59" s="1127"/>
      <c r="F59" s="1127"/>
      <c r="G59" s="1127"/>
      <c r="H59" s="1127"/>
      <c r="I59" s="1127"/>
      <c r="J59" s="1127"/>
      <c r="K59" s="1127"/>
      <c r="L59" s="1127"/>
      <c r="M59" s="1127"/>
      <c r="N59" s="1127"/>
      <c r="O59" s="1127"/>
      <c r="P59" s="1128"/>
      <c r="Q59" s="1129"/>
      <c r="R59" s="1130"/>
      <c r="S59" s="1130"/>
      <c r="T59" s="1130"/>
      <c r="U59" s="1130"/>
      <c r="V59" s="1130"/>
      <c r="W59" s="1130"/>
      <c r="X59" s="1130"/>
      <c r="Y59" s="1130"/>
      <c r="Z59" s="1130"/>
      <c r="AA59" s="1130"/>
      <c r="AB59" s="1130"/>
      <c r="AC59" s="1130"/>
      <c r="AD59" s="1130"/>
      <c r="AE59" s="1131"/>
      <c r="AF59" s="1132"/>
      <c r="AG59" s="1133"/>
      <c r="AH59" s="1133"/>
      <c r="AI59" s="1133"/>
      <c r="AJ59" s="1134"/>
      <c r="AK59" s="1135"/>
      <c r="AL59" s="1130"/>
      <c r="AM59" s="1130"/>
      <c r="AN59" s="1130"/>
      <c r="AO59" s="1130"/>
      <c r="AP59" s="1130"/>
      <c r="AQ59" s="1130"/>
      <c r="AR59" s="1130"/>
      <c r="AS59" s="1130"/>
      <c r="AT59" s="1130"/>
      <c r="AU59" s="1130"/>
      <c r="AV59" s="1130"/>
      <c r="AW59" s="1130"/>
      <c r="AX59" s="1130"/>
      <c r="AY59" s="1130"/>
      <c r="AZ59" s="1136"/>
      <c r="BA59" s="1136"/>
      <c r="BB59" s="1136"/>
      <c r="BC59" s="1136"/>
      <c r="BD59" s="1136"/>
      <c r="BE59" s="1121"/>
      <c r="BF59" s="1121"/>
      <c r="BG59" s="1121"/>
      <c r="BH59" s="1121"/>
      <c r="BI59" s="1122"/>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26"/>
      <c r="C60" s="1127"/>
      <c r="D60" s="1127"/>
      <c r="E60" s="1127"/>
      <c r="F60" s="1127"/>
      <c r="G60" s="1127"/>
      <c r="H60" s="1127"/>
      <c r="I60" s="1127"/>
      <c r="J60" s="1127"/>
      <c r="K60" s="1127"/>
      <c r="L60" s="1127"/>
      <c r="M60" s="1127"/>
      <c r="N60" s="1127"/>
      <c r="O60" s="1127"/>
      <c r="P60" s="1128"/>
      <c r="Q60" s="1129"/>
      <c r="R60" s="1130"/>
      <c r="S60" s="1130"/>
      <c r="T60" s="1130"/>
      <c r="U60" s="1130"/>
      <c r="V60" s="1130"/>
      <c r="W60" s="1130"/>
      <c r="X60" s="1130"/>
      <c r="Y60" s="1130"/>
      <c r="Z60" s="1130"/>
      <c r="AA60" s="1130"/>
      <c r="AB60" s="1130"/>
      <c r="AC60" s="1130"/>
      <c r="AD60" s="1130"/>
      <c r="AE60" s="1131"/>
      <c r="AF60" s="1132"/>
      <c r="AG60" s="1133"/>
      <c r="AH60" s="1133"/>
      <c r="AI60" s="1133"/>
      <c r="AJ60" s="1134"/>
      <c r="AK60" s="1135"/>
      <c r="AL60" s="1130"/>
      <c r="AM60" s="1130"/>
      <c r="AN60" s="1130"/>
      <c r="AO60" s="1130"/>
      <c r="AP60" s="1130"/>
      <c r="AQ60" s="1130"/>
      <c r="AR60" s="1130"/>
      <c r="AS60" s="1130"/>
      <c r="AT60" s="1130"/>
      <c r="AU60" s="1130"/>
      <c r="AV60" s="1130"/>
      <c r="AW60" s="1130"/>
      <c r="AX60" s="1130"/>
      <c r="AY60" s="1130"/>
      <c r="AZ60" s="1136"/>
      <c r="BA60" s="1136"/>
      <c r="BB60" s="1136"/>
      <c r="BC60" s="1136"/>
      <c r="BD60" s="1136"/>
      <c r="BE60" s="1121"/>
      <c r="BF60" s="1121"/>
      <c r="BG60" s="1121"/>
      <c r="BH60" s="1121"/>
      <c r="BI60" s="1122"/>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26"/>
      <c r="C61" s="1127"/>
      <c r="D61" s="1127"/>
      <c r="E61" s="1127"/>
      <c r="F61" s="1127"/>
      <c r="G61" s="1127"/>
      <c r="H61" s="1127"/>
      <c r="I61" s="1127"/>
      <c r="J61" s="1127"/>
      <c r="K61" s="1127"/>
      <c r="L61" s="1127"/>
      <c r="M61" s="1127"/>
      <c r="N61" s="1127"/>
      <c r="O61" s="1127"/>
      <c r="P61" s="1128"/>
      <c r="Q61" s="1129"/>
      <c r="R61" s="1130"/>
      <c r="S61" s="1130"/>
      <c r="T61" s="1130"/>
      <c r="U61" s="1130"/>
      <c r="V61" s="1130"/>
      <c r="W61" s="1130"/>
      <c r="X61" s="1130"/>
      <c r="Y61" s="1130"/>
      <c r="Z61" s="1130"/>
      <c r="AA61" s="1130"/>
      <c r="AB61" s="1130"/>
      <c r="AC61" s="1130"/>
      <c r="AD61" s="1130"/>
      <c r="AE61" s="1131"/>
      <c r="AF61" s="1132"/>
      <c r="AG61" s="1133"/>
      <c r="AH61" s="1133"/>
      <c r="AI61" s="1133"/>
      <c r="AJ61" s="1134"/>
      <c r="AK61" s="1135"/>
      <c r="AL61" s="1130"/>
      <c r="AM61" s="1130"/>
      <c r="AN61" s="1130"/>
      <c r="AO61" s="1130"/>
      <c r="AP61" s="1130"/>
      <c r="AQ61" s="1130"/>
      <c r="AR61" s="1130"/>
      <c r="AS61" s="1130"/>
      <c r="AT61" s="1130"/>
      <c r="AU61" s="1130"/>
      <c r="AV61" s="1130"/>
      <c r="AW61" s="1130"/>
      <c r="AX61" s="1130"/>
      <c r="AY61" s="1130"/>
      <c r="AZ61" s="1136"/>
      <c r="BA61" s="1136"/>
      <c r="BB61" s="1136"/>
      <c r="BC61" s="1136"/>
      <c r="BD61" s="1136"/>
      <c r="BE61" s="1121"/>
      <c r="BF61" s="1121"/>
      <c r="BG61" s="1121"/>
      <c r="BH61" s="1121"/>
      <c r="BI61" s="1122"/>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26"/>
      <c r="C62" s="1127"/>
      <c r="D62" s="1127"/>
      <c r="E62" s="1127"/>
      <c r="F62" s="1127"/>
      <c r="G62" s="1127"/>
      <c r="H62" s="1127"/>
      <c r="I62" s="1127"/>
      <c r="J62" s="1127"/>
      <c r="K62" s="1127"/>
      <c r="L62" s="1127"/>
      <c r="M62" s="1127"/>
      <c r="N62" s="1127"/>
      <c r="O62" s="1127"/>
      <c r="P62" s="1128"/>
      <c r="Q62" s="1129"/>
      <c r="R62" s="1130"/>
      <c r="S62" s="1130"/>
      <c r="T62" s="1130"/>
      <c r="U62" s="1130"/>
      <c r="V62" s="1130"/>
      <c r="W62" s="1130"/>
      <c r="X62" s="1130"/>
      <c r="Y62" s="1130"/>
      <c r="Z62" s="1130"/>
      <c r="AA62" s="1130"/>
      <c r="AB62" s="1130"/>
      <c r="AC62" s="1130"/>
      <c r="AD62" s="1130"/>
      <c r="AE62" s="1131"/>
      <c r="AF62" s="1132"/>
      <c r="AG62" s="1133"/>
      <c r="AH62" s="1133"/>
      <c r="AI62" s="1133"/>
      <c r="AJ62" s="1134"/>
      <c r="AK62" s="1135"/>
      <c r="AL62" s="1130"/>
      <c r="AM62" s="1130"/>
      <c r="AN62" s="1130"/>
      <c r="AO62" s="1130"/>
      <c r="AP62" s="1130"/>
      <c r="AQ62" s="1130"/>
      <c r="AR62" s="1130"/>
      <c r="AS62" s="1130"/>
      <c r="AT62" s="1130"/>
      <c r="AU62" s="1130"/>
      <c r="AV62" s="1130"/>
      <c r="AW62" s="1130"/>
      <c r="AX62" s="1130"/>
      <c r="AY62" s="1130"/>
      <c r="AZ62" s="1136"/>
      <c r="BA62" s="1136"/>
      <c r="BB62" s="1136"/>
      <c r="BC62" s="1136"/>
      <c r="BD62" s="1136"/>
      <c r="BE62" s="1121"/>
      <c r="BF62" s="1121"/>
      <c r="BG62" s="1121"/>
      <c r="BH62" s="1121"/>
      <c r="BI62" s="1122"/>
      <c r="BJ62" s="1123" t="s">
        <v>409</v>
      </c>
      <c r="BK62" s="1124"/>
      <c r="BL62" s="1124"/>
      <c r="BM62" s="1124"/>
      <c r="BN62" s="1125"/>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387</v>
      </c>
      <c r="B63" s="1039" t="s">
        <v>410</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17"/>
      <c r="AF63" s="1118">
        <v>234</v>
      </c>
      <c r="AG63" s="1054"/>
      <c r="AH63" s="1054"/>
      <c r="AI63" s="1054"/>
      <c r="AJ63" s="1119"/>
      <c r="AK63" s="1120"/>
      <c r="AL63" s="1058"/>
      <c r="AM63" s="1058"/>
      <c r="AN63" s="1058"/>
      <c r="AO63" s="1058"/>
      <c r="AP63" s="1054"/>
      <c r="AQ63" s="1054"/>
      <c r="AR63" s="1054"/>
      <c r="AS63" s="1054"/>
      <c r="AT63" s="1054"/>
      <c r="AU63" s="1054"/>
      <c r="AV63" s="1054"/>
      <c r="AW63" s="1054"/>
      <c r="AX63" s="1054"/>
      <c r="AY63" s="1054"/>
      <c r="AZ63" s="1114"/>
      <c r="BA63" s="1114"/>
      <c r="BB63" s="1114"/>
      <c r="BC63" s="1114"/>
      <c r="BD63" s="1114"/>
      <c r="BE63" s="1055"/>
      <c r="BF63" s="1055"/>
      <c r="BG63" s="1055"/>
      <c r="BH63" s="1055"/>
      <c r="BI63" s="1056"/>
      <c r="BJ63" s="1115" t="s">
        <v>411</v>
      </c>
      <c r="BK63" s="1046"/>
      <c r="BL63" s="1046"/>
      <c r="BM63" s="1046"/>
      <c r="BN63" s="1116"/>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413</v>
      </c>
      <c r="B66" s="1091"/>
      <c r="C66" s="1091"/>
      <c r="D66" s="1091"/>
      <c r="E66" s="1091"/>
      <c r="F66" s="1091"/>
      <c r="G66" s="1091"/>
      <c r="H66" s="1091"/>
      <c r="I66" s="1091"/>
      <c r="J66" s="1091"/>
      <c r="K66" s="1091"/>
      <c r="L66" s="1091"/>
      <c r="M66" s="1091"/>
      <c r="N66" s="1091"/>
      <c r="O66" s="1091"/>
      <c r="P66" s="1092"/>
      <c r="Q66" s="1096" t="s">
        <v>414</v>
      </c>
      <c r="R66" s="1097"/>
      <c r="S66" s="1097"/>
      <c r="T66" s="1097"/>
      <c r="U66" s="1098"/>
      <c r="V66" s="1096" t="s">
        <v>415</v>
      </c>
      <c r="W66" s="1097"/>
      <c r="X66" s="1097"/>
      <c r="Y66" s="1097"/>
      <c r="Z66" s="1098"/>
      <c r="AA66" s="1096" t="s">
        <v>416</v>
      </c>
      <c r="AB66" s="1097"/>
      <c r="AC66" s="1097"/>
      <c r="AD66" s="1097"/>
      <c r="AE66" s="1098"/>
      <c r="AF66" s="1102" t="s">
        <v>395</v>
      </c>
      <c r="AG66" s="1103"/>
      <c r="AH66" s="1103"/>
      <c r="AI66" s="1103"/>
      <c r="AJ66" s="1104"/>
      <c r="AK66" s="1096" t="s">
        <v>396</v>
      </c>
      <c r="AL66" s="1091"/>
      <c r="AM66" s="1091"/>
      <c r="AN66" s="1091"/>
      <c r="AO66" s="1092"/>
      <c r="AP66" s="1096" t="s">
        <v>417</v>
      </c>
      <c r="AQ66" s="1097"/>
      <c r="AR66" s="1097"/>
      <c r="AS66" s="1097"/>
      <c r="AT66" s="1098"/>
      <c r="AU66" s="1096" t="s">
        <v>418</v>
      </c>
      <c r="AV66" s="1097"/>
      <c r="AW66" s="1097"/>
      <c r="AX66" s="1097"/>
      <c r="AY66" s="1098"/>
      <c r="AZ66" s="1096" t="s">
        <v>375</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585</v>
      </c>
      <c r="C68" s="1081"/>
      <c r="D68" s="1081"/>
      <c r="E68" s="1081"/>
      <c r="F68" s="1081"/>
      <c r="G68" s="1081"/>
      <c r="H68" s="1081"/>
      <c r="I68" s="1081"/>
      <c r="J68" s="1081"/>
      <c r="K68" s="1081"/>
      <c r="L68" s="1081"/>
      <c r="M68" s="1081"/>
      <c r="N68" s="1081"/>
      <c r="O68" s="1081"/>
      <c r="P68" s="1082"/>
      <c r="Q68" s="1083">
        <v>1101</v>
      </c>
      <c r="R68" s="1077"/>
      <c r="S68" s="1077"/>
      <c r="T68" s="1077"/>
      <c r="U68" s="1077"/>
      <c r="V68" s="1077">
        <v>1051</v>
      </c>
      <c r="W68" s="1077"/>
      <c r="X68" s="1077"/>
      <c r="Y68" s="1077"/>
      <c r="Z68" s="1077"/>
      <c r="AA68" s="1077">
        <v>50</v>
      </c>
      <c r="AB68" s="1077"/>
      <c r="AC68" s="1077"/>
      <c r="AD68" s="1077"/>
      <c r="AE68" s="1077"/>
      <c r="AF68" s="1077">
        <v>50</v>
      </c>
      <c r="AG68" s="1077"/>
      <c r="AH68" s="1077"/>
      <c r="AI68" s="1077"/>
      <c r="AJ68" s="1077"/>
      <c r="AK68" s="1077" t="s">
        <v>575</v>
      </c>
      <c r="AL68" s="1077"/>
      <c r="AM68" s="1077"/>
      <c r="AN68" s="1077"/>
      <c r="AO68" s="1077"/>
      <c r="AP68" s="1077" t="s">
        <v>575</v>
      </c>
      <c r="AQ68" s="1077"/>
      <c r="AR68" s="1077"/>
      <c r="AS68" s="1077"/>
      <c r="AT68" s="1077"/>
      <c r="AU68" s="1077" t="s">
        <v>575</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586</v>
      </c>
      <c r="C69" s="1070"/>
      <c r="D69" s="1070"/>
      <c r="E69" s="1070"/>
      <c r="F69" s="1070"/>
      <c r="G69" s="1070"/>
      <c r="H69" s="1070"/>
      <c r="I69" s="1070"/>
      <c r="J69" s="1070"/>
      <c r="K69" s="1070"/>
      <c r="L69" s="1070"/>
      <c r="M69" s="1070"/>
      <c r="N69" s="1070"/>
      <c r="O69" s="1070"/>
      <c r="P69" s="1071"/>
      <c r="Q69" s="1072">
        <v>1263</v>
      </c>
      <c r="R69" s="1066"/>
      <c r="S69" s="1066"/>
      <c r="T69" s="1066"/>
      <c r="U69" s="1066"/>
      <c r="V69" s="1066">
        <v>1221</v>
      </c>
      <c r="W69" s="1066"/>
      <c r="X69" s="1066"/>
      <c r="Y69" s="1066"/>
      <c r="Z69" s="1066"/>
      <c r="AA69" s="1066">
        <v>42</v>
      </c>
      <c r="AB69" s="1066"/>
      <c r="AC69" s="1066"/>
      <c r="AD69" s="1066"/>
      <c r="AE69" s="1066"/>
      <c r="AF69" s="1066">
        <v>42</v>
      </c>
      <c r="AG69" s="1066"/>
      <c r="AH69" s="1066"/>
      <c r="AI69" s="1066"/>
      <c r="AJ69" s="1066"/>
      <c r="AK69" s="1066" t="s">
        <v>575</v>
      </c>
      <c r="AL69" s="1066"/>
      <c r="AM69" s="1066"/>
      <c r="AN69" s="1066"/>
      <c r="AO69" s="1066"/>
      <c r="AP69" s="1066" t="s">
        <v>575</v>
      </c>
      <c r="AQ69" s="1066"/>
      <c r="AR69" s="1066"/>
      <c r="AS69" s="1066"/>
      <c r="AT69" s="1066"/>
      <c r="AU69" s="1066" t="s">
        <v>575</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587</v>
      </c>
      <c r="C70" s="1070"/>
      <c r="D70" s="1070"/>
      <c r="E70" s="1070"/>
      <c r="F70" s="1070"/>
      <c r="G70" s="1070"/>
      <c r="H70" s="1070"/>
      <c r="I70" s="1070"/>
      <c r="J70" s="1070"/>
      <c r="K70" s="1070"/>
      <c r="L70" s="1070"/>
      <c r="M70" s="1070"/>
      <c r="N70" s="1070"/>
      <c r="O70" s="1070"/>
      <c r="P70" s="1071"/>
      <c r="Q70" s="1072">
        <v>1002</v>
      </c>
      <c r="R70" s="1066"/>
      <c r="S70" s="1066"/>
      <c r="T70" s="1066"/>
      <c r="U70" s="1066"/>
      <c r="V70" s="1066">
        <v>1002</v>
      </c>
      <c r="W70" s="1066"/>
      <c r="X70" s="1066"/>
      <c r="Y70" s="1066"/>
      <c r="Z70" s="1066"/>
      <c r="AA70" s="1066">
        <v>0</v>
      </c>
      <c r="AB70" s="1066"/>
      <c r="AC70" s="1066"/>
      <c r="AD70" s="1066"/>
      <c r="AE70" s="1066"/>
      <c r="AF70" s="1066">
        <v>0</v>
      </c>
      <c r="AG70" s="1066"/>
      <c r="AH70" s="1066"/>
      <c r="AI70" s="1066"/>
      <c r="AJ70" s="1066"/>
      <c r="AK70" s="1066" t="s">
        <v>575</v>
      </c>
      <c r="AL70" s="1066"/>
      <c r="AM70" s="1066"/>
      <c r="AN70" s="1066"/>
      <c r="AO70" s="1066"/>
      <c r="AP70" s="1066" t="s">
        <v>575</v>
      </c>
      <c r="AQ70" s="1066"/>
      <c r="AR70" s="1066"/>
      <c r="AS70" s="1066"/>
      <c r="AT70" s="1066"/>
      <c r="AU70" s="1066" t="s">
        <v>575</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588</v>
      </c>
      <c r="C71" s="1070"/>
      <c r="D71" s="1070"/>
      <c r="E71" s="1070"/>
      <c r="F71" s="1070"/>
      <c r="G71" s="1070"/>
      <c r="H71" s="1070"/>
      <c r="I71" s="1070"/>
      <c r="J71" s="1070"/>
      <c r="K71" s="1070"/>
      <c r="L71" s="1070"/>
      <c r="M71" s="1070"/>
      <c r="N71" s="1070"/>
      <c r="O71" s="1070"/>
      <c r="P71" s="1071"/>
      <c r="Q71" s="1072">
        <v>7549</v>
      </c>
      <c r="R71" s="1066"/>
      <c r="S71" s="1066"/>
      <c r="T71" s="1066"/>
      <c r="U71" s="1066"/>
      <c r="V71" s="1066">
        <v>6819</v>
      </c>
      <c r="W71" s="1066"/>
      <c r="X71" s="1066"/>
      <c r="Y71" s="1066"/>
      <c r="Z71" s="1066"/>
      <c r="AA71" s="1066">
        <v>730</v>
      </c>
      <c r="AB71" s="1066"/>
      <c r="AC71" s="1066"/>
      <c r="AD71" s="1066"/>
      <c r="AE71" s="1066"/>
      <c r="AF71" s="1066" t="s">
        <v>575</v>
      </c>
      <c r="AG71" s="1066"/>
      <c r="AH71" s="1066"/>
      <c r="AI71" s="1066"/>
      <c r="AJ71" s="1066"/>
      <c r="AK71" s="1066">
        <v>15</v>
      </c>
      <c r="AL71" s="1066"/>
      <c r="AM71" s="1066"/>
      <c r="AN71" s="1066"/>
      <c r="AO71" s="1066"/>
      <c r="AP71" s="1066" t="s">
        <v>575</v>
      </c>
      <c r="AQ71" s="1066"/>
      <c r="AR71" s="1066"/>
      <c r="AS71" s="1066"/>
      <c r="AT71" s="1066"/>
      <c r="AU71" s="1066" t="s">
        <v>575</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589</v>
      </c>
      <c r="C72" s="1070"/>
      <c r="D72" s="1070"/>
      <c r="E72" s="1070"/>
      <c r="F72" s="1070"/>
      <c r="G72" s="1070"/>
      <c r="H72" s="1070"/>
      <c r="I72" s="1070"/>
      <c r="J72" s="1070"/>
      <c r="K72" s="1070"/>
      <c r="L72" s="1070"/>
      <c r="M72" s="1070"/>
      <c r="N72" s="1070"/>
      <c r="O72" s="1070"/>
      <c r="P72" s="1071"/>
      <c r="Q72" s="1072">
        <v>1576</v>
      </c>
      <c r="R72" s="1066"/>
      <c r="S72" s="1066"/>
      <c r="T72" s="1066"/>
      <c r="U72" s="1066"/>
      <c r="V72" s="1066">
        <v>1575</v>
      </c>
      <c r="W72" s="1066"/>
      <c r="X72" s="1066"/>
      <c r="Y72" s="1066"/>
      <c r="Z72" s="1066"/>
      <c r="AA72" s="1066">
        <v>1</v>
      </c>
      <c r="AB72" s="1066"/>
      <c r="AC72" s="1066"/>
      <c r="AD72" s="1066"/>
      <c r="AE72" s="1066"/>
      <c r="AF72" s="1066" t="s">
        <v>575</v>
      </c>
      <c r="AG72" s="1066"/>
      <c r="AH72" s="1066"/>
      <c r="AI72" s="1066"/>
      <c r="AJ72" s="1066"/>
      <c r="AK72" s="1066" t="s">
        <v>575</v>
      </c>
      <c r="AL72" s="1066"/>
      <c r="AM72" s="1066"/>
      <c r="AN72" s="1066"/>
      <c r="AO72" s="1066"/>
      <c r="AP72" s="1066" t="s">
        <v>575</v>
      </c>
      <c r="AQ72" s="1066"/>
      <c r="AR72" s="1066"/>
      <c r="AS72" s="1066"/>
      <c r="AT72" s="1066"/>
      <c r="AU72" s="1066" t="s">
        <v>575</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590</v>
      </c>
      <c r="C73" s="1070"/>
      <c r="D73" s="1070"/>
      <c r="E73" s="1070"/>
      <c r="F73" s="1070"/>
      <c r="G73" s="1070"/>
      <c r="H73" s="1070"/>
      <c r="I73" s="1070"/>
      <c r="J73" s="1070"/>
      <c r="K73" s="1070"/>
      <c r="L73" s="1070"/>
      <c r="M73" s="1070"/>
      <c r="N73" s="1070"/>
      <c r="O73" s="1070"/>
      <c r="P73" s="1071"/>
      <c r="Q73" s="1072">
        <v>20</v>
      </c>
      <c r="R73" s="1066"/>
      <c r="S73" s="1066"/>
      <c r="T73" s="1066"/>
      <c r="U73" s="1066"/>
      <c r="V73" s="1066">
        <v>19</v>
      </c>
      <c r="W73" s="1066"/>
      <c r="X73" s="1066"/>
      <c r="Y73" s="1066"/>
      <c r="Z73" s="1066"/>
      <c r="AA73" s="1066">
        <v>1</v>
      </c>
      <c r="AB73" s="1066"/>
      <c r="AC73" s="1066"/>
      <c r="AD73" s="1066"/>
      <c r="AE73" s="1066"/>
      <c r="AF73" s="1066" t="s">
        <v>575</v>
      </c>
      <c r="AG73" s="1066"/>
      <c r="AH73" s="1066"/>
      <c r="AI73" s="1066"/>
      <c r="AJ73" s="1066"/>
      <c r="AK73" s="1066" t="s">
        <v>575</v>
      </c>
      <c r="AL73" s="1066"/>
      <c r="AM73" s="1066"/>
      <c r="AN73" s="1066"/>
      <c r="AO73" s="1066"/>
      <c r="AP73" s="1066" t="s">
        <v>575</v>
      </c>
      <c r="AQ73" s="1066"/>
      <c r="AR73" s="1066"/>
      <c r="AS73" s="1066"/>
      <c r="AT73" s="1066"/>
      <c r="AU73" s="1066" t="s">
        <v>575</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591</v>
      </c>
      <c r="C74" s="1070"/>
      <c r="D74" s="1070"/>
      <c r="E74" s="1070"/>
      <c r="F74" s="1070"/>
      <c r="G74" s="1070"/>
      <c r="H74" s="1070"/>
      <c r="I74" s="1070"/>
      <c r="J74" s="1070"/>
      <c r="K74" s="1070"/>
      <c r="L74" s="1070"/>
      <c r="M74" s="1070"/>
      <c r="N74" s="1070"/>
      <c r="O74" s="1070"/>
      <c r="P74" s="1071"/>
      <c r="Q74" s="1072">
        <v>52</v>
      </c>
      <c r="R74" s="1066"/>
      <c r="S74" s="1066"/>
      <c r="T74" s="1066"/>
      <c r="U74" s="1066"/>
      <c r="V74" s="1066">
        <v>30</v>
      </c>
      <c r="W74" s="1066"/>
      <c r="X74" s="1066"/>
      <c r="Y74" s="1066"/>
      <c r="Z74" s="1066"/>
      <c r="AA74" s="1066">
        <v>22</v>
      </c>
      <c r="AB74" s="1066"/>
      <c r="AC74" s="1066"/>
      <c r="AD74" s="1066"/>
      <c r="AE74" s="1066"/>
      <c r="AF74" s="1066" t="s">
        <v>575</v>
      </c>
      <c r="AG74" s="1066"/>
      <c r="AH74" s="1066"/>
      <c r="AI74" s="1066"/>
      <c r="AJ74" s="1066"/>
      <c r="AK74" s="1066" t="s">
        <v>575</v>
      </c>
      <c r="AL74" s="1066"/>
      <c r="AM74" s="1066"/>
      <c r="AN74" s="1066"/>
      <c r="AO74" s="1066"/>
      <c r="AP74" s="1066" t="s">
        <v>575</v>
      </c>
      <c r="AQ74" s="1066"/>
      <c r="AR74" s="1066"/>
      <c r="AS74" s="1066"/>
      <c r="AT74" s="1066"/>
      <c r="AU74" s="1066" t="s">
        <v>575</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592</v>
      </c>
      <c r="C75" s="1070"/>
      <c r="D75" s="1070"/>
      <c r="E75" s="1070"/>
      <c r="F75" s="1070"/>
      <c r="G75" s="1070"/>
      <c r="H75" s="1070"/>
      <c r="I75" s="1070"/>
      <c r="J75" s="1070"/>
      <c r="K75" s="1070"/>
      <c r="L75" s="1070"/>
      <c r="M75" s="1070"/>
      <c r="N75" s="1070"/>
      <c r="O75" s="1070"/>
      <c r="P75" s="1071"/>
      <c r="Q75" s="1073">
        <v>36</v>
      </c>
      <c r="R75" s="1074"/>
      <c r="S75" s="1074"/>
      <c r="T75" s="1074"/>
      <c r="U75" s="1075"/>
      <c r="V75" s="1076">
        <v>32</v>
      </c>
      <c r="W75" s="1074"/>
      <c r="X75" s="1074"/>
      <c r="Y75" s="1074"/>
      <c r="Z75" s="1075"/>
      <c r="AA75" s="1076">
        <v>4</v>
      </c>
      <c r="AB75" s="1074"/>
      <c r="AC75" s="1074"/>
      <c r="AD75" s="1074"/>
      <c r="AE75" s="1075"/>
      <c r="AF75" s="1076" t="s">
        <v>575</v>
      </c>
      <c r="AG75" s="1074"/>
      <c r="AH75" s="1074"/>
      <c r="AI75" s="1074"/>
      <c r="AJ75" s="1075"/>
      <c r="AK75" s="1076" t="s">
        <v>575</v>
      </c>
      <c r="AL75" s="1074"/>
      <c r="AM75" s="1074"/>
      <c r="AN75" s="1074"/>
      <c r="AO75" s="1075"/>
      <c r="AP75" s="1076" t="s">
        <v>575</v>
      </c>
      <c r="AQ75" s="1074"/>
      <c r="AR75" s="1074"/>
      <c r="AS75" s="1074"/>
      <c r="AT75" s="1075"/>
      <c r="AU75" s="1076" t="s">
        <v>575</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593</v>
      </c>
      <c r="C76" s="1070"/>
      <c r="D76" s="1070"/>
      <c r="E76" s="1070"/>
      <c r="F76" s="1070"/>
      <c r="G76" s="1070"/>
      <c r="H76" s="1070"/>
      <c r="I76" s="1070"/>
      <c r="J76" s="1070"/>
      <c r="K76" s="1070"/>
      <c r="L76" s="1070"/>
      <c r="M76" s="1070"/>
      <c r="N76" s="1070"/>
      <c r="O76" s="1070"/>
      <c r="P76" s="1071"/>
      <c r="Q76" s="1073">
        <v>748</v>
      </c>
      <c r="R76" s="1074"/>
      <c r="S76" s="1074"/>
      <c r="T76" s="1074"/>
      <c r="U76" s="1075"/>
      <c r="V76" s="1076">
        <v>694</v>
      </c>
      <c r="W76" s="1074"/>
      <c r="X76" s="1074"/>
      <c r="Y76" s="1074"/>
      <c r="Z76" s="1075"/>
      <c r="AA76" s="1076">
        <v>54</v>
      </c>
      <c r="AB76" s="1074"/>
      <c r="AC76" s="1074"/>
      <c r="AD76" s="1074"/>
      <c r="AE76" s="1075"/>
      <c r="AF76" s="1076">
        <v>54</v>
      </c>
      <c r="AG76" s="1074"/>
      <c r="AH76" s="1074"/>
      <c r="AI76" s="1074"/>
      <c r="AJ76" s="1075"/>
      <c r="AK76" s="1076">
        <v>0</v>
      </c>
      <c r="AL76" s="1074"/>
      <c r="AM76" s="1074"/>
      <c r="AN76" s="1074"/>
      <c r="AO76" s="1075"/>
      <c r="AP76" s="1076" t="s">
        <v>575</v>
      </c>
      <c r="AQ76" s="1074"/>
      <c r="AR76" s="1074"/>
      <c r="AS76" s="1074"/>
      <c r="AT76" s="1075"/>
      <c r="AU76" s="1076" t="s">
        <v>575</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594</v>
      </c>
      <c r="C77" s="1070"/>
      <c r="D77" s="1070"/>
      <c r="E77" s="1070"/>
      <c r="F77" s="1070"/>
      <c r="G77" s="1070"/>
      <c r="H77" s="1070"/>
      <c r="I77" s="1070"/>
      <c r="J77" s="1070"/>
      <c r="K77" s="1070"/>
      <c r="L77" s="1070"/>
      <c r="M77" s="1070"/>
      <c r="N77" s="1070"/>
      <c r="O77" s="1070"/>
      <c r="P77" s="1071"/>
      <c r="Q77" s="1073">
        <v>252648</v>
      </c>
      <c r="R77" s="1074"/>
      <c r="S77" s="1074"/>
      <c r="T77" s="1074"/>
      <c r="U77" s="1075"/>
      <c r="V77" s="1076">
        <v>232839</v>
      </c>
      <c r="W77" s="1074"/>
      <c r="X77" s="1074"/>
      <c r="Y77" s="1074"/>
      <c r="Z77" s="1075"/>
      <c r="AA77" s="1076">
        <v>19809</v>
      </c>
      <c r="AB77" s="1074"/>
      <c r="AC77" s="1074"/>
      <c r="AD77" s="1074"/>
      <c r="AE77" s="1075"/>
      <c r="AF77" s="1076">
        <v>19809</v>
      </c>
      <c r="AG77" s="1074"/>
      <c r="AH77" s="1074"/>
      <c r="AI77" s="1074"/>
      <c r="AJ77" s="1075"/>
      <c r="AK77" s="1076">
        <v>485</v>
      </c>
      <c r="AL77" s="1074"/>
      <c r="AM77" s="1074"/>
      <c r="AN77" s="1074"/>
      <c r="AO77" s="1075"/>
      <c r="AP77" s="1076" t="s">
        <v>575</v>
      </c>
      <c r="AQ77" s="1074"/>
      <c r="AR77" s="1074"/>
      <c r="AS77" s="1074"/>
      <c r="AT77" s="1075"/>
      <c r="AU77" s="1076" t="s">
        <v>575</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387</v>
      </c>
      <c r="B88" s="1039" t="s">
        <v>419</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1039" t="s">
        <v>420</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421</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422</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425</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426</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427</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428</v>
      </c>
      <c r="AB109" s="989"/>
      <c r="AC109" s="989"/>
      <c r="AD109" s="989"/>
      <c r="AE109" s="990"/>
      <c r="AF109" s="991" t="s">
        <v>429</v>
      </c>
      <c r="AG109" s="989"/>
      <c r="AH109" s="989"/>
      <c r="AI109" s="989"/>
      <c r="AJ109" s="990"/>
      <c r="AK109" s="991" t="s">
        <v>303</v>
      </c>
      <c r="AL109" s="989"/>
      <c r="AM109" s="989"/>
      <c r="AN109" s="989"/>
      <c r="AO109" s="990"/>
      <c r="AP109" s="991" t="s">
        <v>430</v>
      </c>
      <c r="AQ109" s="989"/>
      <c r="AR109" s="989"/>
      <c r="AS109" s="989"/>
      <c r="AT109" s="1020"/>
      <c r="AU109" s="988" t="s">
        <v>427</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428</v>
      </c>
      <c r="BR109" s="989"/>
      <c r="BS109" s="989"/>
      <c r="BT109" s="989"/>
      <c r="BU109" s="990"/>
      <c r="BV109" s="991" t="s">
        <v>429</v>
      </c>
      <c r="BW109" s="989"/>
      <c r="BX109" s="989"/>
      <c r="BY109" s="989"/>
      <c r="BZ109" s="990"/>
      <c r="CA109" s="991" t="s">
        <v>303</v>
      </c>
      <c r="CB109" s="989"/>
      <c r="CC109" s="989"/>
      <c r="CD109" s="989"/>
      <c r="CE109" s="990"/>
      <c r="CF109" s="1027" t="s">
        <v>430</v>
      </c>
      <c r="CG109" s="1027"/>
      <c r="CH109" s="1027"/>
      <c r="CI109" s="1027"/>
      <c r="CJ109" s="1027"/>
      <c r="CK109" s="991" t="s">
        <v>431</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428</v>
      </c>
      <c r="DH109" s="989"/>
      <c r="DI109" s="989"/>
      <c r="DJ109" s="989"/>
      <c r="DK109" s="990"/>
      <c r="DL109" s="991" t="s">
        <v>429</v>
      </c>
      <c r="DM109" s="989"/>
      <c r="DN109" s="989"/>
      <c r="DO109" s="989"/>
      <c r="DP109" s="990"/>
      <c r="DQ109" s="991" t="s">
        <v>303</v>
      </c>
      <c r="DR109" s="989"/>
      <c r="DS109" s="989"/>
      <c r="DT109" s="989"/>
      <c r="DU109" s="990"/>
      <c r="DV109" s="991" t="s">
        <v>430</v>
      </c>
      <c r="DW109" s="989"/>
      <c r="DX109" s="989"/>
      <c r="DY109" s="989"/>
      <c r="DZ109" s="1020"/>
    </row>
    <row r="110" spans="1:131" s="248" customFormat="1" ht="26.25" customHeight="1" x14ac:dyDescent="0.15">
      <c r="A110" s="891" t="s">
        <v>432</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1605273</v>
      </c>
      <c r="AB110" s="982"/>
      <c r="AC110" s="982"/>
      <c r="AD110" s="982"/>
      <c r="AE110" s="983"/>
      <c r="AF110" s="984">
        <v>1590885</v>
      </c>
      <c r="AG110" s="982"/>
      <c r="AH110" s="982"/>
      <c r="AI110" s="982"/>
      <c r="AJ110" s="983"/>
      <c r="AK110" s="984">
        <v>1545542</v>
      </c>
      <c r="AL110" s="982"/>
      <c r="AM110" s="982"/>
      <c r="AN110" s="982"/>
      <c r="AO110" s="983"/>
      <c r="AP110" s="985">
        <v>22.8</v>
      </c>
      <c r="AQ110" s="986"/>
      <c r="AR110" s="986"/>
      <c r="AS110" s="986"/>
      <c r="AT110" s="987"/>
      <c r="AU110" s="1021" t="s">
        <v>73</v>
      </c>
      <c r="AV110" s="1022"/>
      <c r="AW110" s="1022"/>
      <c r="AX110" s="1022"/>
      <c r="AY110" s="1022"/>
      <c r="AZ110" s="947" t="s">
        <v>433</v>
      </c>
      <c r="BA110" s="892"/>
      <c r="BB110" s="892"/>
      <c r="BC110" s="892"/>
      <c r="BD110" s="892"/>
      <c r="BE110" s="892"/>
      <c r="BF110" s="892"/>
      <c r="BG110" s="892"/>
      <c r="BH110" s="892"/>
      <c r="BI110" s="892"/>
      <c r="BJ110" s="892"/>
      <c r="BK110" s="892"/>
      <c r="BL110" s="892"/>
      <c r="BM110" s="892"/>
      <c r="BN110" s="892"/>
      <c r="BO110" s="892"/>
      <c r="BP110" s="893"/>
      <c r="BQ110" s="948">
        <v>15733371</v>
      </c>
      <c r="BR110" s="929"/>
      <c r="BS110" s="929"/>
      <c r="BT110" s="929"/>
      <c r="BU110" s="929"/>
      <c r="BV110" s="929">
        <v>15977946</v>
      </c>
      <c r="BW110" s="929"/>
      <c r="BX110" s="929"/>
      <c r="BY110" s="929"/>
      <c r="BZ110" s="929"/>
      <c r="CA110" s="929">
        <v>16950646</v>
      </c>
      <c r="CB110" s="929"/>
      <c r="CC110" s="929"/>
      <c r="CD110" s="929"/>
      <c r="CE110" s="929"/>
      <c r="CF110" s="953">
        <v>250.1</v>
      </c>
      <c r="CG110" s="954"/>
      <c r="CH110" s="954"/>
      <c r="CI110" s="954"/>
      <c r="CJ110" s="954"/>
      <c r="CK110" s="1017" t="s">
        <v>434</v>
      </c>
      <c r="CL110" s="903"/>
      <c r="CM110" s="978" t="s">
        <v>435</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389</v>
      </c>
      <c r="DH110" s="929"/>
      <c r="DI110" s="929"/>
      <c r="DJ110" s="929"/>
      <c r="DK110" s="929"/>
      <c r="DL110" s="929" t="s">
        <v>389</v>
      </c>
      <c r="DM110" s="929"/>
      <c r="DN110" s="929"/>
      <c r="DO110" s="929"/>
      <c r="DP110" s="929"/>
      <c r="DQ110" s="929" t="s">
        <v>389</v>
      </c>
      <c r="DR110" s="929"/>
      <c r="DS110" s="929"/>
      <c r="DT110" s="929"/>
      <c r="DU110" s="929"/>
      <c r="DV110" s="930" t="s">
        <v>411</v>
      </c>
      <c r="DW110" s="930"/>
      <c r="DX110" s="930"/>
      <c r="DY110" s="930"/>
      <c r="DZ110" s="931"/>
    </row>
    <row r="111" spans="1:131" s="248" customFormat="1" ht="26.25" customHeight="1" x14ac:dyDescent="0.15">
      <c r="A111" s="858" t="s">
        <v>436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128</v>
      </c>
      <c r="AB111" s="1010"/>
      <c r="AC111" s="1010"/>
      <c r="AD111" s="1010"/>
      <c r="AE111" s="1011"/>
      <c r="AF111" s="1012" t="s">
        <v>389</v>
      </c>
      <c r="AG111" s="1010"/>
      <c r="AH111" s="1010"/>
      <c r="AI111" s="1010"/>
      <c r="AJ111" s="1011"/>
      <c r="AK111" s="1012" t="s">
        <v>389</v>
      </c>
      <c r="AL111" s="1010"/>
      <c r="AM111" s="1010"/>
      <c r="AN111" s="1010"/>
      <c r="AO111" s="1011"/>
      <c r="AP111" s="1013" t="s">
        <v>128</v>
      </c>
      <c r="AQ111" s="1014"/>
      <c r="AR111" s="1014"/>
      <c r="AS111" s="1014"/>
      <c r="AT111" s="1015"/>
      <c r="AU111" s="1023"/>
      <c r="AV111" s="1024"/>
      <c r="AW111" s="1024"/>
      <c r="AX111" s="1024"/>
      <c r="AY111" s="1024"/>
      <c r="AZ111" s="899" t="s">
        <v>437</v>
      </c>
      <c r="BA111" s="834"/>
      <c r="BB111" s="834"/>
      <c r="BC111" s="834"/>
      <c r="BD111" s="834"/>
      <c r="BE111" s="834"/>
      <c r="BF111" s="834"/>
      <c r="BG111" s="834"/>
      <c r="BH111" s="834"/>
      <c r="BI111" s="834"/>
      <c r="BJ111" s="834"/>
      <c r="BK111" s="834"/>
      <c r="BL111" s="834"/>
      <c r="BM111" s="834"/>
      <c r="BN111" s="834"/>
      <c r="BO111" s="834"/>
      <c r="BP111" s="835"/>
      <c r="BQ111" s="900">
        <v>8534</v>
      </c>
      <c r="BR111" s="901"/>
      <c r="BS111" s="901"/>
      <c r="BT111" s="901"/>
      <c r="BU111" s="901"/>
      <c r="BV111" s="901">
        <v>121513</v>
      </c>
      <c r="BW111" s="901"/>
      <c r="BX111" s="901"/>
      <c r="BY111" s="901"/>
      <c r="BZ111" s="901"/>
      <c r="CA111" s="901">
        <v>89333</v>
      </c>
      <c r="CB111" s="901"/>
      <c r="CC111" s="901"/>
      <c r="CD111" s="901"/>
      <c r="CE111" s="901"/>
      <c r="CF111" s="962">
        <v>1.3</v>
      </c>
      <c r="CG111" s="963"/>
      <c r="CH111" s="963"/>
      <c r="CI111" s="963"/>
      <c r="CJ111" s="963"/>
      <c r="CK111" s="1018"/>
      <c r="CL111" s="905"/>
      <c r="CM111" s="908" t="s">
        <v>438</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389</v>
      </c>
      <c r="DH111" s="901"/>
      <c r="DI111" s="901"/>
      <c r="DJ111" s="901"/>
      <c r="DK111" s="901"/>
      <c r="DL111" s="901" t="s">
        <v>389</v>
      </c>
      <c r="DM111" s="901"/>
      <c r="DN111" s="901"/>
      <c r="DO111" s="901"/>
      <c r="DP111" s="901"/>
      <c r="DQ111" s="901" t="s">
        <v>389</v>
      </c>
      <c r="DR111" s="901"/>
      <c r="DS111" s="901"/>
      <c r="DT111" s="901"/>
      <c r="DU111" s="901"/>
      <c r="DV111" s="878" t="s">
        <v>389</v>
      </c>
      <c r="DW111" s="878"/>
      <c r="DX111" s="878"/>
      <c r="DY111" s="878"/>
      <c r="DZ111" s="879"/>
    </row>
    <row r="112" spans="1:131" s="248" customFormat="1" ht="26.25" customHeight="1" x14ac:dyDescent="0.15">
      <c r="A112" s="1003" t="s">
        <v>439</v>
      </c>
      <c r="B112" s="1004"/>
      <c r="C112" s="834" t="s">
        <v>440</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411</v>
      </c>
      <c r="AB112" s="864"/>
      <c r="AC112" s="864"/>
      <c r="AD112" s="864"/>
      <c r="AE112" s="865"/>
      <c r="AF112" s="866" t="s">
        <v>441</v>
      </c>
      <c r="AG112" s="864"/>
      <c r="AH112" s="864"/>
      <c r="AI112" s="864"/>
      <c r="AJ112" s="865"/>
      <c r="AK112" s="866" t="s">
        <v>128</v>
      </c>
      <c r="AL112" s="864"/>
      <c r="AM112" s="864"/>
      <c r="AN112" s="864"/>
      <c r="AO112" s="865"/>
      <c r="AP112" s="911" t="s">
        <v>389</v>
      </c>
      <c r="AQ112" s="912"/>
      <c r="AR112" s="912"/>
      <c r="AS112" s="912"/>
      <c r="AT112" s="913"/>
      <c r="AU112" s="1023"/>
      <c r="AV112" s="1024"/>
      <c r="AW112" s="1024"/>
      <c r="AX112" s="1024"/>
      <c r="AY112" s="1024"/>
      <c r="AZ112" s="899" t="s">
        <v>442</v>
      </c>
      <c r="BA112" s="834"/>
      <c r="BB112" s="834"/>
      <c r="BC112" s="834"/>
      <c r="BD112" s="834"/>
      <c r="BE112" s="834"/>
      <c r="BF112" s="834"/>
      <c r="BG112" s="834"/>
      <c r="BH112" s="834"/>
      <c r="BI112" s="834"/>
      <c r="BJ112" s="834"/>
      <c r="BK112" s="834"/>
      <c r="BL112" s="834"/>
      <c r="BM112" s="834"/>
      <c r="BN112" s="834"/>
      <c r="BO112" s="834"/>
      <c r="BP112" s="835"/>
      <c r="BQ112" s="900">
        <v>3779122</v>
      </c>
      <c r="BR112" s="901"/>
      <c r="BS112" s="901"/>
      <c r="BT112" s="901"/>
      <c r="BU112" s="901"/>
      <c r="BV112" s="901">
        <v>3299430</v>
      </c>
      <c r="BW112" s="901"/>
      <c r="BX112" s="901"/>
      <c r="BY112" s="901"/>
      <c r="BZ112" s="901"/>
      <c r="CA112" s="901">
        <v>3169858</v>
      </c>
      <c r="CB112" s="901"/>
      <c r="CC112" s="901"/>
      <c r="CD112" s="901"/>
      <c r="CE112" s="901"/>
      <c r="CF112" s="962">
        <v>46.8</v>
      </c>
      <c r="CG112" s="963"/>
      <c r="CH112" s="963"/>
      <c r="CI112" s="963"/>
      <c r="CJ112" s="963"/>
      <c r="CK112" s="1018"/>
      <c r="CL112" s="905"/>
      <c r="CM112" s="908" t="s">
        <v>443</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128</v>
      </c>
      <c r="DH112" s="901"/>
      <c r="DI112" s="901"/>
      <c r="DJ112" s="901"/>
      <c r="DK112" s="901"/>
      <c r="DL112" s="901" t="s">
        <v>128</v>
      </c>
      <c r="DM112" s="901"/>
      <c r="DN112" s="901"/>
      <c r="DO112" s="901"/>
      <c r="DP112" s="901"/>
      <c r="DQ112" s="901" t="s">
        <v>444</v>
      </c>
      <c r="DR112" s="901"/>
      <c r="DS112" s="901"/>
      <c r="DT112" s="901"/>
      <c r="DU112" s="901"/>
      <c r="DV112" s="878" t="s">
        <v>389</v>
      </c>
      <c r="DW112" s="878"/>
      <c r="DX112" s="878"/>
      <c r="DY112" s="878"/>
      <c r="DZ112" s="879"/>
    </row>
    <row r="113" spans="1:130" s="248" customFormat="1" ht="26.25" customHeight="1" x14ac:dyDescent="0.15">
      <c r="A113" s="1005"/>
      <c r="B113" s="1006"/>
      <c r="C113" s="834" t="s">
        <v>445</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349224</v>
      </c>
      <c r="AB113" s="1010"/>
      <c r="AC113" s="1010"/>
      <c r="AD113" s="1010"/>
      <c r="AE113" s="1011"/>
      <c r="AF113" s="1012">
        <v>344717</v>
      </c>
      <c r="AG113" s="1010"/>
      <c r="AH113" s="1010"/>
      <c r="AI113" s="1010"/>
      <c r="AJ113" s="1011"/>
      <c r="AK113" s="1012">
        <v>353025</v>
      </c>
      <c r="AL113" s="1010"/>
      <c r="AM113" s="1010"/>
      <c r="AN113" s="1010"/>
      <c r="AO113" s="1011"/>
      <c r="AP113" s="1013">
        <v>5.2</v>
      </c>
      <c r="AQ113" s="1014"/>
      <c r="AR113" s="1014"/>
      <c r="AS113" s="1014"/>
      <c r="AT113" s="1015"/>
      <c r="AU113" s="1023"/>
      <c r="AV113" s="1024"/>
      <c r="AW113" s="1024"/>
      <c r="AX113" s="1024"/>
      <c r="AY113" s="1024"/>
      <c r="AZ113" s="899" t="s">
        <v>446</v>
      </c>
      <c r="BA113" s="834"/>
      <c r="BB113" s="834"/>
      <c r="BC113" s="834"/>
      <c r="BD113" s="834"/>
      <c r="BE113" s="834"/>
      <c r="BF113" s="834"/>
      <c r="BG113" s="834"/>
      <c r="BH113" s="834"/>
      <c r="BI113" s="834"/>
      <c r="BJ113" s="834"/>
      <c r="BK113" s="834"/>
      <c r="BL113" s="834"/>
      <c r="BM113" s="834"/>
      <c r="BN113" s="834"/>
      <c r="BO113" s="834"/>
      <c r="BP113" s="835"/>
      <c r="BQ113" s="900" t="s">
        <v>389</v>
      </c>
      <c r="BR113" s="901"/>
      <c r="BS113" s="901"/>
      <c r="BT113" s="901"/>
      <c r="BU113" s="901"/>
      <c r="BV113" s="901" t="s">
        <v>441</v>
      </c>
      <c r="BW113" s="901"/>
      <c r="BX113" s="901"/>
      <c r="BY113" s="901"/>
      <c r="BZ113" s="901"/>
      <c r="CA113" s="901" t="s">
        <v>411</v>
      </c>
      <c r="CB113" s="901"/>
      <c r="CC113" s="901"/>
      <c r="CD113" s="901"/>
      <c r="CE113" s="901"/>
      <c r="CF113" s="962" t="s">
        <v>389</v>
      </c>
      <c r="CG113" s="963"/>
      <c r="CH113" s="963"/>
      <c r="CI113" s="963"/>
      <c r="CJ113" s="963"/>
      <c r="CK113" s="1018"/>
      <c r="CL113" s="905"/>
      <c r="CM113" s="908" t="s">
        <v>447</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444</v>
      </c>
      <c r="DH113" s="864"/>
      <c r="DI113" s="864"/>
      <c r="DJ113" s="864"/>
      <c r="DK113" s="865"/>
      <c r="DL113" s="866" t="s">
        <v>128</v>
      </c>
      <c r="DM113" s="864"/>
      <c r="DN113" s="864"/>
      <c r="DO113" s="864"/>
      <c r="DP113" s="865"/>
      <c r="DQ113" s="866" t="s">
        <v>389</v>
      </c>
      <c r="DR113" s="864"/>
      <c r="DS113" s="864"/>
      <c r="DT113" s="864"/>
      <c r="DU113" s="865"/>
      <c r="DV113" s="911" t="s">
        <v>128</v>
      </c>
      <c r="DW113" s="912"/>
      <c r="DX113" s="912"/>
      <c r="DY113" s="912"/>
      <c r="DZ113" s="913"/>
    </row>
    <row r="114" spans="1:130" s="248" customFormat="1" ht="26.25" customHeight="1" x14ac:dyDescent="0.15">
      <c r="A114" s="1005"/>
      <c r="B114" s="1006"/>
      <c r="C114" s="834" t="s">
        <v>448</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-5180</v>
      </c>
      <c r="AB114" s="864"/>
      <c r="AC114" s="864"/>
      <c r="AD114" s="864"/>
      <c r="AE114" s="865"/>
      <c r="AF114" s="866">
        <v>-5181</v>
      </c>
      <c r="AG114" s="864"/>
      <c r="AH114" s="864"/>
      <c r="AI114" s="864"/>
      <c r="AJ114" s="865"/>
      <c r="AK114" s="866">
        <v>-3364</v>
      </c>
      <c r="AL114" s="864"/>
      <c r="AM114" s="864"/>
      <c r="AN114" s="864"/>
      <c r="AO114" s="865"/>
      <c r="AP114" s="911">
        <v>0</v>
      </c>
      <c r="AQ114" s="912"/>
      <c r="AR114" s="912"/>
      <c r="AS114" s="912"/>
      <c r="AT114" s="913"/>
      <c r="AU114" s="1023"/>
      <c r="AV114" s="1024"/>
      <c r="AW114" s="1024"/>
      <c r="AX114" s="1024"/>
      <c r="AY114" s="1024"/>
      <c r="AZ114" s="899" t="s">
        <v>449</v>
      </c>
      <c r="BA114" s="834"/>
      <c r="BB114" s="834"/>
      <c r="BC114" s="834"/>
      <c r="BD114" s="834"/>
      <c r="BE114" s="834"/>
      <c r="BF114" s="834"/>
      <c r="BG114" s="834"/>
      <c r="BH114" s="834"/>
      <c r="BI114" s="834"/>
      <c r="BJ114" s="834"/>
      <c r="BK114" s="834"/>
      <c r="BL114" s="834"/>
      <c r="BM114" s="834"/>
      <c r="BN114" s="834"/>
      <c r="BO114" s="834"/>
      <c r="BP114" s="835"/>
      <c r="BQ114" s="900">
        <v>1912486</v>
      </c>
      <c r="BR114" s="901"/>
      <c r="BS114" s="901"/>
      <c r="BT114" s="901"/>
      <c r="BU114" s="901"/>
      <c r="BV114" s="901">
        <v>1880617</v>
      </c>
      <c r="BW114" s="901"/>
      <c r="BX114" s="901"/>
      <c r="BY114" s="901"/>
      <c r="BZ114" s="901"/>
      <c r="CA114" s="901">
        <v>1812736</v>
      </c>
      <c r="CB114" s="901"/>
      <c r="CC114" s="901"/>
      <c r="CD114" s="901"/>
      <c r="CE114" s="901"/>
      <c r="CF114" s="962">
        <v>26.7</v>
      </c>
      <c r="CG114" s="963"/>
      <c r="CH114" s="963"/>
      <c r="CI114" s="963"/>
      <c r="CJ114" s="963"/>
      <c r="CK114" s="1018"/>
      <c r="CL114" s="905"/>
      <c r="CM114" s="908" t="s">
        <v>450</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411</v>
      </c>
      <c r="DH114" s="864"/>
      <c r="DI114" s="864"/>
      <c r="DJ114" s="864"/>
      <c r="DK114" s="865"/>
      <c r="DL114" s="866" t="s">
        <v>411</v>
      </c>
      <c r="DM114" s="864"/>
      <c r="DN114" s="864"/>
      <c r="DO114" s="864"/>
      <c r="DP114" s="865"/>
      <c r="DQ114" s="866" t="s">
        <v>444</v>
      </c>
      <c r="DR114" s="864"/>
      <c r="DS114" s="864"/>
      <c r="DT114" s="864"/>
      <c r="DU114" s="865"/>
      <c r="DV114" s="911" t="s">
        <v>389</v>
      </c>
      <c r="DW114" s="912"/>
      <c r="DX114" s="912"/>
      <c r="DY114" s="912"/>
      <c r="DZ114" s="913"/>
    </row>
    <row r="115" spans="1:130" s="248" customFormat="1" ht="26.25" customHeight="1" x14ac:dyDescent="0.15">
      <c r="A115" s="1005"/>
      <c r="B115" s="1006"/>
      <c r="C115" s="834" t="s">
        <v>451</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6744</v>
      </c>
      <c r="AB115" s="1010"/>
      <c r="AC115" s="1010"/>
      <c r="AD115" s="1010"/>
      <c r="AE115" s="1011"/>
      <c r="AF115" s="1012">
        <v>6545</v>
      </c>
      <c r="AG115" s="1010"/>
      <c r="AH115" s="1010"/>
      <c r="AI115" s="1010"/>
      <c r="AJ115" s="1011"/>
      <c r="AK115" s="1012">
        <v>32183</v>
      </c>
      <c r="AL115" s="1010"/>
      <c r="AM115" s="1010"/>
      <c r="AN115" s="1010"/>
      <c r="AO115" s="1011"/>
      <c r="AP115" s="1013">
        <v>0.5</v>
      </c>
      <c r="AQ115" s="1014"/>
      <c r="AR115" s="1014"/>
      <c r="AS115" s="1014"/>
      <c r="AT115" s="1015"/>
      <c r="AU115" s="1023"/>
      <c r="AV115" s="1024"/>
      <c r="AW115" s="1024"/>
      <c r="AX115" s="1024"/>
      <c r="AY115" s="1024"/>
      <c r="AZ115" s="899" t="s">
        <v>452</v>
      </c>
      <c r="BA115" s="834"/>
      <c r="BB115" s="834"/>
      <c r="BC115" s="834"/>
      <c r="BD115" s="834"/>
      <c r="BE115" s="834"/>
      <c r="BF115" s="834"/>
      <c r="BG115" s="834"/>
      <c r="BH115" s="834"/>
      <c r="BI115" s="834"/>
      <c r="BJ115" s="834"/>
      <c r="BK115" s="834"/>
      <c r="BL115" s="834"/>
      <c r="BM115" s="834"/>
      <c r="BN115" s="834"/>
      <c r="BO115" s="834"/>
      <c r="BP115" s="835"/>
      <c r="BQ115" s="900" t="s">
        <v>128</v>
      </c>
      <c r="BR115" s="901"/>
      <c r="BS115" s="901"/>
      <c r="BT115" s="901"/>
      <c r="BU115" s="901"/>
      <c r="BV115" s="901" t="s">
        <v>128</v>
      </c>
      <c r="BW115" s="901"/>
      <c r="BX115" s="901"/>
      <c r="BY115" s="901"/>
      <c r="BZ115" s="901"/>
      <c r="CA115" s="901" t="s">
        <v>441</v>
      </c>
      <c r="CB115" s="901"/>
      <c r="CC115" s="901"/>
      <c r="CD115" s="901"/>
      <c r="CE115" s="901"/>
      <c r="CF115" s="962" t="s">
        <v>389</v>
      </c>
      <c r="CG115" s="963"/>
      <c r="CH115" s="963"/>
      <c r="CI115" s="963"/>
      <c r="CJ115" s="963"/>
      <c r="CK115" s="1018"/>
      <c r="CL115" s="905"/>
      <c r="CM115" s="899" t="s">
        <v>453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389</v>
      </c>
      <c r="DH115" s="864"/>
      <c r="DI115" s="864"/>
      <c r="DJ115" s="864"/>
      <c r="DK115" s="865"/>
      <c r="DL115" s="866" t="s">
        <v>128</v>
      </c>
      <c r="DM115" s="864"/>
      <c r="DN115" s="864"/>
      <c r="DO115" s="864"/>
      <c r="DP115" s="865"/>
      <c r="DQ115" s="866" t="s">
        <v>128</v>
      </c>
      <c r="DR115" s="864"/>
      <c r="DS115" s="864"/>
      <c r="DT115" s="864"/>
      <c r="DU115" s="865"/>
      <c r="DV115" s="911" t="s">
        <v>444</v>
      </c>
      <c r="DW115" s="912"/>
      <c r="DX115" s="912"/>
      <c r="DY115" s="912"/>
      <c r="DZ115" s="913"/>
    </row>
    <row r="116" spans="1:130" s="248" customFormat="1" ht="26.25" customHeight="1" x14ac:dyDescent="0.15">
      <c r="A116" s="1007"/>
      <c r="B116" s="1008"/>
      <c r="C116" s="967" t="s">
        <v>454</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411</v>
      </c>
      <c r="AB116" s="864"/>
      <c r="AC116" s="864"/>
      <c r="AD116" s="864"/>
      <c r="AE116" s="865"/>
      <c r="AF116" s="866" t="s">
        <v>128</v>
      </c>
      <c r="AG116" s="864"/>
      <c r="AH116" s="864"/>
      <c r="AI116" s="864"/>
      <c r="AJ116" s="865"/>
      <c r="AK116" s="866" t="s">
        <v>389</v>
      </c>
      <c r="AL116" s="864"/>
      <c r="AM116" s="864"/>
      <c r="AN116" s="864"/>
      <c r="AO116" s="865"/>
      <c r="AP116" s="911" t="s">
        <v>389</v>
      </c>
      <c r="AQ116" s="912"/>
      <c r="AR116" s="912"/>
      <c r="AS116" s="912"/>
      <c r="AT116" s="913"/>
      <c r="AU116" s="1023"/>
      <c r="AV116" s="1024"/>
      <c r="AW116" s="1024"/>
      <c r="AX116" s="1024"/>
      <c r="AY116" s="1024"/>
      <c r="AZ116" s="950" t="s">
        <v>455</v>
      </c>
      <c r="BA116" s="951"/>
      <c r="BB116" s="951"/>
      <c r="BC116" s="951"/>
      <c r="BD116" s="951"/>
      <c r="BE116" s="951"/>
      <c r="BF116" s="951"/>
      <c r="BG116" s="951"/>
      <c r="BH116" s="951"/>
      <c r="BI116" s="951"/>
      <c r="BJ116" s="951"/>
      <c r="BK116" s="951"/>
      <c r="BL116" s="951"/>
      <c r="BM116" s="951"/>
      <c r="BN116" s="951"/>
      <c r="BO116" s="951"/>
      <c r="BP116" s="952"/>
      <c r="BQ116" s="900" t="s">
        <v>128</v>
      </c>
      <c r="BR116" s="901"/>
      <c r="BS116" s="901"/>
      <c r="BT116" s="901"/>
      <c r="BU116" s="901"/>
      <c r="BV116" s="901" t="s">
        <v>389</v>
      </c>
      <c r="BW116" s="901"/>
      <c r="BX116" s="901"/>
      <c r="BY116" s="901"/>
      <c r="BZ116" s="901"/>
      <c r="CA116" s="901" t="s">
        <v>441</v>
      </c>
      <c r="CB116" s="901"/>
      <c r="CC116" s="901"/>
      <c r="CD116" s="901"/>
      <c r="CE116" s="901"/>
      <c r="CF116" s="962" t="s">
        <v>128</v>
      </c>
      <c r="CG116" s="963"/>
      <c r="CH116" s="963"/>
      <c r="CI116" s="963"/>
      <c r="CJ116" s="963"/>
      <c r="CK116" s="1018"/>
      <c r="CL116" s="905"/>
      <c r="CM116" s="908" t="s">
        <v>456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8534</v>
      </c>
      <c r="DH116" s="864"/>
      <c r="DI116" s="864"/>
      <c r="DJ116" s="864"/>
      <c r="DK116" s="865"/>
      <c r="DL116" s="866">
        <v>121513</v>
      </c>
      <c r="DM116" s="864"/>
      <c r="DN116" s="864"/>
      <c r="DO116" s="864"/>
      <c r="DP116" s="865"/>
      <c r="DQ116" s="866">
        <v>89333</v>
      </c>
      <c r="DR116" s="864"/>
      <c r="DS116" s="864"/>
      <c r="DT116" s="864"/>
      <c r="DU116" s="865"/>
      <c r="DV116" s="911">
        <v>1.3</v>
      </c>
      <c r="DW116" s="912"/>
      <c r="DX116" s="912"/>
      <c r="DY116" s="912"/>
      <c r="DZ116" s="913"/>
    </row>
    <row r="117" spans="1:130" s="248" customFormat="1" ht="26.25" customHeight="1" x14ac:dyDescent="0.15">
      <c r="A117" s="988" t="s">
        <v>184</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457</v>
      </c>
      <c r="Z117" s="990"/>
      <c r="AA117" s="995">
        <v>1956061</v>
      </c>
      <c r="AB117" s="996"/>
      <c r="AC117" s="996"/>
      <c r="AD117" s="996"/>
      <c r="AE117" s="997"/>
      <c r="AF117" s="998">
        <v>1936966</v>
      </c>
      <c r="AG117" s="996"/>
      <c r="AH117" s="996"/>
      <c r="AI117" s="996"/>
      <c r="AJ117" s="997"/>
      <c r="AK117" s="998">
        <v>1927386</v>
      </c>
      <c r="AL117" s="996"/>
      <c r="AM117" s="996"/>
      <c r="AN117" s="996"/>
      <c r="AO117" s="997"/>
      <c r="AP117" s="999"/>
      <c r="AQ117" s="1000"/>
      <c r="AR117" s="1000"/>
      <c r="AS117" s="1000"/>
      <c r="AT117" s="1001"/>
      <c r="AU117" s="1023"/>
      <c r="AV117" s="1024"/>
      <c r="AW117" s="1024"/>
      <c r="AX117" s="1024"/>
      <c r="AY117" s="1024"/>
      <c r="AZ117" s="950" t="s">
        <v>458</v>
      </c>
      <c r="BA117" s="951"/>
      <c r="BB117" s="951"/>
      <c r="BC117" s="951"/>
      <c r="BD117" s="951"/>
      <c r="BE117" s="951"/>
      <c r="BF117" s="951"/>
      <c r="BG117" s="951"/>
      <c r="BH117" s="951"/>
      <c r="BI117" s="951"/>
      <c r="BJ117" s="951"/>
      <c r="BK117" s="951"/>
      <c r="BL117" s="951"/>
      <c r="BM117" s="951"/>
      <c r="BN117" s="951"/>
      <c r="BO117" s="951"/>
      <c r="BP117" s="952"/>
      <c r="BQ117" s="900" t="s">
        <v>389</v>
      </c>
      <c r="BR117" s="901"/>
      <c r="BS117" s="901"/>
      <c r="BT117" s="901"/>
      <c r="BU117" s="901"/>
      <c r="BV117" s="901" t="s">
        <v>128</v>
      </c>
      <c r="BW117" s="901"/>
      <c r="BX117" s="901"/>
      <c r="BY117" s="901"/>
      <c r="BZ117" s="901"/>
      <c r="CA117" s="901" t="s">
        <v>128</v>
      </c>
      <c r="CB117" s="901"/>
      <c r="CC117" s="901"/>
      <c r="CD117" s="901"/>
      <c r="CE117" s="901"/>
      <c r="CF117" s="962" t="s">
        <v>411</v>
      </c>
      <c r="CG117" s="963"/>
      <c r="CH117" s="963"/>
      <c r="CI117" s="963"/>
      <c r="CJ117" s="963"/>
      <c r="CK117" s="1018"/>
      <c r="CL117" s="905"/>
      <c r="CM117" s="908" t="s">
        <v>459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389</v>
      </c>
      <c r="DH117" s="864"/>
      <c r="DI117" s="864"/>
      <c r="DJ117" s="864"/>
      <c r="DK117" s="865"/>
      <c r="DL117" s="866" t="s">
        <v>389</v>
      </c>
      <c r="DM117" s="864"/>
      <c r="DN117" s="864"/>
      <c r="DO117" s="864"/>
      <c r="DP117" s="865"/>
      <c r="DQ117" s="866" t="s">
        <v>389</v>
      </c>
      <c r="DR117" s="864"/>
      <c r="DS117" s="864"/>
      <c r="DT117" s="864"/>
      <c r="DU117" s="865"/>
      <c r="DV117" s="911" t="s">
        <v>389</v>
      </c>
      <c r="DW117" s="912"/>
      <c r="DX117" s="912"/>
      <c r="DY117" s="912"/>
      <c r="DZ117" s="913"/>
    </row>
    <row r="118" spans="1:130" s="248" customFormat="1" ht="26.25" customHeight="1" x14ac:dyDescent="0.15">
      <c r="A118" s="988" t="s">
        <v>431</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428</v>
      </c>
      <c r="AB118" s="989"/>
      <c r="AC118" s="989"/>
      <c r="AD118" s="989"/>
      <c r="AE118" s="990"/>
      <c r="AF118" s="991" t="s">
        <v>429</v>
      </c>
      <c r="AG118" s="989"/>
      <c r="AH118" s="989"/>
      <c r="AI118" s="989"/>
      <c r="AJ118" s="990"/>
      <c r="AK118" s="991" t="s">
        <v>303</v>
      </c>
      <c r="AL118" s="989"/>
      <c r="AM118" s="989"/>
      <c r="AN118" s="989"/>
      <c r="AO118" s="990"/>
      <c r="AP118" s="992" t="s">
        <v>430</v>
      </c>
      <c r="AQ118" s="993"/>
      <c r="AR118" s="993"/>
      <c r="AS118" s="993"/>
      <c r="AT118" s="994"/>
      <c r="AU118" s="1023"/>
      <c r="AV118" s="1024"/>
      <c r="AW118" s="1024"/>
      <c r="AX118" s="1024"/>
      <c r="AY118" s="1024"/>
      <c r="AZ118" s="966" t="s">
        <v>460</v>
      </c>
      <c r="BA118" s="967"/>
      <c r="BB118" s="967"/>
      <c r="BC118" s="967"/>
      <c r="BD118" s="967"/>
      <c r="BE118" s="967"/>
      <c r="BF118" s="967"/>
      <c r="BG118" s="967"/>
      <c r="BH118" s="967"/>
      <c r="BI118" s="967"/>
      <c r="BJ118" s="967"/>
      <c r="BK118" s="967"/>
      <c r="BL118" s="967"/>
      <c r="BM118" s="967"/>
      <c r="BN118" s="967"/>
      <c r="BO118" s="967"/>
      <c r="BP118" s="968"/>
      <c r="BQ118" s="969" t="s">
        <v>389</v>
      </c>
      <c r="BR118" s="932"/>
      <c r="BS118" s="932"/>
      <c r="BT118" s="932"/>
      <c r="BU118" s="932"/>
      <c r="BV118" s="932" t="s">
        <v>128</v>
      </c>
      <c r="BW118" s="932"/>
      <c r="BX118" s="932"/>
      <c r="BY118" s="932"/>
      <c r="BZ118" s="932"/>
      <c r="CA118" s="932" t="s">
        <v>389</v>
      </c>
      <c r="CB118" s="932"/>
      <c r="CC118" s="932"/>
      <c r="CD118" s="932"/>
      <c r="CE118" s="932"/>
      <c r="CF118" s="962" t="s">
        <v>389</v>
      </c>
      <c r="CG118" s="963"/>
      <c r="CH118" s="963"/>
      <c r="CI118" s="963"/>
      <c r="CJ118" s="963"/>
      <c r="CK118" s="1018"/>
      <c r="CL118" s="905"/>
      <c r="CM118" s="908" t="s">
        <v>461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389</v>
      </c>
      <c r="DH118" s="864"/>
      <c r="DI118" s="864"/>
      <c r="DJ118" s="864"/>
      <c r="DK118" s="865"/>
      <c r="DL118" s="866" t="s">
        <v>389</v>
      </c>
      <c r="DM118" s="864"/>
      <c r="DN118" s="864"/>
      <c r="DO118" s="864"/>
      <c r="DP118" s="865"/>
      <c r="DQ118" s="866" t="s">
        <v>128</v>
      </c>
      <c r="DR118" s="864"/>
      <c r="DS118" s="864"/>
      <c r="DT118" s="864"/>
      <c r="DU118" s="865"/>
      <c r="DV118" s="911" t="s">
        <v>389</v>
      </c>
      <c r="DW118" s="912"/>
      <c r="DX118" s="912"/>
      <c r="DY118" s="912"/>
      <c r="DZ118" s="913"/>
    </row>
    <row r="119" spans="1:130" s="248" customFormat="1" ht="26.25" customHeight="1" x14ac:dyDescent="0.15">
      <c r="A119" s="902" t="s">
        <v>434</v>
      </c>
      <c r="B119" s="903"/>
      <c r="C119" s="978" t="s">
        <v>435</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389</v>
      </c>
      <c r="AB119" s="982"/>
      <c r="AC119" s="982"/>
      <c r="AD119" s="982"/>
      <c r="AE119" s="983"/>
      <c r="AF119" s="984" t="s">
        <v>411</v>
      </c>
      <c r="AG119" s="982"/>
      <c r="AH119" s="982"/>
      <c r="AI119" s="982"/>
      <c r="AJ119" s="983"/>
      <c r="AK119" s="984" t="s">
        <v>389</v>
      </c>
      <c r="AL119" s="982"/>
      <c r="AM119" s="982"/>
      <c r="AN119" s="982"/>
      <c r="AO119" s="983"/>
      <c r="AP119" s="985" t="s">
        <v>389</v>
      </c>
      <c r="AQ119" s="986"/>
      <c r="AR119" s="986"/>
      <c r="AS119" s="986"/>
      <c r="AT119" s="987"/>
      <c r="AU119" s="1025"/>
      <c r="AV119" s="1026"/>
      <c r="AW119" s="1026"/>
      <c r="AX119" s="1026"/>
      <c r="AY119" s="1026"/>
      <c r="AZ119" s="279" t="s">
        <v>184</v>
      </c>
      <c r="BA119" s="279"/>
      <c r="BB119" s="279"/>
      <c r="BC119" s="279"/>
      <c r="BD119" s="279"/>
      <c r="BE119" s="279"/>
      <c r="BF119" s="279"/>
      <c r="BG119" s="279"/>
      <c r="BH119" s="279"/>
      <c r="BI119" s="279"/>
      <c r="BJ119" s="279"/>
      <c r="BK119" s="279"/>
      <c r="BL119" s="279"/>
      <c r="BM119" s="279"/>
      <c r="BN119" s="279"/>
      <c r="BO119" s="964" t="s">
        <v>462</v>
      </c>
      <c r="BP119" s="965"/>
      <c r="BQ119" s="969">
        <v>21433513</v>
      </c>
      <c r="BR119" s="932"/>
      <c r="BS119" s="932"/>
      <c r="BT119" s="932"/>
      <c r="BU119" s="932"/>
      <c r="BV119" s="932">
        <v>21279506</v>
      </c>
      <c r="BW119" s="932"/>
      <c r="BX119" s="932"/>
      <c r="BY119" s="932"/>
      <c r="BZ119" s="932"/>
      <c r="CA119" s="932">
        <v>22022573</v>
      </c>
      <c r="CB119" s="932"/>
      <c r="CC119" s="932"/>
      <c r="CD119" s="932"/>
      <c r="CE119" s="932"/>
      <c r="CF119" s="830"/>
      <c r="CG119" s="831"/>
      <c r="CH119" s="831"/>
      <c r="CI119" s="831"/>
      <c r="CJ119" s="921"/>
      <c r="CK119" s="1019"/>
      <c r="CL119" s="907"/>
      <c r="CM119" s="925" t="s">
        <v>463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389</v>
      </c>
      <c r="DH119" s="847"/>
      <c r="DI119" s="847"/>
      <c r="DJ119" s="847"/>
      <c r="DK119" s="848"/>
      <c r="DL119" s="849" t="s">
        <v>389</v>
      </c>
      <c r="DM119" s="847"/>
      <c r="DN119" s="847"/>
      <c r="DO119" s="847"/>
      <c r="DP119" s="848"/>
      <c r="DQ119" s="849" t="s">
        <v>389</v>
      </c>
      <c r="DR119" s="847"/>
      <c r="DS119" s="847"/>
      <c r="DT119" s="847"/>
      <c r="DU119" s="848"/>
      <c r="DV119" s="935" t="s">
        <v>128</v>
      </c>
      <c r="DW119" s="936"/>
      <c r="DX119" s="936"/>
      <c r="DY119" s="936"/>
      <c r="DZ119" s="937"/>
    </row>
    <row r="120" spans="1:130" s="248" customFormat="1" ht="26.25" customHeight="1" x14ac:dyDescent="0.15">
      <c r="A120" s="904"/>
      <c r="B120" s="905"/>
      <c r="C120" s="908" t="s">
        <v>438</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444</v>
      </c>
      <c r="AB120" s="864"/>
      <c r="AC120" s="864"/>
      <c r="AD120" s="864"/>
      <c r="AE120" s="865"/>
      <c r="AF120" s="866" t="s">
        <v>444</v>
      </c>
      <c r="AG120" s="864"/>
      <c r="AH120" s="864"/>
      <c r="AI120" s="864"/>
      <c r="AJ120" s="865"/>
      <c r="AK120" s="866" t="s">
        <v>389</v>
      </c>
      <c r="AL120" s="864"/>
      <c r="AM120" s="864"/>
      <c r="AN120" s="864"/>
      <c r="AO120" s="865"/>
      <c r="AP120" s="911" t="s">
        <v>411</v>
      </c>
      <c r="AQ120" s="912"/>
      <c r="AR120" s="912"/>
      <c r="AS120" s="912"/>
      <c r="AT120" s="913"/>
      <c r="AU120" s="970" t="s">
        <v>464</v>
      </c>
      <c r="AV120" s="971"/>
      <c r="AW120" s="971"/>
      <c r="AX120" s="971"/>
      <c r="AY120" s="972"/>
      <c r="AZ120" s="947" t="s">
        <v>465</v>
      </c>
      <c r="BA120" s="892"/>
      <c r="BB120" s="892"/>
      <c r="BC120" s="892"/>
      <c r="BD120" s="892"/>
      <c r="BE120" s="892"/>
      <c r="BF120" s="892"/>
      <c r="BG120" s="892"/>
      <c r="BH120" s="892"/>
      <c r="BI120" s="892"/>
      <c r="BJ120" s="892"/>
      <c r="BK120" s="892"/>
      <c r="BL120" s="892"/>
      <c r="BM120" s="892"/>
      <c r="BN120" s="892"/>
      <c r="BO120" s="892"/>
      <c r="BP120" s="893"/>
      <c r="BQ120" s="948">
        <v>4799349</v>
      </c>
      <c r="BR120" s="929"/>
      <c r="BS120" s="929"/>
      <c r="BT120" s="929"/>
      <c r="BU120" s="929"/>
      <c r="BV120" s="929">
        <v>4488823</v>
      </c>
      <c r="BW120" s="929"/>
      <c r="BX120" s="929"/>
      <c r="BY120" s="929"/>
      <c r="BZ120" s="929"/>
      <c r="CA120" s="929">
        <v>4733902</v>
      </c>
      <c r="CB120" s="929"/>
      <c r="CC120" s="929"/>
      <c r="CD120" s="929"/>
      <c r="CE120" s="929"/>
      <c r="CF120" s="953">
        <v>69.8</v>
      </c>
      <c r="CG120" s="954"/>
      <c r="CH120" s="954"/>
      <c r="CI120" s="954"/>
      <c r="CJ120" s="954"/>
      <c r="CK120" s="955" t="s">
        <v>466</v>
      </c>
      <c r="CL120" s="939"/>
      <c r="CM120" s="939"/>
      <c r="CN120" s="939"/>
      <c r="CO120" s="940"/>
      <c r="CP120" s="959" t="s">
        <v>407</v>
      </c>
      <c r="CQ120" s="960"/>
      <c r="CR120" s="960"/>
      <c r="CS120" s="960"/>
      <c r="CT120" s="960"/>
      <c r="CU120" s="960"/>
      <c r="CV120" s="960"/>
      <c r="CW120" s="960"/>
      <c r="CX120" s="960"/>
      <c r="CY120" s="960"/>
      <c r="CZ120" s="960"/>
      <c r="DA120" s="960"/>
      <c r="DB120" s="960"/>
      <c r="DC120" s="960"/>
      <c r="DD120" s="960"/>
      <c r="DE120" s="960"/>
      <c r="DF120" s="961"/>
      <c r="DG120" s="948">
        <v>1827817</v>
      </c>
      <c r="DH120" s="929"/>
      <c r="DI120" s="929"/>
      <c r="DJ120" s="929"/>
      <c r="DK120" s="929"/>
      <c r="DL120" s="929">
        <v>1581601</v>
      </c>
      <c r="DM120" s="929"/>
      <c r="DN120" s="929"/>
      <c r="DO120" s="929"/>
      <c r="DP120" s="929"/>
      <c r="DQ120" s="929">
        <v>1426613</v>
      </c>
      <c r="DR120" s="929"/>
      <c r="DS120" s="929"/>
      <c r="DT120" s="929"/>
      <c r="DU120" s="929"/>
      <c r="DV120" s="930">
        <v>21</v>
      </c>
      <c r="DW120" s="930"/>
      <c r="DX120" s="930"/>
      <c r="DY120" s="930"/>
      <c r="DZ120" s="931"/>
    </row>
    <row r="121" spans="1:130" s="248" customFormat="1" ht="26.25" customHeight="1" x14ac:dyDescent="0.15">
      <c r="A121" s="904"/>
      <c r="B121" s="905"/>
      <c r="C121" s="950" t="s">
        <v>467</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411</v>
      </c>
      <c r="AB121" s="864"/>
      <c r="AC121" s="864"/>
      <c r="AD121" s="864"/>
      <c r="AE121" s="865"/>
      <c r="AF121" s="866" t="s">
        <v>389</v>
      </c>
      <c r="AG121" s="864"/>
      <c r="AH121" s="864"/>
      <c r="AI121" s="864"/>
      <c r="AJ121" s="865"/>
      <c r="AK121" s="866" t="s">
        <v>411</v>
      </c>
      <c r="AL121" s="864"/>
      <c r="AM121" s="864"/>
      <c r="AN121" s="864"/>
      <c r="AO121" s="865"/>
      <c r="AP121" s="911" t="s">
        <v>444</v>
      </c>
      <c r="AQ121" s="912"/>
      <c r="AR121" s="912"/>
      <c r="AS121" s="912"/>
      <c r="AT121" s="913"/>
      <c r="AU121" s="973"/>
      <c r="AV121" s="974"/>
      <c r="AW121" s="974"/>
      <c r="AX121" s="974"/>
      <c r="AY121" s="975"/>
      <c r="AZ121" s="899" t="s">
        <v>468</v>
      </c>
      <c r="BA121" s="834"/>
      <c r="BB121" s="834"/>
      <c r="BC121" s="834"/>
      <c r="BD121" s="834"/>
      <c r="BE121" s="834"/>
      <c r="BF121" s="834"/>
      <c r="BG121" s="834"/>
      <c r="BH121" s="834"/>
      <c r="BI121" s="834"/>
      <c r="BJ121" s="834"/>
      <c r="BK121" s="834"/>
      <c r="BL121" s="834"/>
      <c r="BM121" s="834"/>
      <c r="BN121" s="834"/>
      <c r="BO121" s="834"/>
      <c r="BP121" s="835"/>
      <c r="BQ121" s="900">
        <v>60580</v>
      </c>
      <c r="BR121" s="901"/>
      <c r="BS121" s="901"/>
      <c r="BT121" s="901"/>
      <c r="BU121" s="901"/>
      <c r="BV121" s="901">
        <v>42476</v>
      </c>
      <c r="BW121" s="901"/>
      <c r="BX121" s="901"/>
      <c r="BY121" s="901"/>
      <c r="BZ121" s="901"/>
      <c r="CA121" s="901">
        <v>24638</v>
      </c>
      <c r="CB121" s="901"/>
      <c r="CC121" s="901"/>
      <c r="CD121" s="901"/>
      <c r="CE121" s="901"/>
      <c r="CF121" s="962">
        <v>0.4</v>
      </c>
      <c r="CG121" s="963"/>
      <c r="CH121" s="963"/>
      <c r="CI121" s="963"/>
      <c r="CJ121" s="963"/>
      <c r="CK121" s="956"/>
      <c r="CL121" s="942"/>
      <c r="CM121" s="942"/>
      <c r="CN121" s="942"/>
      <c r="CO121" s="943"/>
      <c r="CP121" s="922" t="s">
        <v>403</v>
      </c>
      <c r="CQ121" s="923"/>
      <c r="CR121" s="923"/>
      <c r="CS121" s="923"/>
      <c r="CT121" s="923"/>
      <c r="CU121" s="923"/>
      <c r="CV121" s="923"/>
      <c r="CW121" s="923"/>
      <c r="CX121" s="923"/>
      <c r="CY121" s="923"/>
      <c r="CZ121" s="923"/>
      <c r="DA121" s="923"/>
      <c r="DB121" s="923"/>
      <c r="DC121" s="923"/>
      <c r="DD121" s="923"/>
      <c r="DE121" s="923"/>
      <c r="DF121" s="924"/>
      <c r="DG121" s="900">
        <v>1322810</v>
      </c>
      <c r="DH121" s="901"/>
      <c r="DI121" s="901"/>
      <c r="DJ121" s="901"/>
      <c r="DK121" s="901"/>
      <c r="DL121" s="901">
        <v>1230972</v>
      </c>
      <c r="DM121" s="901"/>
      <c r="DN121" s="901"/>
      <c r="DO121" s="901"/>
      <c r="DP121" s="901"/>
      <c r="DQ121" s="901">
        <v>1266694</v>
      </c>
      <c r="DR121" s="901"/>
      <c r="DS121" s="901"/>
      <c r="DT121" s="901"/>
      <c r="DU121" s="901"/>
      <c r="DV121" s="878">
        <v>18.7</v>
      </c>
      <c r="DW121" s="878"/>
      <c r="DX121" s="878"/>
      <c r="DY121" s="878"/>
      <c r="DZ121" s="879"/>
    </row>
    <row r="122" spans="1:130" s="248" customFormat="1" ht="26.25" customHeight="1" x14ac:dyDescent="0.15">
      <c r="A122" s="904"/>
      <c r="B122" s="905"/>
      <c r="C122" s="908" t="s">
        <v>450</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389</v>
      </c>
      <c r="AB122" s="864"/>
      <c r="AC122" s="864"/>
      <c r="AD122" s="864"/>
      <c r="AE122" s="865"/>
      <c r="AF122" s="866" t="s">
        <v>128</v>
      </c>
      <c r="AG122" s="864"/>
      <c r="AH122" s="864"/>
      <c r="AI122" s="864"/>
      <c r="AJ122" s="865"/>
      <c r="AK122" s="866" t="s">
        <v>128</v>
      </c>
      <c r="AL122" s="864"/>
      <c r="AM122" s="864"/>
      <c r="AN122" s="864"/>
      <c r="AO122" s="865"/>
      <c r="AP122" s="911" t="s">
        <v>389</v>
      </c>
      <c r="AQ122" s="912"/>
      <c r="AR122" s="912"/>
      <c r="AS122" s="912"/>
      <c r="AT122" s="913"/>
      <c r="AU122" s="973"/>
      <c r="AV122" s="974"/>
      <c r="AW122" s="974"/>
      <c r="AX122" s="974"/>
      <c r="AY122" s="975"/>
      <c r="AZ122" s="966" t="s">
        <v>469</v>
      </c>
      <c r="BA122" s="967"/>
      <c r="BB122" s="967"/>
      <c r="BC122" s="967"/>
      <c r="BD122" s="967"/>
      <c r="BE122" s="967"/>
      <c r="BF122" s="967"/>
      <c r="BG122" s="967"/>
      <c r="BH122" s="967"/>
      <c r="BI122" s="967"/>
      <c r="BJ122" s="967"/>
      <c r="BK122" s="967"/>
      <c r="BL122" s="967"/>
      <c r="BM122" s="967"/>
      <c r="BN122" s="967"/>
      <c r="BO122" s="967"/>
      <c r="BP122" s="968"/>
      <c r="BQ122" s="969">
        <v>14906279</v>
      </c>
      <c r="BR122" s="932"/>
      <c r="BS122" s="932"/>
      <c r="BT122" s="932"/>
      <c r="BU122" s="932"/>
      <c r="BV122" s="932">
        <v>14559594</v>
      </c>
      <c r="BW122" s="932"/>
      <c r="BX122" s="932"/>
      <c r="BY122" s="932"/>
      <c r="BZ122" s="932"/>
      <c r="CA122" s="932">
        <v>15057563</v>
      </c>
      <c r="CB122" s="932"/>
      <c r="CC122" s="932"/>
      <c r="CD122" s="932"/>
      <c r="CE122" s="932"/>
      <c r="CF122" s="933">
        <v>222.2</v>
      </c>
      <c r="CG122" s="934"/>
      <c r="CH122" s="934"/>
      <c r="CI122" s="934"/>
      <c r="CJ122" s="934"/>
      <c r="CK122" s="956"/>
      <c r="CL122" s="942"/>
      <c r="CM122" s="942"/>
      <c r="CN122" s="942"/>
      <c r="CO122" s="943"/>
      <c r="CP122" s="922" t="s">
        <v>470</v>
      </c>
      <c r="CQ122" s="923"/>
      <c r="CR122" s="923"/>
      <c r="CS122" s="923"/>
      <c r="CT122" s="923"/>
      <c r="CU122" s="923"/>
      <c r="CV122" s="923"/>
      <c r="CW122" s="923"/>
      <c r="CX122" s="923"/>
      <c r="CY122" s="923"/>
      <c r="CZ122" s="923"/>
      <c r="DA122" s="923"/>
      <c r="DB122" s="923"/>
      <c r="DC122" s="923"/>
      <c r="DD122" s="923"/>
      <c r="DE122" s="923"/>
      <c r="DF122" s="924"/>
      <c r="DG122" s="900">
        <v>628495</v>
      </c>
      <c r="DH122" s="901"/>
      <c r="DI122" s="901"/>
      <c r="DJ122" s="901"/>
      <c r="DK122" s="901"/>
      <c r="DL122" s="901">
        <v>486857</v>
      </c>
      <c r="DM122" s="901"/>
      <c r="DN122" s="901"/>
      <c r="DO122" s="901"/>
      <c r="DP122" s="901"/>
      <c r="DQ122" s="901">
        <v>476551</v>
      </c>
      <c r="DR122" s="901"/>
      <c r="DS122" s="901"/>
      <c r="DT122" s="901"/>
      <c r="DU122" s="901"/>
      <c r="DV122" s="878">
        <v>7</v>
      </c>
      <c r="DW122" s="878"/>
      <c r="DX122" s="878"/>
      <c r="DY122" s="878"/>
      <c r="DZ122" s="879"/>
    </row>
    <row r="123" spans="1:130" s="248" customFormat="1" ht="26.25" customHeight="1" x14ac:dyDescent="0.15">
      <c r="A123" s="904"/>
      <c r="B123" s="905"/>
      <c r="C123" s="908" t="s">
        <v>456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6738</v>
      </c>
      <c r="AB123" s="864"/>
      <c r="AC123" s="864"/>
      <c r="AD123" s="864"/>
      <c r="AE123" s="865"/>
      <c r="AF123" s="866">
        <v>6541</v>
      </c>
      <c r="AG123" s="864"/>
      <c r="AH123" s="864"/>
      <c r="AI123" s="864"/>
      <c r="AJ123" s="865"/>
      <c r="AK123" s="866">
        <v>32180</v>
      </c>
      <c r="AL123" s="864"/>
      <c r="AM123" s="864"/>
      <c r="AN123" s="864"/>
      <c r="AO123" s="865"/>
      <c r="AP123" s="911">
        <v>0.5</v>
      </c>
      <c r="AQ123" s="912"/>
      <c r="AR123" s="912"/>
      <c r="AS123" s="912"/>
      <c r="AT123" s="913"/>
      <c r="AU123" s="976"/>
      <c r="AV123" s="977"/>
      <c r="AW123" s="977"/>
      <c r="AX123" s="977"/>
      <c r="AY123" s="977"/>
      <c r="AZ123" s="279" t="s">
        <v>184</v>
      </c>
      <c r="BA123" s="279"/>
      <c r="BB123" s="279"/>
      <c r="BC123" s="279"/>
      <c r="BD123" s="279"/>
      <c r="BE123" s="279"/>
      <c r="BF123" s="279"/>
      <c r="BG123" s="279"/>
      <c r="BH123" s="279"/>
      <c r="BI123" s="279"/>
      <c r="BJ123" s="279"/>
      <c r="BK123" s="279"/>
      <c r="BL123" s="279"/>
      <c r="BM123" s="279"/>
      <c r="BN123" s="279"/>
      <c r="BO123" s="964" t="s">
        <v>471</v>
      </c>
      <c r="BP123" s="965"/>
      <c r="BQ123" s="919">
        <v>19766208</v>
      </c>
      <c r="BR123" s="920"/>
      <c r="BS123" s="920"/>
      <c r="BT123" s="920"/>
      <c r="BU123" s="920"/>
      <c r="BV123" s="920">
        <v>19090893</v>
      </c>
      <c r="BW123" s="920"/>
      <c r="BX123" s="920"/>
      <c r="BY123" s="920"/>
      <c r="BZ123" s="920"/>
      <c r="CA123" s="920">
        <v>19816103</v>
      </c>
      <c r="CB123" s="920"/>
      <c r="CC123" s="920"/>
      <c r="CD123" s="920"/>
      <c r="CE123" s="920"/>
      <c r="CF123" s="830"/>
      <c r="CG123" s="831"/>
      <c r="CH123" s="831"/>
      <c r="CI123" s="831"/>
      <c r="CJ123" s="921"/>
      <c r="CK123" s="956"/>
      <c r="CL123" s="942"/>
      <c r="CM123" s="942"/>
      <c r="CN123" s="942"/>
      <c r="CO123" s="943"/>
      <c r="CP123" s="922" t="s">
        <v>472</v>
      </c>
      <c r="CQ123" s="923"/>
      <c r="CR123" s="923"/>
      <c r="CS123" s="923"/>
      <c r="CT123" s="923"/>
      <c r="CU123" s="923"/>
      <c r="CV123" s="923"/>
      <c r="CW123" s="923"/>
      <c r="CX123" s="923"/>
      <c r="CY123" s="923"/>
      <c r="CZ123" s="923"/>
      <c r="DA123" s="923"/>
      <c r="DB123" s="923"/>
      <c r="DC123" s="923"/>
      <c r="DD123" s="923"/>
      <c r="DE123" s="923"/>
      <c r="DF123" s="924"/>
      <c r="DG123" s="863" t="s">
        <v>411</v>
      </c>
      <c r="DH123" s="864"/>
      <c r="DI123" s="864"/>
      <c r="DJ123" s="864"/>
      <c r="DK123" s="865"/>
      <c r="DL123" s="866" t="s">
        <v>411</v>
      </c>
      <c r="DM123" s="864"/>
      <c r="DN123" s="864"/>
      <c r="DO123" s="864"/>
      <c r="DP123" s="865"/>
      <c r="DQ123" s="866" t="s">
        <v>389</v>
      </c>
      <c r="DR123" s="864"/>
      <c r="DS123" s="864"/>
      <c r="DT123" s="864"/>
      <c r="DU123" s="865"/>
      <c r="DV123" s="911" t="s">
        <v>389</v>
      </c>
      <c r="DW123" s="912"/>
      <c r="DX123" s="912"/>
      <c r="DY123" s="912"/>
      <c r="DZ123" s="913"/>
    </row>
    <row r="124" spans="1:130" s="248" customFormat="1" ht="26.25" customHeight="1" thickBot="1" x14ac:dyDescent="0.2">
      <c r="A124" s="904"/>
      <c r="B124" s="905"/>
      <c r="C124" s="908" t="s">
        <v>459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389</v>
      </c>
      <c r="AB124" s="864"/>
      <c r="AC124" s="864"/>
      <c r="AD124" s="864"/>
      <c r="AE124" s="865"/>
      <c r="AF124" s="866" t="s">
        <v>411</v>
      </c>
      <c r="AG124" s="864"/>
      <c r="AH124" s="864"/>
      <c r="AI124" s="864"/>
      <c r="AJ124" s="865"/>
      <c r="AK124" s="866" t="s">
        <v>389</v>
      </c>
      <c r="AL124" s="864"/>
      <c r="AM124" s="864"/>
      <c r="AN124" s="864"/>
      <c r="AO124" s="865"/>
      <c r="AP124" s="911" t="s">
        <v>389</v>
      </c>
      <c r="AQ124" s="912"/>
      <c r="AR124" s="912"/>
      <c r="AS124" s="912"/>
      <c r="AT124" s="913"/>
      <c r="AU124" s="914" t="s">
        <v>473</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25</v>
      </c>
      <c r="BR124" s="918"/>
      <c r="BS124" s="918"/>
      <c r="BT124" s="918"/>
      <c r="BU124" s="918"/>
      <c r="BV124" s="918">
        <v>33.1</v>
      </c>
      <c r="BW124" s="918"/>
      <c r="BX124" s="918"/>
      <c r="BY124" s="918"/>
      <c r="BZ124" s="918"/>
      <c r="CA124" s="918">
        <v>32.5</v>
      </c>
      <c r="CB124" s="918"/>
      <c r="CC124" s="918"/>
      <c r="CD124" s="918"/>
      <c r="CE124" s="918"/>
      <c r="CF124" s="808"/>
      <c r="CG124" s="809"/>
      <c r="CH124" s="809"/>
      <c r="CI124" s="809"/>
      <c r="CJ124" s="949"/>
      <c r="CK124" s="957"/>
      <c r="CL124" s="957"/>
      <c r="CM124" s="957"/>
      <c r="CN124" s="957"/>
      <c r="CO124" s="958"/>
      <c r="CP124" s="922" t="s">
        <v>474</v>
      </c>
      <c r="CQ124" s="923"/>
      <c r="CR124" s="923"/>
      <c r="CS124" s="923"/>
      <c r="CT124" s="923"/>
      <c r="CU124" s="923"/>
      <c r="CV124" s="923"/>
      <c r="CW124" s="923"/>
      <c r="CX124" s="923"/>
      <c r="CY124" s="923"/>
      <c r="CZ124" s="923"/>
      <c r="DA124" s="923"/>
      <c r="DB124" s="923"/>
      <c r="DC124" s="923"/>
      <c r="DD124" s="923"/>
      <c r="DE124" s="923"/>
      <c r="DF124" s="924"/>
      <c r="DG124" s="846" t="s">
        <v>444</v>
      </c>
      <c r="DH124" s="847"/>
      <c r="DI124" s="847"/>
      <c r="DJ124" s="847"/>
      <c r="DK124" s="848"/>
      <c r="DL124" s="849" t="s">
        <v>444</v>
      </c>
      <c r="DM124" s="847"/>
      <c r="DN124" s="847"/>
      <c r="DO124" s="847"/>
      <c r="DP124" s="848"/>
      <c r="DQ124" s="849" t="s">
        <v>444</v>
      </c>
      <c r="DR124" s="847"/>
      <c r="DS124" s="847"/>
      <c r="DT124" s="847"/>
      <c r="DU124" s="848"/>
      <c r="DV124" s="935" t="s">
        <v>444</v>
      </c>
      <c r="DW124" s="936"/>
      <c r="DX124" s="936"/>
      <c r="DY124" s="936"/>
      <c r="DZ124" s="937"/>
    </row>
    <row r="125" spans="1:130" s="248" customFormat="1" ht="26.25" customHeight="1" x14ac:dyDescent="0.15">
      <c r="A125" s="904"/>
      <c r="B125" s="905"/>
      <c r="C125" s="908" t="s">
        <v>461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444</v>
      </c>
      <c r="AB125" s="864"/>
      <c r="AC125" s="864"/>
      <c r="AD125" s="864"/>
      <c r="AE125" s="865"/>
      <c r="AF125" s="866" t="s">
        <v>444</v>
      </c>
      <c r="AG125" s="864"/>
      <c r="AH125" s="864"/>
      <c r="AI125" s="864"/>
      <c r="AJ125" s="865"/>
      <c r="AK125" s="866" t="s">
        <v>444</v>
      </c>
      <c r="AL125" s="864"/>
      <c r="AM125" s="864"/>
      <c r="AN125" s="864"/>
      <c r="AO125" s="865"/>
      <c r="AP125" s="911" t="s">
        <v>444</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475</v>
      </c>
      <c r="CL125" s="939"/>
      <c r="CM125" s="939"/>
      <c r="CN125" s="939"/>
      <c r="CO125" s="940"/>
      <c r="CP125" s="947" t="s">
        <v>476</v>
      </c>
      <c r="CQ125" s="892"/>
      <c r="CR125" s="892"/>
      <c r="CS125" s="892"/>
      <c r="CT125" s="892"/>
      <c r="CU125" s="892"/>
      <c r="CV125" s="892"/>
      <c r="CW125" s="892"/>
      <c r="CX125" s="892"/>
      <c r="CY125" s="892"/>
      <c r="CZ125" s="892"/>
      <c r="DA125" s="892"/>
      <c r="DB125" s="892"/>
      <c r="DC125" s="892"/>
      <c r="DD125" s="892"/>
      <c r="DE125" s="892"/>
      <c r="DF125" s="893"/>
      <c r="DG125" s="948" t="s">
        <v>128</v>
      </c>
      <c r="DH125" s="929"/>
      <c r="DI125" s="929"/>
      <c r="DJ125" s="929"/>
      <c r="DK125" s="929"/>
      <c r="DL125" s="929" t="s">
        <v>444</v>
      </c>
      <c r="DM125" s="929"/>
      <c r="DN125" s="929"/>
      <c r="DO125" s="929"/>
      <c r="DP125" s="929"/>
      <c r="DQ125" s="929" t="s">
        <v>128</v>
      </c>
      <c r="DR125" s="929"/>
      <c r="DS125" s="929"/>
      <c r="DT125" s="929"/>
      <c r="DU125" s="929"/>
      <c r="DV125" s="930" t="s">
        <v>444</v>
      </c>
      <c r="DW125" s="930"/>
      <c r="DX125" s="930"/>
      <c r="DY125" s="930"/>
      <c r="DZ125" s="931"/>
    </row>
    <row r="126" spans="1:130" s="248" customFormat="1" ht="26.25" customHeight="1" thickBot="1" x14ac:dyDescent="0.2">
      <c r="A126" s="904"/>
      <c r="B126" s="905"/>
      <c r="C126" s="908" t="s">
        <v>463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128</v>
      </c>
      <c r="AB126" s="864"/>
      <c r="AC126" s="864"/>
      <c r="AD126" s="864"/>
      <c r="AE126" s="865"/>
      <c r="AF126" s="866" t="s">
        <v>128</v>
      </c>
      <c r="AG126" s="864"/>
      <c r="AH126" s="864"/>
      <c r="AI126" s="864"/>
      <c r="AJ126" s="865"/>
      <c r="AK126" s="866" t="s">
        <v>444</v>
      </c>
      <c r="AL126" s="864"/>
      <c r="AM126" s="864"/>
      <c r="AN126" s="864"/>
      <c r="AO126" s="865"/>
      <c r="AP126" s="911" t="s">
        <v>444</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477</v>
      </c>
      <c r="CQ126" s="834"/>
      <c r="CR126" s="834"/>
      <c r="CS126" s="834"/>
      <c r="CT126" s="834"/>
      <c r="CU126" s="834"/>
      <c r="CV126" s="834"/>
      <c r="CW126" s="834"/>
      <c r="CX126" s="834"/>
      <c r="CY126" s="834"/>
      <c r="CZ126" s="834"/>
      <c r="DA126" s="834"/>
      <c r="DB126" s="834"/>
      <c r="DC126" s="834"/>
      <c r="DD126" s="834"/>
      <c r="DE126" s="834"/>
      <c r="DF126" s="835"/>
      <c r="DG126" s="900" t="s">
        <v>444</v>
      </c>
      <c r="DH126" s="901"/>
      <c r="DI126" s="901"/>
      <c r="DJ126" s="901"/>
      <c r="DK126" s="901"/>
      <c r="DL126" s="901" t="s">
        <v>444</v>
      </c>
      <c r="DM126" s="901"/>
      <c r="DN126" s="901"/>
      <c r="DO126" s="901"/>
      <c r="DP126" s="901"/>
      <c r="DQ126" s="901" t="s">
        <v>444</v>
      </c>
      <c r="DR126" s="901"/>
      <c r="DS126" s="901"/>
      <c r="DT126" s="901"/>
      <c r="DU126" s="901"/>
      <c r="DV126" s="878" t="s">
        <v>444</v>
      </c>
      <c r="DW126" s="878"/>
      <c r="DX126" s="878"/>
      <c r="DY126" s="878"/>
      <c r="DZ126" s="879"/>
    </row>
    <row r="127" spans="1:130" s="248" customFormat="1" ht="26.25" customHeight="1" x14ac:dyDescent="0.15">
      <c r="A127" s="906"/>
      <c r="B127" s="907"/>
      <c r="C127" s="925" t="s">
        <v>478</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6</v>
      </c>
      <c r="AB127" s="864"/>
      <c r="AC127" s="864"/>
      <c r="AD127" s="864"/>
      <c r="AE127" s="865"/>
      <c r="AF127" s="866">
        <v>4</v>
      </c>
      <c r="AG127" s="864"/>
      <c r="AH127" s="864"/>
      <c r="AI127" s="864"/>
      <c r="AJ127" s="865"/>
      <c r="AK127" s="866">
        <v>3</v>
      </c>
      <c r="AL127" s="864"/>
      <c r="AM127" s="864"/>
      <c r="AN127" s="864"/>
      <c r="AO127" s="865"/>
      <c r="AP127" s="911">
        <v>0</v>
      </c>
      <c r="AQ127" s="912"/>
      <c r="AR127" s="912"/>
      <c r="AS127" s="912"/>
      <c r="AT127" s="913"/>
      <c r="AU127" s="284"/>
      <c r="AV127" s="284"/>
      <c r="AW127" s="284"/>
      <c r="AX127" s="928" t="s">
        <v>479</v>
      </c>
      <c r="AY127" s="896"/>
      <c r="AZ127" s="896"/>
      <c r="BA127" s="896"/>
      <c r="BB127" s="896"/>
      <c r="BC127" s="896"/>
      <c r="BD127" s="896"/>
      <c r="BE127" s="897"/>
      <c r="BF127" s="895" t="s">
        <v>480</v>
      </c>
      <c r="BG127" s="896"/>
      <c r="BH127" s="896"/>
      <c r="BI127" s="896"/>
      <c r="BJ127" s="896"/>
      <c r="BK127" s="896"/>
      <c r="BL127" s="897"/>
      <c r="BM127" s="895" t="s">
        <v>481</v>
      </c>
      <c r="BN127" s="896"/>
      <c r="BO127" s="896"/>
      <c r="BP127" s="896"/>
      <c r="BQ127" s="896"/>
      <c r="BR127" s="896"/>
      <c r="BS127" s="897"/>
      <c r="BT127" s="895" t="s">
        <v>482</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483</v>
      </c>
      <c r="CQ127" s="834"/>
      <c r="CR127" s="834"/>
      <c r="CS127" s="834"/>
      <c r="CT127" s="834"/>
      <c r="CU127" s="834"/>
      <c r="CV127" s="834"/>
      <c r="CW127" s="834"/>
      <c r="CX127" s="834"/>
      <c r="CY127" s="834"/>
      <c r="CZ127" s="834"/>
      <c r="DA127" s="834"/>
      <c r="DB127" s="834"/>
      <c r="DC127" s="834"/>
      <c r="DD127" s="834"/>
      <c r="DE127" s="834"/>
      <c r="DF127" s="835"/>
      <c r="DG127" s="900" t="s">
        <v>444</v>
      </c>
      <c r="DH127" s="901"/>
      <c r="DI127" s="901"/>
      <c r="DJ127" s="901"/>
      <c r="DK127" s="901"/>
      <c r="DL127" s="901" t="s">
        <v>128</v>
      </c>
      <c r="DM127" s="901"/>
      <c r="DN127" s="901"/>
      <c r="DO127" s="901"/>
      <c r="DP127" s="901"/>
      <c r="DQ127" s="901" t="s">
        <v>444</v>
      </c>
      <c r="DR127" s="901"/>
      <c r="DS127" s="901"/>
      <c r="DT127" s="901"/>
      <c r="DU127" s="901"/>
      <c r="DV127" s="878" t="s">
        <v>128</v>
      </c>
      <c r="DW127" s="878"/>
      <c r="DX127" s="878"/>
      <c r="DY127" s="878"/>
      <c r="DZ127" s="879"/>
    </row>
    <row r="128" spans="1:130" s="248" customFormat="1" ht="26.25" customHeight="1" thickBot="1" x14ac:dyDescent="0.2">
      <c r="A128" s="880" t="s">
        <v>484</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485</v>
      </c>
      <c r="X128" s="882"/>
      <c r="Y128" s="882"/>
      <c r="Z128" s="883"/>
      <c r="AA128" s="884">
        <v>36593</v>
      </c>
      <c r="AB128" s="885"/>
      <c r="AC128" s="885"/>
      <c r="AD128" s="885"/>
      <c r="AE128" s="886"/>
      <c r="AF128" s="887">
        <v>43519</v>
      </c>
      <c r="AG128" s="885"/>
      <c r="AH128" s="885"/>
      <c r="AI128" s="885"/>
      <c r="AJ128" s="886"/>
      <c r="AK128" s="887">
        <v>43930</v>
      </c>
      <c r="AL128" s="885"/>
      <c r="AM128" s="885"/>
      <c r="AN128" s="885"/>
      <c r="AO128" s="886"/>
      <c r="AP128" s="888"/>
      <c r="AQ128" s="889"/>
      <c r="AR128" s="889"/>
      <c r="AS128" s="889"/>
      <c r="AT128" s="890"/>
      <c r="AU128" s="284"/>
      <c r="AV128" s="284"/>
      <c r="AW128" s="284"/>
      <c r="AX128" s="891" t="s">
        <v>486</v>
      </c>
      <c r="AY128" s="892"/>
      <c r="AZ128" s="892"/>
      <c r="BA128" s="892"/>
      <c r="BB128" s="892"/>
      <c r="BC128" s="892"/>
      <c r="BD128" s="892"/>
      <c r="BE128" s="893"/>
      <c r="BF128" s="870" t="s">
        <v>444</v>
      </c>
      <c r="BG128" s="871"/>
      <c r="BH128" s="871"/>
      <c r="BI128" s="871"/>
      <c r="BJ128" s="871"/>
      <c r="BK128" s="871"/>
      <c r="BL128" s="894"/>
      <c r="BM128" s="870">
        <v>13.69</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487</v>
      </c>
      <c r="CQ128" s="812"/>
      <c r="CR128" s="812"/>
      <c r="CS128" s="812"/>
      <c r="CT128" s="812"/>
      <c r="CU128" s="812"/>
      <c r="CV128" s="812"/>
      <c r="CW128" s="812"/>
      <c r="CX128" s="812"/>
      <c r="CY128" s="812"/>
      <c r="CZ128" s="812"/>
      <c r="DA128" s="812"/>
      <c r="DB128" s="812"/>
      <c r="DC128" s="812"/>
      <c r="DD128" s="812"/>
      <c r="DE128" s="812"/>
      <c r="DF128" s="813"/>
      <c r="DG128" s="874" t="s">
        <v>444</v>
      </c>
      <c r="DH128" s="875"/>
      <c r="DI128" s="875"/>
      <c r="DJ128" s="875"/>
      <c r="DK128" s="875"/>
      <c r="DL128" s="875" t="s">
        <v>128</v>
      </c>
      <c r="DM128" s="875"/>
      <c r="DN128" s="875"/>
      <c r="DO128" s="875"/>
      <c r="DP128" s="875"/>
      <c r="DQ128" s="875" t="s">
        <v>128</v>
      </c>
      <c r="DR128" s="875"/>
      <c r="DS128" s="875"/>
      <c r="DT128" s="875"/>
      <c r="DU128" s="875"/>
      <c r="DV128" s="876" t="s">
        <v>444</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488</v>
      </c>
      <c r="X129" s="861"/>
      <c r="Y129" s="861"/>
      <c r="Z129" s="862"/>
      <c r="AA129" s="863">
        <v>8253001</v>
      </c>
      <c r="AB129" s="864"/>
      <c r="AC129" s="864"/>
      <c r="AD129" s="864"/>
      <c r="AE129" s="865"/>
      <c r="AF129" s="866">
        <v>8140272</v>
      </c>
      <c r="AG129" s="864"/>
      <c r="AH129" s="864"/>
      <c r="AI129" s="864"/>
      <c r="AJ129" s="865"/>
      <c r="AK129" s="866">
        <v>8252365</v>
      </c>
      <c r="AL129" s="864"/>
      <c r="AM129" s="864"/>
      <c r="AN129" s="864"/>
      <c r="AO129" s="865"/>
      <c r="AP129" s="867"/>
      <c r="AQ129" s="868"/>
      <c r="AR129" s="868"/>
      <c r="AS129" s="868"/>
      <c r="AT129" s="869"/>
      <c r="AU129" s="286"/>
      <c r="AV129" s="286"/>
      <c r="AW129" s="286"/>
      <c r="AX129" s="833" t="s">
        <v>489</v>
      </c>
      <c r="AY129" s="834"/>
      <c r="AZ129" s="834"/>
      <c r="BA129" s="834"/>
      <c r="BB129" s="834"/>
      <c r="BC129" s="834"/>
      <c r="BD129" s="834"/>
      <c r="BE129" s="835"/>
      <c r="BF129" s="853" t="s">
        <v>128</v>
      </c>
      <c r="BG129" s="854"/>
      <c r="BH129" s="854"/>
      <c r="BI129" s="854"/>
      <c r="BJ129" s="854"/>
      <c r="BK129" s="854"/>
      <c r="BL129" s="855"/>
      <c r="BM129" s="853">
        <v>18.690000000000001</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490</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491</v>
      </c>
      <c r="X130" s="861"/>
      <c r="Y130" s="861"/>
      <c r="Z130" s="862"/>
      <c r="AA130" s="863">
        <v>1587904</v>
      </c>
      <c r="AB130" s="864"/>
      <c r="AC130" s="864"/>
      <c r="AD130" s="864"/>
      <c r="AE130" s="865"/>
      <c r="AF130" s="866">
        <v>1537529</v>
      </c>
      <c r="AG130" s="864"/>
      <c r="AH130" s="864"/>
      <c r="AI130" s="864"/>
      <c r="AJ130" s="865"/>
      <c r="AK130" s="866">
        <v>1474790</v>
      </c>
      <c r="AL130" s="864"/>
      <c r="AM130" s="864"/>
      <c r="AN130" s="864"/>
      <c r="AO130" s="865"/>
      <c r="AP130" s="867"/>
      <c r="AQ130" s="868"/>
      <c r="AR130" s="868"/>
      <c r="AS130" s="868"/>
      <c r="AT130" s="869"/>
      <c r="AU130" s="286"/>
      <c r="AV130" s="286"/>
      <c r="AW130" s="286"/>
      <c r="AX130" s="833" t="s">
        <v>492</v>
      </c>
      <c r="AY130" s="834"/>
      <c r="AZ130" s="834"/>
      <c r="BA130" s="834"/>
      <c r="BB130" s="834"/>
      <c r="BC130" s="834"/>
      <c r="BD130" s="834"/>
      <c r="BE130" s="835"/>
      <c r="BF130" s="836">
        <v>5.4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493</v>
      </c>
      <c r="X131" s="844"/>
      <c r="Y131" s="844"/>
      <c r="Z131" s="845"/>
      <c r="AA131" s="846">
        <v>6665097</v>
      </c>
      <c r="AB131" s="847"/>
      <c r="AC131" s="847"/>
      <c r="AD131" s="847"/>
      <c r="AE131" s="848"/>
      <c r="AF131" s="849">
        <v>6602743</v>
      </c>
      <c r="AG131" s="847"/>
      <c r="AH131" s="847"/>
      <c r="AI131" s="847"/>
      <c r="AJ131" s="848"/>
      <c r="AK131" s="849">
        <v>6777575</v>
      </c>
      <c r="AL131" s="847"/>
      <c r="AM131" s="847"/>
      <c r="AN131" s="847"/>
      <c r="AO131" s="848"/>
      <c r="AP131" s="850"/>
      <c r="AQ131" s="851"/>
      <c r="AR131" s="851"/>
      <c r="AS131" s="851"/>
      <c r="AT131" s="852"/>
      <c r="AU131" s="286"/>
      <c r="AV131" s="286"/>
      <c r="AW131" s="286"/>
      <c r="AX131" s="811" t="s">
        <v>494</v>
      </c>
      <c r="AY131" s="812"/>
      <c r="AZ131" s="812"/>
      <c r="BA131" s="812"/>
      <c r="BB131" s="812"/>
      <c r="BC131" s="812"/>
      <c r="BD131" s="812"/>
      <c r="BE131" s="813"/>
      <c r="BF131" s="814">
        <v>32.5</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495</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496</v>
      </c>
      <c r="W132" s="824"/>
      <c r="X132" s="824"/>
      <c r="Y132" s="824"/>
      <c r="Z132" s="825"/>
      <c r="AA132" s="826">
        <v>4.9746312770000003</v>
      </c>
      <c r="AB132" s="827"/>
      <c r="AC132" s="827"/>
      <c r="AD132" s="827"/>
      <c r="AE132" s="828"/>
      <c r="AF132" s="829">
        <v>5.3904566630000001</v>
      </c>
      <c r="AG132" s="827"/>
      <c r="AH132" s="827"/>
      <c r="AI132" s="827"/>
      <c r="AJ132" s="828"/>
      <c r="AK132" s="829">
        <v>6.0296787570000001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497</v>
      </c>
      <c r="W133" s="803"/>
      <c r="X133" s="803"/>
      <c r="Y133" s="803"/>
      <c r="Z133" s="804"/>
      <c r="AA133" s="805">
        <v>5.2</v>
      </c>
      <c r="AB133" s="806"/>
      <c r="AC133" s="806"/>
      <c r="AD133" s="806"/>
      <c r="AE133" s="807"/>
      <c r="AF133" s="805">
        <v>5.3</v>
      </c>
      <c r="AG133" s="806"/>
      <c r="AH133" s="806"/>
      <c r="AI133" s="806"/>
      <c r="AJ133" s="807"/>
      <c r="AK133" s="805">
        <v>5.4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9A2fFbQKb0tNlnoOJzozFCGAnSgwpJYYL+rJZoQHgX3We8oCGF08NVffz5ZL+CUpEDk7YN8FYdCPlq4b4oHrZQ==" saltValue="x5bv3vgK7e6QDiMO/xsCE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DQ105"/>
  <sheetViews>
    <sheetView showGridLines="0" view="pageBreakPreview" topLeftCell="A49" zoomScale="85" zoomScaleNormal="85" zoomScaleSheetLayoutView="85" workbookViewId="0">
      <selection activeCell="CK95" sqref="CK95"/>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GbYBOOiy8Gp6UY4PAxaxf6Ml5H7km2oUhhqkgJ/fNZrPLdRkrBf1EDbfjuzO0zkMg/ZSCAh7jFhH/5uZi3Ejcw==" saltValue="IqtLESSwTzG1jIMlRLFPG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DL89"/>
  <sheetViews>
    <sheetView showGridLines="0" topLeftCell="AB41"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vF0T3/zWboUka1vN3GgZlgDneOHlmSvHdKJUZok0JLmLC9QV45Qe/reIGr4m/oT5l+ySqraEHLrJmGfX9W+rQ==" saltValue="XzGW51vPAtgF1UQmypgJO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501</v>
      </c>
      <c r="AP7" s="305"/>
      <c r="AQ7" s="306" t="s">
        <v>502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503</v>
      </c>
      <c r="AQ8" s="312" t="s">
        <v>504</v>
      </c>
      <c r="AR8" s="313" t="s">
        <v>505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506</v>
      </c>
      <c r="AL9" s="1228"/>
      <c r="AM9" s="1228"/>
      <c r="AN9" s="1229"/>
      <c r="AO9" s="314">
        <v>2106833</v>
      </c>
      <c r="AP9" s="314">
        <v>140944</v>
      </c>
      <c r="AQ9" s="315">
        <v>99000</v>
      </c>
      <c r="AR9" s="316">
        <v>42.4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507</v>
      </c>
      <c r="AL10" s="1228"/>
      <c r="AM10" s="1228"/>
      <c r="AN10" s="1229"/>
      <c r="AO10" s="317">
        <v>291302</v>
      </c>
      <c r="AP10" s="317">
        <v>19488</v>
      </c>
      <c r="AQ10" s="318">
        <v>14922</v>
      </c>
      <c r="AR10" s="319">
        <v>30.6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508</v>
      </c>
      <c r="AL11" s="1228"/>
      <c r="AM11" s="1228"/>
      <c r="AN11" s="1229"/>
      <c r="AO11" s="317" t="s">
        <v>509</v>
      </c>
      <c r="AP11" s="317" t="s">
        <v>509</v>
      </c>
      <c r="AQ11" s="318">
        <v>769</v>
      </c>
      <c r="AR11" s="319" t="s">
        <v>509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510</v>
      </c>
      <c r="AL12" s="1228"/>
      <c r="AM12" s="1228"/>
      <c r="AN12" s="1229"/>
      <c r="AO12" s="317" t="s">
        <v>509</v>
      </c>
      <c r="AP12" s="317" t="s">
        <v>509</v>
      </c>
      <c r="AQ12" s="318" t="s">
        <v>509</v>
      </c>
      <c r="AR12" s="319" t="s">
        <v>509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511</v>
      </c>
      <c r="AL13" s="1228"/>
      <c r="AM13" s="1228"/>
      <c r="AN13" s="1229"/>
      <c r="AO13" s="317">
        <v>80450</v>
      </c>
      <c r="AP13" s="317">
        <v>5382</v>
      </c>
      <c r="AQ13" s="318">
        <v>4122</v>
      </c>
      <c r="AR13" s="319">
        <v>30.6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512</v>
      </c>
      <c r="AL14" s="1228"/>
      <c r="AM14" s="1228"/>
      <c r="AN14" s="1229"/>
      <c r="AO14" s="317">
        <v>130814</v>
      </c>
      <c r="AP14" s="317">
        <v>8751</v>
      </c>
      <c r="AQ14" s="318">
        <v>2449</v>
      </c>
      <c r="AR14" s="319">
        <v>257.3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513</v>
      </c>
      <c r="AL15" s="1231"/>
      <c r="AM15" s="1231"/>
      <c r="AN15" s="1232"/>
      <c r="AO15" s="317">
        <v>-202324</v>
      </c>
      <c r="AP15" s="317">
        <v>-13535</v>
      </c>
      <c r="AQ15" s="318">
        <v>-7484</v>
      </c>
      <c r="AR15" s="319">
        <v>80.900000000000006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184</v>
      </c>
      <c r="AL16" s="1231"/>
      <c r="AM16" s="1231"/>
      <c r="AN16" s="1232"/>
      <c r="AO16" s="317">
        <v>2407075</v>
      </c>
      <c r="AP16" s="317">
        <v>161030</v>
      </c>
      <c r="AQ16" s="318">
        <v>113777</v>
      </c>
      <c r="AR16" s="319">
        <v>41.5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515</v>
      </c>
      <c r="AP20" s="326" t="s">
        <v>516</v>
      </c>
      <c r="AQ20" s="327" t="s">
        <v>517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518</v>
      </c>
      <c r="AL21" s="1234"/>
      <c r="AM21" s="1234"/>
      <c r="AN21" s="1235"/>
      <c r="AO21" s="330">
        <v>15.19</v>
      </c>
      <c r="AP21" s="331">
        <v>10.16</v>
      </c>
      <c r="AQ21" s="332">
        <v>5.03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519</v>
      </c>
      <c r="AL22" s="1234"/>
      <c r="AM22" s="1234"/>
      <c r="AN22" s="1235"/>
      <c r="AO22" s="335">
        <v>96.2</v>
      </c>
      <c r="AP22" s="336">
        <v>96.4</v>
      </c>
      <c r="AQ22" s="337">
        <v>-0.2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501</v>
      </c>
      <c r="AP30" s="305"/>
      <c r="AQ30" s="306" t="s">
        <v>502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503</v>
      </c>
      <c r="AQ31" s="312" t="s">
        <v>504</v>
      </c>
      <c r="AR31" s="313" t="s">
        <v>505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523</v>
      </c>
      <c r="AL32" s="1217"/>
      <c r="AM32" s="1217"/>
      <c r="AN32" s="1218"/>
      <c r="AO32" s="345">
        <v>1545542</v>
      </c>
      <c r="AP32" s="345">
        <v>103395</v>
      </c>
      <c r="AQ32" s="346">
        <v>56454</v>
      </c>
      <c r="AR32" s="347">
        <v>83.1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524</v>
      </c>
      <c r="AL33" s="1217"/>
      <c r="AM33" s="1217"/>
      <c r="AN33" s="1218"/>
      <c r="AO33" s="345" t="s">
        <v>509</v>
      </c>
      <c r="AP33" s="345" t="s">
        <v>509</v>
      </c>
      <c r="AQ33" s="346" t="s">
        <v>509</v>
      </c>
      <c r="AR33" s="347" t="s">
        <v>509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525</v>
      </c>
      <c r="AL34" s="1217"/>
      <c r="AM34" s="1217"/>
      <c r="AN34" s="1218"/>
      <c r="AO34" s="345" t="s">
        <v>509</v>
      </c>
      <c r="AP34" s="345" t="s">
        <v>509</v>
      </c>
      <c r="AQ34" s="346" t="s">
        <v>509</v>
      </c>
      <c r="AR34" s="347" t="s">
        <v>509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526</v>
      </c>
      <c r="AL35" s="1217"/>
      <c r="AM35" s="1217"/>
      <c r="AN35" s="1218"/>
      <c r="AO35" s="345">
        <v>353025</v>
      </c>
      <c r="AP35" s="345">
        <v>23617</v>
      </c>
      <c r="AQ35" s="346">
        <v>20776</v>
      </c>
      <c r="AR35" s="347">
        <v>13.7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527</v>
      </c>
      <c r="AL36" s="1217"/>
      <c r="AM36" s="1217"/>
      <c r="AN36" s="1218"/>
      <c r="AO36" s="345">
        <v>-3364</v>
      </c>
      <c r="AP36" s="345">
        <v>-225</v>
      </c>
      <c r="AQ36" s="346">
        <v>4629</v>
      </c>
      <c r="AR36" s="347">
        <v>-104.9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528</v>
      </c>
      <c r="AL37" s="1217"/>
      <c r="AM37" s="1217"/>
      <c r="AN37" s="1218"/>
      <c r="AO37" s="345">
        <v>32183</v>
      </c>
      <c r="AP37" s="345">
        <v>2153</v>
      </c>
      <c r="AQ37" s="346">
        <v>590</v>
      </c>
      <c r="AR37" s="347">
        <v>264.89999999999998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529</v>
      </c>
      <c r="AL38" s="1214"/>
      <c r="AM38" s="1214"/>
      <c r="AN38" s="1215"/>
      <c r="AO38" s="348" t="s">
        <v>509</v>
      </c>
      <c r="AP38" s="348" t="s">
        <v>509</v>
      </c>
      <c r="AQ38" s="349">
        <v>4</v>
      </c>
      <c r="AR38" s="337" t="s">
        <v>509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530</v>
      </c>
      <c r="AL39" s="1214"/>
      <c r="AM39" s="1214"/>
      <c r="AN39" s="1215"/>
      <c r="AO39" s="345">
        <v>-43930</v>
      </c>
      <c r="AP39" s="345">
        <v>-2939</v>
      </c>
      <c r="AQ39" s="346">
        <v>-1455</v>
      </c>
      <c r="AR39" s="347">
        <v>102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531</v>
      </c>
      <c r="AL40" s="1217"/>
      <c r="AM40" s="1217"/>
      <c r="AN40" s="1218"/>
      <c r="AO40" s="345">
        <v>-1474790</v>
      </c>
      <c r="AP40" s="345">
        <v>-98661</v>
      </c>
      <c r="AQ40" s="346">
        <v>-55724</v>
      </c>
      <c r="AR40" s="347">
        <v>77.099999999999994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295</v>
      </c>
      <c r="AL41" s="1220"/>
      <c r="AM41" s="1220"/>
      <c r="AN41" s="1221"/>
      <c r="AO41" s="345">
        <v>408666</v>
      </c>
      <c r="AP41" s="345">
        <v>27339</v>
      </c>
      <c r="AQ41" s="346">
        <v>25274</v>
      </c>
      <c r="AR41" s="347">
        <v>8.1999999999999993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501</v>
      </c>
      <c r="AN49" s="1224" t="s">
        <v>535</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536</v>
      </c>
      <c r="AO50" s="362" t="s">
        <v>537</v>
      </c>
      <c r="AP50" s="363" t="s">
        <v>538</v>
      </c>
      <c r="AQ50" s="364" t="s">
        <v>539</v>
      </c>
      <c r="AR50" s="365" t="s">
        <v>540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541</v>
      </c>
      <c r="AL51" s="358"/>
      <c r="AM51" s="366">
        <v>2359417</v>
      </c>
      <c r="AN51" s="367">
        <v>143657</v>
      </c>
      <c r="AO51" s="368">
        <v>0.7</v>
      </c>
      <c r="AP51" s="369">
        <v>115123</v>
      </c>
      <c r="AQ51" s="370">
        <v>48.4</v>
      </c>
      <c r="AR51" s="371">
        <v>-47.7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542</v>
      </c>
      <c r="AM52" s="374">
        <v>1669395</v>
      </c>
      <c r="AN52" s="375">
        <v>101644</v>
      </c>
      <c r="AO52" s="376">
        <v>16.899999999999999</v>
      </c>
      <c r="AP52" s="377">
        <v>46026</v>
      </c>
      <c r="AQ52" s="378">
        <v>12.6</v>
      </c>
      <c r="AR52" s="379">
        <v>4.3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543</v>
      </c>
      <c r="AL53" s="358"/>
      <c r="AM53" s="366">
        <v>3048023</v>
      </c>
      <c r="AN53" s="367">
        <v>189589</v>
      </c>
      <c r="AO53" s="368">
        <v>32</v>
      </c>
      <c r="AP53" s="369">
        <v>98899</v>
      </c>
      <c r="AQ53" s="370">
        <v>-14.1</v>
      </c>
      <c r="AR53" s="371">
        <v>46.1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542</v>
      </c>
      <c r="AM54" s="374">
        <v>2245039</v>
      </c>
      <c r="AN54" s="375">
        <v>139643</v>
      </c>
      <c r="AO54" s="376">
        <v>37.4</v>
      </c>
      <c r="AP54" s="377">
        <v>43734</v>
      </c>
      <c r="AQ54" s="378">
        <v>-5</v>
      </c>
      <c r="AR54" s="379">
        <v>42.4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544</v>
      </c>
      <c r="AL55" s="358"/>
      <c r="AM55" s="366">
        <v>2780026</v>
      </c>
      <c r="AN55" s="367">
        <v>177309</v>
      </c>
      <c r="AO55" s="368">
        <v>-6.5</v>
      </c>
      <c r="AP55" s="369">
        <v>96462</v>
      </c>
      <c r="AQ55" s="370">
        <v>-2.5</v>
      </c>
      <c r="AR55" s="371">
        <v>-4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542</v>
      </c>
      <c r="AM56" s="374">
        <v>2120917</v>
      </c>
      <c r="AN56" s="375">
        <v>135271</v>
      </c>
      <c r="AO56" s="376">
        <v>-3.1</v>
      </c>
      <c r="AP56" s="377">
        <v>39886</v>
      </c>
      <c r="AQ56" s="378">
        <v>-8.8000000000000007</v>
      </c>
      <c r="AR56" s="379">
        <v>5.7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545</v>
      </c>
      <c r="AL57" s="358"/>
      <c r="AM57" s="366">
        <v>2047236</v>
      </c>
      <c r="AN57" s="367">
        <v>133649</v>
      </c>
      <c r="AO57" s="368">
        <v>-24.6</v>
      </c>
      <c r="AP57" s="369">
        <v>83103</v>
      </c>
      <c r="AQ57" s="370">
        <v>-13.8</v>
      </c>
      <c r="AR57" s="371">
        <v>-10.8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542</v>
      </c>
      <c r="AM58" s="374">
        <v>1058593</v>
      </c>
      <c r="AN58" s="375">
        <v>69108</v>
      </c>
      <c r="AO58" s="376">
        <v>-48.9</v>
      </c>
      <c r="AP58" s="377">
        <v>41378</v>
      </c>
      <c r="AQ58" s="378">
        <v>3.7</v>
      </c>
      <c r="AR58" s="379">
        <v>-52.6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546</v>
      </c>
      <c r="AL59" s="358"/>
      <c r="AM59" s="366">
        <v>3066119</v>
      </c>
      <c r="AN59" s="367">
        <v>205119</v>
      </c>
      <c r="AO59" s="368">
        <v>53.5</v>
      </c>
      <c r="AP59" s="369">
        <v>94796</v>
      </c>
      <c r="AQ59" s="370">
        <v>14.1</v>
      </c>
      <c r="AR59" s="371">
        <v>39.4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542</v>
      </c>
      <c r="AM60" s="374">
        <v>1847394</v>
      </c>
      <c r="AN60" s="375">
        <v>123588</v>
      </c>
      <c r="AO60" s="376">
        <v>78.8</v>
      </c>
      <c r="AP60" s="377">
        <v>55781</v>
      </c>
      <c r="AQ60" s="378">
        <v>34.799999999999997</v>
      </c>
      <c r="AR60" s="379">
        <v>44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547</v>
      </c>
      <c r="AL61" s="380"/>
      <c r="AM61" s="381">
        <v>2660164</v>
      </c>
      <c r="AN61" s="382">
        <v>169865</v>
      </c>
      <c r="AO61" s="383">
        <v>11</v>
      </c>
      <c r="AP61" s="384">
        <v>97677</v>
      </c>
      <c r="AQ61" s="385">
        <v>6.4</v>
      </c>
      <c r="AR61" s="371">
        <v>4.5999999999999996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542</v>
      </c>
      <c r="AM62" s="374">
        <v>1788268</v>
      </c>
      <c r="AN62" s="375">
        <v>113851</v>
      </c>
      <c r="AO62" s="376">
        <v>16.2</v>
      </c>
      <c r="AP62" s="377">
        <v>45361</v>
      </c>
      <c r="AQ62" s="378">
        <v>7.5</v>
      </c>
      <c r="AR62" s="379">
        <v>8.6999999999999993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MK6dRAvgKPOjt47WHKNJLhmr4NqFc3FT6exjycse36u1lZcUyU1j3uCaDE+VZcgdcANajQWBBC4RLMTIpNwoQ==" saltValue="4TDgw1KS/QhZccqDzpFwP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DU121"/>
  <sheetViews>
    <sheetView showGridLines="0" topLeftCell="A88"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row r="121" spans="125:125" ht="13.5" hidden="1" customHeight="1" x14ac:dyDescent="0.15">
      <c r="DU121" s="292"/>
    </row>
  </sheetData>
  <sheetProtection algorithmName="SHA-512" hashValue="5QmmfmycX0SeoMTgZanqOeCQMEdnq6eXj9X1eWFtKenf7yYF4fnhTc5+hlxWrcNLK/e6b52m+FC8zZfJGP/uJA==" saltValue="sLmqOvTEi4BJcQHfObpVu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EL116"/>
  <sheetViews>
    <sheetView showGridLines="0" topLeftCell="A82"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550</v>
      </c>
    </row>
  </sheetData>
  <sheetProtection algorithmName="SHA-512" hashValue="VIJkeEgV9qyGJOcG22fndvheC4AewqNabe/HM4k39bkVu4ElB+8oEwj16fRtF0BsAikOvEMtIWiu+kvHLnsupQ==" saltValue="bveTLJJlc20vWTKkScVF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FF0000"/>
    <pageSetUpPr fitToPage="1"/>
  </sheetPr>
  <dimension ref="B1:J50"/>
  <sheetViews>
    <sheetView showGridLines="0" topLeftCell="A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8" t="s">
        <v>3</v>
      </c>
      <c r="D47" s="1238"/>
      <c r="E47" s="1239"/>
      <c r="F47" s="11">
        <v>22.32</v>
      </c>
      <c r="G47" s="12">
        <v>21.54</v>
      </c>
      <c r="H47" s="12">
        <v>20.21</v>
      </c>
      <c r="I47" s="12">
        <v>17.46</v>
      </c>
      <c r="J47" s="13">
        <v>19.37</v>
      </c>
    </row>
    <row r="48" spans="2:10" ht="57.75" customHeight="1" x14ac:dyDescent="0.15">
      <c r="B48" s="14"/>
      <c r="C48" s="1240" t="s">
        <v>4</v>
      </c>
      <c r="D48" s="1240"/>
      <c r="E48" s="1241"/>
      <c r="F48" s="15">
        <v>3.59</v>
      </c>
      <c r="G48" s="16">
        <v>4.59</v>
      </c>
      <c r="H48" s="16">
        <v>4.9400000000000004</v>
      </c>
      <c r="I48" s="16">
        <v>5</v>
      </c>
      <c r="J48" s="17">
        <v>4.32</v>
      </c>
    </row>
    <row r="49" spans="2:10" ht="57.75" customHeight="1" thickBot="1" x14ac:dyDescent="0.2">
      <c r="B49" s="18"/>
      <c r="C49" s="1242" t="s">
        <v>5</v>
      </c>
      <c r="D49" s="1242"/>
      <c r="E49" s="1243"/>
      <c r="F49" s="19" t="s">
        <v>556</v>
      </c>
      <c r="G49" s="20" t="s">
        <v>557</v>
      </c>
      <c r="H49" s="20" t="s">
        <v>558</v>
      </c>
      <c r="I49" s="20" t="s">
        <v>559</v>
      </c>
      <c r="J49" s="21">
        <v>1.53</v>
      </c>
    </row>
    <row r="50" spans="2:10" ht="13.5" customHeight="1" x14ac:dyDescent="0.15"/>
  </sheetData>
  <sheetProtection algorithmName="SHA-512" hashValue="2S6BRGEalosjPdaXBvB52CU2eWibrp0vYQosJuplLI4oExYJ4305rRBon2iz4Cr/NeUqEnsZGKvIjlAeEVEL7g==" saltValue="WQGBRk3qFqeDkB5AMWA7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