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town.kunimi.fukushima.jp\fl-sv\総務課\04_財政係\040_決算\財政状況資料集\R3（R2年度決算）\220908【追加作業依頼】令和２年度財政状況資料集の作成について（２回目・公会計分）\"/>
    </mc:Choice>
  </mc:AlternateContent>
  <xr:revisionPtr revIDLastSave="0" documentId="13_ncr:1_{B2481596-7229-4CF8-B6F1-25AD1CAB8EB2}" xr6:coauthVersionLast="47" xr6:coauthVersionMax="47" xr10:uidLastSave="{00000000-0000-0000-0000-000000000000}"/>
  <bookViews>
    <workbookView xWindow="-120" yWindow="-120" windowWidth="20730" windowHeight="1116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W40" i="10"/>
  <c r="BW41" i="10" s="1"/>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U34" i="10" s="1"/>
  <c r="U35" i="10" s="1"/>
  <c r="U36" i="10" s="1"/>
  <c r="CO34" i="10"/>
  <c r="BW34" i="10"/>
  <c r="C34" i="10"/>
  <c r="AM34" i="10" l="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<sst xmlns="http://schemas.openxmlformats.org/spreadsheetml/2006/main" count="1098" uniqueCount="607">
  <si>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</si>
  <si>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</si>
  <si>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</si>
  <si>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</si>
  <si>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</si>
  <si>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</si>
  <si>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</si>
  <si>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</si>
  <si>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</si>
  <si>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</si>
  <si>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</si>
  <si>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</si>
  <si>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</si>
  <si>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</si>
  <si>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</si>
  <si>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</si>
  <si>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</si>
  <si>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</si>
  <si>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</si>
  <si>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</si>
  <si>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</si>
  <si>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</si>
  <si>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</si>
  <si>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</si>
  <si>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</si>
  <si>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</si>
  <si>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</si>
  <si>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</si>
  <si>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</si>
  <si>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</si>
  <si>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</si>
  <si>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</si>
  <si>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</si>
  <si>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</si>
  <si>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</si>
  <si>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</si>
  <si>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</si>
  <si>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</si>
  <si>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</si>
  <si>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</si>
  <si>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</si>
  <si>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</si>
  <si>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</si>
  <si>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</si>
  <si>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</si>
  <si>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</si>
  <si>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</si>
  <si>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</si>
  <si>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</si>
  <si>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</si>
  <si>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</si>
  <si>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</si>
  <si>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</si>
  <si>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</si>
  <si>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</si>
  <si>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</si>
  <si>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</si>
  <si>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</si>
  <si>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</si>
  <si>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</si>
  <si>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</si>
  <si>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</si>
  <si>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</si>
  <si>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</si>
  <si>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</si>
  <si>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</si>
  <si>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</si>
  <si>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</si>
  <si>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</si>
  <si>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</si>
  <si>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</si>
  <si>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</si>
  <si>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</si>
  <si>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</si>
  <si>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</si>
  <si>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</si>
  <si>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</si>
  <si>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</si>
  <si>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</si>
  <si>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</si>
  <si>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</si>
  <si>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</si>
  <si>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</si>
  <si>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</si>
  <si>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</si>
  <si>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</si>
  <si>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</si>
  <si>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</si>
  <si>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</si>
  <si>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</si>
  <si>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</si>
  <si>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</si>
  <si>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</si>
  <si>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</si>
  <si>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</si>
  <si>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</si>
  <si>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</si>
  <si>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</si>
  <si>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</si>
  <si>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</si>
  <si>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</si>
  <si>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</si>
  <si>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</si>
  <si>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</si>
  <si>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</si>
  <si>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</si>
  <si>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</si>
  <si>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</si>
  <si>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</si>
  <si>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</si>
  <si>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</si>
  <si>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</si>
  <si>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</si>
  <si>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</si>
  <si>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</si>
  <si>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</si>
  <si>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</si>
  <si>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</si>
  <si>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</si>
  <si>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</si>
  <si>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</si>
  <si>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</si>
  <si>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</si>
  <si>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</si>
  <si>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</si>
  <si>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</si>
  <si>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</si>
  <si>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</si>
  <si>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</si>
  <si>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</si>
  <si>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</si>
  <si>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</si>
  <si>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</si>
  <si>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</si>
  <si>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</si>
  <si>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</si>
  <si>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</si>
  <si>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</si>
  <si>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</si>
  <si>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</si>
  <si>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</si>
  <si>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</si>
  <si>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</si>
  <si>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</si>
  <si>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</si>
  <si>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</si>
  <si>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</si>
  <si>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</si>
  <si>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</si>
  <si>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</si>
  <si>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</si>
  <si>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</si>
  <si>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</si>
  <si>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</si>
  <si>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</si>
  <si>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</si>
  <si>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</si>
  <si>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</si>
  <si>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</si>
  <si>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</si>
  <si>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</si>
  <si>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</si>
  <si>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</si>
  <si>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</si>
  <si>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</si>
  <si>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</si>
  <si>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</si>
  <si>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</si>
  <si>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</si>
  <si>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</si>
  <si>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</si>
  <si>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</si>
  <si>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</si>
  <si>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</si>
  <si>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</si>
  <si>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</si>
  <si>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</si>
  <si>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</si>
  <si>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</si>
  <si>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</si>
  <si>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</si>
  <si>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</si>
  <si>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</si>
  <si>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</si>
  <si>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</si>
  <si>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</si>
  <si>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</si>
  <si>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</si>
  <si>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</si>
  <si>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</si>
  <si>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</si>
  <si>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</si>
  <si>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</si>
  <si>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</si>
  <si>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</si>
  <si>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</si>
  <si>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</si>
  <si>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</si>
  <si>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</si>
  <si>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</si>
  <si>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</si>
  <si>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</si>
  <si>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</si>
  <si>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</si>
  <si>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</si>
  <si>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</si>
  <si>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</si>
  <si>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</si>
  <si>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福島県国見町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</si>
  <si>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</si>
  <si>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</si>
  <si>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</si>
  <si>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</si>
  <si>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</si>
  <si>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</si>
  <si>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</si>
  <si>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</si>
  <si>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</si>
  <si>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</si>
  <si>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</si>
  <si>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</si>
  <si>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</si>
  <si>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</si>
  <si>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</si>
  <si>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</si>
  <si>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</si>
  <si>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</si>
  <si>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</si>
  <si>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</si>
  <si>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</si>
  <si>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</si>
  <si>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</si>
  <si>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</si>
  <si>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</si>
  <si>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</si>
  <si>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</si>
  <si>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</si>
  <si>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</si>
  <si>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</si>
  <si>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</si>
  <si>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</si>
  <si>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</si>
  <si>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</si>
  <si>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</si>
  <si>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</si>
  <si>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</si>
  <si>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</si>
  <si>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</si>
  <si>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</si>
  <si>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</si>
  <si>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</si>
  <si>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</si>
  <si>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</si>
  <si>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</si>
  <si>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</si>
  <si>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</si>
  <si>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</si>
  <si>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</si>
  <si>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</si>
  <si>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</si>
  <si>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</si>
  <si>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</si>
  <si>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</si>
  <si>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</si>
  <si>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</si>
  <si>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</si>
  <si>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</si>
  <si>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</si>
  <si>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</si>
  <si>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</si>
  <si>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</si>
  <si>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</si>
  <si>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</si>
  <si>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</si>
  <si>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</si>
  <si>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</si>
  <si>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</si>
  <si>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</si>
  <si>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</si>
  <si>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</si>
  <si>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</si>
  <si>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</si>
  <si>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</si>
  <si>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</si>
  <si>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</si>
  <si>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</si>
  <si>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</si>
  <si>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</si>
  <si>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</si>
  <si>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</si>
  <si>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</si>
  <si>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</si>
  <si>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</si>
  <si>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</si>
  <si>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</si>
  <si>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</si>
  <si>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</si>
  <si>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</si>
  <si>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</si>
  <si>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</si>
  <si>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</si>
  <si>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</si>
  <si>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</si>
  <si>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</si>
  <si>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</si>
  <si>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</si>
  <si>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</si>
  <si>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</si>
  <si>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</si>
  <si>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</si>
  <si>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</si>
  <si>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</si>
  <si>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</si>
  <si>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</si>
  <si>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</si>
  <si>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</si>
  <si>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</si>
  <si>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</si>
  <si>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</si>
  <si>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</si>
  <si>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</si>
  <si>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</si>
  <si>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</si>
  <si>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</si>
  <si>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</si>
  <si>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</si>
  <si>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</si>
  <si>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</si>
  <si>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</si>
  <si>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</si>
  <si>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</si>
  <si>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</si>
  <si>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</si>
  <si>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</si>
  <si>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</si>
  <si>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</si>
  <si>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</si>
  <si>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</si>
  <si>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</si>
  <si>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</si>
  <si>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</si>
  <si>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</si>
  <si>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</si>
  <si>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</si>
  <si>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</si>
  <si>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</si>
  <si>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</si>
  <si>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</si>
  <si>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</si>
  <si>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</si>
  <si>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</si>
  <si>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</si>
  <si>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</si>
  <si>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</si>
  <si>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</si>
  <si>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</si>
  <si>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</si>
  <si>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</si>
  <si>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</si>
  <si>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</si>
  <si>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</si>
  <si>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</si>
  <si>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</si>
  <si>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福島県国見町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</si>
  <si>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</si>
  <si>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</si>
  <si>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</si>
  <si>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</si>
  <si>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</si>
  <si>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</si>
  <si>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</si>
  <si>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</si>
  <si>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</si>
  <si>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</si>
  <si>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</si>
  <si>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</si>
  <si>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</si>
  <si>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</si>
  <si>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</si>
  <si>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</si>
  <si>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</si>
  <si>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</si>
  <si>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</si>
  <si>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</si>
  <si>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国見町渇水対策施設特別会計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</si>
  <si>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</si>
  <si>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</si>
  <si>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</si>
  <si>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</si>
  <si>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</si>
  <si>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</si>
  <si>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</si>
  <si>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</si>
  <si>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</si>
  <si>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</si>
  <si>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</si>
  <si>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</si>
  <si>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</si>
  <si>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国見町国民健康保険特別会計</t>
    <phoneticPr fontId="5"/>
  </si>
  <si>
    <t>国見町介護保険特別会計(保険事業勘定)</t>
    <phoneticPr fontId="5"/>
  </si>
  <si>
    <t>国見町後期高齢者医療特別会計</t>
    <phoneticPr fontId="5"/>
  </si>
  <si>
    <t>国見町水道事業会計</t>
    <phoneticPr fontId="5"/>
  </si>
  <si>
    <t>法適用企業</t>
    <phoneticPr fontId="5"/>
  </si>
  <si>
    <t>国見町公共下水道事業特別会計</t>
    <phoneticPr fontId="5"/>
  </si>
  <si>
    <t>法非適用企業</t>
    <phoneticPr fontId="5"/>
  </si>
  <si>
    <t>国見町土地開発事業特別会計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</si>
  <si>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</si>
  <si>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</si>
  <si>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</si>
  <si>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</si>
  <si>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</si>
  <si>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</si>
  <si>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</si>
  <si>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</si>
  <si>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</si>
  <si>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</si>
  <si>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</si>
  <si>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</si>
  <si>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</si>
  <si>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</si>
  <si>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</si>
  <si>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</si>
  <si>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</si>
  <si>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</si>
  <si>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</si>
  <si>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</si>
  <si>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</si>
  <si>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</si>
  <si>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</si>
  <si>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</si>
  <si>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</si>
  <si>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</si>
  <si>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</si>
  <si>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</si>
  <si>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</si>
  <si>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</si>
  <si>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</si>
  <si>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</si>
  <si>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</si>
  <si>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</si>
  <si>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</si>
  <si>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</si>
  <si>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</si>
  <si>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</si>
  <si>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</si>
  <si>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</si>
  <si>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</si>
  <si>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</si>
  <si>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</si>
  <si>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</si>
  <si>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</si>
  <si>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</si>
  <si>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</si>
  <si>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</si>
  <si>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</si>
  <si>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</si>
  <si>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</si>
  <si>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</si>
  <si>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</si>
  <si>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</si>
  <si>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</si>
  <si>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</si>
  <si>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</si>
  <si>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</si>
  <si>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</si>
  <si>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</si>
  <si>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</si>
  <si>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</si>
  <si>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</si>
  <si>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国見町介護保険特別会計（保険事業勘定）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</si>
  <si>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</si>
  <si>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国見町後期高齢者特別会計</t>
    <phoneticPr fontId="5"/>
  </si>
  <si>
    <t>(Ｆ)</t>
    <phoneticPr fontId="5"/>
  </si>
  <si>
    <t>国見町国民健康保険特別会計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</si>
  <si>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</si>
  <si>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</si>
  <si>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</si>
  <si>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</si>
  <si>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</si>
  <si>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</si>
  <si>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</si>
  <si>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</si>
  <si>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</si>
  <si>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</si>
  <si>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</si>
  <si>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</si>
  <si>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</si>
  <si>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</si>
  <si>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</si>
  <si>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</si>
  <si>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</si>
  <si>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</si>
  <si>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</si>
  <si>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</si>
  <si>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</si>
  <si>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</si>
  <si>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</si>
  <si>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</si>
  <si>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</si>
  <si>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</si>
  <si>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</si>
  <si>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</si>
  <si>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</si>
  <si>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</si>
  <si>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</si>
  <si>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</si>
  <si>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</si>
  <si>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</si>
  <si>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</si>
  <si>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</si>
  <si>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</si>
  <si>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</si>
  <si>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</si>
  <si>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</si>
  <si>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</si>
  <si>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</si>
  <si>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</si>
  <si>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</si>
  <si>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</si>
  <si>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</si>
  <si>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</si>
  <si>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</si>
  <si>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</si>
  <si>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</si>
  <si>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</si>
  <si>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</si>
  <si>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</si>
  <si>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</si>
  <si>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</si>
  <si>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</si>
  <si>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</si>
  <si>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</si>
  <si>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</si>
  <si>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</si>
  <si>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</si>
  <si>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</si>
  <si>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</si>
  <si>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</si>
  <si>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</si>
  <si>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</si>
  <si>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</si>
  <si>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</si>
  <si>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</si>
  <si>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</si>
  <si>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</si>
  <si>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</si>
  <si>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</si>
  <si>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</si>
  <si>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</si>
  <si>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</si>
  <si>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</si>
  <si>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</si>
  <si>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</si>
  <si>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</si>
  <si>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</si>
  <si>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</si>
  <si>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</si>
  <si>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</si>
  <si>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</si>
  <si>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</si>
  <si>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</si>
  <si>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国見町水道事業会計</t>
  </si>
  <si>
    <t>国見町介護保険特別会計(保険事業勘定)</t>
  </si>
  <si>
    <t>国見町国民健康保険特別会計</t>
  </si>
  <si>
    <t>国見町公共下水道事業特別会計</t>
  </si>
  <si>
    <t>国見町後期高齢者医療特別会計</t>
  </si>
  <si>
    <t>国見町渇水対策施設特別会計</t>
  </si>
  <si>
    <t>国見町土地開発事業特別会計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</si>
  <si>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</si>
  <si>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</si>
  <si>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</si>
  <si>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</si>
  <si>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</si>
  <si>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</si>
  <si>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</si>
  <si>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</si>
  <si>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福島県後期高齢者医療広域連合一般会計</t>
    <rPh sb="0" eb="2">
      <t>フクシマ</t>
    </rPh>
    <rPh sb="2" eb="3">
      <t>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</si>
  <si>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8">
      <t>コウキコウレイシャ</t>
    </rPh>
    <rPh sb="8" eb="14">
      <t>イリョウコウイキレンゴウ</t>
    </rPh>
    <rPh sb="14" eb="19">
      <t>コウキコウレイシャ</t>
    </rPh>
    <rPh sb="19" eb="21">
      <t>イリョウ</t>
    </rPh>
    <rPh sb="21" eb="23">
      <t>トクベツ</t>
    </rPh>
    <rPh sb="23" eb="25">
      <t>カイケイ</t>
    </rPh>
    <phoneticPr fontId="2"/>
  </si>
  <si>
    <t>-</t>
    <phoneticPr fontId="2"/>
  </si>
  <si>
    <t>福島地方水道用水供給企業団
福島地方水道用水供給事業会計</t>
    <rPh sb="0" eb="13">
      <t>フクシマチホウスイドウヨウスイキョウキュウキギョウダン</t>
    </rPh>
    <rPh sb="14" eb="28">
      <t>フクシマチホウスイドウヨウスイキョウキュウジギョウカイケイ</t>
    </rPh>
    <phoneticPr fontId="2"/>
  </si>
  <si>
    <t>伊達地方消防組合・一般会計</t>
    <rPh sb="0" eb="4">
      <t>ダテチホウ</t>
    </rPh>
    <rPh sb="4" eb="8">
      <t>ショウボウクミアイ</t>
    </rPh>
    <rPh sb="9" eb="11">
      <t>イッパン</t>
    </rPh>
    <rPh sb="11" eb="13">
      <t>カイケイ</t>
    </rPh>
    <phoneticPr fontId="2"/>
  </si>
  <si>
    <t>伊達地方衛生処理組合　一般会計</t>
    <rPh sb="0" eb="10">
      <t>ダテチホウエイセイショリクミアイ</t>
    </rPh>
    <phoneticPr fontId="2"/>
  </si>
  <si>
    <t>伊達地方衛生処理組合　し尿処理事業特別会計</t>
    <rPh sb="0" eb="10">
      <t>ダテチホウエイセイショリクミアイ</t>
    </rPh>
    <phoneticPr fontId="2"/>
  </si>
  <si>
    <t>伊達地方衛生処理組合　ごみ処理事業特別会計</t>
    <rPh sb="0" eb="10">
      <t>ダテチホウエイセイショリクミアイ</t>
    </rPh>
    <phoneticPr fontId="2"/>
  </si>
  <si>
    <t>公立藤田病院組合　病院事業会計</t>
    <rPh sb="0" eb="8">
      <t>コウリツフジタビョウインクミアイ</t>
    </rPh>
    <rPh sb="9" eb="15">
      <t>ビョウインジギョウカイケイ</t>
    </rPh>
    <phoneticPr fontId="2"/>
  </si>
  <si>
    <t>福島県市町村総合事務組合　一般会計</t>
    <rPh sb="0" eb="3">
      <t>フクシマケン</t>
    </rPh>
    <rPh sb="3" eb="12">
      <t>シチョウソンソウゴウジムクミアイ</t>
    </rPh>
    <rPh sb="13" eb="17">
      <t>イッパンカイケイ</t>
    </rPh>
    <phoneticPr fontId="2"/>
  </si>
  <si>
    <t>福島県市町村総合事務組合　消防補償等特別会計</t>
    <rPh sb="0" eb="3">
      <t>フクシマケン</t>
    </rPh>
    <rPh sb="3" eb="12">
      <t>シチョウソンソウゴウジムクミアイ</t>
    </rPh>
    <rPh sb="13" eb="15">
      <t>ショウボウ</t>
    </rPh>
    <rPh sb="15" eb="17">
      <t>ホショウ</t>
    </rPh>
    <rPh sb="17" eb="18">
      <t>ナド</t>
    </rPh>
    <rPh sb="18" eb="20">
      <t>トクベツ</t>
    </rPh>
    <rPh sb="20" eb="22">
      <t>カイケイ</t>
    </rPh>
    <phoneticPr fontId="2"/>
  </si>
  <si>
    <t>福島県市町村総合事務組合　消防賞じゅつ金特別会計</t>
    <rPh sb="13" eb="16">
      <t>ショウボウショウ</t>
    </rPh>
    <rPh sb="19" eb="20">
      <t>キン</t>
    </rPh>
    <rPh sb="20" eb="24">
      <t>トクベツカイケイ</t>
    </rPh>
    <phoneticPr fontId="2"/>
  </si>
  <si>
    <t>福島県市町村総合事務組合　非常勤職員公務災害補償特別会計</t>
    <rPh sb="0" eb="3">
      <t>フクシマケン</t>
    </rPh>
    <rPh sb="3" eb="12">
      <t>シチョウソンソウゴウジムクミアイ</t>
    </rPh>
    <rPh sb="13" eb="28">
      <t>ヒジョウキンショクインコウムサイガイホショウトクベツカイケイ</t>
    </rPh>
    <phoneticPr fontId="2"/>
  </si>
  <si>
    <t>福島県市町村総合事務組合　自治会館管理特別会計</t>
    <rPh sb="0" eb="3">
      <t>フクシマケン</t>
    </rPh>
    <rPh sb="3" eb="12">
      <t>シチョウソンソウゴウジムクミアイ</t>
    </rPh>
    <rPh sb="13" eb="23">
      <t>ジチカイカンカンリトクベツカイケイ</t>
    </rPh>
    <phoneticPr fontId="2"/>
  </si>
  <si>
    <t>渇水対策施設特別会計基金</t>
    <rPh sb="0" eb="4">
      <t>カッスイタイサク</t>
    </rPh>
    <rPh sb="4" eb="6">
      <t>シセツ</t>
    </rPh>
    <rPh sb="6" eb="10">
      <t>トクベツカイケイ</t>
    </rPh>
    <rPh sb="10" eb="12">
      <t>キキン</t>
    </rPh>
    <phoneticPr fontId="5"/>
  </si>
  <si>
    <t>国見町ふるさと振興基金</t>
    <rPh sb="0" eb="3">
      <t>クニミマチ</t>
    </rPh>
    <rPh sb="7" eb="11">
      <t>シンコウキキン</t>
    </rPh>
    <phoneticPr fontId="5"/>
  </si>
  <si>
    <t>国見町公共施設整備基金</t>
    <rPh sb="0" eb="3">
      <t>クニミマチ</t>
    </rPh>
    <rPh sb="3" eb="7">
      <t>コウキョウシセツ</t>
    </rPh>
    <rPh sb="7" eb="9">
      <t>セイビ</t>
    </rPh>
    <rPh sb="9" eb="11">
      <t>キキン</t>
    </rPh>
    <phoneticPr fontId="5"/>
  </si>
  <si>
    <t>国見町復興基金</t>
    <rPh sb="0" eb="3">
      <t>クニミマチ</t>
    </rPh>
    <rPh sb="3" eb="7">
      <t>フッコウキキン</t>
    </rPh>
    <phoneticPr fontId="5"/>
  </si>
  <si>
    <t>国見町ふれあい福祉基金</t>
    <rPh sb="0" eb="3">
      <t>クニミマチ</t>
    </rPh>
    <rPh sb="7" eb="11">
      <t>フクシキキン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</si>
  <si>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</si>
  <si>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</si>
  <si>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</si>
  <si>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</si>
  <si>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</si>
  <si>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</si>
  <si>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</si>
  <si>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</si>
  <si>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</si>
  <si>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</si>
  <si>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減少傾向にあるが、類似団体と比べて高い水準にある一方、有形固定資産減価償却率は類似団体よりも低い水準にある。これは上記のとおり、東日本大震災からの復旧・復興事業として大型公共事業実施により地方債発行額の増加が影響している。
　今後は公共施設等総合管理計画に基づき、公共施設等の集約化・複合化を進めるなどにより施設床面積の２０％削減を目標として施設保有量の適正化に取り組み将来の公共施設の修繕や更新に係る財政負担軽減と平準化を図る。また、地方債の発行抑制や積極的な繰上償還などに計画的に取り組む必要がある。</t>
    <rPh sb="8" eb="10">
      <t>ゲンショウ</t>
    </rPh>
    <rPh sb="65" eb="67">
      <t>ジョウキ</t>
    </rPh>
    <rPh sb="72" eb="75">
      <t>ヒガシニホン</t>
    </rPh>
    <rPh sb="75" eb="78">
      <t>ダイシンサイ</t>
    </rPh>
    <rPh sb="81" eb="83">
      <t>フッキュウ</t>
    </rPh>
    <rPh sb="84" eb="88">
      <t>フッコウジギョウ</t>
    </rPh>
    <rPh sb="189" eb="190">
      <t>ト</t>
    </rPh>
    <rPh sb="191" eb="192">
      <t>ク</t>
    </rPh>
    <phoneticPr fontId="5"/>
  </si>
  <si>
    <t>　実質公債費比率は近年減少傾向にあり類似団体と比較しも4.3と低い水準にある。将来負担比率についても積極的な繰上償還などにより近年大きく減少傾向にあるが、23.0で依然として類似団体と比較すると高い水準にある。　
　今後は、災害対応等での大きな支出が予想されることから、事業見直し等により地方債発行を抑制するとともに、繰上償還の実施、交付税措置率の高い地方債の借入など、より一層、財政の健全化に努めていく必要がある。</t>
    <rPh sb="9" eb="11">
      <t>キンネン</t>
    </rPh>
    <rPh sb="11" eb="15">
      <t>ゲンショウケイコウ</t>
    </rPh>
    <rPh sb="31" eb="32">
      <t>ヒク</t>
    </rPh>
    <rPh sb="33" eb="35">
      <t>スイジュン</t>
    </rPh>
    <rPh sb="50" eb="53">
      <t>セッキョクテキ</t>
    </rPh>
    <rPh sb="54" eb="58">
      <t>クリアゲショウカン</t>
    </rPh>
    <rPh sb="63" eb="65">
      <t>キンネン</t>
    </rPh>
    <rPh sb="65" eb="66">
      <t>オオ</t>
    </rPh>
    <rPh sb="68" eb="72">
      <t>ゲンショウケイコウ</t>
    </rPh>
    <rPh sb="82" eb="84">
      <t>イゼン</t>
    </rPh>
    <rPh sb="97" eb="98">
      <t>タカ</t>
    </rPh>
    <rPh sb="112" eb="116">
      <t>サイガイタイオウ</t>
    </rPh>
    <rPh sb="116" eb="117">
      <t>トウ</t>
    </rPh>
    <rPh sb="119" eb="120">
      <t>オオ</t>
    </rPh>
    <rPh sb="122" eb="124">
      <t>シシュツ</t>
    </rPh>
    <rPh sb="125" eb="127">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</si>
</sst>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B582D1C-EFE8-4AB5-981A-19175651BE4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019E-4E94-A561-29A67A91A1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182749</c:v>
                </c:pt>
                <c:pt idx="1">
                  <c:v>87821</c:v>
                </c:pt>
                <c:pt idx="2">
                  <c:v>55484</c:v>
                </c:pt>
                <c:pt idx="3">
                  <c:v>104935</c:v>
                </c:pt>
                <c:pt idx="4">
                  <c:v>80913</c:v>
                </c:pt>
              </c:numCache>
            </c:numRef>
          </c:val>
          <c:smooth val="0"/>
          <c:extLst>
            <c:ext xmlns:c16="http://schemas.microsoft.com/office/drawing/2014/chart" uri="{C3380CC4-5D6E-409C-BE32-E72D297353CC}">
              <c16:uniqueId val="{00000001-019E-4E94-A561-29A67A91A19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11.2</c:v>
                </c:pt>
                <c:pt idx="1">
                  <c:v>13.2</c:v>
                </c:pt>
                <c:pt idx="2">
                  <c:v>13.75</c:v>
                </c:pt>
                <c:pt idx="3">
                  <c:v>21.71</c:v>
                </c:pt>
                <c:pt idx="4">
                  <c:v>16.989999999999998</c:v>
                </c:pt>
              </c:numCache>
            </c:numRef>
          </c:val>
          <c:extLst>
            <c:ext xmlns:c16="http://schemas.microsoft.com/office/drawing/2014/chart" uri="{C3380CC4-5D6E-409C-BE32-E72D297353CC}">
              <c16:uniqueId val="{00000000-4853-4C8B-BB1B-B36CF2C528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24.54</c:v>
                </c:pt>
                <c:pt idx="1">
                  <c:v>21.76</c:v>
                </c:pt>
                <c:pt idx="2">
                  <c:v>21.95</c:v>
                </c:pt>
                <c:pt idx="3">
                  <c:v>22.19</c:v>
                </c:pt>
                <c:pt idx="4">
                  <c:v>22.62</c:v>
                </c:pt>
              </c:numCache>
            </c:numRef>
          </c:val>
          <c:extLst>
            <c:ext xmlns:c16="http://schemas.microsoft.com/office/drawing/2014/chart" uri="{C3380CC4-5D6E-409C-BE32-E72D297353CC}">
              <c16:uniqueId val="{00000001-4853-4C8B-BB1B-B36CF2C5280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3.35</c:v>
                </c:pt>
                <c:pt idx="1">
                  <c:v>4.67</c:v>
                </c:pt>
                <c:pt idx="2">
                  <c:v>6.43</c:v>
                </c:pt>
                <c:pt idx="3">
                  <c:v>15.7</c:v>
                </c:pt>
                <c:pt idx="4">
                  <c:v>7.62</c:v>
                </c:pt>
              </c:numCache>
            </c:numRef>
          </c:val>
          <c:smooth val="0"/>
          <c:extLst>
            <c:ext xmlns:c16="http://schemas.microsoft.com/office/drawing/2014/chart" uri="{C3380CC4-5D6E-409C-BE32-E72D297353CC}">
              <c16:uniqueId val="{00000002-4853-4C8B-BB1B-B36CF2C5280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3C6D-4263-9754-AE1BDC6979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6D-4263-9754-AE1BDC6979C2}"/>
            </c:ext>
          </c:extLst>
        </c:ser>
        <c:ser>
          <c:idx val="2"/>
          <c:order val="2"/>
          <c:tx>
            <c:strRef>
              <c:f>データシート!$A$29</c:f>
              <c:strCache>
                <c:ptCount val="1"/>
                <c:pt idx="0">
                  <c:v>国見町土地開発事業特別会計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0.02</c:v>
                </c:pt>
                <c:pt idx="4">
                  <c:v>#N/A</c:v>
                </c:pt>
                <c:pt idx="5">
                  <c:v>0</c:v>
                </c:pt>
                <c:pt idx="6">
                  <c:v>#N/A</c:v>
                </c:pt>
                <c:pt idx="7">
                  <c:v>0.94</c:v>
                </c:pt>
                <c:pt idx="8">
                  <c:v>#N/A</c:v>
                </c:pt>
                <c:pt idx="9">
                  <c:v>0</c:v>
                </c:pt>
              </c:numCache>
            </c:numRef>
          </c:val>
          <c:extLst>
            <c:ext xmlns:c16="http://schemas.microsoft.com/office/drawing/2014/chart" uri="{C3380CC4-5D6E-409C-BE32-E72D297353CC}">
              <c16:uniqueId val="{00000002-3C6D-4263-9754-AE1BDC6979C2}"/>
            </c:ext>
          </c:extLst>
        </c:ser>
        <c:ser>
          <c:idx val="3"/>
          <c:order val="3"/>
          <c:tx>
            <c:strRef>
              <c:f>データシート!$A$30</c:f>
              <c:strCache>
                <c:ptCount val="1"/>
                <c:pt idx="0">
                  <c:v>国見町渇水対策施設特別会計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0.01</c:v>
                </c:pt>
                <c:pt idx="4">
                  <c:v>#N/A</c:v>
                </c:pt>
                <c:pt idx="5">
                  <c:v>0.01</c:v>
                </c:pt>
                <c:pt idx="6">
                  <c:v>#N/A</c:v>
                </c:pt>
                <c:pt idx="7">
                  <c:v>0.03</c:v>
                </c:pt>
                <c:pt idx="8">
                  <c:v>#N/A</c:v>
                </c:pt>
                <c:pt idx="9">
                  <c:v>0</c:v>
                </c:pt>
              </c:numCache>
            </c:numRef>
          </c:val>
          <c:extLst>
            <c:ext xmlns:c16="http://schemas.microsoft.com/office/drawing/2014/chart" uri="{C3380CC4-5D6E-409C-BE32-E72D297353CC}">
              <c16:uniqueId val="{00000003-3C6D-4263-9754-AE1BDC6979C2}"/>
            </c:ext>
          </c:extLst>
        </c:ser>
        <c:ser>
          <c:idx val="4"/>
          <c:order val="4"/>
          <c:tx>
            <c:strRef>
              <c:f>データシート!$A$31</c:f>
              <c:strCache>
                <c:ptCount val="1"/>
                <c:pt idx="0">
                  <c:v>国見町後期高齢者医療特別会計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0.03</c:v>
                </c:pt>
                <c:pt idx="4">
                  <c:v>#N/A</c:v>
                </c:pt>
                <c:pt idx="5">
                  <c:v>0.01</c:v>
                </c:pt>
                <c:pt idx="6">
                  <c:v>#N/A</c:v>
                </c:pt>
                <c:pt idx="7">
                  <c:v>0.01</c:v>
                </c:pt>
                <c:pt idx="8">
                  <c:v>#N/A</c:v>
                </c:pt>
                <c:pt idx="9">
                  <c:v>0.01</c:v>
                </c:pt>
              </c:numCache>
            </c:numRef>
          </c:val>
          <c:extLst>
            <c:ext xmlns:c16="http://schemas.microsoft.com/office/drawing/2014/chart" uri="{C3380CC4-5D6E-409C-BE32-E72D297353CC}">
              <c16:uniqueId val="{00000004-3C6D-4263-9754-AE1BDC6979C2}"/>
            </c:ext>
          </c:extLst>
        </c:ser>
        <c:ser>
          <c:idx val="5"/>
          <c:order val="5"/>
          <c:tx>
            <c:strRef>
              <c:f>データシート!$A$32</c:f>
              <c:strCache>
                <c:ptCount val="1"/>
                <c:pt idx="0">
                  <c:v>国見町公共下水道事業特別会計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0.03</c:v>
                </c:pt>
                <c:pt idx="4">
                  <c:v>#N/A</c:v>
                </c:pt>
                <c:pt idx="5">
                  <c:v>0.03</c:v>
                </c:pt>
                <c:pt idx="6">
                  <c:v>#N/A</c:v>
                </c:pt>
                <c:pt idx="7">
                  <c:v>0.03</c:v>
                </c:pt>
                <c:pt idx="8">
                  <c:v>#N/A</c:v>
                </c:pt>
                <c:pt idx="9">
                  <c:v>0.12</c:v>
                </c:pt>
              </c:numCache>
            </c:numRef>
          </c:val>
          <c:extLst>
            <c:ext xmlns:c16="http://schemas.microsoft.com/office/drawing/2014/chart" uri="{C3380CC4-5D6E-409C-BE32-E72D297353CC}">
              <c16:uniqueId val="{00000005-3C6D-4263-9754-AE1BDC6979C2}"/>
            </c:ext>
          </c:extLst>
        </c:ser>
        <c:ser>
          <c:idx val="6"/>
          <c:order val="6"/>
          <c:tx>
            <c:strRef>
              <c:f>データシート!$A$33</c:f>
              <c:strCache>
                <c:ptCount val="1"/>
                <c:pt idx="0">
                  <c:v>国見町国民健康保険特別会計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2.4</c:v>
                </c:pt>
                <c:pt idx="2">
                  <c:v>#N/A</c:v>
                </c:pt>
                <c:pt idx="3">
                  <c:v>2.58</c:v>
                </c:pt>
                <c:pt idx="4">
                  <c:v>#N/A</c:v>
                </c:pt>
                <c:pt idx="5">
                  <c:v>1.03</c:v>
                </c:pt>
                <c:pt idx="6">
                  <c:v>#N/A</c:v>
                </c:pt>
                <c:pt idx="7">
                  <c:v>0.02</c:v>
                </c:pt>
                <c:pt idx="8">
                  <c:v>#N/A</c:v>
                </c:pt>
                <c:pt idx="9">
                  <c:v>0.78</c:v>
                </c:pt>
              </c:numCache>
            </c:numRef>
          </c:val>
          <c:extLst>
            <c:ext xmlns:c16="http://schemas.microsoft.com/office/drawing/2014/chart" uri="{C3380CC4-5D6E-409C-BE32-E72D297353CC}">
              <c16:uniqueId val="{00000006-3C6D-4263-9754-AE1BDC6979C2}"/>
            </c:ext>
          </c:extLst>
        </c:ser>
        <c:ser>
          <c:idx val="7"/>
          <c:order val="7"/>
          <c:tx>
            <c:strRef>
              <c:f>データシート!$A$34</c:f>
              <c:strCache>
                <c:ptCount val="1"/>
                <c:pt idx="0">
                  <c:v>国見町介護保険特別会計(保険事業勘定)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0.75</c:v>
                </c:pt>
                <c:pt idx="2">
                  <c:v>#N/A</c:v>
                </c:pt>
                <c:pt idx="3">
                  <c:v>1.69</c:v>
                </c:pt>
                <c:pt idx="4">
                  <c:v>#N/A</c:v>
                </c:pt>
                <c:pt idx="5">
                  <c:v>0.94</c:v>
                </c:pt>
                <c:pt idx="6">
                  <c:v>#N/A</c:v>
                </c:pt>
                <c:pt idx="7">
                  <c:v>1.43</c:v>
                </c:pt>
                <c:pt idx="8">
                  <c:v>#N/A</c:v>
                </c:pt>
                <c:pt idx="9">
                  <c:v>1.32</c:v>
                </c:pt>
              </c:numCache>
            </c:numRef>
          </c:val>
          <c:extLst>
            <c:ext xmlns:c16="http://schemas.microsoft.com/office/drawing/2014/chart" uri="{C3380CC4-5D6E-409C-BE32-E72D297353CC}">
              <c16:uniqueId val="{00000007-3C6D-4263-9754-AE1BDC6979C2}"/>
            </c:ext>
          </c:extLst>
        </c:ser>
        <c:ser>
          <c:idx val="8"/>
          <c:order val="8"/>
          <c:tx>
            <c:strRef>
              <c:f>データシート!$A$35</c:f>
              <c:strCache>
                <c:ptCount val="1"/>
                <c:pt idx="0">
                  <c:v>国見町水道事業会計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16.23</c:v>
                </c:pt>
                <c:pt idx="2">
                  <c:v>#N/A</c:v>
                </c:pt>
                <c:pt idx="3">
                  <c:v>16.12</c:v>
                </c:pt>
                <c:pt idx="4">
                  <c:v>#N/A</c:v>
                </c:pt>
                <c:pt idx="5">
                  <c:v>15.53</c:v>
                </c:pt>
                <c:pt idx="6">
                  <c:v>#N/A</c:v>
                </c:pt>
                <c:pt idx="7">
                  <c:v>11.8</c:v>
                </c:pt>
                <c:pt idx="8">
                  <c:v>#N/A</c:v>
                </c:pt>
                <c:pt idx="9">
                  <c:v>10.87</c:v>
                </c:pt>
              </c:numCache>
            </c:numRef>
          </c:val>
          <c:extLst>
            <c:ext xmlns:c16="http://schemas.microsoft.com/office/drawing/2014/chart" uri="{C3380CC4-5D6E-409C-BE32-E72D297353CC}">
              <c16:uniqueId val="{00000008-3C6D-4263-9754-AE1BDC6979C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11.2</c:v>
                </c:pt>
                <c:pt idx="2">
                  <c:v>#N/A</c:v>
                </c:pt>
                <c:pt idx="3">
                  <c:v>13.19</c:v>
                </c:pt>
                <c:pt idx="4">
                  <c:v>#N/A</c:v>
                </c:pt>
                <c:pt idx="5">
                  <c:v>13.73</c:v>
                </c:pt>
                <c:pt idx="6">
                  <c:v>#N/A</c:v>
                </c:pt>
                <c:pt idx="7">
                  <c:v>21.44</c:v>
                </c:pt>
                <c:pt idx="8">
                  <c:v>#N/A</c:v>
                </c:pt>
                <c:pt idx="9">
                  <c:v>16.989999999999998</c:v>
                </c:pt>
              </c:numCache>
            </c:numRef>
          </c:val>
          <c:extLst>
            <c:ext xmlns:c16="http://schemas.microsoft.com/office/drawing/2014/chart" uri="{C3380CC4-5D6E-409C-BE32-E72D297353CC}">
              <c16:uniqueId val="{00000009-3C6D-4263-9754-AE1BDC6979C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557</c:v>
                </c:pt>
                <c:pt idx="5">
                  <c:v>586</c:v>
                </c:pt>
                <c:pt idx="8">
                  <c:v>585</c:v>
                </c:pt>
                <c:pt idx="11">
                  <c:v>580</c:v>
                </c:pt>
                <c:pt idx="14">
                  <c:v>599</c:v>
                </c:pt>
              </c:numCache>
            </c:numRef>
          </c:val>
          <c:extLst>
            <c:ext xmlns:c16="http://schemas.microsoft.com/office/drawing/2014/chart" uri="{C3380CC4-5D6E-409C-BE32-E72D297353CC}">
              <c16:uniqueId val="{00000000-4033-41B5-88B2-303F5D9145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033-41B5-88B2-303F5D9145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c:v>
                </c:pt>
                <c:pt idx="3">
                  <c:v>6</c:v>
                </c:pt>
                <c:pt idx="6">
                  <c:v>9</c:v>
                </c:pt>
                <c:pt idx="9">
                  <c:v>2</c:v>
                </c:pt>
                <c:pt idx="12">
                  <c:v>1</c:v>
                </c:pt>
              </c:numCache>
            </c:numRef>
          </c:val>
          <c:extLst>
            <c:ext xmlns:c16="http://schemas.microsoft.com/office/drawing/2014/chart" uri="{C3380CC4-5D6E-409C-BE32-E72D297353CC}">
              <c16:uniqueId val="{00000002-4033-41B5-88B2-303F5D9145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334</c:v>
                </c:pt>
                <c:pt idx="3">
                  <c:v>343</c:v>
                </c:pt>
                <c:pt idx="6">
                  <c:v>345</c:v>
                </c:pt>
                <c:pt idx="9">
                  <c:v>348</c:v>
                </c:pt>
                <c:pt idx="12">
                  <c:v>336</c:v>
                </c:pt>
              </c:numCache>
            </c:numRef>
          </c:val>
          <c:extLst>
            <c:ext xmlns:c16="http://schemas.microsoft.com/office/drawing/2014/chart" uri="{C3380CC4-5D6E-409C-BE32-E72D297353CC}">
              <c16:uniqueId val="{00000003-4033-41B5-88B2-303F5D9145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61</c:v>
                </c:pt>
                <c:pt idx="3">
                  <c:v>73</c:v>
                </c:pt>
                <c:pt idx="6">
                  <c:v>66</c:v>
                </c:pt>
                <c:pt idx="9">
                  <c:v>71</c:v>
                </c:pt>
                <c:pt idx="12">
                  <c:v>75</c:v>
                </c:pt>
              </c:numCache>
            </c:numRef>
          </c:val>
          <c:extLst>
            <c:ext xmlns:c16="http://schemas.microsoft.com/office/drawing/2014/chart" uri="{C3380CC4-5D6E-409C-BE32-E72D297353CC}">
              <c16:uniqueId val="{00000004-4033-41B5-88B2-303F5D9145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33-41B5-88B2-303F5D9145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33-41B5-88B2-303F5D9145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379</c:v>
                </c:pt>
                <c:pt idx="3">
                  <c:v>364</c:v>
                </c:pt>
                <c:pt idx="6">
                  <c:v>327</c:v>
                </c:pt>
                <c:pt idx="9">
                  <c:v>294</c:v>
                </c:pt>
                <c:pt idx="12">
                  <c:v>267</c:v>
                </c:pt>
              </c:numCache>
            </c:numRef>
          </c:val>
          <c:extLst>
            <c:ext xmlns:c16="http://schemas.microsoft.com/office/drawing/2014/chart" uri="{C3380CC4-5D6E-409C-BE32-E72D297353CC}">
              <c16:uniqueId val="{00000007-4033-41B5-88B2-303F5D9145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222</c:v>
                </c:pt>
                <c:pt idx="2">
                  <c:v>#N/A</c:v>
                </c:pt>
                <c:pt idx="3">
                  <c:v>#N/A</c:v>
                </c:pt>
                <c:pt idx="4">
                  <c:v>200</c:v>
                </c:pt>
                <c:pt idx="5">
                  <c:v>#N/A</c:v>
                </c:pt>
                <c:pt idx="6">
                  <c:v>#N/A</c:v>
                </c:pt>
                <c:pt idx="7">
                  <c:v>162</c:v>
                </c:pt>
                <c:pt idx="8">
                  <c:v>#N/A</c:v>
                </c:pt>
                <c:pt idx="9">
                  <c:v>#N/A</c:v>
                </c:pt>
                <c:pt idx="10">
                  <c:v>135</c:v>
                </c:pt>
                <c:pt idx="11">
                  <c:v>#N/A</c:v>
                </c:pt>
                <c:pt idx="12">
                  <c:v>#N/A</c:v>
                </c:pt>
                <c:pt idx="13">
                  <c:v>80</c:v>
                </c:pt>
                <c:pt idx="14">
                  <c:v>#N/A</c:v>
                </c:pt>
              </c:numCache>
            </c:numRef>
          </c:val>
          <c:smooth val="0"/>
          <c:extLst>
            <c:ext xmlns:c16="http://schemas.microsoft.com/office/drawing/2014/chart" uri="{C3380CC4-5D6E-409C-BE32-E72D297353CC}">
              <c16:uniqueId val="{00000008-4033-41B5-88B2-303F5D9145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7914</c:v>
                </c:pt>
                <c:pt idx="5">
                  <c:v>7647</c:v>
                </c:pt>
                <c:pt idx="8">
                  <c:v>7383</c:v>
                </c:pt>
                <c:pt idx="11">
                  <c:v>7119</c:v>
                </c:pt>
                <c:pt idx="14">
                  <c:v>7146</c:v>
                </c:pt>
              </c:numCache>
            </c:numRef>
          </c:val>
          <c:extLst>
            <c:ext xmlns:c16="http://schemas.microsoft.com/office/drawing/2014/chart" uri="{C3380CC4-5D6E-409C-BE32-E72D297353CC}">
              <c16:uniqueId val="{00000000-F3B6-4041-98A7-DE3D0F8A8D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164</c:v>
                </c:pt>
                <c:pt idx="5">
                  <c:v>183</c:v>
                </c:pt>
                <c:pt idx="8">
                  <c:v>171</c:v>
                </c:pt>
                <c:pt idx="11">
                  <c:v>160</c:v>
                </c:pt>
                <c:pt idx="14">
                  <c:v>149</c:v>
                </c:pt>
              </c:numCache>
            </c:numRef>
          </c:val>
          <c:extLst>
            <c:ext xmlns:c16="http://schemas.microsoft.com/office/drawing/2014/chart" uri="{C3380CC4-5D6E-409C-BE32-E72D297353CC}">
              <c16:uniqueId val="{00000001-F3B6-4041-98A7-DE3D0F8A8D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1459</c:v>
                </c:pt>
                <c:pt idx="5">
                  <c:v>1327</c:v>
                </c:pt>
                <c:pt idx="8">
                  <c:v>1429</c:v>
                </c:pt>
                <c:pt idx="11">
                  <c:v>1631</c:v>
                </c:pt>
                <c:pt idx="14">
                  <c:v>1873</c:v>
                </c:pt>
              </c:numCache>
            </c:numRef>
          </c:val>
          <c:extLst>
            <c:ext xmlns:c16="http://schemas.microsoft.com/office/drawing/2014/chart" uri="{C3380CC4-5D6E-409C-BE32-E72D297353CC}">
              <c16:uniqueId val="{00000002-F3B6-4041-98A7-DE3D0F8A8D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B6-4041-98A7-DE3D0F8A8D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B6-4041-98A7-DE3D0F8A8D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B6-4041-98A7-DE3D0F8A8D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590</c:v>
                </c:pt>
                <c:pt idx="3">
                  <c:v>440</c:v>
                </c:pt>
                <c:pt idx="6">
                  <c:v>429</c:v>
                </c:pt>
                <c:pt idx="9">
                  <c:v>345</c:v>
                </c:pt>
                <c:pt idx="12">
                  <c:v>390</c:v>
                </c:pt>
              </c:numCache>
            </c:numRef>
          </c:val>
          <c:extLst>
            <c:ext xmlns:c16="http://schemas.microsoft.com/office/drawing/2014/chart" uri="{C3380CC4-5D6E-409C-BE32-E72D297353CC}">
              <c16:uniqueId val="{00000006-F3B6-4041-98A7-DE3D0F8A8D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3252</c:v>
                </c:pt>
                <c:pt idx="3">
                  <c:v>3048</c:v>
                </c:pt>
                <c:pt idx="6">
                  <c:v>2894</c:v>
                </c:pt>
                <c:pt idx="9">
                  <c:v>2755</c:v>
                </c:pt>
                <c:pt idx="12">
                  <c:v>2711</c:v>
                </c:pt>
              </c:numCache>
            </c:numRef>
          </c:val>
          <c:extLst>
            <c:ext xmlns:c16="http://schemas.microsoft.com/office/drawing/2014/chart" uri="{C3380CC4-5D6E-409C-BE32-E72D297353CC}">
              <c16:uniqueId val="{00000007-F3B6-4041-98A7-DE3D0F8A8D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1071</c:v>
                </c:pt>
                <c:pt idx="3">
                  <c:v>1115</c:v>
                </c:pt>
                <c:pt idx="6">
                  <c:v>1149</c:v>
                </c:pt>
                <c:pt idx="9">
                  <c:v>985</c:v>
                </c:pt>
                <c:pt idx="12">
                  <c:v>922</c:v>
                </c:pt>
              </c:numCache>
            </c:numRef>
          </c:val>
          <c:extLst>
            <c:ext xmlns:c16="http://schemas.microsoft.com/office/drawing/2014/chart" uri="{C3380CC4-5D6E-409C-BE32-E72D297353CC}">
              <c16:uniqueId val="{00000008-F3B6-4041-98A7-DE3D0F8A8D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20</c:v>
                </c:pt>
                <c:pt idx="3">
                  <c:v>14</c:v>
                </c:pt>
                <c:pt idx="6">
                  <c:v>5</c:v>
                </c:pt>
                <c:pt idx="9">
                  <c:v>3</c:v>
                </c:pt>
                <c:pt idx="12">
                  <c:v>1</c:v>
                </c:pt>
              </c:numCache>
            </c:numRef>
          </c:val>
          <c:extLst>
            <c:ext xmlns:c16="http://schemas.microsoft.com/office/drawing/2014/chart" uri="{C3380CC4-5D6E-409C-BE32-E72D297353CC}">
              <c16:uniqueId val="{00000009-F3B6-4041-98A7-DE3D0F8A8D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6687</c:v>
                </c:pt>
                <c:pt idx="3">
                  <c:v>6506</c:v>
                </c:pt>
                <c:pt idx="6">
                  <c:v>6242</c:v>
                </c:pt>
                <c:pt idx="9">
                  <c:v>6000</c:v>
                </c:pt>
                <c:pt idx="12">
                  <c:v>5819</c:v>
                </c:pt>
              </c:numCache>
            </c:numRef>
          </c:val>
          <c:extLst>
            <c:ext xmlns:c16="http://schemas.microsoft.com/office/drawing/2014/chart" uri="{C3380CC4-5D6E-409C-BE32-E72D297353CC}">
              <c16:uniqueId val="{0000000A-F3B6-4041-98A7-DE3D0F8A8D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2082</c:v>
                </c:pt>
                <c:pt idx="2">
                  <c:v>#N/A</c:v>
                </c:pt>
                <c:pt idx="3">
                  <c:v>#N/A</c:v>
                </c:pt>
                <c:pt idx="4">
                  <c:v>1966</c:v>
                </c:pt>
                <c:pt idx="5">
                  <c:v>#N/A</c:v>
                </c:pt>
                <c:pt idx="6">
                  <c:v>#N/A</c:v>
                </c:pt>
                <c:pt idx="7">
                  <c:v>1735</c:v>
                </c:pt>
                <c:pt idx="8">
                  <c:v>#N/A</c:v>
                </c:pt>
                <c:pt idx="9">
                  <c:v>#N/A</c:v>
                </c:pt>
                <c:pt idx="10">
                  <c:v>1180</c:v>
                </c:pt>
                <c:pt idx="11">
                  <c:v>#N/A</c:v>
                </c:pt>
                <c:pt idx="12">
                  <c:v>#N/A</c:v>
                </c:pt>
                <c:pt idx="13">
                  <c:v>674</c:v>
                </c:pt>
                <c:pt idx="14">
                  <c:v>#N/A</c:v>
                </c:pt>
              </c:numCache>
            </c:numRef>
          </c:val>
          <c:smooth val="0"/>
          <c:extLst>
            <c:ext xmlns:c16="http://schemas.microsoft.com/office/drawing/2014/chart" uri="{C3380CC4-5D6E-409C-BE32-E72D297353CC}">
              <c16:uniqueId val="{0000000B-F3B6-4041-98A7-DE3D0F8A8D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754</c:v>
                </c:pt>
                <c:pt idx="1">
                  <c:v>754</c:v>
                </c:pt>
                <c:pt idx="2">
                  <c:v>795</c:v>
                </c:pt>
              </c:numCache>
            </c:numRef>
          </c:val>
          <c:extLst>
            <c:ext xmlns:c16="http://schemas.microsoft.com/office/drawing/2014/chart" uri="{C3380CC4-5D6E-409C-BE32-E72D297353CC}">
              <c16:uniqueId val="{00000000-CFF5-43F8-A8AF-BDECFBED21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FF5-43F8-A8AF-BDECFBED21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866</c:v>
                </c:pt>
                <c:pt idx="1">
                  <c:v>963</c:v>
                </c:pt>
                <c:pt idx="2">
                  <c:v>1208</c:v>
                </c:pt>
              </c:numCache>
            </c:numRef>
          </c:val>
          <c:extLst>
            <c:ext xmlns:c16="http://schemas.microsoft.com/office/drawing/2014/chart" uri="{C3380CC4-5D6E-409C-BE32-E72D297353CC}">
              <c16:uniqueId val="{00000002-CFF5-43F8-A8AF-BDECFBED216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{2B8BBB86-320C-48D7-868C-E2B123D4D794}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C69-4525-AB34-A91D8BCBDB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{7B403869-E6A7-48A8-A737-271210AFB689}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69-4525-AB34-A91D8BCBDB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{9C550A41-7A33-4843-87A9-AB92E33DDF87}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69-4525-AB34-A91D8BCBDB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{3F1B8502-B36F-43A0-A004-63E8080F067B}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69-4525-AB34-A91D8BCBDB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{DDFA4090-425C-4280-B022-434877E1B62D}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69-4525-AB34-A91D8BCBDB7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{CFB19105-4A7F-49BF-8370-42308A08BE88}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C69-4525-AB34-A91D8BCBDB7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{A7831822-B289-4D69-9E24-9AA023DD56F9}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C69-4525-AB34-A91D8BCBDB7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{4F534D84-22F3-4C3D-952D-C8696969F0C5}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C69-4525-AB34-A91D8BCBDB73}"/>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{3827B22B-262C-442E-9C66-7C2AB0DB4DEB}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C69-4525-AB34-A91D8BCBDB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59.3</c:v>
                </c:pt>
              </c:numCache>
            </c:numRef>
          </c:xVal>
          <c:yVal>
            <c:numRef>
              <c:f>公会計指標分析・財政指標組合せ分析表!$BP$51:$DC$51</c:f>
              <c:numCache>
                <c:formatCode>#,##0.0;"▲ "#,##0.0</c:formatCode>
                <c:ptCount val="40"/>
                <c:pt idx="32">
                  <c:v>23</c:v>
                </c:pt>
              </c:numCache>
            </c:numRef>
          </c:yVal>
          <c:smooth val="0"/>
          <c:extLst>
            <c:ext xmlns:c16="http://schemas.microsoft.com/office/drawing/2014/chart" uri="{C3380CC4-5D6E-409C-BE32-E72D297353CC}">
              <c16:uniqueId val="{00000009-BC69-4525-AB34-A91D8BCBDB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{081C76EC-583E-4511-8E3A-2D07AFDE9465}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C69-4525-AB34-A91D8BCBDB7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{D36CB367-A1A6-4093-9792-47172F7F6846}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69-4525-AB34-A91D8BCBDB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{C9075B98-B3A0-49C0-B6BF-71FC02087612}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69-4525-AB34-A91D8BCBDB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{7ADBCC74-A7D1-4ECF-B0DD-87CF39F1524B}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69-4525-AB34-A91D8BCBDB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{F749A464-CF9E-4D8E-80AD-925E726B2922}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69-4525-AB34-A91D8BCBDB7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{B16C157F-8F52-41B6-855E-4DB1859D2163}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C69-4525-AB34-A91D8BCBDB7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{4CA04786-B60D-454D-9B3D-CAC62A4E937A}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C69-4525-AB34-A91D8BCBDB7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{EDFE7626-DB80-4E07-BF5C-AFB1CDFFE95B}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C69-4525-AB34-A91D8BCBDB73}"/>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{258BE90B-3974-453E-A76E-78E1080471ED}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C69-4525-AB34-A91D8BCBDB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64.2</c:v>
                </c:pt>
              </c:numCache>
            </c:numRef>
          </c:xVal>
          <c:yVal>
            <c:numRef>
              <c:f>公会計指標分析・財政指標組合せ分析表!$BP$55:$DC$55</c:f>
              <c:numCache>
                <c:formatCode>#,##0.0;"▲ "#,##0.0</c:formatCode>
                <c:ptCount val="40"/>
                <c:pt idx="32">
                  <c:v>0</c:v>
                </c:pt>
              </c:numCache>
            </c:numRef>
          </c:yVal>
          <c:smooth val="0"/>
          <c:extLst>
            <c:ext xmlns:c16="http://schemas.microsoft.com/office/drawing/2014/chart" uri="{C3380CC4-5D6E-409C-BE32-E72D297353CC}">
              <c16:uniqueId val="{00000013-BC69-4525-AB34-A91D8BCBDB73}"/>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{0A104906-D5DE-4CC2-A3F8-7C000324E686}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FF6-4480-9EA1-A2382A69C1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{7BA12C37-9292-48CC-83A0-EC57910AEC86}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F6-4480-9EA1-A2382A69C1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{0B29596E-D64C-42BA-822B-D9BB78380BE4}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F6-4480-9EA1-A2382A69C1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{46A01303-4210-4465-A469-86762CA6110D}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F6-4480-9EA1-A2382A69C1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{8B3799B4-D88C-47C4-B9F8-C24F2A063E84}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F6-4480-9EA1-A2382A69C15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{57B1366A-CAC1-468F-ABE5-60A86C031CB6}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FF6-4480-9EA1-A2382A69C15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{816F7639-96F2-4ACF-A129-E20D22014A47}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FF6-4480-9EA1-A2382A69C15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{908837BC-84D9-43E4-82C4-8F887ABA55EF}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FF6-4480-9EA1-A2382A69C15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{D26D1A91-EA69-4B94-A73C-7084573AAA58}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FF6-4480-9EA1-A2382A69C1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6.8</c:v>
                </c:pt>
                <c:pt idx="16">
                  <c:v>6.7</c:v>
                </c:pt>
                <c:pt idx="24">
                  <c:v>5.7</c:v>
                </c:pt>
                <c:pt idx="32">
                  <c:v>4.3</c:v>
                </c:pt>
              </c:numCache>
            </c:numRef>
          </c:xVal>
          <c:yVal>
            <c:numRef>
              <c:f>公会計指標分析・財政指標組合せ分析表!$BP$73:$DC$73</c:f>
              <c:numCache>
                <c:formatCode>#,##0.0;"▲ "#,##0.0</c:formatCode>
                <c:ptCount val="40"/>
                <c:pt idx="0">
                  <c:v>70.7</c:v>
                </c:pt>
                <c:pt idx="8">
                  <c:v>67.8</c:v>
                </c:pt>
                <c:pt idx="16">
                  <c:v>60.6</c:v>
                </c:pt>
                <c:pt idx="24">
                  <c:v>41.6</c:v>
                </c:pt>
                <c:pt idx="32">
                  <c:v>23</c:v>
                </c:pt>
              </c:numCache>
            </c:numRef>
          </c:yVal>
          <c:smooth val="0"/>
          <c:extLst>
            <c:ext xmlns:c16="http://schemas.microsoft.com/office/drawing/2014/chart" uri="{C3380CC4-5D6E-409C-BE32-E72D297353CC}">
              <c16:uniqueId val="{00000009-9FF6-4480-9EA1-A2382A69C15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97523180694551E-2"/>
                  <c:y val="-8.133737286005204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{177B435F-1A5E-453E-A2C8-CE1DEA8E247D}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FF6-4480-9EA1-A2382A69C15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{21E4A5F8-D3AF-46F9-90F0-0F85611F4D5D}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F6-4480-9EA1-A2382A69C1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{D57D6AFB-8D7E-4605-A28D-E9855F63560F}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F6-4480-9EA1-A2382A69C1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{54663BF9-920A-442B-95B4-757F16925BEC}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F6-4480-9EA1-A2382A69C1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{7C25AA01-0076-41CE-958C-CA18E48C4540}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F6-4480-9EA1-A2382A69C15A}"/>
                </c:ext>
              </c:extLst>
            </c:dLbl>
            <c:dLbl>
              <c:idx val="8"/>
              <c:layout>
                <c:manualLayout>
                  <c:x val="-2.5298460057526787E-2"/>
                  <c:y val="-7.187700997392300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{DE1EA8F5-DB8E-4A05-A230-A290BD46F38B}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FF6-4480-9EA1-A2382A69C15A}"/>
                </c:ext>
              </c:extLst>
            </c:dLbl>
            <c:dLbl>
              <c:idx val="16"/>
              <c:layout>
                <c:manualLayout>
                  <c:x val="-3.1697991619110633E-2"/>
                  <c:y val="-3.403555842940680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{133DC885-03FC-4D20-BCEC-2E0558480D74}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FF6-4480-9EA1-A2382A69C15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{1F21E0E7-8064-4B00-B471-7369E0F241A6}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FF6-4480-9EA1-A2382A69C15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{2246847A-DB34-428E-A405-D246F1557EC8}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FF6-4480-9EA1-A2382A69C1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FF6-4480-9EA1-A2382A69C15A}"/>
            </c:ext>
          </c:extLst>
        </c:ser>
        <c:dLbls>
          <c:showLegendKey val="0"/>
          <c:showVal val="1"/>
          <c:showCatName val="0"/>
          <c:showSerName val="0"/>
          <c:showPercent val="0"/>
          <c:showBubbleSize val="0"/>
        </c:dLbls>
        <c:axId val="84219776"/>
        <c:axId val="84234240"/>
      </c:scatterChart>
      <c:valAx>
        <c:axId val="84219776"/>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元利償還金等の減少、算入公債費等の増加により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、実質公債費比率の分子も前年度より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大幅に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財政基盤の弱い当町においては分母を構成する地方交付税等の増減にも大きく左右されることから、計画的かつ効率的な財政運用により、今後も実質公債費率の低減に</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一般会計等に係る地方債の現在高は、地方債の発行抑制や繰上償還の実施により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百万円減となった。そのほかの将来負担額に含まれる見込み額等も減少となり、将来負担額を減少させた。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将来負担金は年々減少しており、かつ令和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年度は充当可能財源が増加となったことから、将来負担比率が大きく減少した。引き続き可能な限り地方債の発行を抑制し、積極的な繰上償還を行い町債残高の削減を図り、将来負担額の抑制に努める。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福島県国見町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百万円の増加となった。主な要因としては、財政調整基金や公共施設整備基金、ふるさと振興基金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に積立を行ったため。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財政調整基金は現在の残高を維持し、災害等への備えとする。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・将来的な施設修繕費に充てるため、公共施設整備基金等への積立を継続的に行う予定である。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・ふるさと振興基金を活用しさらなる地域活性化を目指す。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・国見町ふるさと振興基金：町のふるさと振興基金に充てるための財源。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・国見町公共施設整備基金：国の公共施設の整備及び修繕に必要な財源を確保するため。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・国見町ふるさと振興基金：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百万円取り崩し、道の駅内にある子育て支援施設の運営費等に充当した。また、今後の地域活性化事業に充当するために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・国見町公共施設整備基金：将来発生する公共施設の維持修繕費等に充てるため、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百万円積立を行った分が増加した。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・国見町ふるさと振興基金：ふるさと納税の寄附受入額から経費を除いた分について毎年積立を行い、必要に応じて地域振興事業に充当する。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・国見町公共施設整備基金：将来発生する公共施設維持修繕費等に充てるため、毎年継続して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補正予算での財源調整により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・災害への備え等のため、現在の残高である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百万円程度を維持できるよう努める。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・財政の健全化に向けて事業継続の可否を検討するとともに、効率的な組織体制を構築する。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BC75A4F-F549-4796-B256-4B11A894B8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E57B3E6-5C95-48B4-8918-CA2E9CB4B1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2F6DAC1-7317-4699-B20D-198FC449EC0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C00CD51-E898-4699-8E8C-0B8387B8FDD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266A8B3-65EB-4B60-BFB4-4D652B67C3E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E069228-4986-46A9-96F8-BAB222DCF5B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2717258-EEE5-4949-8EA2-7000B2AFDE1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FB942A7-558F-40B4-AA45-B667608A4B5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4581182-6715-4B04-8362-65F30537D5A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E974C87-7335-421C-9118-5F677B30F93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EAB089C-30B0-40DF-908D-F0D08E1AFCD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CC1ACD8-5D99-407D-B96C-EC248533F6E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8,816
8,749
37.95
8,131,665
7,454,547
597,156
3,513,768
5,856,408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52C2179-14DC-4AB6-A364-9FA5910E459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6B9345B-B181-4397-8871-9BB5354348E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B336E9A-A90A-41EB-844C-C6FDBAB592A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D6F7FE8-6974-4568-BAE7-A98C927F370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037AB56-1A78-4C23-9AA8-37F21716C3B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93EF706-75DF-4EFD-A1B1-EA1D147C0AD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26EEE86-7940-4AE2-930A-52FC9FE6A1A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A2C1988-19DE-4236-B074-6B88D4028B7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80DC6FE-F0AA-40C0-9717-86A36A395E0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8436889-ACD1-49D8-995A-7B048D58DC9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B693BA0-DBA7-4B65-8EC7-C5037731E49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935AE16-43E5-4473-8343-83A02AC6437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E2646CB-2880-4B7B-B8D7-B3D49E4BA1E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6A0EB95-5D07-43B0-AA7D-BC384DD12A2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3CEBCAE-FC8E-449C-A201-1AB36AF8E97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77BA2FD-DEDC-4008-A8D4-E7F67714153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00D4EBE-26D5-4DD0-85BE-7C1C9F84806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EC8DD0F-177E-43E3-A6E1-6372765A06C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DAE1D56-8DAF-4377-8CD0-B6EEE20F701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8EEDD893-ED83-4A06-965F-CE742317294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19F66A0-A366-4332-B97F-C2272BC1B81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DFFE205-0530-4488-A2E1-F33E20AC222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333B8B8-83B1-4F23-9E47-D262A263F19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7FC1EBF-0B10-4F24-8FFB-CB5D0B76316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D7A39C0-D973-4DB0-BDAC-40104923448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F46046D-7BD0-4E91-88F5-F708574EC66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F855156-E736-4CF9-8208-27A8DFC49E4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4CD39A5-C06F-4239-BC88-71044AC4E03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08951FA-4E57-4B13-BF52-CE517B18866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F8CE673-A878-44C8-B873-FEBD22055B6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C2E22E6-179C-42DC-A030-546CCECFD59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7123ACA-C5E6-4CFC-B982-B42F95620A9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BCF2F0D-7CD4-4D76-A411-ED12EE40EF7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D56B7A9-3945-466D-B51E-E1CCFB6ED9E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15A948C-9B7D-4E0E-AC03-D778DA6A6F6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近年は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役場</a:t>
          </a:r>
          <a:r>
            <a:rPr kumimoji="1" lang="ja-JP" altLang="ja-JP" sz="1100">
              <a:solidFill>
                <a:schemeClr val="dk1"/>
              </a:solidFill>
              <a:effectLst/>
              <a:latin typeface="+mn-lt"/>
              <a:ea typeface="+mn-ea"/>
              <a:cs typeface="+mn-cs"/>
            </a:rPr>
            <a:t>庁舎再建」「道の駅新設」「農業ビジネス訓練所開設」など</a:t>
          </a:r>
          <a:r>
            <a:rPr kumimoji="1" lang="ja-JP" altLang="en-US" sz="1100" b="0" i="0" u="none" strike="noStrike" kern="0" cap="none" spc="0" normalizeH="0" baseline="0" noProof="0">
              <a:ln>
                <a:noFill/>
              </a:ln>
              <a:solidFill>
                <a:prstClr val="black"/>
              </a:solidFill>
              <a:effectLst/>
              <a:uLnTx/>
              <a:uFillTx/>
              <a:latin typeface="+mn-lt"/>
              <a:ea typeface="+mn-ea"/>
              <a:cs typeface="+mn-cs"/>
            </a:rPr>
            <a:t>の建設があり、</a:t>
          </a:r>
          <a:r>
            <a:rPr kumimoji="1" lang="ja-JP" altLang="ja-JP" sz="1100" b="0" i="0" u="none" strike="noStrike" kern="0" cap="none" spc="0" normalizeH="0" baseline="0" noProof="0">
              <a:ln>
                <a:noFill/>
              </a:ln>
              <a:solidFill>
                <a:prstClr val="black"/>
              </a:solidFill>
              <a:effectLst/>
              <a:uLnTx/>
              <a:uFillTx/>
              <a:latin typeface="+mn-lt"/>
              <a:ea typeface="+mn-ea"/>
              <a:cs typeface="+mn-cs"/>
            </a:rPr>
            <a:t>有形固定資産減価償却率は類似団体内平均値を下回って</a:t>
          </a:r>
          <a:r>
            <a:rPr kumimoji="1" lang="ja-JP" altLang="en-US" sz="1100" b="0" i="0" u="none" strike="noStrike" kern="0" cap="none" spc="0" normalizeH="0" baseline="0" noProof="0">
              <a:ln>
                <a:noFill/>
              </a:ln>
              <a:solidFill>
                <a:prstClr val="black"/>
              </a:solidFill>
              <a:effectLst/>
              <a:uLnTx/>
              <a:uFillTx/>
              <a:latin typeface="+mn-lt"/>
              <a:ea typeface="+mn-ea"/>
              <a:cs typeface="+mn-cs"/>
            </a:rPr>
            <a:t>いる。しかしながら、修繕や更新等が必要な施設も多いため、今後は公共施設等総合管理計画と個別施設計画に基づき、公共施設等の集約化・複合化を進めるなどにより、施設保有量の適正化に取り組む。</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23F9093-F9DC-4301-AD13-C46A759DD6E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047F240-9756-44C3-ACAE-3F8A6EFCED7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BFA3BC79-6576-4EAD-B469-BFFC57BDAE7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B7BEC71C-01E3-404F-8B2F-BB493687E35D}"/>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724C7285-DCBE-4745-BEF4-4658D81E9A42}"/>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A89AAEF4-DDF8-4796-912E-E2E62438DB3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791295EA-277A-4C3A-BF26-544B72BE82E4}"/>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8727A616-76F8-4063-A146-3D3194E97E2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11AC5816-B06F-4B5B-AB27-F20CA15C1A1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BA84F1F2-8484-47C4-AD91-9454E7162D5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9E7607C4-D04F-452D-B2FC-67E78CEDFDD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7714460E-98C5-4F32-AFE2-4B8577CFD613}"/>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8BAA74D5-E7D6-4A46-B81A-913851A26695}"/>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E8F39619-A337-48DA-91D5-5E40B6EDD37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46CFA8A3-56AE-45ED-B1C0-F686B7A4898A}"/>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41CF9731-BA0B-464E-91C2-5CF8C2481AA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9E567548-C7EC-42BC-B95F-35784084114D}"/>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020880BF-F745-4F43-BAA0-F7B16BCC3BE0}"/>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71C304C4-881B-450F-B2CB-FA104901EDC9}"/>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a:extLst>
            <a:ext uri="{FF2B5EF4-FFF2-40B4-BE49-F238E27FC236}">
              <a16:creationId xmlns:a16="http://schemas.microsoft.com/office/drawing/2014/main" id="{FC8A2685-0EA5-4653-827B-9366D3F10319}"/>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a:extLst>
            <a:ext uri="{FF2B5EF4-FFF2-40B4-BE49-F238E27FC236}">
              <a16:creationId xmlns:a16="http://schemas.microsoft.com/office/drawing/2014/main" id="{AD3132C2-2C84-4D47-AAED-19C7B50DCE5E}"/>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088167FF-6C15-4938-9A5B-72FEC9F7218E}"/>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D2DEFE55-4C67-4415-9769-C6FB98E94589}"/>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2" name="フローチャート: 判断 71">
          <a:extLst>
            <a:ext uri="{FF2B5EF4-FFF2-40B4-BE49-F238E27FC236}">
              <a16:creationId xmlns:a16="http://schemas.microsoft.com/office/drawing/2014/main" id="{0742CB08-B3DD-4A5E-9190-4A694212A348}"/>
            </a:ext>
          </a:extLst>
        </xdr:cNvPr>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9369C8B3-9EBA-4AD5-A0B3-D8D341C8D88E}"/>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4" name="フローチャート: 判断 73">
          <a:extLst>
            <a:ext uri="{FF2B5EF4-FFF2-40B4-BE49-F238E27FC236}">
              <a16:creationId xmlns:a16="http://schemas.microsoft.com/office/drawing/2014/main" id="{858869BF-1403-41C2-AB7E-3A57FA550E97}"/>
            </a:ext>
          </a:extLst>
        </xdr:cNvPr>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6AC2DFC3-2A18-4F1E-A8F3-098C9A233F8C}"/>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AED42D8-FD21-4768-9D65-C93083FDB94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6B7D0D5-E06B-4170-A461-CA57E051316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391205A-8CA4-4392-846E-C25DE5D324B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4FDFA09-F198-4075-B5B1-C55ABB4B3F2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4B678D2-7CF6-4D77-9E3D-F89D6BF21B3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54081</xdr:rowOff>
    </xdr:from>
    <xdr:to>
      <xdr:col>23</xdr:col>
      <xdr:colOff>136525</xdr:colOff>
      <xdr:row>30</xdr:row>
      <xdr:rowOff>155681</xdr:rowOff>
    </xdr:to>
    <xdr:sp macro="" textlink="">
      <xdr:nvSpPr>
        <xdr:cNvPr id="81" name="楕円 80">
          <a:extLst>
            <a:ext uri="{FF2B5EF4-FFF2-40B4-BE49-F238E27FC236}">
              <a16:creationId xmlns:a16="http://schemas.microsoft.com/office/drawing/2014/main" id="{7EA42395-6528-4920-A85C-C480890E6A4B}"/>
            </a:ext>
          </a:extLst>
        </xdr:cNvPr>
        <xdr:cNvSpPr/>
      </xdr:nvSpPr>
      <xdr:spPr>
        <a:xfrm>
          <a:off x="4711700" y="59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76958</xdr:rowOff>
    </xdr:from>
    <xdr:ext cx="405111" cy="259045"/>
    <xdr:sp macro="" textlink="">
      <xdr:nvSpPr>
        <xdr:cNvPr id="82" name="有形固定資産減価償却率該当値テキスト">
          <a:extLst>
            <a:ext uri="{FF2B5EF4-FFF2-40B4-BE49-F238E27FC236}">
              <a16:creationId xmlns:a16="http://schemas.microsoft.com/office/drawing/2014/main" id="{C0CFBEA6-286D-435A-B449-916973FC05AA}"/>
            </a:ext>
          </a:extLst>
        </xdr:cNvPr>
        <xdr:cNvSpPr txBox="1"/>
      </xdr:nvSpPr>
      <xdr:spPr>
        <a:xfrm>
          <a:off x="4813300" y="5820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65528</xdr:rowOff>
    </xdr:from>
    <xdr:ext cx="405111" cy="259045"/>
    <xdr:sp macro="" textlink="">
      <xdr:nvSpPr>
        <xdr:cNvPr id="83" name="n_1aveValue有形固定資産減価償却率">
          <a:extLst>
            <a:ext uri="{FF2B5EF4-FFF2-40B4-BE49-F238E27FC236}">
              <a16:creationId xmlns:a16="http://schemas.microsoft.com/office/drawing/2014/main" id="{33E6E744-1A6C-4EB1-BE6F-728AA7CE5693}"/>
            </a:ext>
          </a:extLst>
        </xdr:cNvPr>
        <xdr:cNvSpPr txBox="1"/>
      </xdr:nvSpPr>
      <xdr:spPr>
        <a:xfrm>
          <a:off x="3836044" y="5809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4" name="n_2aveValue有形固定資産減価償却率">
          <a:extLst>
            <a:ext uri="{FF2B5EF4-FFF2-40B4-BE49-F238E27FC236}">
              <a16:creationId xmlns:a16="http://schemas.microsoft.com/office/drawing/2014/main" id="{BBAEA8D0-D0E3-4F7C-82A9-3B45EDF9F41D}"/>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85" name="n_3aveValue有形固定資産減価償却率">
          <a:extLst>
            <a:ext uri="{FF2B5EF4-FFF2-40B4-BE49-F238E27FC236}">
              <a16:creationId xmlns:a16="http://schemas.microsoft.com/office/drawing/2014/main" id="{76EC1C05-6264-4394-B409-2BB60C9B4358}"/>
            </a:ext>
          </a:extLst>
        </xdr:cNvPr>
        <xdr:cNvSpPr txBox="1"/>
      </xdr:nvSpPr>
      <xdr:spPr>
        <a:xfrm>
          <a:off x="2324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86" name="n_4aveValue有形固定資産減価償却率">
          <a:extLst>
            <a:ext uri="{FF2B5EF4-FFF2-40B4-BE49-F238E27FC236}">
              <a16:creationId xmlns:a16="http://schemas.microsoft.com/office/drawing/2014/main" id="{9AAD34E4-D300-44E0-B986-C17E6F01F91B}"/>
            </a:ext>
          </a:extLst>
        </xdr:cNvPr>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37885079-2901-437E-B092-2C98908D039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a:extLst>
            <a:ext uri="{FF2B5EF4-FFF2-40B4-BE49-F238E27FC236}">
              <a16:creationId xmlns:a16="http://schemas.microsoft.com/office/drawing/2014/main" id="{160A8F35-5489-4E79-B2FE-5F3E62C1F8E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a:extLst>
            <a:ext uri="{FF2B5EF4-FFF2-40B4-BE49-F238E27FC236}">
              <a16:creationId xmlns:a16="http://schemas.microsoft.com/office/drawing/2014/main" id="{8E36C69E-49EF-4BB0-A553-661AB29AD98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FAFEBC99-3365-453C-A679-C824BDB630F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F88BE35A-1730-41FB-991C-EAEE653125A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0BD025EA-7A15-4AE8-98B3-2542B359821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ED703118-04AC-4305-84B9-27C9D341910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987E92CE-346C-4929-A3AC-BEFBBDC5F27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85339A90-77BD-4B9A-8C1F-A4F9F3A9BFE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CEEEB877-D6D4-4C5F-9E54-1D1766EE9E4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BFC560B5-D654-4AF4-B5FA-FB3F53DAD80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96476C3D-C2DC-489E-9800-4B50B399369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3261041F-C44E-4A8D-9195-6ABF379CF46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債務償還比率は類似団体平均を大きく上回っている。</a:t>
          </a:r>
          <a:r>
            <a:rPr kumimoji="1" lang="ja-JP" altLang="en-US" sz="1100">
              <a:solidFill>
                <a:schemeClr val="dk1"/>
              </a:solidFill>
              <a:effectLst/>
              <a:latin typeface="+mn-lt"/>
              <a:ea typeface="+mn-ea"/>
              <a:cs typeface="+mn-cs"/>
            </a:rPr>
            <a:t>主な要因として</a:t>
          </a:r>
          <a:r>
            <a:rPr kumimoji="1" lang="ja-JP" altLang="ja-JP" sz="1100">
              <a:solidFill>
                <a:schemeClr val="dk1"/>
              </a:solidFill>
              <a:effectLst/>
              <a:latin typeface="+mn-lt"/>
              <a:ea typeface="+mn-ea"/>
              <a:cs typeface="+mn-cs"/>
            </a:rPr>
            <a:t>「役場庁舎再建」「道の駅新設」「農業ビジネス訓練所開設」など</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大型公共事業実施に</a:t>
          </a:r>
          <a:r>
            <a:rPr kumimoji="1" lang="ja-JP" altLang="en-US" sz="1100">
              <a:solidFill>
                <a:schemeClr val="dk1"/>
              </a:solidFill>
              <a:effectLst/>
              <a:latin typeface="+mn-lt"/>
              <a:ea typeface="+mn-ea"/>
              <a:cs typeface="+mn-cs"/>
            </a:rPr>
            <a:t>より地方債発行額の増加が影響している。今後は地方債の本格的な償還が開始となることから、地方債の新規発行を抑制し、繰上償還も行うなどの財政の健全化を図る必要がある。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CC3C793E-B262-4326-882A-27C0B284395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5C86563E-6768-45BB-9220-868D5E49D3E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2" name="テキスト ボックス 101">
          <a:extLst>
            <a:ext uri="{FF2B5EF4-FFF2-40B4-BE49-F238E27FC236}">
              <a16:creationId xmlns:a16="http://schemas.microsoft.com/office/drawing/2014/main" id="{9F7ED3F7-A217-4449-8E6F-7152C58FF67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a:extLst>
            <a:ext uri="{FF2B5EF4-FFF2-40B4-BE49-F238E27FC236}">
              <a16:creationId xmlns:a16="http://schemas.microsoft.com/office/drawing/2014/main" id="{718B3201-D856-4D44-B581-165DA0470AD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4" name="テキスト ボックス 103">
          <a:extLst>
            <a:ext uri="{FF2B5EF4-FFF2-40B4-BE49-F238E27FC236}">
              <a16:creationId xmlns:a16="http://schemas.microsoft.com/office/drawing/2014/main" id="{4EEDCABC-1C3E-4D40-BEC6-F0F54B106AD9}"/>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a:extLst>
            <a:ext uri="{FF2B5EF4-FFF2-40B4-BE49-F238E27FC236}">
              <a16:creationId xmlns:a16="http://schemas.microsoft.com/office/drawing/2014/main" id="{5666D516-1A13-4CA6-A0EF-C901664AB9AD}"/>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6" name="テキスト ボックス 105">
          <a:extLst>
            <a:ext uri="{FF2B5EF4-FFF2-40B4-BE49-F238E27FC236}">
              <a16:creationId xmlns:a16="http://schemas.microsoft.com/office/drawing/2014/main" id="{683BAE5C-CBC0-4805-868E-8DB61F430027}"/>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a:extLst>
            <a:ext uri="{FF2B5EF4-FFF2-40B4-BE49-F238E27FC236}">
              <a16:creationId xmlns:a16="http://schemas.microsoft.com/office/drawing/2014/main" id="{0306750A-C300-440E-8071-63254DD9C2C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a:extLst>
            <a:ext uri="{FF2B5EF4-FFF2-40B4-BE49-F238E27FC236}">
              <a16:creationId xmlns:a16="http://schemas.microsoft.com/office/drawing/2014/main" id="{A2502112-3DC0-4187-8AA2-71CB1AAA862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a:extLst>
            <a:ext uri="{FF2B5EF4-FFF2-40B4-BE49-F238E27FC236}">
              <a16:creationId xmlns:a16="http://schemas.microsoft.com/office/drawing/2014/main" id="{422AB75A-1D2A-4EBB-BBA0-1CFA68D7AC73}"/>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a:extLst>
            <a:ext uri="{FF2B5EF4-FFF2-40B4-BE49-F238E27FC236}">
              <a16:creationId xmlns:a16="http://schemas.microsoft.com/office/drawing/2014/main" id="{6C362F27-7A8D-4E5E-A28C-A35D8090EDB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a:extLst>
            <a:ext uri="{FF2B5EF4-FFF2-40B4-BE49-F238E27FC236}">
              <a16:creationId xmlns:a16="http://schemas.microsoft.com/office/drawing/2014/main" id="{A1A3E836-ED34-418E-82F6-70E888C6950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a:extLst>
            <a:ext uri="{FF2B5EF4-FFF2-40B4-BE49-F238E27FC236}">
              <a16:creationId xmlns:a16="http://schemas.microsoft.com/office/drawing/2014/main" id="{195FE3DE-80E8-4043-935B-D28C011D84B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a:extLst>
            <a:ext uri="{FF2B5EF4-FFF2-40B4-BE49-F238E27FC236}">
              <a16:creationId xmlns:a16="http://schemas.microsoft.com/office/drawing/2014/main" id="{78FAEE0D-F558-4D2E-ABC3-47126F66D13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4" name="テキスト ボックス 113">
          <a:extLst>
            <a:ext uri="{FF2B5EF4-FFF2-40B4-BE49-F238E27FC236}">
              <a16:creationId xmlns:a16="http://schemas.microsoft.com/office/drawing/2014/main" id="{2C9AFF0F-6B85-4D87-9A9C-D7904E01835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29BFBD88-8BB3-4DB6-AEEF-4EAB0FF78FD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a:extLst>
            <a:ext uri="{FF2B5EF4-FFF2-40B4-BE49-F238E27FC236}">
              <a16:creationId xmlns:a16="http://schemas.microsoft.com/office/drawing/2014/main" id="{13A7F5D5-7AB9-45DC-91FC-7D86A03E104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17" name="直線コネクタ 116">
          <a:extLst>
            <a:ext uri="{FF2B5EF4-FFF2-40B4-BE49-F238E27FC236}">
              <a16:creationId xmlns:a16="http://schemas.microsoft.com/office/drawing/2014/main" id="{66A4D183-BB48-4C1B-A17F-A8AFD466AFF8}"/>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18" name="債務償還比率最小値テキスト">
          <a:extLst>
            <a:ext uri="{FF2B5EF4-FFF2-40B4-BE49-F238E27FC236}">
              <a16:creationId xmlns:a16="http://schemas.microsoft.com/office/drawing/2014/main" id="{A9CF2E45-260A-4A66-BEB6-F2E919DBF498}"/>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19" name="直線コネクタ 118">
          <a:extLst>
            <a:ext uri="{FF2B5EF4-FFF2-40B4-BE49-F238E27FC236}">
              <a16:creationId xmlns:a16="http://schemas.microsoft.com/office/drawing/2014/main" id="{15238A9A-7F17-43EC-9987-407FE580B2F5}"/>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0" name="債務償還比率最大値テキスト">
          <a:extLst>
            <a:ext uri="{FF2B5EF4-FFF2-40B4-BE49-F238E27FC236}">
              <a16:creationId xmlns:a16="http://schemas.microsoft.com/office/drawing/2014/main" id="{A013ABDB-1753-44FC-8096-DAD703BDE321}"/>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1" name="直線コネクタ 120">
          <a:extLst>
            <a:ext uri="{FF2B5EF4-FFF2-40B4-BE49-F238E27FC236}">
              <a16:creationId xmlns:a16="http://schemas.microsoft.com/office/drawing/2014/main" id="{9715ECF9-3A81-4502-867F-0D03C50238EC}"/>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22" name="債務償還比率平均値テキスト">
          <a:extLst>
            <a:ext uri="{FF2B5EF4-FFF2-40B4-BE49-F238E27FC236}">
              <a16:creationId xmlns:a16="http://schemas.microsoft.com/office/drawing/2014/main" id="{141D6765-56D9-42F0-97B2-12F0DFB2C5F8}"/>
            </a:ext>
          </a:extLst>
        </xdr:cNvPr>
        <xdr:cNvSpPr txBox="1"/>
      </xdr:nvSpPr>
      <xdr:spPr>
        <a:xfrm>
          <a:off x="14846300" y="5736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23" name="フローチャート: 判断 122">
          <a:extLst>
            <a:ext uri="{FF2B5EF4-FFF2-40B4-BE49-F238E27FC236}">
              <a16:creationId xmlns:a16="http://schemas.microsoft.com/office/drawing/2014/main" id="{2F55733E-F1DA-4FD1-9E15-8203260172D1}"/>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24" name="フローチャート: 判断 123">
          <a:extLst>
            <a:ext uri="{FF2B5EF4-FFF2-40B4-BE49-F238E27FC236}">
              <a16:creationId xmlns:a16="http://schemas.microsoft.com/office/drawing/2014/main" id="{46D3E075-42A9-40E1-8CDB-A7CB1B32A02E}"/>
            </a:ext>
          </a:extLst>
        </xdr:cNvPr>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25" name="フローチャート: 判断 124">
          <a:extLst>
            <a:ext uri="{FF2B5EF4-FFF2-40B4-BE49-F238E27FC236}">
              <a16:creationId xmlns:a16="http://schemas.microsoft.com/office/drawing/2014/main" id="{562D15AA-F40A-4D61-AC5D-10D56667E362}"/>
            </a:ext>
          </a:extLst>
        </xdr:cNvPr>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26" name="フローチャート: 判断 125">
          <a:extLst>
            <a:ext uri="{FF2B5EF4-FFF2-40B4-BE49-F238E27FC236}">
              <a16:creationId xmlns:a16="http://schemas.microsoft.com/office/drawing/2014/main" id="{D760217F-B260-4E41-926A-58F63913107C}"/>
            </a:ext>
          </a:extLst>
        </xdr:cNvPr>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27" name="フローチャート: 判断 126">
          <a:extLst>
            <a:ext uri="{FF2B5EF4-FFF2-40B4-BE49-F238E27FC236}">
              <a16:creationId xmlns:a16="http://schemas.microsoft.com/office/drawing/2014/main" id="{C60C1A7A-CEDB-447C-AF85-FB8464CE4144}"/>
            </a:ext>
          </a:extLst>
        </xdr:cNvPr>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D6F78FF0-D0B3-49B9-A032-F7F731B1DF3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5B8AD00E-7184-46D4-8B1F-8F6BFC3913B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12A87405-95E2-423A-B4C9-2198EDBDC64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D810EDA5-BEFA-4028-B0D8-640D2748245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783B8A6E-A8FF-4DDB-88EE-BCC76583C49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30353</xdr:rowOff>
    </xdr:from>
    <xdr:to>
      <xdr:col>76</xdr:col>
      <xdr:colOff>73025</xdr:colOff>
      <xdr:row>32</xdr:row>
      <xdr:rowOff>131953</xdr:rowOff>
    </xdr:to>
    <xdr:sp macro="" textlink="">
      <xdr:nvSpPr>
        <xdr:cNvPr id="133" name="楕円 132">
          <a:extLst>
            <a:ext uri="{FF2B5EF4-FFF2-40B4-BE49-F238E27FC236}">
              <a16:creationId xmlns:a16="http://schemas.microsoft.com/office/drawing/2014/main" id="{807B0AAE-4A49-4AD8-B849-530DB5517C5D}"/>
            </a:ext>
          </a:extLst>
        </xdr:cNvPr>
        <xdr:cNvSpPr/>
      </xdr:nvSpPr>
      <xdr:spPr>
        <a:xfrm>
          <a:off x="14744700" y="62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8780</xdr:rowOff>
    </xdr:from>
    <xdr:ext cx="469744" cy="259045"/>
    <xdr:sp macro="" textlink="">
      <xdr:nvSpPr>
        <xdr:cNvPr id="134" name="債務償還比率該当値テキスト">
          <a:extLst>
            <a:ext uri="{FF2B5EF4-FFF2-40B4-BE49-F238E27FC236}">
              <a16:creationId xmlns:a16="http://schemas.microsoft.com/office/drawing/2014/main" id="{3423F335-4103-4869-ADC4-220642CAF7C9}"/>
            </a:ext>
          </a:extLst>
        </xdr:cNvPr>
        <xdr:cNvSpPr txBox="1"/>
      </xdr:nvSpPr>
      <xdr:spPr>
        <a:xfrm>
          <a:off x="14846300" y="626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170071</xdr:rowOff>
    </xdr:from>
    <xdr:to>
      <xdr:col>72</xdr:col>
      <xdr:colOff>123825</xdr:colOff>
      <xdr:row>33</xdr:row>
      <xdr:rowOff>100221</xdr:rowOff>
    </xdr:to>
    <xdr:sp macro="" textlink="">
      <xdr:nvSpPr>
        <xdr:cNvPr id="135" name="楕円 134">
          <a:extLst>
            <a:ext uri="{FF2B5EF4-FFF2-40B4-BE49-F238E27FC236}">
              <a16:creationId xmlns:a16="http://schemas.microsoft.com/office/drawing/2014/main" id="{1B1A5747-13E4-473A-BA26-BED86F308FDA}"/>
            </a:ext>
          </a:extLst>
        </xdr:cNvPr>
        <xdr:cNvSpPr/>
      </xdr:nvSpPr>
      <xdr:spPr>
        <a:xfrm>
          <a:off x="14033500" y="642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81153</xdr:rowOff>
    </xdr:from>
    <xdr:to>
      <xdr:col>76</xdr:col>
      <xdr:colOff>22225</xdr:colOff>
      <xdr:row>33</xdr:row>
      <xdr:rowOff>49421</xdr:rowOff>
    </xdr:to>
    <xdr:cxnSp macro="">
      <xdr:nvCxnSpPr>
        <xdr:cNvPr id="136" name="直線コネクタ 135">
          <a:extLst>
            <a:ext uri="{FF2B5EF4-FFF2-40B4-BE49-F238E27FC236}">
              <a16:creationId xmlns:a16="http://schemas.microsoft.com/office/drawing/2014/main" id="{CBCEDAA2-A851-487C-988D-622FB2C68EA8}"/>
            </a:ext>
          </a:extLst>
        </xdr:cNvPr>
        <xdr:cNvCxnSpPr/>
      </xdr:nvCxnSpPr>
      <xdr:spPr>
        <a:xfrm flipV="1">
          <a:off x="14084300" y="6339078"/>
          <a:ext cx="711200" cy="13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71719</xdr:rowOff>
    </xdr:from>
    <xdr:to>
      <xdr:col>68</xdr:col>
      <xdr:colOff>123825</xdr:colOff>
      <xdr:row>34</xdr:row>
      <xdr:rowOff>1869</xdr:rowOff>
    </xdr:to>
    <xdr:sp macro="" textlink="">
      <xdr:nvSpPr>
        <xdr:cNvPr id="137" name="楕円 136">
          <a:extLst>
            <a:ext uri="{FF2B5EF4-FFF2-40B4-BE49-F238E27FC236}">
              <a16:creationId xmlns:a16="http://schemas.microsoft.com/office/drawing/2014/main" id="{91DEFEEA-3B16-40D0-9D76-BDBE2427E540}"/>
            </a:ext>
          </a:extLst>
        </xdr:cNvPr>
        <xdr:cNvSpPr/>
      </xdr:nvSpPr>
      <xdr:spPr>
        <a:xfrm>
          <a:off x="13271500" y="650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49421</xdr:rowOff>
    </xdr:from>
    <xdr:to>
      <xdr:col>72</xdr:col>
      <xdr:colOff>73025</xdr:colOff>
      <xdr:row>33</xdr:row>
      <xdr:rowOff>122519</xdr:rowOff>
    </xdr:to>
    <xdr:cxnSp macro="">
      <xdr:nvCxnSpPr>
        <xdr:cNvPr id="138" name="直線コネクタ 137">
          <a:extLst>
            <a:ext uri="{FF2B5EF4-FFF2-40B4-BE49-F238E27FC236}">
              <a16:creationId xmlns:a16="http://schemas.microsoft.com/office/drawing/2014/main" id="{E0B8ED93-0D1A-422B-9937-1A7BC49A9B89}"/>
            </a:ext>
          </a:extLst>
        </xdr:cNvPr>
        <xdr:cNvCxnSpPr/>
      </xdr:nvCxnSpPr>
      <xdr:spPr>
        <a:xfrm flipV="1">
          <a:off x="13322300" y="6478796"/>
          <a:ext cx="762000" cy="7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57685</xdr:rowOff>
    </xdr:from>
    <xdr:to>
      <xdr:col>64</xdr:col>
      <xdr:colOff>123825</xdr:colOff>
      <xdr:row>33</xdr:row>
      <xdr:rowOff>159285</xdr:rowOff>
    </xdr:to>
    <xdr:sp macro="" textlink="">
      <xdr:nvSpPr>
        <xdr:cNvPr id="139" name="楕円 138">
          <a:extLst>
            <a:ext uri="{FF2B5EF4-FFF2-40B4-BE49-F238E27FC236}">
              <a16:creationId xmlns:a16="http://schemas.microsoft.com/office/drawing/2014/main" id="{2E980ADE-B879-4F84-8BD8-E3CB5A073F68}"/>
            </a:ext>
          </a:extLst>
        </xdr:cNvPr>
        <xdr:cNvSpPr/>
      </xdr:nvSpPr>
      <xdr:spPr>
        <a:xfrm>
          <a:off x="12509500" y="64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108485</xdr:rowOff>
    </xdr:from>
    <xdr:to>
      <xdr:col>68</xdr:col>
      <xdr:colOff>73025</xdr:colOff>
      <xdr:row>33</xdr:row>
      <xdr:rowOff>122519</xdr:rowOff>
    </xdr:to>
    <xdr:cxnSp macro="">
      <xdr:nvCxnSpPr>
        <xdr:cNvPr id="140" name="直線コネクタ 139">
          <a:extLst>
            <a:ext uri="{FF2B5EF4-FFF2-40B4-BE49-F238E27FC236}">
              <a16:creationId xmlns:a16="http://schemas.microsoft.com/office/drawing/2014/main" id="{2C6D10BB-DFC7-4924-8AAE-9F89FC86B27E}"/>
            </a:ext>
          </a:extLst>
        </xdr:cNvPr>
        <xdr:cNvCxnSpPr/>
      </xdr:nvCxnSpPr>
      <xdr:spPr>
        <a:xfrm>
          <a:off x="12560300" y="6537860"/>
          <a:ext cx="762000" cy="1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132597</xdr:rowOff>
    </xdr:from>
    <xdr:to>
      <xdr:col>60</xdr:col>
      <xdr:colOff>123825</xdr:colOff>
      <xdr:row>33</xdr:row>
      <xdr:rowOff>62747</xdr:rowOff>
    </xdr:to>
    <xdr:sp macro="" textlink="">
      <xdr:nvSpPr>
        <xdr:cNvPr id="141" name="楕円 140">
          <a:extLst>
            <a:ext uri="{FF2B5EF4-FFF2-40B4-BE49-F238E27FC236}">
              <a16:creationId xmlns:a16="http://schemas.microsoft.com/office/drawing/2014/main" id="{F79DCB64-BFD5-475A-BA06-0D7583D72941}"/>
            </a:ext>
          </a:extLst>
        </xdr:cNvPr>
        <xdr:cNvSpPr/>
      </xdr:nvSpPr>
      <xdr:spPr>
        <a:xfrm>
          <a:off x="11747500" y="639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11947</xdr:rowOff>
    </xdr:from>
    <xdr:to>
      <xdr:col>64</xdr:col>
      <xdr:colOff>73025</xdr:colOff>
      <xdr:row>33</xdr:row>
      <xdr:rowOff>108485</xdr:rowOff>
    </xdr:to>
    <xdr:cxnSp macro="">
      <xdr:nvCxnSpPr>
        <xdr:cNvPr id="142" name="直線コネクタ 141">
          <a:extLst>
            <a:ext uri="{FF2B5EF4-FFF2-40B4-BE49-F238E27FC236}">
              <a16:creationId xmlns:a16="http://schemas.microsoft.com/office/drawing/2014/main" id="{34AB0D17-6D8D-4521-831D-B78CE110B36B}"/>
            </a:ext>
          </a:extLst>
        </xdr:cNvPr>
        <xdr:cNvCxnSpPr/>
      </xdr:nvCxnSpPr>
      <xdr:spPr>
        <a:xfrm>
          <a:off x="11798300" y="6441322"/>
          <a:ext cx="762000" cy="9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43" name="n_1aveValue債務償還比率">
          <a:extLst>
            <a:ext uri="{FF2B5EF4-FFF2-40B4-BE49-F238E27FC236}">
              <a16:creationId xmlns:a16="http://schemas.microsoft.com/office/drawing/2014/main" id="{8712080B-7DD0-45AE-88EA-DB74096E8C54}"/>
            </a:ext>
          </a:extLst>
        </xdr:cNvPr>
        <xdr:cNvSpPr txBox="1"/>
      </xdr:nvSpPr>
      <xdr:spPr>
        <a:xfrm>
          <a:off x="13836727" y="57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44" name="n_2aveValue債務償還比率">
          <a:extLst>
            <a:ext uri="{FF2B5EF4-FFF2-40B4-BE49-F238E27FC236}">
              <a16:creationId xmlns:a16="http://schemas.microsoft.com/office/drawing/2014/main" id="{5D417720-5EFB-4BCD-A8D0-0D91085DBC18}"/>
            </a:ext>
          </a:extLst>
        </xdr:cNvPr>
        <xdr:cNvSpPr txBox="1"/>
      </xdr:nvSpPr>
      <xdr:spPr>
        <a:xfrm>
          <a:off x="13087427" y="569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45" name="n_3aveValue債務償還比率">
          <a:extLst>
            <a:ext uri="{FF2B5EF4-FFF2-40B4-BE49-F238E27FC236}">
              <a16:creationId xmlns:a16="http://schemas.microsoft.com/office/drawing/2014/main" id="{E97FE56E-4BD5-425B-9150-6250A29DDCAA}"/>
            </a:ext>
          </a:extLst>
        </xdr:cNvPr>
        <xdr:cNvSpPr txBox="1"/>
      </xdr:nvSpPr>
      <xdr:spPr>
        <a:xfrm>
          <a:off x="12325427" y="572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46" name="n_4aveValue債務償還比率">
          <a:extLst>
            <a:ext uri="{FF2B5EF4-FFF2-40B4-BE49-F238E27FC236}">
              <a16:creationId xmlns:a16="http://schemas.microsoft.com/office/drawing/2014/main" id="{0A0FA317-4F95-4B1F-986A-A117D72994C0}"/>
            </a:ext>
          </a:extLst>
        </xdr:cNvPr>
        <xdr:cNvSpPr txBox="1"/>
      </xdr:nvSpPr>
      <xdr:spPr>
        <a:xfrm>
          <a:off x="11563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91348</xdr:rowOff>
    </xdr:from>
    <xdr:ext cx="469744" cy="259045"/>
    <xdr:sp macro="" textlink="">
      <xdr:nvSpPr>
        <xdr:cNvPr id="147" name="n_1mainValue債務償還比率">
          <a:extLst>
            <a:ext uri="{FF2B5EF4-FFF2-40B4-BE49-F238E27FC236}">
              <a16:creationId xmlns:a16="http://schemas.microsoft.com/office/drawing/2014/main" id="{1E1C3C30-EE6A-49AF-9670-D06D863E1744}"/>
            </a:ext>
          </a:extLst>
        </xdr:cNvPr>
        <xdr:cNvSpPr txBox="1"/>
      </xdr:nvSpPr>
      <xdr:spPr>
        <a:xfrm>
          <a:off x="13836727" y="652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164446</xdr:rowOff>
    </xdr:from>
    <xdr:ext cx="469744" cy="259045"/>
    <xdr:sp macro="" textlink="">
      <xdr:nvSpPr>
        <xdr:cNvPr id="148" name="n_2mainValue債務償還比率">
          <a:extLst>
            <a:ext uri="{FF2B5EF4-FFF2-40B4-BE49-F238E27FC236}">
              <a16:creationId xmlns:a16="http://schemas.microsoft.com/office/drawing/2014/main" id="{88061299-7559-4B1C-B095-80EC63CB6459}"/>
            </a:ext>
          </a:extLst>
        </xdr:cNvPr>
        <xdr:cNvSpPr txBox="1"/>
      </xdr:nvSpPr>
      <xdr:spPr>
        <a:xfrm>
          <a:off x="13087427" y="659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150412</xdr:rowOff>
    </xdr:from>
    <xdr:ext cx="469744" cy="259045"/>
    <xdr:sp macro="" textlink="">
      <xdr:nvSpPr>
        <xdr:cNvPr id="149" name="n_3mainValue債務償還比率">
          <a:extLst>
            <a:ext uri="{FF2B5EF4-FFF2-40B4-BE49-F238E27FC236}">
              <a16:creationId xmlns:a16="http://schemas.microsoft.com/office/drawing/2014/main" id="{A5F86A09-2F7A-4229-9B77-4E3D4DFCC8C4}"/>
            </a:ext>
          </a:extLst>
        </xdr:cNvPr>
        <xdr:cNvSpPr txBox="1"/>
      </xdr:nvSpPr>
      <xdr:spPr>
        <a:xfrm>
          <a:off x="12325427" y="657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53874</xdr:rowOff>
    </xdr:from>
    <xdr:ext cx="469744" cy="259045"/>
    <xdr:sp macro="" textlink="">
      <xdr:nvSpPr>
        <xdr:cNvPr id="150" name="n_4mainValue債務償還比率">
          <a:extLst>
            <a:ext uri="{FF2B5EF4-FFF2-40B4-BE49-F238E27FC236}">
              <a16:creationId xmlns:a16="http://schemas.microsoft.com/office/drawing/2014/main" id="{FDFDE9DF-3474-4B8C-8A8E-B488A08EC942}"/>
            </a:ext>
          </a:extLst>
        </xdr:cNvPr>
        <xdr:cNvSpPr txBox="1"/>
      </xdr:nvSpPr>
      <xdr:spPr>
        <a:xfrm>
          <a:off x="11563427" y="648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9C8EE0C6-EAC3-4E12-9A12-02B9026218F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8E2D5403-B590-433D-ADBA-0D2ADC49542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EB527492-4011-4E3C-B165-E68B918F4ED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E738F17A-EE99-41B6-B524-178B4E29B2D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60CB9DF6-827B-487E-A0FE-B4F14F12CE5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DC58E765-7C4F-45F3-97D9-212A5DFE86E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2EF2A78-1AD0-46B2-B5B1-FB7DAE6C03F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EDC8AA8-F350-4077-8BBE-935206158EB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1B98BF0-1B71-4CA6-BDBB-35CAA355DB1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E0ECECB-B67F-41F3-911A-4E97D1300F9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D26E36C-3186-41E6-BAB6-D6123BC3C60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508030A-B4C4-4D59-9010-7D101613944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C42C10A-E417-4662-874C-3DA3FB68BF5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3B64299-C201-4EAE-8B5B-F4FFAD045AE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C06C565-F197-4077-83E3-F3FFB9919DD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8AF81D7-919A-42DE-A9CA-219162673E9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8,816
8,749
37.95
8,131,665
7,454,547
597,156
3,513,768
5,856,408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686E89E-3A45-469A-9042-9C39C306C23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1D6BE4A-AED4-4884-8563-AE094E93784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72EC0FB-37F5-49A2-97FC-D6B287F3ADD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8C27FB1-0680-4EBC-AE2B-6130AC9485E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3B1D9C5-A2A5-48CE-A5FD-39EDD2C4462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CFCB596-E357-4EFD-8263-D6CAE250045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846DCA1-9DE5-400F-B931-9359E686A13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37764B3-C4FA-4779-B2D4-F28779EEAD7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57E1B10-693E-4077-899C-0BC75B49BF4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EA0AD81-3654-40BD-A37B-48078A9026E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CB87FAD-C234-428A-9638-1D98188507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E0FE859-575D-4C3E-939D-924EB5E28A1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DB0934D-74E2-433B-8364-85162421B3C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5C2B81D-9F2F-4583-91FF-DC599428C36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F9A3D38-B8F0-450A-9F2C-AEE3E9CFEE1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86A11EA-D2C4-4960-ABFB-FD6D183BB74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F5B23E5-6BC3-4324-8874-C9732C6C02A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0BA7DBE-7D9D-4837-8BE8-B73E0863CDA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00A05AD-207E-40DA-B379-EE50222EA38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7716F70-4F39-4B4B-A4AB-6F0C5C86C8A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7D03C09-DD42-4734-869A-F184519F33F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E9CBCA2-F9D3-4B3E-A5FB-B068E5022E4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17281B1-1FFF-4063-A550-676AEDFDC2D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8BC37F6-3A8B-495F-AE7E-4B2A260D36A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DABD514-A49B-442F-AA63-78F3244AB14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DBAE961-3E6D-450B-9E8C-6DDCAAA44A5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400FF75-B9B7-4BD6-9AA1-47E77043DEF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FC4BDC1-2772-4BD6-A1DA-B1D62BE7201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A3F8349-50CB-469F-93B7-3446C8B7BC7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F1239EF-37AB-4FFE-B01B-6307223C1C8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C5D8A12-E005-4390-96BD-E1E0F6F9817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C9D95D5-B1F6-40CD-AFAE-B794ED907B2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F66A1B6-6F9D-4FE0-AA08-0FAB5638877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280D4CE-679A-4EEC-B7B0-EB6EDDF5695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6A62451-2C5D-484B-ACDF-00EDD11D1C3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CF8D794-5C0B-49FA-B1E0-7BCFB843647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BA24ABF-1736-49F4-9CB1-9CFE6C7B25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8853082-B50B-4EA7-8398-4DED2A03225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7DE3AC8-E921-4E93-B72B-0161339DA68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87CC603-9AE9-40E2-9E15-D89F9D2A512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96A04C0-FCDF-446A-A1F6-A1102FAD054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1CF5801-4EA8-4D34-839A-831EAC7C233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83A712F-66C9-449C-A889-23FEC89B586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36D02F6-4C1B-4FBC-90F4-53BF8F8DF2F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E018C18-452E-4519-BF60-3B938C63302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6808AC06-EEAA-4872-9442-D8F30A3BD3F6}"/>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91F3B05B-DF55-4F19-8B9F-0C00B1F8762B}"/>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C3CCA7BF-2758-485C-A7AD-D3503E96C976}"/>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A62ACEEF-F35C-46D3-AE3A-FE72A4B59570}"/>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CAC6ED67-658F-4EC1-8751-6C94F8F7F69C}"/>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1F32A68A-7A20-4BD3-B4B3-E2C796F13B8E}"/>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35371C31-190A-49CF-A704-59962833A2C6}"/>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E8A7D06F-76BD-4687-8387-ADB5FECFC36A}"/>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80C6368B-CC53-4533-849A-95BAB3399C56}"/>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92A2C149-A981-4CA2-A2CC-A0B6B7D6557C}"/>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845175C4-02F6-4E97-BD4D-CE1C8BAEE3B0}"/>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66574BD-9143-4067-9E71-5BF9B6AB138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7361244-3A11-4A6F-A3AC-E8082B071CC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E2EE4A4-9AA8-4FA2-B5E2-08C88184FE7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3F083B2-0ED7-4226-B5EF-B170D797268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EB2B7C5-7A23-41B1-8B97-F9C5A785358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73" name="楕円 72">
          <a:extLst>
            <a:ext uri="{FF2B5EF4-FFF2-40B4-BE49-F238E27FC236}">
              <a16:creationId xmlns:a16="http://schemas.microsoft.com/office/drawing/2014/main" id="{4B7127C7-DE6E-404A-85C5-D15B39936EC7}"/>
            </a:ext>
          </a:extLst>
        </xdr:cNvPr>
        <xdr:cNvSpPr/>
      </xdr:nvSpPr>
      <xdr:spPr>
        <a:xfrm>
          <a:off x="4584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160672</xdr:rowOff>
    </xdr:from>
    <xdr:ext cx="405111" cy="259045"/>
    <xdr:sp macro="" textlink="">
      <xdr:nvSpPr>
        <xdr:cNvPr id="74" name="【道路】&#10;有形固定資産減価償却率該当値テキスト">
          <a:extLst>
            <a:ext uri="{FF2B5EF4-FFF2-40B4-BE49-F238E27FC236}">
              <a16:creationId xmlns:a16="http://schemas.microsoft.com/office/drawing/2014/main" id="{E1972A1B-A9CD-43BA-940C-9F32E00F4CDD}"/>
            </a:ext>
          </a:extLst>
        </xdr:cNvPr>
        <xdr:cNvSpPr txBox="1"/>
      </xdr:nvSpPr>
      <xdr:spPr>
        <a:xfrm>
          <a:off x="4673600" y="63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137812</xdr:rowOff>
    </xdr:from>
    <xdr:ext cx="405111" cy="259045"/>
    <xdr:sp macro="" textlink="">
      <xdr:nvSpPr>
        <xdr:cNvPr id="75" name="n_1aveValue【道路】&#10;有形固定資産減価償却率">
          <a:extLst>
            <a:ext uri="{FF2B5EF4-FFF2-40B4-BE49-F238E27FC236}">
              <a16:creationId xmlns:a16="http://schemas.microsoft.com/office/drawing/2014/main" id="{0A28BFBE-D695-435D-8A3A-D9313BCE9181}"/>
            </a:ext>
          </a:extLst>
        </xdr:cNvPr>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6" name="n_2aveValue【道路】&#10;有形固定資産減価償却率">
          <a:extLst>
            <a:ext uri="{FF2B5EF4-FFF2-40B4-BE49-F238E27FC236}">
              <a16:creationId xmlns:a16="http://schemas.microsoft.com/office/drawing/2014/main" id="{A1D44F09-8233-48B7-BB3A-C34BF7F531C2}"/>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77" name="n_3aveValue【道路】&#10;有形固定資産減価償却率">
          <a:extLst>
            <a:ext uri="{FF2B5EF4-FFF2-40B4-BE49-F238E27FC236}">
              <a16:creationId xmlns:a16="http://schemas.microsoft.com/office/drawing/2014/main" id="{FC4A3F81-173D-4704-ACEE-459DF1C3B78F}"/>
            </a:ext>
          </a:extLst>
        </xdr:cNvPr>
        <xdr:cNvSpPr txBox="1"/>
      </xdr:nvSpPr>
      <xdr:spPr>
        <a:xfrm>
          <a:off x="1816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78" name="n_4aveValue【道路】&#10;有形固定資産減価償却率">
          <a:extLst>
            <a:ext uri="{FF2B5EF4-FFF2-40B4-BE49-F238E27FC236}">
              <a16:creationId xmlns:a16="http://schemas.microsoft.com/office/drawing/2014/main" id="{650D09B8-40C8-49B8-BB4B-F851ADE7B4FE}"/>
            </a:ext>
          </a:extLst>
        </xdr:cNvPr>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5942695C-8059-4FE5-A52D-A40152C2E8E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CEA57572-6854-4779-A316-0D5231F04B3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6BE8618C-4C36-4A76-9484-E17DDF25C98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BEDE600A-D3DB-4468-887C-D92806D5B85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AB2AC3CB-7409-4D6C-A5A3-959C826171A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080764F2-B81E-43EA-A006-4A978286887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FCF76FFC-671F-446A-A477-60E63226B88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7C9C6EE7-F37F-4C91-80A7-6DA867427C0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6D8F280B-50DF-4DD5-A347-E984817827B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168C4B99-4B9F-4636-94A1-8340AA5D096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071909BC-4121-4045-BB9F-7D4CF99E4C4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0B1D83B1-1999-4EB7-BC6F-39759E58D23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74AC1FF8-F66C-4FBD-AC4C-842D3D4B8D3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2" name="テキスト ボックス 91">
          <a:extLst>
            <a:ext uri="{FF2B5EF4-FFF2-40B4-BE49-F238E27FC236}">
              <a16:creationId xmlns:a16="http://schemas.microsoft.com/office/drawing/2014/main" id="{3F78D188-8F5C-4C57-9AC2-BAA47FD8FBD6}"/>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2AA657B0-D735-4DB7-8C43-06BCC2F91B5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4" name="テキスト ボックス 93">
          <a:extLst>
            <a:ext uri="{FF2B5EF4-FFF2-40B4-BE49-F238E27FC236}">
              <a16:creationId xmlns:a16="http://schemas.microsoft.com/office/drawing/2014/main" id="{2B4BF16D-460B-4C29-9B20-FB5F6A99AC2A}"/>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A721F205-ABBB-412D-A473-9FA3352897F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6" name="テキスト ボックス 95">
          <a:extLst>
            <a:ext uri="{FF2B5EF4-FFF2-40B4-BE49-F238E27FC236}">
              <a16:creationId xmlns:a16="http://schemas.microsoft.com/office/drawing/2014/main" id="{4EF6D2B3-1D84-4C10-A28B-8899ECF70BC7}"/>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C8AC3868-724E-4739-AFB1-7DD112DA943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98" name="テキスト ボックス 97">
          <a:extLst>
            <a:ext uri="{FF2B5EF4-FFF2-40B4-BE49-F238E27FC236}">
              <a16:creationId xmlns:a16="http://schemas.microsoft.com/office/drawing/2014/main" id="{0AC9D46D-B5E4-45BD-990F-EB49BB5DD511}"/>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E6C0C7A7-AE9A-4147-B484-78240798A0F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0" name="テキスト ボックス 99">
          <a:extLst>
            <a:ext uri="{FF2B5EF4-FFF2-40B4-BE49-F238E27FC236}">
              <a16:creationId xmlns:a16="http://schemas.microsoft.com/office/drawing/2014/main" id="{2E3E396B-8E21-442F-BAF9-9ACA08670ED8}"/>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3409B8C3-A509-4381-A142-16B648FE994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02" name="直線コネクタ 101">
          <a:extLst>
            <a:ext uri="{FF2B5EF4-FFF2-40B4-BE49-F238E27FC236}">
              <a16:creationId xmlns:a16="http://schemas.microsoft.com/office/drawing/2014/main" id="{B2A21468-AE51-42BD-8490-20FCA30112E0}"/>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03" name="【道路】&#10;一人当たり延長最小値テキスト">
          <a:extLst>
            <a:ext uri="{FF2B5EF4-FFF2-40B4-BE49-F238E27FC236}">
              <a16:creationId xmlns:a16="http://schemas.microsoft.com/office/drawing/2014/main" id="{4587C171-419B-45B9-92DD-BF5C7D42E1D1}"/>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04" name="直線コネクタ 103">
          <a:extLst>
            <a:ext uri="{FF2B5EF4-FFF2-40B4-BE49-F238E27FC236}">
              <a16:creationId xmlns:a16="http://schemas.microsoft.com/office/drawing/2014/main" id="{5354519A-DB55-4BF7-8AA2-AD4EC5256703}"/>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05" name="【道路】&#10;一人当たり延長最大値テキスト">
          <a:extLst>
            <a:ext uri="{FF2B5EF4-FFF2-40B4-BE49-F238E27FC236}">
              <a16:creationId xmlns:a16="http://schemas.microsoft.com/office/drawing/2014/main" id="{78025701-35FF-4BC3-9DE2-68581F9091DE}"/>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06" name="直線コネクタ 105">
          <a:extLst>
            <a:ext uri="{FF2B5EF4-FFF2-40B4-BE49-F238E27FC236}">
              <a16:creationId xmlns:a16="http://schemas.microsoft.com/office/drawing/2014/main" id="{E65B5032-7A95-430D-BC5A-D1AAA6CFAE60}"/>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07" name="【道路】&#10;一人当たり延長平均値テキスト">
          <a:extLst>
            <a:ext uri="{FF2B5EF4-FFF2-40B4-BE49-F238E27FC236}">
              <a16:creationId xmlns:a16="http://schemas.microsoft.com/office/drawing/2014/main" id="{503D3371-B62B-476F-9B4A-70E8BAD1E43D}"/>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08" name="フローチャート: 判断 107">
          <a:extLst>
            <a:ext uri="{FF2B5EF4-FFF2-40B4-BE49-F238E27FC236}">
              <a16:creationId xmlns:a16="http://schemas.microsoft.com/office/drawing/2014/main" id="{49C23B4C-D8A5-40DD-A17B-4131A24D265D}"/>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09" name="フローチャート: 判断 108">
          <a:extLst>
            <a:ext uri="{FF2B5EF4-FFF2-40B4-BE49-F238E27FC236}">
              <a16:creationId xmlns:a16="http://schemas.microsoft.com/office/drawing/2014/main" id="{D27D419D-975E-49E0-9DB7-0EEB025C712C}"/>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10" name="フローチャート: 判断 109">
          <a:extLst>
            <a:ext uri="{FF2B5EF4-FFF2-40B4-BE49-F238E27FC236}">
              <a16:creationId xmlns:a16="http://schemas.microsoft.com/office/drawing/2014/main" id="{733924B3-2B51-4EF8-8D0F-AC6DA4A08BD4}"/>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11" name="フローチャート: 判断 110">
          <a:extLst>
            <a:ext uri="{FF2B5EF4-FFF2-40B4-BE49-F238E27FC236}">
              <a16:creationId xmlns:a16="http://schemas.microsoft.com/office/drawing/2014/main" id="{3639F364-9837-4A7B-A8CD-6C78FD63CB90}"/>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12" name="フローチャート: 判断 111">
          <a:extLst>
            <a:ext uri="{FF2B5EF4-FFF2-40B4-BE49-F238E27FC236}">
              <a16:creationId xmlns:a16="http://schemas.microsoft.com/office/drawing/2014/main" id="{624D3255-3DC5-44C5-A5F0-9A4BE856D09E}"/>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CFB524B9-E907-40E0-8580-55D3AF77CF4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4C847B8D-4284-41F7-B74C-2DE58D31E89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C0F86261-2D0D-46A7-91F3-F421E973424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AE88DFCF-0834-4FC9-A977-34A8C127A8A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157D054B-D495-4D4C-AF84-11364D613A6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153692</xdr:rowOff>
    </xdr:from>
    <xdr:to>
      <xdr:col>55</xdr:col>
      <xdr:colOff>50800</xdr:colOff>
      <xdr:row>42</xdr:row>
      <xdr:rowOff>83842</xdr:rowOff>
    </xdr:to>
    <xdr:sp macro="" textlink="">
      <xdr:nvSpPr>
        <xdr:cNvPr id="118" name="楕円 117">
          <a:extLst>
            <a:ext uri="{FF2B5EF4-FFF2-40B4-BE49-F238E27FC236}">
              <a16:creationId xmlns:a16="http://schemas.microsoft.com/office/drawing/2014/main" id="{15AC5DFF-C497-4211-87D3-3DA4A5F0337A}"/>
            </a:ext>
          </a:extLst>
        </xdr:cNvPr>
        <xdr:cNvSpPr/>
      </xdr:nvSpPr>
      <xdr:spPr>
        <a:xfrm>
          <a:off x="10426700" y="718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108577</xdr:rowOff>
    </xdr:from>
    <xdr:ext cx="534377" cy="259045"/>
    <xdr:sp macro="" textlink="">
      <xdr:nvSpPr>
        <xdr:cNvPr id="119" name="【道路】&#10;一人当たり延長該当値テキスト">
          <a:extLst>
            <a:ext uri="{FF2B5EF4-FFF2-40B4-BE49-F238E27FC236}">
              <a16:creationId xmlns:a16="http://schemas.microsoft.com/office/drawing/2014/main" id="{B5CF9989-A355-4E9B-8CA5-D10551F39C49}"/>
            </a:ext>
          </a:extLst>
        </xdr:cNvPr>
        <xdr:cNvSpPr txBox="1"/>
      </xdr:nvSpPr>
      <xdr:spPr>
        <a:xfrm>
          <a:off x="10515600" y="713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40</xdr:row>
      <xdr:rowOff>74705</xdr:rowOff>
    </xdr:from>
    <xdr:ext cx="599010" cy="259045"/>
    <xdr:sp macro="" textlink="">
      <xdr:nvSpPr>
        <xdr:cNvPr id="120" name="n_1aveValue【道路】&#10;一人当たり延長">
          <a:extLst>
            <a:ext uri="{FF2B5EF4-FFF2-40B4-BE49-F238E27FC236}">
              <a16:creationId xmlns:a16="http://schemas.microsoft.com/office/drawing/2014/main" id="{D15E0402-05AB-4025-9F9E-EF3F7D809A60}"/>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21" name="n_2aveValue【道路】&#10;一人当たり延長">
          <a:extLst>
            <a:ext uri="{FF2B5EF4-FFF2-40B4-BE49-F238E27FC236}">
              <a16:creationId xmlns:a16="http://schemas.microsoft.com/office/drawing/2014/main" id="{ACA127B1-2008-4B46-8AAF-91E29A73D041}"/>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22" name="n_3aveValue【道路】&#10;一人当たり延長">
          <a:extLst>
            <a:ext uri="{FF2B5EF4-FFF2-40B4-BE49-F238E27FC236}">
              <a16:creationId xmlns:a16="http://schemas.microsoft.com/office/drawing/2014/main" id="{005FAB8B-7535-4065-844C-6E3147C336BF}"/>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23" name="n_4aveValue【道路】&#10;一人当たり延長">
          <a:extLst>
            <a:ext uri="{FF2B5EF4-FFF2-40B4-BE49-F238E27FC236}">
              <a16:creationId xmlns:a16="http://schemas.microsoft.com/office/drawing/2014/main" id="{B767F433-C373-4706-82C3-851667B396F2}"/>
            </a:ext>
          </a:extLst>
        </xdr:cNvPr>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EE4ACA2B-A0DD-4EBC-BC71-93F333E2E97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E28DE598-938B-4A46-AFDA-9F5917690F3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5E9A557E-6BC3-45AB-8AA7-B63C4492045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3B5FC948-9C63-4840-B0B3-73954D0898D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9C0B458C-B54C-431E-AF14-87E79B40C35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C2DD4265-7B79-415E-AE04-3D56D2859B9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9368DA33-6B6C-4CAC-BE4E-39D656F632B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D1FC95A4-3B96-47E4-A2EA-FCA68AB7A97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5F17AF45-09DC-455C-A000-7843FFA1B7E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2D35CB3F-6AB0-48C8-932C-3DD42573179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4" name="テキスト ボックス 133">
          <a:extLst>
            <a:ext uri="{FF2B5EF4-FFF2-40B4-BE49-F238E27FC236}">
              <a16:creationId xmlns:a16="http://schemas.microsoft.com/office/drawing/2014/main" id="{D86A2B0B-372B-457D-A67B-9062A80FD69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a:extLst>
            <a:ext uri="{FF2B5EF4-FFF2-40B4-BE49-F238E27FC236}">
              <a16:creationId xmlns:a16="http://schemas.microsoft.com/office/drawing/2014/main" id="{342E46D1-AB4C-4FCD-BFAF-98E5A5B249F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6" name="テキスト ボックス 135">
          <a:extLst>
            <a:ext uri="{FF2B5EF4-FFF2-40B4-BE49-F238E27FC236}">
              <a16:creationId xmlns:a16="http://schemas.microsoft.com/office/drawing/2014/main" id="{B312E410-73BE-4557-9A63-CE253AC20B6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a:extLst>
            <a:ext uri="{FF2B5EF4-FFF2-40B4-BE49-F238E27FC236}">
              <a16:creationId xmlns:a16="http://schemas.microsoft.com/office/drawing/2014/main" id="{4717B713-992D-4C9E-9DE9-F2A7FD7AD9C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a:extLst>
            <a:ext uri="{FF2B5EF4-FFF2-40B4-BE49-F238E27FC236}">
              <a16:creationId xmlns:a16="http://schemas.microsoft.com/office/drawing/2014/main" id="{0039DDC1-E496-43C0-ACF9-6741BE2C42B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a:extLst>
            <a:ext uri="{FF2B5EF4-FFF2-40B4-BE49-F238E27FC236}">
              <a16:creationId xmlns:a16="http://schemas.microsoft.com/office/drawing/2014/main" id="{B076B552-B952-492D-94B8-1E5E563E0A6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a:extLst>
            <a:ext uri="{FF2B5EF4-FFF2-40B4-BE49-F238E27FC236}">
              <a16:creationId xmlns:a16="http://schemas.microsoft.com/office/drawing/2014/main" id="{D2107D78-696E-49FE-91AC-3E7D4A67AB3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a:extLst>
            <a:ext uri="{FF2B5EF4-FFF2-40B4-BE49-F238E27FC236}">
              <a16:creationId xmlns:a16="http://schemas.microsoft.com/office/drawing/2014/main" id="{AAF0ED3E-5E75-4D9B-9FC1-058FA3697F0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a:extLst>
            <a:ext uri="{FF2B5EF4-FFF2-40B4-BE49-F238E27FC236}">
              <a16:creationId xmlns:a16="http://schemas.microsoft.com/office/drawing/2014/main" id="{F9E516AA-6AD3-48E9-83DD-8C4B64877BE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a:extLst>
            <a:ext uri="{FF2B5EF4-FFF2-40B4-BE49-F238E27FC236}">
              <a16:creationId xmlns:a16="http://schemas.microsoft.com/office/drawing/2014/main" id="{023FA6B8-712A-41AA-842D-052339EAD91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a:extLst>
            <a:ext uri="{FF2B5EF4-FFF2-40B4-BE49-F238E27FC236}">
              <a16:creationId xmlns:a16="http://schemas.microsoft.com/office/drawing/2014/main" id="{253D20D4-435F-446C-BC43-C5A64393C31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a:extLst>
            <a:ext uri="{FF2B5EF4-FFF2-40B4-BE49-F238E27FC236}">
              <a16:creationId xmlns:a16="http://schemas.microsoft.com/office/drawing/2014/main" id="{4EBF6007-1CE6-4836-A9D7-7AA580D8C49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6" name="テキスト ボックス 145">
          <a:extLst>
            <a:ext uri="{FF2B5EF4-FFF2-40B4-BE49-F238E27FC236}">
              <a16:creationId xmlns:a16="http://schemas.microsoft.com/office/drawing/2014/main" id="{4C5BE6A7-5932-43B3-8175-34718D6CED3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E1024015-2C68-4BFE-88A7-B6B18DB8B9E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id="{9698E435-5833-4061-81AA-0B85D3815FE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49" name="直線コネクタ 148">
          <a:extLst>
            <a:ext uri="{FF2B5EF4-FFF2-40B4-BE49-F238E27FC236}">
              <a16:creationId xmlns:a16="http://schemas.microsoft.com/office/drawing/2014/main" id="{6A0F6AFB-CACB-4937-9D8B-76D85C19244A}"/>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50" name="【橋りょう・トンネル】&#10;有形固定資産減価償却率最小値テキスト">
          <a:extLst>
            <a:ext uri="{FF2B5EF4-FFF2-40B4-BE49-F238E27FC236}">
              <a16:creationId xmlns:a16="http://schemas.microsoft.com/office/drawing/2014/main" id="{F6F3ABC4-C76A-4E69-A9C4-17CA6CA775BB}"/>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51" name="直線コネクタ 150">
          <a:extLst>
            <a:ext uri="{FF2B5EF4-FFF2-40B4-BE49-F238E27FC236}">
              <a16:creationId xmlns:a16="http://schemas.microsoft.com/office/drawing/2014/main" id="{4EF15FB0-D931-4B36-AE27-4BFEB219A539}"/>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52" name="【橋りょう・トンネル】&#10;有形固定資産減価償却率最大値テキスト">
          <a:extLst>
            <a:ext uri="{FF2B5EF4-FFF2-40B4-BE49-F238E27FC236}">
              <a16:creationId xmlns:a16="http://schemas.microsoft.com/office/drawing/2014/main" id="{15C12086-9C6D-474E-A651-7CC4555E7BB7}"/>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53" name="直線コネクタ 152">
          <a:extLst>
            <a:ext uri="{FF2B5EF4-FFF2-40B4-BE49-F238E27FC236}">
              <a16:creationId xmlns:a16="http://schemas.microsoft.com/office/drawing/2014/main" id="{C571DD64-AF01-4B2E-8F5E-5C870B03071C}"/>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id="{58A680C9-3B18-475F-821B-781AA9F4705C}"/>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55" name="フローチャート: 判断 154">
          <a:extLst>
            <a:ext uri="{FF2B5EF4-FFF2-40B4-BE49-F238E27FC236}">
              <a16:creationId xmlns:a16="http://schemas.microsoft.com/office/drawing/2014/main" id="{5054C555-9DB7-42F5-91C2-44F5B826718E}"/>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56" name="フローチャート: 判断 155">
          <a:extLst>
            <a:ext uri="{FF2B5EF4-FFF2-40B4-BE49-F238E27FC236}">
              <a16:creationId xmlns:a16="http://schemas.microsoft.com/office/drawing/2014/main" id="{B0607691-CA4D-4D49-B864-F14402E16406}"/>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57" name="フローチャート: 判断 156">
          <a:extLst>
            <a:ext uri="{FF2B5EF4-FFF2-40B4-BE49-F238E27FC236}">
              <a16:creationId xmlns:a16="http://schemas.microsoft.com/office/drawing/2014/main" id="{FFB5ACE2-0126-4302-891D-6AA9904DEDCC}"/>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58" name="フローチャート: 判断 157">
          <a:extLst>
            <a:ext uri="{FF2B5EF4-FFF2-40B4-BE49-F238E27FC236}">
              <a16:creationId xmlns:a16="http://schemas.microsoft.com/office/drawing/2014/main" id="{7F95E51B-ABF9-4C7F-9EA1-F8AD17CAB5C6}"/>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59" name="フローチャート: 判断 158">
          <a:extLst>
            <a:ext uri="{FF2B5EF4-FFF2-40B4-BE49-F238E27FC236}">
              <a16:creationId xmlns:a16="http://schemas.microsoft.com/office/drawing/2014/main" id="{CF907F9B-CEB1-4A8B-B9C3-064CCD69C301}"/>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BE68073C-F668-46AA-8AD6-E35175E7287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76453512-3FC5-4E7B-83D0-EFF659FB667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5A6CAB83-F6C2-4BBF-9A59-E65D9A07E14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D38D790B-3734-4EE6-8C0B-9B62B62116D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E60FEB15-EE09-4E7A-B6C6-D48AF86DD35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165" name="楕円 164">
          <a:extLst>
            <a:ext uri="{FF2B5EF4-FFF2-40B4-BE49-F238E27FC236}">
              <a16:creationId xmlns:a16="http://schemas.microsoft.com/office/drawing/2014/main" id="{57AFC072-5A62-4706-83EA-51AAC7686FF1}"/>
            </a:ext>
          </a:extLst>
        </xdr:cNvPr>
        <xdr:cNvSpPr/>
      </xdr:nvSpPr>
      <xdr:spPr>
        <a:xfrm>
          <a:off x="45847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77850</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id="{9940EC59-5BCD-4605-8965-C43ED492CEC7}"/>
            </a:ext>
          </a:extLst>
        </xdr:cNvPr>
        <xdr:cNvSpPr txBox="1"/>
      </xdr:nvSpPr>
      <xdr:spPr>
        <a:xfrm>
          <a:off x="4673600"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80390</xdr:rowOff>
    </xdr:from>
    <xdr:ext cx="405111" cy="259045"/>
    <xdr:sp macro="" textlink="">
      <xdr:nvSpPr>
        <xdr:cNvPr id="167" name="n_1aveValue【橋りょう・トンネル】&#10;有形固定資産減価償却率">
          <a:extLst>
            <a:ext uri="{FF2B5EF4-FFF2-40B4-BE49-F238E27FC236}">
              <a16:creationId xmlns:a16="http://schemas.microsoft.com/office/drawing/2014/main" id="{1E10723E-284D-4151-99C3-826F8CC42A4F}"/>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73858</xdr:rowOff>
    </xdr:from>
    <xdr:ext cx="405111" cy="259045"/>
    <xdr:sp macro="" textlink="">
      <xdr:nvSpPr>
        <xdr:cNvPr id="168" name="n_2aveValue【橋りょう・トンネル】&#10;有形固定資産減価償却率">
          <a:extLst>
            <a:ext uri="{FF2B5EF4-FFF2-40B4-BE49-F238E27FC236}">
              <a16:creationId xmlns:a16="http://schemas.microsoft.com/office/drawing/2014/main" id="{D1FCC1F1-5BD2-4E93-9C63-68D812373519}"/>
            </a:ext>
          </a:extLst>
        </xdr:cNvPr>
        <xdr:cNvSpPr txBox="1"/>
      </xdr:nvSpPr>
      <xdr:spPr>
        <a:xfrm>
          <a:off x="2705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169" name="n_3aveValue【橋りょう・トンネル】&#10;有形固定資産減価償却率">
          <a:extLst>
            <a:ext uri="{FF2B5EF4-FFF2-40B4-BE49-F238E27FC236}">
              <a16:creationId xmlns:a16="http://schemas.microsoft.com/office/drawing/2014/main" id="{E8B619FA-D12E-4477-A3FC-1B8C819F0B9D}"/>
            </a:ext>
          </a:extLst>
        </xdr:cNvPr>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170" name="n_4aveValue【橋りょう・トンネル】&#10;有形固定資産減価償却率">
          <a:extLst>
            <a:ext uri="{FF2B5EF4-FFF2-40B4-BE49-F238E27FC236}">
              <a16:creationId xmlns:a16="http://schemas.microsoft.com/office/drawing/2014/main" id="{D274A6E3-E3DA-4CA1-9C76-09B155381706}"/>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a:extLst>
            <a:ext uri="{FF2B5EF4-FFF2-40B4-BE49-F238E27FC236}">
              <a16:creationId xmlns:a16="http://schemas.microsoft.com/office/drawing/2014/main" id="{EE6053AB-F96E-438E-B352-FB401016449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a:extLst>
            <a:ext uri="{FF2B5EF4-FFF2-40B4-BE49-F238E27FC236}">
              <a16:creationId xmlns:a16="http://schemas.microsoft.com/office/drawing/2014/main" id="{B6CD9C18-B303-4C43-8437-3419DC3888C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a:extLst>
            <a:ext uri="{FF2B5EF4-FFF2-40B4-BE49-F238E27FC236}">
              <a16:creationId xmlns:a16="http://schemas.microsoft.com/office/drawing/2014/main" id="{4DB4DA18-7700-4270-B84C-5A6F3BAD2CF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a:extLst>
            <a:ext uri="{FF2B5EF4-FFF2-40B4-BE49-F238E27FC236}">
              <a16:creationId xmlns:a16="http://schemas.microsoft.com/office/drawing/2014/main" id="{88990076-0AFC-4262-869C-46E5CEA8A57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a:extLst>
            <a:ext uri="{FF2B5EF4-FFF2-40B4-BE49-F238E27FC236}">
              <a16:creationId xmlns:a16="http://schemas.microsoft.com/office/drawing/2014/main" id="{2E83A092-AF69-4261-9B1F-15EA52D82E4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a:extLst>
            <a:ext uri="{FF2B5EF4-FFF2-40B4-BE49-F238E27FC236}">
              <a16:creationId xmlns:a16="http://schemas.microsoft.com/office/drawing/2014/main" id="{60AB161F-295D-460D-AC2B-87625BDE2C1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a:extLst>
            <a:ext uri="{FF2B5EF4-FFF2-40B4-BE49-F238E27FC236}">
              <a16:creationId xmlns:a16="http://schemas.microsoft.com/office/drawing/2014/main" id="{76CD74EA-A71B-4D10-B0EC-A3EBFF22C61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a:extLst>
            <a:ext uri="{FF2B5EF4-FFF2-40B4-BE49-F238E27FC236}">
              <a16:creationId xmlns:a16="http://schemas.microsoft.com/office/drawing/2014/main" id="{EC87BF3A-7150-4AC0-84CC-137AD7D6FF2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a:extLst>
            <a:ext uri="{FF2B5EF4-FFF2-40B4-BE49-F238E27FC236}">
              <a16:creationId xmlns:a16="http://schemas.microsoft.com/office/drawing/2014/main" id="{29244789-A884-4FD5-B232-D4DF230FD8A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a:extLst>
            <a:ext uri="{FF2B5EF4-FFF2-40B4-BE49-F238E27FC236}">
              <a16:creationId xmlns:a16="http://schemas.microsoft.com/office/drawing/2014/main" id="{AF7D0F77-0E96-495D-B5B6-4AB29E5065D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1" name="直線コネクタ 180">
          <a:extLst>
            <a:ext uri="{FF2B5EF4-FFF2-40B4-BE49-F238E27FC236}">
              <a16:creationId xmlns:a16="http://schemas.microsoft.com/office/drawing/2014/main" id="{3C16E574-0D11-4B1E-81BB-A03506F2C02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2" name="テキスト ボックス 181">
          <a:extLst>
            <a:ext uri="{FF2B5EF4-FFF2-40B4-BE49-F238E27FC236}">
              <a16:creationId xmlns:a16="http://schemas.microsoft.com/office/drawing/2014/main" id="{848878D0-3DF2-4680-9468-8EE34D7C44E4}"/>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3" name="直線コネクタ 182">
          <a:extLst>
            <a:ext uri="{FF2B5EF4-FFF2-40B4-BE49-F238E27FC236}">
              <a16:creationId xmlns:a16="http://schemas.microsoft.com/office/drawing/2014/main" id="{E02B74CC-299D-46C0-95DA-F95AA0C3B4E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4" name="テキスト ボックス 183">
          <a:extLst>
            <a:ext uri="{FF2B5EF4-FFF2-40B4-BE49-F238E27FC236}">
              <a16:creationId xmlns:a16="http://schemas.microsoft.com/office/drawing/2014/main" id="{E460EF10-1BB0-4600-B7D8-389AC1A30CBC}"/>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5" name="直線コネクタ 184">
          <a:extLst>
            <a:ext uri="{FF2B5EF4-FFF2-40B4-BE49-F238E27FC236}">
              <a16:creationId xmlns:a16="http://schemas.microsoft.com/office/drawing/2014/main" id="{A014EB2F-DB99-4691-8869-92ADDE81438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6" name="テキスト ボックス 185">
          <a:extLst>
            <a:ext uri="{FF2B5EF4-FFF2-40B4-BE49-F238E27FC236}">
              <a16:creationId xmlns:a16="http://schemas.microsoft.com/office/drawing/2014/main" id="{8CC68442-DAEE-46D1-861A-5AD2C8F150E2}"/>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7" name="直線コネクタ 186">
          <a:extLst>
            <a:ext uri="{FF2B5EF4-FFF2-40B4-BE49-F238E27FC236}">
              <a16:creationId xmlns:a16="http://schemas.microsoft.com/office/drawing/2014/main" id="{90017F9A-C878-43DA-8D79-14F9513D380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8" name="テキスト ボックス 187">
          <a:extLst>
            <a:ext uri="{FF2B5EF4-FFF2-40B4-BE49-F238E27FC236}">
              <a16:creationId xmlns:a16="http://schemas.microsoft.com/office/drawing/2014/main" id="{00470EDA-086C-4818-B47B-10D6F5C275B6}"/>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a:extLst>
            <a:ext uri="{FF2B5EF4-FFF2-40B4-BE49-F238E27FC236}">
              <a16:creationId xmlns:a16="http://schemas.microsoft.com/office/drawing/2014/main" id="{E7E6CF1A-5EA4-42ED-B020-2E99EF47A9E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a:extLst>
            <a:ext uri="{FF2B5EF4-FFF2-40B4-BE49-F238E27FC236}">
              <a16:creationId xmlns:a16="http://schemas.microsoft.com/office/drawing/2014/main" id="{31BD6FE0-D317-4E14-8FB0-6381FEEDEE0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a:extLst>
            <a:ext uri="{FF2B5EF4-FFF2-40B4-BE49-F238E27FC236}">
              <a16:creationId xmlns:a16="http://schemas.microsoft.com/office/drawing/2014/main" id="{A3740D71-3846-4300-B89F-675577E6DD7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192" name="直線コネクタ 191">
          <a:extLst>
            <a:ext uri="{FF2B5EF4-FFF2-40B4-BE49-F238E27FC236}">
              <a16:creationId xmlns:a16="http://schemas.microsoft.com/office/drawing/2014/main" id="{D79C92E9-D8CC-4C9F-85C0-FA8321E14816}"/>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193" name="【橋りょう・トンネル】&#10;一人当たり有形固定資産（償却資産）額最小値テキスト">
          <a:extLst>
            <a:ext uri="{FF2B5EF4-FFF2-40B4-BE49-F238E27FC236}">
              <a16:creationId xmlns:a16="http://schemas.microsoft.com/office/drawing/2014/main" id="{10B303D4-E6D6-4EDE-A851-341A12009557}"/>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194" name="直線コネクタ 193">
          <a:extLst>
            <a:ext uri="{FF2B5EF4-FFF2-40B4-BE49-F238E27FC236}">
              <a16:creationId xmlns:a16="http://schemas.microsoft.com/office/drawing/2014/main" id="{BA9D40B1-2A8B-4394-B8C0-B4D31528A731}"/>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195" name="【橋りょう・トンネル】&#10;一人当たり有形固定資産（償却資産）額最大値テキスト">
          <a:extLst>
            <a:ext uri="{FF2B5EF4-FFF2-40B4-BE49-F238E27FC236}">
              <a16:creationId xmlns:a16="http://schemas.microsoft.com/office/drawing/2014/main" id="{FACF52A0-8597-4D45-BB75-5FEA925B9881}"/>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196" name="直線コネクタ 195">
          <a:extLst>
            <a:ext uri="{FF2B5EF4-FFF2-40B4-BE49-F238E27FC236}">
              <a16:creationId xmlns:a16="http://schemas.microsoft.com/office/drawing/2014/main" id="{E1A79F52-84BE-4A94-BED4-C5658A6B33AF}"/>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197" name="【橋りょう・トンネル】&#10;一人当たり有形固定資産（償却資産）額平均値テキスト">
          <a:extLst>
            <a:ext uri="{FF2B5EF4-FFF2-40B4-BE49-F238E27FC236}">
              <a16:creationId xmlns:a16="http://schemas.microsoft.com/office/drawing/2014/main" id="{EA742900-D102-4416-833D-27B48413E544}"/>
            </a:ext>
          </a:extLst>
        </xdr:cNvPr>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198" name="フローチャート: 判断 197">
          <a:extLst>
            <a:ext uri="{FF2B5EF4-FFF2-40B4-BE49-F238E27FC236}">
              <a16:creationId xmlns:a16="http://schemas.microsoft.com/office/drawing/2014/main" id="{38491A25-6881-4ADC-9F17-CC917577A3F6}"/>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199" name="フローチャート: 判断 198">
          <a:extLst>
            <a:ext uri="{FF2B5EF4-FFF2-40B4-BE49-F238E27FC236}">
              <a16:creationId xmlns:a16="http://schemas.microsoft.com/office/drawing/2014/main" id="{D4C1EBD9-3B2C-4BC3-9D88-FAADDDED71C6}"/>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00" name="フローチャート: 判断 199">
          <a:extLst>
            <a:ext uri="{FF2B5EF4-FFF2-40B4-BE49-F238E27FC236}">
              <a16:creationId xmlns:a16="http://schemas.microsoft.com/office/drawing/2014/main" id="{C93C349E-AF57-48B1-9C4C-C88FA2B0AFA0}"/>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01" name="フローチャート: 判断 200">
          <a:extLst>
            <a:ext uri="{FF2B5EF4-FFF2-40B4-BE49-F238E27FC236}">
              <a16:creationId xmlns:a16="http://schemas.microsoft.com/office/drawing/2014/main" id="{8BBFE89D-6C5F-457F-9E56-DBC669DAB070}"/>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02" name="フローチャート: 判断 201">
          <a:extLst>
            <a:ext uri="{FF2B5EF4-FFF2-40B4-BE49-F238E27FC236}">
              <a16:creationId xmlns:a16="http://schemas.microsoft.com/office/drawing/2014/main" id="{BBCF62B9-C6DA-42CE-B9C9-98E78FAFCD3E}"/>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1B215F5D-6844-44F2-AA55-2B56BCC4C05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52567428-01E7-4551-B2FB-7D5F45CCA40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21F56966-72EA-49AC-96A5-39B6F856DB3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F7CBA43E-BCF1-4789-8DF5-EBE7DED60F5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FA6DE908-E2A2-4D63-B781-32D42781480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89669</xdr:rowOff>
    </xdr:from>
    <xdr:to>
      <xdr:col>55</xdr:col>
      <xdr:colOff>50800</xdr:colOff>
      <xdr:row>63</xdr:row>
      <xdr:rowOff>19819</xdr:rowOff>
    </xdr:to>
    <xdr:sp macro="" textlink="">
      <xdr:nvSpPr>
        <xdr:cNvPr id="208" name="楕円 207">
          <a:extLst>
            <a:ext uri="{FF2B5EF4-FFF2-40B4-BE49-F238E27FC236}">
              <a16:creationId xmlns:a16="http://schemas.microsoft.com/office/drawing/2014/main" id="{9713A999-94EA-4BCD-8F03-965AFF80AAA4}"/>
            </a:ext>
          </a:extLst>
        </xdr:cNvPr>
        <xdr:cNvSpPr/>
      </xdr:nvSpPr>
      <xdr:spPr>
        <a:xfrm>
          <a:off x="10426700" y="1071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68096</xdr:rowOff>
    </xdr:from>
    <xdr:ext cx="599010" cy="259045"/>
    <xdr:sp macro="" textlink="">
      <xdr:nvSpPr>
        <xdr:cNvPr id="209" name="【橋りょう・トンネル】&#10;一人当たり有形固定資産（償却資産）額該当値テキスト">
          <a:extLst>
            <a:ext uri="{FF2B5EF4-FFF2-40B4-BE49-F238E27FC236}">
              <a16:creationId xmlns:a16="http://schemas.microsoft.com/office/drawing/2014/main" id="{20C446D3-9CDE-4B61-B687-7F268130C7B4}"/>
            </a:ext>
          </a:extLst>
        </xdr:cNvPr>
        <xdr:cNvSpPr txBox="1"/>
      </xdr:nvSpPr>
      <xdr:spPr>
        <a:xfrm>
          <a:off x="10515600" y="106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164125</xdr:rowOff>
    </xdr:from>
    <xdr:ext cx="599010" cy="259045"/>
    <xdr:sp macro="" textlink="">
      <xdr:nvSpPr>
        <xdr:cNvPr id="210" name="n_1aveValue【橋りょう・トンネル】&#10;一人当たり有形固定資産（償却資産）額">
          <a:extLst>
            <a:ext uri="{FF2B5EF4-FFF2-40B4-BE49-F238E27FC236}">
              <a16:creationId xmlns:a16="http://schemas.microsoft.com/office/drawing/2014/main" id="{005D6A1F-8DA5-43ED-86C8-4156227BA42D}"/>
            </a:ext>
          </a:extLst>
        </xdr:cNvPr>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11" name="n_2aveValue【橋りょう・トンネル】&#10;一人当たり有形固定資産（償却資産）額">
          <a:extLst>
            <a:ext uri="{FF2B5EF4-FFF2-40B4-BE49-F238E27FC236}">
              <a16:creationId xmlns:a16="http://schemas.microsoft.com/office/drawing/2014/main" id="{50F2533F-F905-412E-B08F-F7220D99394C}"/>
            </a:ext>
          </a:extLst>
        </xdr:cNvPr>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12" name="n_3aveValue【橋りょう・トンネル】&#10;一人当たり有形固定資産（償却資産）額">
          <a:extLst>
            <a:ext uri="{FF2B5EF4-FFF2-40B4-BE49-F238E27FC236}">
              <a16:creationId xmlns:a16="http://schemas.microsoft.com/office/drawing/2014/main" id="{957C3E49-0085-48DF-82C6-42E1FE0BB550}"/>
            </a:ext>
          </a:extLst>
        </xdr:cNvPr>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13" name="n_4aveValue【橋りょう・トンネル】&#10;一人当たり有形固定資産（償却資産）額">
          <a:extLst>
            <a:ext uri="{FF2B5EF4-FFF2-40B4-BE49-F238E27FC236}">
              <a16:creationId xmlns:a16="http://schemas.microsoft.com/office/drawing/2014/main" id="{CF643DED-7FAF-4B7B-AD1F-506BFEC4F2CF}"/>
            </a:ext>
          </a:extLst>
        </xdr:cNvPr>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a:extLst>
            <a:ext uri="{FF2B5EF4-FFF2-40B4-BE49-F238E27FC236}">
              <a16:creationId xmlns:a16="http://schemas.microsoft.com/office/drawing/2014/main" id="{9B60E7FA-E987-4077-9580-6F1C01AC2B5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a:extLst>
            <a:ext uri="{FF2B5EF4-FFF2-40B4-BE49-F238E27FC236}">
              <a16:creationId xmlns:a16="http://schemas.microsoft.com/office/drawing/2014/main" id="{266F275F-614D-4243-86F9-FBCF8898753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a:extLst>
            <a:ext uri="{FF2B5EF4-FFF2-40B4-BE49-F238E27FC236}">
              <a16:creationId xmlns:a16="http://schemas.microsoft.com/office/drawing/2014/main" id="{B7C35EED-EE18-46A9-AAFB-4710D0DA0E0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a:extLst>
            <a:ext uri="{FF2B5EF4-FFF2-40B4-BE49-F238E27FC236}">
              <a16:creationId xmlns:a16="http://schemas.microsoft.com/office/drawing/2014/main" id="{B9292DD0-C14F-416E-B9D8-670B7AFEF3A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a:extLst>
            <a:ext uri="{FF2B5EF4-FFF2-40B4-BE49-F238E27FC236}">
              <a16:creationId xmlns:a16="http://schemas.microsoft.com/office/drawing/2014/main" id="{3528A1CF-0267-4F15-B67A-5D0BB541407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a:extLst>
            <a:ext uri="{FF2B5EF4-FFF2-40B4-BE49-F238E27FC236}">
              <a16:creationId xmlns:a16="http://schemas.microsoft.com/office/drawing/2014/main" id="{77BB7556-4479-472F-AAB5-52D9CBAC1B5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a:extLst>
            <a:ext uri="{FF2B5EF4-FFF2-40B4-BE49-F238E27FC236}">
              <a16:creationId xmlns:a16="http://schemas.microsoft.com/office/drawing/2014/main" id="{DAA72A49-3657-4986-8669-B91F74E48B9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a:extLst>
            <a:ext uri="{FF2B5EF4-FFF2-40B4-BE49-F238E27FC236}">
              <a16:creationId xmlns:a16="http://schemas.microsoft.com/office/drawing/2014/main" id="{BD1F7747-EBBB-448E-BF25-B4B38107A84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a:extLst>
            <a:ext uri="{FF2B5EF4-FFF2-40B4-BE49-F238E27FC236}">
              <a16:creationId xmlns:a16="http://schemas.microsoft.com/office/drawing/2014/main" id="{A1C82165-E530-4110-B361-3622352CCA2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a:extLst>
            <a:ext uri="{FF2B5EF4-FFF2-40B4-BE49-F238E27FC236}">
              <a16:creationId xmlns:a16="http://schemas.microsoft.com/office/drawing/2014/main" id="{449AD8FC-0FBA-4BC3-8137-FE375E3C35D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4" name="テキスト ボックス 223">
          <a:extLst>
            <a:ext uri="{FF2B5EF4-FFF2-40B4-BE49-F238E27FC236}">
              <a16:creationId xmlns:a16="http://schemas.microsoft.com/office/drawing/2014/main" id="{F5209CAC-B266-4D49-84BF-538A8992FF6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5" name="直線コネクタ 224">
          <a:extLst>
            <a:ext uri="{FF2B5EF4-FFF2-40B4-BE49-F238E27FC236}">
              <a16:creationId xmlns:a16="http://schemas.microsoft.com/office/drawing/2014/main" id="{DEE78731-2EFA-4DD2-9AF7-143F02579BC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26" name="テキスト ボックス 225">
          <a:extLst>
            <a:ext uri="{FF2B5EF4-FFF2-40B4-BE49-F238E27FC236}">
              <a16:creationId xmlns:a16="http://schemas.microsoft.com/office/drawing/2014/main" id="{06BC192C-4B9D-4241-BE5E-1AD5808FD28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7" name="直線コネクタ 226">
          <a:extLst>
            <a:ext uri="{FF2B5EF4-FFF2-40B4-BE49-F238E27FC236}">
              <a16:creationId xmlns:a16="http://schemas.microsoft.com/office/drawing/2014/main" id="{AF83BD88-F4E4-4E38-AEA5-F30D656A324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8" name="テキスト ボックス 227">
          <a:extLst>
            <a:ext uri="{FF2B5EF4-FFF2-40B4-BE49-F238E27FC236}">
              <a16:creationId xmlns:a16="http://schemas.microsoft.com/office/drawing/2014/main" id="{BBF7557F-73EB-4DEA-84B3-0B187620599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9" name="直線コネクタ 228">
          <a:extLst>
            <a:ext uri="{FF2B5EF4-FFF2-40B4-BE49-F238E27FC236}">
              <a16:creationId xmlns:a16="http://schemas.microsoft.com/office/drawing/2014/main" id="{6F729655-68F1-4FC5-BACD-19E068DAECC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0" name="テキスト ボックス 229">
          <a:extLst>
            <a:ext uri="{FF2B5EF4-FFF2-40B4-BE49-F238E27FC236}">
              <a16:creationId xmlns:a16="http://schemas.microsoft.com/office/drawing/2014/main" id="{5CAE2572-33CF-4BB5-9995-D2B38F0CB45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1" name="直線コネクタ 230">
          <a:extLst>
            <a:ext uri="{FF2B5EF4-FFF2-40B4-BE49-F238E27FC236}">
              <a16:creationId xmlns:a16="http://schemas.microsoft.com/office/drawing/2014/main" id="{37B6722B-4FED-4B56-A264-E74A0A7ADA8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2" name="テキスト ボックス 231">
          <a:extLst>
            <a:ext uri="{FF2B5EF4-FFF2-40B4-BE49-F238E27FC236}">
              <a16:creationId xmlns:a16="http://schemas.microsoft.com/office/drawing/2014/main" id="{6F4C789A-9182-44A1-99B5-979EB9D4968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3" name="直線コネクタ 232">
          <a:extLst>
            <a:ext uri="{FF2B5EF4-FFF2-40B4-BE49-F238E27FC236}">
              <a16:creationId xmlns:a16="http://schemas.microsoft.com/office/drawing/2014/main" id="{420A11F9-55D2-4AD6-B16A-C845E4394BF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4" name="テキスト ボックス 233">
          <a:extLst>
            <a:ext uri="{FF2B5EF4-FFF2-40B4-BE49-F238E27FC236}">
              <a16:creationId xmlns:a16="http://schemas.microsoft.com/office/drawing/2014/main" id="{2C6C229A-DAB1-4B5A-B286-960224102E0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5" name="直線コネクタ 234">
          <a:extLst>
            <a:ext uri="{FF2B5EF4-FFF2-40B4-BE49-F238E27FC236}">
              <a16:creationId xmlns:a16="http://schemas.microsoft.com/office/drawing/2014/main" id="{4D744D1B-DB35-47F2-BCD2-7253BBB8530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36" name="テキスト ボックス 235">
          <a:extLst>
            <a:ext uri="{FF2B5EF4-FFF2-40B4-BE49-F238E27FC236}">
              <a16:creationId xmlns:a16="http://schemas.microsoft.com/office/drawing/2014/main" id="{A2366FCA-F1D7-4360-862F-D3F7961230B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a:extLst>
            <a:ext uri="{FF2B5EF4-FFF2-40B4-BE49-F238E27FC236}">
              <a16:creationId xmlns:a16="http://schemas.microsoft.com/office/drawing/2014/main" id="{7C217339-8229-4C61-9F3C-DB2142583A1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公営住宅】&#10;有形固定資産減価償却率グラフ枠">
          <a:extLst>
            <a:ext uri="{FF2B5EF4-FFF2-40B4-BE49-F238E27FC236}">
              <a16:creationId xmlns:a16="http://schemas.microsoft.com/office/drawing/2014/main" id="{7FA8029A-A0C5-43DD-ABBE-2F6F849554D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39" name="直線コネクタ 238">
          <a:extLst>
            <a:ext uri="{FF2B5EF4-FFF2-40B4-BE49-F238E27FC236}">
              <a16:creationId xmlns:a16="http://schemas.microsoft.com/office/drawing/2014/main" id="{E230490C-31BA-4BB8-B4B5-4A32272B80C4}"/>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40" name="【公営住宅】&#10;有形固定資産減価償却率最小値テキスト">
          <a:extLst>
            <a:ext uri="{FF2B5EF4-FFF2-40B4-BE49-F238E27FC236}">
              <a16:creationId xmlns:a16="http://schemas.microsoft.com/office/drawing/2014/main" id="{63494FDB-FAA8-486F-A70B-26A7534BC68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41" name="直線コネクタ 240">
          <a:extLst>
            <a:ext uri="{FF2B5EF4-FFF2-40B4-BE49-F238E27FC236}">
              <a16:creationId xmlns:a16="http://schemas.microsoft.com/office/drawing/2014/main" id="{39BF493D-0819-48BC-AECE-480D2F198F1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42" name="【公営住宅】&#10;有形固定資産減価償却率最大値テキスト">
          <a:extLst>
            <a:ext uri="{FF2B5EF4-FFF2-40B4-BE49-F238E27FC236}">
              <a16:creationId xmlns:a16="http://schemas.microsoft.com/office/drawing/2014/main" id="{D2172729-92E3-469E-BE24-415740A07C7F}"/>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43" name="直線コネクタ 242">
          <a:extLst>
            <a:ext uri="{FF2B5EF4-FFF2-40B4-BE49-F238E27FC236}">
              <a16:creationId xmlns:a16="http://schemas.microsoft.com/office/drawing/2014/main" id="{8CBDC04C-FFE6-4C77-8222-8D153A9AFD25}"/>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44" name="【公営住宅】&#10;有形固定資産減価償却率平均値テキスト">
          <a:extLst>
            <a:ext uri="{FF2B5EF4-FFF2-40B4-BE49-F238E27FC236}">
              <a16:creationId xmlns:a16="http://schemas.microsoft.com/office/drawing/2014/main" id="{28945D1D-4564-4EBB-A1C3-86824B528915}"/>
            </a:ext>
          </a:extLst>
        </xdr:cNvPr>
        <xdr:cNvSpPr txBox="1"/>
      </xdr:nvSpPr>
      <xdr:spPr>
        <a:xfrm>
          <a:off x="4673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45" name="フローチャート: 判断 244">
          <a:extLst>
            <a:ext uri="{FF2B5EF4-FFF2-40B4-BE49-F238E27FC236}">
              <a16:creationId xmlns:a16="http://schemas.microsoft.com/office/drawing/2014/main" id="{A914BE83-388C-4FA3-B9E7-BF8E9A42ADC3}"/>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46" name="フローチャート: 判断 245">
          <a:extLst>
            <a:ext uri="{FF2B5EF4-FFF2-40B4-BE49-F238E27FC236}">
              <a16:creationId xmlns:a16="http://schemas.microsoft.com/office/drawing/2014/main" id="{F7334393-2175-4EC4-B1AF-38D47390F9E2}"/>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47" name="フローチャート: 判断 246">
          <a:extLst>
            <a:ext uri="{FF2B5EF4-FFF2-40B4-BE49-F238E27FC236}">
              <a16:creationId xmlns:a16="http://schemas.microsoft.com/office/drawing/2014/main" id="{7CDDD90D-CF4C-4BE7-816F-C4CDF76B418E}"/>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48" name="フローチャート: 判断 247">
          <a:extLst>
            <a:ext uri="{FF2B5EF4-FFF2-40B4-BE49-F238E27FC236}">
              <a16:creationId xmlns:a16="http://schemas.microsoft.com/office/drawing/2014/main" id="{CB300770-29AD-4FFF-9BF4-D7FA52C7864C}"/>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49" name="フローチャート: 判断 248">
          <a:extLst>
            <a:ext uri="{FF2B5EF4-FFF2-40B4-BE49-F238E27FC236}">
              <a16:creationId xmlns:a16="http://schemas.microsoft.com/office/drawing/2014/main" id="{174825DC-4324-4B2E-BFB6-3BCD2551B6DF}"/>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CCB72CDC-5B7C-4447-AC31-D872335823D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422D7C97-16B6-4C8C-BBE5-0700F8EB447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F40B631-6B21-4D67-8502-7E49AFCD328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834C0A1B-50E0-40B7-A80F-9FFFDF2DA36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5B8A118-D57C-4359-BAA1-96F68CB3972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148952</xdr:rowOff>
    </xdr:from>
    <xdr:to>
      <xdr:col>24</xdr:col>
      <xdr:colOff>114300</xdr:colOff>
      <xdr:row>82</xdr:row>
      <xdr:rowOff>79102</xdr:rowOff>
    </xdr:to>
    <xdr:sp macro="" textlink="">
      <xdr:nvSpPr>
        <xdr:cNvPr id="255" name="楕円 254">
          <a:extLst>
            <a:ext uri="{FF2B5EF4-FFF2-40B4-BE49-F238E27FC236}">
              <a16:creationId xmlns:a16="http://schemas.microsoft.com/office/drawing/2014/main" id="{DD5515E1-87A8-46CF-86B6-56619C590C5E}"/>
            </a:ext>
          </a:extLst>
        </xdr:cNvPr>
        <xdr:cNvSpPr/>
      </xdr:nvSpPr>
      <xdr:spPr>
        <a:xfrm>
          <a:off x="45847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379</xdr:rowOff>
    </xdr:from>
    <xdr:ext cx="405111" cy="259045"/>
    <xdr:sp macro="" textlink="">
      <xdr:nvSpPr>
        <xdr:cNvPr id="256" name="【公営住宅】&#10;有形固定資産減価償却率該当値テキスト">
          <a:extLst>
            <a:ext uri="{FF2B5EF4-FFF2-40B4-BE49-F238E27FC236}">
              <a16:creationId xmlns:a16="http://schemas.microsoft.com/office/drawing/2014/main" id="{CA76F735-47B7-4AD7-8829-3025C051E2A6}"/>
            </a:ext>
          </a:extLst>
        </xdr:cNvPr>
        <xdr:cNvSpPr txBox="1"/>
      </xdr:nvSpPr>
      <xdr:spPr>
        <a:xfrm>
          <a:off x="4673600" y="1388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152779</xdr:rowOff>
    </xdr:from>
    <xdr:ext cx="405111" cy="259045"/>
    <xdr:sp macro="" textlink="">
      <xdr:nvSpPr>
        <xdr:cNvPr id="257" name="n_1aveValue【公営住宅】&#10;有形固定資産減価償却率">
          <a:extLst>
            <a:ext uri="{FF2B5EF4-FFF2-40B4-BE49-F238E27FC236}">
              <a16:creationId xmlns:a16="http://schemas.microsoft.com/office/drawing/2014/main" id="{0121D56D-5022-4CA5-8D3B-E17B3DFFF0AE}"/>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258" name="n_2aveValue【公営住宅】&#10;有形固定資産減価償却率">
          <a:extLst>
            <a:ext uri="{FF2B5EF4-FFF2-40B4-BE49-F238E27FC236}">
              <a16:creationId xmlns:a16="http://schemas.microsoft.com/office/drawing/2014/main" id="{AD9C3C56-9ECE-4262-99A9-BD9450E7E259}"/>
            </a:ext>
          </a:extLst>
        </xdr:cNvPr>
        <xdr:cNvSpPr txBox="1"/>
      </xdr:nvSpPr>
      <xdr:spPr>
        <a:xfrm>
          <a:off x="2705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259" name="n_3aveValue【公営住宅】&#10;有形固定資産減価償却率">
          <a:extLst>
            <a:ext uri="{FF2B5EF4-FFF2-40B4-BE49-F238E27FC236}">
              <a16:creationId xmlns:a16="http://schemas.microsoft.com/office/drawing/2014/main" id="{5DA4CE4F-DBAB-4E58-B5BB-48B77EB1568F}"/>
            </a:ext>
          </a:extLst>
        </xdr:cNvPr>
        <xdr:cNvSpPr txBox="1"/>
      </xdr:nvSpPr>
      <xdr:spPr>
        <a:xfrm>
          <a:off x="1816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162577</xdr:rowOff>
    </xdr:from>
    <xdr:ext cx="405111" cy="259045"/>
    <xdr:sp macro="" textlink="">
      <xdr:nvSpPr>
        <xdr:cNvPr id="260" name="n_4aveValue【公営住宅】&#10;有形固定資産減価償却率">
          <a:extLst>
            <a:ext uri="{FF2B5EF4-FFF2-40B4-BE49-F238E27FC236}">
              <a16:creationId xmlns:a16="http://schemas.microsoft.com/office/drawing/2014/main" id="{34C5BD19-5377-4DAD-90B7-5C9074006F2E}"/>
            </a:ext>
          </a:extLst>
        </xdr:cNvPr>
        <xdr:cNvSpPr txBox="1"/>
      </xdr:nvSpPr>
      <xdr:spPr>
        <a:xfrm>
          <a:off x="927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a:extLst>
            <a:ext uri="{FF2B5EF4-FFF2-40B4-BE49-F238E27FC236}">
              <a16:creationId xmlns:a16="http://schemas.microsoft.com/office/drawing/2014/main" id="{4D3D0CE3-0F74-4999-B2BB-D83727863EA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a:extLst>
            <a:ext uri="{FF2B5EF4-FFF2-40B4-BE49-F238E27FC236}">
              <a16:creationId xmlns:a16="http://schemas.microsoft.com/office/drawing/2014/main" id="{D747070F-66E0-4511-9A9A-3883851BB77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a:extLst>
            <a:ext uri="{FF2B5EF4-FFF2-40B4-BE49-F238E27FC236}">
              <a16:creationId xmlns:a16="http://schemas.microsoft.com/office/drawing/2014/main" id="{09789211-59A8-4EF1-BFC3-E9A8556B95F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a:extLst>
            <a:ext uri="{FF2B5EF4-FFF2-40B4-BE49-F238E27FC236}">
              <a16:creationId xmlns:a16="http://schemas.microsoft.com/office/drawing/2014/main" id="{887B1283-6346-42E1-A548-8573E8882B1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a:extLst>
            <a:ext uri="{FF2B5EF4-FFF2-40B4-BE49-F238E27FC236}">
              <a16:creationId xmlns:a16="http://schemas.microsoft.com/office/drawing/2014/main" id="{79B9D241-E33C-492A-81CD-C2CA57BDDF2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a:extLst>
            <a:ext uri="{FF2B5EF4-FFF2-40B4-BE49-F238E27FC236}">
              <a16:creationId xmlns:a16="http://schemas.microsoft.com/office/drawing/2014/main" id="{9E5DA65E-38BA-4D48-B57D-1D742025CF9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a:extLst>
            <a:ext uri="{FF2B5EF4-FFF2-40B4-BE49-F238E27FC236}">
              <a16:creationId xmlns:a16="http://schemas.microsoft.com/office/drawing/2014/main" id="{74EB8DF1-807A-4859-8701-F8B14CAD8BE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a:extLst>
            <a:ext uri="{FF2B5EF4-FFF2-40B4-BE49-F238E27FC236}">
              <a16:creationId xmlns:a16="http://schemas.microsoft.com/office/drawing/2014/main" id="{6B57DF56-DD72-4518-A05E-E6912CA44B5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9" name="テキスト ボックス 268">
          <a:extLst>
            <a:ext uri="{FF2B5EF4-FFF2-40B4-BE49-F238E27FC236}">
              <a16:creationId xmlns:a16="http://schemas.microsoft.com/office/drawing/2014/main" id="{5F0FEAF1-86A9-4BF3-82E2-83C64BA1C37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0" name="直線コネクタ 269">
          <a:extLst>
            <a:ext uri="{FF2B5EF4-FFF2-40B4-BE49-F238E27FC236}">
              <a16:creationId xmlns:a16="http://schemas.microsoft.com/office/drawing/2014/main" id="{EB609404-303F-48C7-8341-1C1D418B03F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1" name="直線コネクタ 270">
          <a:extLst>
            <a:ext uri="{FF2B5EF4-FFF2-40B4-BE49-F238E27FC236}">
              <a16:creationId xmlns:a16="http://schemas.microsoft.com/office/drawing/2014/main" id="{50F240AD-2081-40D8-B070-1E789B6AA84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59749990-DDD6-44F4-A4E5-07B42EEBD16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3" name="直線コネクタ 272">
          <a:extLst>
            <a:ext uri="{FF2B5EF4-FFF2-40B4-BE49-F238E27FC236}">
              <a16:creationId xmlns:a16="http://schemas.microsoft.com/office/drawing/2014/main" id="{63440F8F-ACA7-4928-AD0F-870D14A8715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74" name="テキスト ボックス 273">
          <a:extLst>
            <a:ext uri="{FF2B5EF4-FFF2-40B4-BE49-F238E27FC236}">
              <a16:creationId xmlns:a16="http://schemas.microsoft.com/office/drawing/2014/main" id="{6EFAB615-9B41-469E-842F-D69E82A0967C}"/>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5" name="直線コネクタ 274">
          <a:extLst>
            <a:ext uri="{FF2B5EF4-FFF2-40B4-BE49-F238E27FC236}">
              <a16:creationId xmlns:a16="http://schemas.microsoft.com/office/drawing/2014/main" id="{DFD86EF8-BE9B-49BA-BF53-7342D534044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76" name="テキスト ボックス 275">
          <a:extLst>
            <a:ext uri="{FF2B5EF4-FFF2-40B4-BE49-F238E27FC236}">
              <a16:creationId xmlns:a16="http://schemas.microsoft.com/office/drawing/2014/main" id="{EE3B5C7A-1989-4160-8850-D29A077F1ECF}"/>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7" name="直線コネクタ 276">
          <a:extLst>
            <a:ext uri="{FF2B5EF4-FFF2-40B4-BE49-F238E27FC236}">
              <a16:creationId xmlns:a16="http://schemas.microsoft.com/office/drawing/2014/main" id="{DF36E8AD-6B33-40BE-89D5-B28EF022102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78" name="テキスト ボックス 277">
          <a:extLst>
            <a:ext uri="{FF2B5EF4-FFF2-40B4-BE49-F238E27FC236}">
              <a16:creationId xmlns:a16="http://schemas.microsoft.com/office/drawing/2014/main" id="{14F63693-D3DF-4AD7-9350-A8275DF81DEE}"/>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a:extLst>
            <a:ext uri="{FF2B5EF4-FFF2-40B4-BE49-F238E27FC236}">
              <a16:creationId xmlns:a16="http://schemas.microsoft.com/office/drawing/2014/main" id="{D3208F7F-6FB2-4444-A172-A948D0773BF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0" name="テキスト ボックス 279">
          <a:extLst>
            <a:ext uri="{FF2B5EF4-FFF2-40B4-BE49-F238E27FC236}">
              <a16:creationId xmlns:a16="http://schemas.microsoft.com/office/drawing/2014/main" id="{D24636CD-6A36-48DC-8859-605E77B5F96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公営住宅】&#10;一人当たり面積グラフ枠">
          <a:extLst>
            <a:ext uri="{FF2B5EF4-FFF2-40B4-BE49-F238E27FC236}">
              <a16:creationId xmlns:a16="http://schemas.microsoft.com/office/drawing/2014/main" id="{D38D48E4-4F7F-4599-8434-BF4900FEF78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282" name="直線コネクタ 281">
          <a:extLst>
            <a:ext uri="{FF2B5EF4-FFF2-40B4-BE49-F238E27FC236}">
              <a16:creationId xmlns:a16="http://schemas.microsoft.com/office/drawing/2014/main" id="{F64A9FC3-A521-401E-8C21-50CDEF2D3E93}"/>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283" name="【公営住宅】&#10;一人当たり面積最小値テキスト">
          <a:extLst>
            <a:ext uri="{FF2B5EF4-FFF2-40B4-BE49-F238E27FC236}">
              <a16:creationId xmlns:a16="http://schemas.microsoft.com/office/drawing/2014/main" id="{44DB772B-E488-4889-A0AE-778CE10B8A18}"/>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284" name="直線コネクタ 283">
          <a:extLst>
            <a:ext uri="{FF2B5EF4-FFF2-40B4-BE49-F238E27FC236}">
              <a16:creationId xmlns:a16="http://schemas.microsoft.com/office/drawing/2014/main" id="{D892311C-4B78-4AA5-A6CE-DE546F823013}"/>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285" name="【公営住宅】&#10;一人当たり面積最大値テキスト">
          <a:extLst>
            <a:ext uri="{FF2B5EF4-FFF2-40B4-BE49-F238E27FC236}">
              <a16:creationId xmlns:a16="http://schemas.microsoft.com/office/drawing/2014/main" id="{DDDEC7E3-39AF-45A7-9D9B-BC1D09746FB4}"/>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286" name="直線コネクタ 285">
          <a:extLst>
            <a:ext uri="{FF2B5EF4-FFF2-40B4-BE49-F238E27FC236}">
              <a16:creationId xmlns:a16="http://schemas.microsoft.com/office/drawing/2014/main" id="{AF67C247-DA55-4462-BDC1-2ED6DB93BFF3}"/>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55339</xdr:rowOff>
    </xdr:from>
    <xdr:ext cx="469744" cy="259045"/>
    <xdr:sp macro="" textlink="">
      <xdr:nvSpPr>
        <xdr:cNvPr id="287" name="【公営住宅】&#10;一人当たり面積平均値テキスト">
          <a:extLst>
            <a:ext uri="{FF2B5EF4-FFF2-40B4-BE49-F238E27FC236}">
              <a16:creationId xmlns:a16="http://schemas.microsoft.com/office/drawing/2014/main" id="{F05784D9-76A6-4EC2-88EF-98CBBB947DF5}"/>
            </a:ext>
          </a:extLst>
        </xdr:cNvPr>
        <xdr:cNvSpPr txBox="1"/>
      </xdr:nvSpPr>
      <xdr:spPr>
        <a:xfrm>
          <a:off x="10515600" y="14628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288" name="フローチャート: 判断 287">
          <a:extLst>
            <a:ext uri="{FF2B5EF4-FFF2-40B4-BE49-F238E27FC236}">
              <a16:creationId xmlns:a16="http://schemas.microsoft.com/office/drawing/2014/main" id="{32825FC0-07FD-46B1-9169-9B2C175D1B12}"/>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289" name="フローチャート: 判断 288">
          <a:extLst>
            <a:ext uri="{FF2B5EF4-FFF2-40B4-BE49-F238E27FC236}">
              <a16:creationId xmlns:a16="http://schemas.microsoft.com/office/drawing/2014/main" id="{47B7C919-211A-4973-9090-8EDE3C21B8AE}"/>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290" name="フローチャート: 判断 289">
          <a:extLst>
            <a:ext uri="{FF2B5EF4-FFF2-40B4-BE49-F238E27FC236}">
              <a16:creationId xmlns:a16="http://schemas.microsoft.com/office/drawing/2014/main" id="{95C7A65D-51AE-4974-B18C-7C8DAB8C947B}"/>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291" name="フローチャート: 判断 290">
          <a:extLst>
            <a:ext uri="{FF2B5EF4-FFF2-40B4-BE49-F238E27FC236}">
              <a16:creationId xmlns:a16="http://schemas.microsoft.com/office/drawing/2014/main" id="{A47CB3F5-85B8-40DE-8313-9B6FEF8AA0F6}"/>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292" name="フローチャート: 判断 291">
          <a:extLst>
            <a:ext uri="{FF2B5EF4-FFF2-40B4-BE49-F238E27FC236}">
              <a16:creationId xmlns:a16="http://schemas.microsoft.com/office/drawing/2014/main" id="{56F7575C-6788-4EA2-83ED-516618F0812E}"/>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3C7880D5-2BB7-4AF3-BA3D-96CA7182E81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3D95E81F-D512-4BEE-9029-B93A5F9F442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110737A3-14FF-4B8F-8712-4D2590F5FEE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69CA0410-2918-49FF-AE48-7F2658FCE2C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1F24DFCB-CC44-4AD1-AB3D-A41508E59C0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73665</xdr:rowOff>
    </xdr:from>
    <xdr:to>
      <xdr:col>55</xdr:col>
      <xdr:colOff>50800</xdr:colOff>
      <xdr:row>86</xdr:row>
      <xdr:rowOff>3815</xdr:rowOff>
    </xdr:to>
    <xdr:sp macro="" textlink="">
      <xdr:nvSpPr>
        <xdr:cNvPr id="298" name="楕円 297">
          <a:extLst>
            <a:ext uri="{FF2B5EF4-FFF2-40B4-BE49-F238E27FC236}">
              <a16:creationId xmlns:a16="http://schemas.microsoft.com/office/drawing/2014/main" id="{0F2CE7C8-6B1A-407B-9186-3BC4481B6349}"/>
            </a:ext>
          </a:extLst>
        </xdr:cNvPr>
        <xdr:cNvSpPr/>
      </xdr:nvSpPr>
      <xdr:spPr>
        <a:xfrm>
          <a:off x="10426700" y="1464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33042</xdr:rowOff>
    </xdr:from>
    <xdr:ext cx="469744" cy="259045"/>
    <xdr:sp macro="" textlink="">
      <xdr:nvSpPr>
        <xdr:cNvPr id="299" name="【公営住宅】&#10;一人当たり面積該当値テキスト">
          <a:extLst>
            <a:ext uri="{FF2B5EF4-FFF2-40B4-BE49-F238E27FC236}">
              <a16:creationId xmlns:a16="http://schemas.microsoft.com/office/drawing/2014/main" id="{5F224647-526F-4D61-9121-99498236C5F8}"/>
            </a:ext>
          </a:extLst>
        </xdr:cNvPr>
        <xdr:cNvSpPr txBox="1"/>
      </xdr:nvSpPr>
      <xdr:spPr>
        <a:xfrm>
          <a:off x="10515600" y="1443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43933</xdr:rowOff>
    </xdr:from>
    <xdr:ext cx="469744" cy="259045"/>
    <xdr:sp macro="" textlink="">
      <xdr:nvSpPr>
        <xdr:cNvPr id="300" name="n_1aveValue【公営住宅】&#10;一人当たり面積">
          <a:extLst>
            <a:ext uri="{FF2B5EF4-FFF2-40B4-BE49-F238E27FC236}">
              <a16:creationId xmlns:a16="http://schemas.microsoft.com/office/drawing/2014/main" id="{426FB23E-F333-4D67-ACD1-619FC9B94F3D}"/>
            </a:ext>
          </a:extLst>
        </xdr:cNvPr>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01" name="n_2aveValue【公営住宅】&#10;一人当たり面積">
          <a:extLst>
            <a:ext uri="{FF2B5EF4-FFF2-40B4-BE49-F238E27FC236}">
              <a16:creationId xmlns:a16="http://schemas.microsoft.com/office/drawing/2014/main" id="{18AEB866-ECE2-45EF-836F-41C8E7CC0093}"/>
            </a:ext>
          </a:extLst>
        </xdr:cNvPr>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02" name="n_3aveValue【公営住宅】&#10;一人当たり面積">
          <a:extLst>
            <a:ext uri="{FF2B5EF4-FFF2-40B4-BE49-F238E27FC236}">
              <a16:creationId xmlns:a16="http://schemas.microsoft.com/office/drawing/2014/main" id="{1FBC6B07-07FE-4657-9B5B-CE2474FD1DEA}"/>
            </a:ext>
          </a:extLst>
        </xdr:cNvPr>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03" name="n_4aveValue【公営住宅】&#10;一人当たり面積">
          <a:extLst>
            <a:ext uri="{FF2B5EF4-FFF2-40B4-BE49-F238E27FC236}">
              <a16:creationId xmlns:a16="http://schemas.microsoft.com/office/drawing/2014/main" id="{347D0674-E969-4909-A3BF-BA63323A2435}"/>
            </a:ext>
          </a:extLst>
        </xdr:cNvPr>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a:extLst>
            <a:ext uri="{FF2B5EF4-FFF2-40B4-BE49-F238E27FC236}">
              <a16:creationId xmlns:a16="http://schemas.microsoft.com/office/drawing/2014/main" id="{CBD1EF4A-1DFC-41F8-8893-45B9E8FE8CA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a:extLst>
            <a:ext uri="{FF2B5EF4-FFF2-40B4-BE49-F238E27FC236}">
              <a16:creationId xmlns:a16="http://schemas.microsoft.com/office/drawing/2014/main" id="{018DB2D1-191A-41F1-A03B-DA09D02EDE7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a:extLst>
            <a:ext uri="{FF2B5EF4-FFF2-40B4-BE49-F238E27FC236}">
              <a16:creationId xmlns:a16="http://schemas.microsoft.com/office/drawing/2014/main" id="{C085934F-5DBD-4072-9681-9FE1065FB01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a:extLst>
            <a:ext uri="{FF2B5EF4-FFF2-40B4-BE49-F238E27FC236}">
              <a16:creationId xmlns:a16="http://schemas.microsoft.com/office/drawing/2014/main" id="{3C1663BA-C722-4EE9-A825-6A9693C0515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a:extLst>
            <a:ext uri="{FF2B5EF4-FFF2-40B4-BE49-F238E27FC236}">
              <a16:creationId xmlns:a16="http://schemas.microsoft.com/office/drawing/2014/main" id="{2809767A-9EFE-41C8-B3AE-8EC502EC10B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a:extLst>
            <a:ext uri="{FF2B5EF4-FFF2-40B4-BE49-F238E27FC236}">
              <a16:creationId xmlns:a16="http://schemas.microsoft.com/office/drawing/2014/main" id="{24A0951A-25EF-4BB5-A41E-EF1918E8B05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a:extLst>
            <a:ext uri="{FF2B5EF4-FFF2-40B4-BE49-F238E27FC236}">
              <a16:creationId xmlns:a16="http://schemas.microsoft.com/office/drawing/2014/main" id="{0FB7D542-4C98-489C-A232-7D0BCD492FE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a:extLst>
            <a:ext uri="{FF2B5EF4-FFF2-40B4-BE49-F238E27FC236}">
              <a16:creationId xmlns:a16="http://schemas.microsoft.com/office/drawing/2014/main" id="{A17AA946-6E54-47FA-9DF5-4D35AE158D5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a:extLst>
            <a:ext uri="{FF2B5EF4-FFF2-40B4-BE49-F238E27FC236}">
              <a16:creationId xmlns:a16="http://schemas.microsoft.com/office/drawing/2014/main" id="{A8DBABD6-4CF2-4A9A-A4AF-FB59E685C1F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3" name="正方形/長方形 312">
          <a:extLst>
            <a:ext uri="{FF2B5EF4-FFF2-40B4-BE49-F238E27FC236}">
              <a16:creationId xmlns:a16="http://schemas.microsoft.com/office/drawing/2014/main" id="{BA276F75-8D98-4073-BCC3-4DDD9AE67A0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4" name="正方形/長方形 313">
          <a:extLst>
            <a:ext uri="{FF2B5EF4-FFF2-40B4-BE49-F238E27FC236}">
              <a16:creationId xmlns:a16="http://schemas.microsoft.com/office/drawing/2014/main" id="{C5AE36B9-3910-4225-8872-4256858D80F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5" name="正方形/長方形 314">
          <a:extLst>
            <a:ext uri="{FF2B5EF4-FFF2-40B4-BE49-F238E27FC236}">
              <a16:creationId xmlns:a16="http://schemas.microsoft.com/office/drawing/2014/main" id="{ADEF3022-E9D7-4CC0-AC42-2CC1ABE6646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6" name="正方形/長方形 315">
          <a:extLst>
            <a:ext uri="{FF2B5EF4-FFF2-40B4-BE49-F238E27FC236}">
              <a16:creationId xmlns:a16="http://schemas.microsoft.com/office/drawing/2014/main" id="{66075F90-7817-433E-B5A5-7625504ABB5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7" name="正方形/長方形 316">
          <a:extLst>
            <a:ext uri="{FF2B5EF4-FFF2-40B4-BE49-F238E27FC236}">
              <a16:creationId xmlns:a16="http://schemas.microsoft.com/office/drawing/2014/main" id="{52E33085-C8E2-4E42-886E-AE875E76526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8" name="正方形/長方形 317">
          <a:extLst>
            <a:ext uri="{FF2B5EF4-FFF2-40B4-BE49-F238E27FC236}">
              <a16:creationId xmlns:a16="http://schemas.microsoft.com/office/drawing/2014/main" id="{285A1887-7DBF-45C9-A4C5-FF07AC0EF26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a:extLst>
            <a:ext uri="{FF2B5EF4-FFF2-40B4-BE49-F238E27FC236}">
              <a16:creationId xmlns:a16="http://schemas.microsoft.com/office/drawing/2014/main" id="{1D2E61F1-EAF9-4E7B-8678-E55180F7281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0" name="正方形/長方形 319">
          <a:extLst>
            <a:ext uri="{FF2B5EF4-FFF2-40B4-BE49-F238E27FC236}">
              <a16:creationId xmlns:a16="http://schemas.microsoft.com/office/drawing/2014/main" id="{CA809265-3DE6-46D6-B30E-87A723A078D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1" name="正方形/長方形 320">
          <a:extLst>
            <a:ext uri="{FF2B5EF4-FFF2-40B4-BE49-F238E27FC236}">
              <a16:creationId xmlns:a16="http://schemas.microsoft.com/office/drawing/2014/main" id="{DC8828BE-BA12-4A98-B268-1AEFBBDBC15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2" name="正方形/長方形 321">
          <a:extLst>
            <a:ext uri="{FF2B5EF4-FFF2-40B4-BE49-F238E27FC236}">
              <a16:creationId xmlns:a16="http://schemas.microsoft.com/office/drawing/2014/main" id="{809DFFCB-A496-400C-B745-B021CB53C3A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3" name="正方形/長方形 322">
          <a:extLst>
            <a:ext uri="{FF2B5EF4-FFF2-40B4-BE49-F238E27FC236}">
              <a16:creationId xmlns:a16="http://schemas.microsoft.com/office/drawing/2014/main" id="{2D30B8E6-0F4B-4215-BC7B-4AAA8FBBE13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4" name="正方形/長方形 323">
          <a:extLst>
            <a:ext uri="{FF2B5EF4-FFF2-40B4-BE49-F238E27FC236}">
              <a16:creationId xmlns:a16="http://schemas.microsoft.com/office/drawing/2014/main" id="{8A055BFE-EA7A-4515-87E4-BC5ECBFDABB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5" name="正方形/長方形 324">
          <a:extLst>
            <a:ext uri="{FF2B5EF4-FFF2-40B4-BE49-F238E27FC236}">
              <a16:creationId xmlns:a16="http://schemas.microsoft.com/office/drawing/2014/main" id="{B082CD0D-DF26-414D-8BC1-49C3A3C6AC0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6" name="正方形/長方形 325">
          <a:extLst>
            <a:ext uri="{FF2B5EF4-FFF2-40B4-BE49-F238E27FC236}">
              <a16:creationId xmlns:a16="http://schemas.microsoft.com/office/drawing/2014/main" id="{EC4265AF-E9C6-4F28-8EB6-C7D6B5B2AA1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7" name="正方形/長方形 326">
          <a:extLst>
            <a:ext uri="{FF2B5EF4-FFF2-40B4-BE49-F238E27FC236}">
              <a16:creationId xmlns:a16="http://schemas.microsoft.com/office/drawing/2014/main" id="{0DE21F9B-EC18-4A3F-87C5-D5CDE77A9B3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8" name="テキスト ボックス 327">
          <a:extLst>
            <a:ext uri="{FF2B5EF4-FFF2-40B4-BE49-F238E27FC236}">
              <a16:creationId xmlns:a16="http://schemas.microsoft.com/office/drawing/2014/main" id="{EC3F8383-4081-4645-9BB9-770161178A6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9" name="直線コネクタ 328">
          <a:extLst>
            <a:ext uri="{FF2B5EF4-FFF2-40B4-BE49-F238E27FC236}">
              <a16:creationId xmlns:a16="http://schemas.microsoft.com/office/drawing/2014/main" id="{3FCFD239-FCA1-4CCB-A8DE-3C32CA6D814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0" name="テキスト ボックス 329">
          <a:extLst>
            <a:ext uri="{FF2B5EF4-FFF2-40B4-BE49-F238E27FC236}">
              <a16:creationId xmlns:a16="http://schemas.microsoft.com/office/drawing/2014/main" id="{DD994D22-AA31-4671-A953-872B2031DFC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31" name="直線コネクタ 330">
          <a:extLst>
            <a:ext uri="{FF2B5EF4-FFF2-40B4-BE49-F238E27FC236}">
              <a16:creationId xmlns:a16="http://schemas.microsoft.com/office/drawing/2014/main" id="{09A358AB-DCE7-4F1F-B418-C3CE75B740F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32" name="テキスト ボックス 331">
          <a:extLst>
            <a:ext uri="{FF2B5EF4-FFF2-40B4-BE49-F238E27FC236}">
              <a16:creationId xmlns:a16="http://schemas.microsoft.com/office/drawing/2014/main" id="{FF6ADFA1-EB16-43B6-8E25-317FE036C78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3" name="直線コネクタ 332">
          <a:extLst>
            <a:ext uri="{FF2B5EF4-FFF2-40B4-BE49-F238E27FC236}">
              <a16:creationId xmlns:a16="http://schemas.microsoft.com/office/drawing/2014/main" id="{1D523472-96FD-4000-86F6-88F4891A08F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4" name="テキスト ボックス 333">
          <a:extLst>
            <a:ext uri="{FF2B5EF4-FFF2-40B4-BE49-F238E27FC236}">
              <a16:creationId xmlns:a16="http://schemas.microsoft.com/office/drawing/2014/main" id="{2E1ECF05-76F3-4100-A4EC-35A26EC08F9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5" name="直線コネクタ 334">
          <a:extLst>
            <a:ext uri="{FF2B5EF4-FFF2-40B4-BE49-F238E27FC236}">
              <a16:creationId xmlns:a16="http://schemas.microsoft.com/office/drawing/2014/main" id="{17AD001E-0E26-40B3-9D7F-3CD7A5668A3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6" name="テキスト ボックス 335">
          <a:extLst>
            <a:ext uri="{FF2B5EF4-FFF2-40B4-BE49-F238E27FC236}">
              <a16:creationId xmlns:a16="http://schemas.microsoft.com/office/drawing/2014/main" id="{71B3B5E2-1079-4E2A-BB12-0283DE26246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7" name="直線コネクタ 336">
          <a:extLst>
            <a:ext uri="{FF2B5EF4-FFF2-40B4-BE49-F238E27FC236}">
              <a16:creationId xmlns:a16="http://schemas.microsoft.com/office/drawing/2014/main" id="{9C4EBDDA-E73A-43B6-A7CA-B0789BB6B37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8" name="テキスト ボックス 337">
          <a:extLst>
            <a:ext uri="{FF2B5EF4-FFF2-40B4-BE49-F238E27FC236}">
              <a16:creationId xmlns:a16="http://schemas.microsoft.com/office/drawing/2014/main" id="{3612ACD0-3A3B-4B7B-A140-AC9E0481BEA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9" name="直線コネクタ 338">
          <a:extLst>
            <a:ext uri="{FF2B5EF4-FFF2-40B4-BE49-F238E27FC236}">
              <a16:creationId xmlns:a16="http://schemas.microsoft.com/office/drawing/2014/main" id="{262A2877-7735-4303-B256-840A1EAF61E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0" name="テキスト ボックス 339">
          <a:extLst>
            <a:ext uri="{FF2B5EF4-FFF2-40B4-BE49-F238E27FC236}">
              <a16:creationId xmlns:a16="http://schemas.microsoft.com/office/drawing/2014/main" id="{F6D6EE7A-183B-460C-8AC5-C9F4C15CBE7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1" name="直線コネクタ 340">
          <a:extLst>
            <a:ext uri="{FF2B5EF4-FFF2-40B4-BE49-F238E27FC236}">
              <a16:creationId xmlns:a16="http://schemas.microsoft.com/office/drawing/2014/main" id="{00B39BC7-478A-49BE-B6A2-B64FEF7B885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42" name="テキスト ボックス 341">
          <a:extLst>
            <a:ext uri="{FF2B5EF4-FFF2-40B4-BE49-F238E27FC236}">
              <a16:creationId xmlns:a16="http://schemas.microsoft.com/office/drawing/2014/main" id="{E645BE30-4E45-4892-B9F8-6E7F10CA240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3" name="直線コネクタ 342">
          <a:extLst>
            <a:ext uri="{FF2B5EF4-FFF2-40B4-BE49-F238E27FC236}">
              <a16:creationId xmlns:a16="http://schemas.microsoft.com/office/drawing/2014/main" id="{9211A10F-1925-41B5-B786-D747EC64E52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認定こども園・幼稚園・保育所】&#10;有形固定資産減価償却率グラフ枠">
          <a:extLst>
            <a:ext uri="{FF2B5EF4-FFF2-40B4-BE49-F238E27FC236}">
              <a16:creationId xmlns:a16="http://schemas.microsoft.com/office/drawing/2014/main" id="{37FBDA06-B8DA-49C2-8E27-1ABFFE51A72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345" name="直線コネクタ 344">
          <a:extLst>
            <a:ext uri="{FF2B5EF4-FFF2-40B4-BE49-F238E27FC236}">
              <a16:creationId xmlns:a16="http://schemas.microsoft.com/office/drawing/2014/main" id="{EAC5B8D6-F88F-4B16-9EB2-3861F8023D74}"/>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46" name="【認定こども園・幼稚園・保育所】&#10;有形固定資産減価償却率最小値テキスト">
          <a:extLst>
            <a:ext uri="{FF2B5EF4-FFF2-40B4-BE49-F238E27FC236}">
              <a16:creationId xmlns:a16="http://schemas.microsoft.com/office/drawing/2014/main" id="{A8957EEB-3EFD-4464-A607-9D2CBCAD649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47" name="直線コネクタ 346">
          <a:extLst>
            <a:ext uri="{FF2B5EF4-FFF2-40B4-BE49-F238E27FC236}">
              <a16:creationId xmlns:a16="http://schemas.microsoft.com/office/drawing/2014/main" id="{E4079018-E9E1-4D6C-9AAD-D6CA794149B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348" name="【認定こども園・幼稚園・保育所】&#10;有形固定資産減価償却率最大値テキスト">
          <a:extLst>
            <a:ext uri="{FF2B5EF4-FFF2-40B4-BE49-F238E27FC236}">
              <a16:creationId xmlns:a16="http://schemas.microsoft.com/office/drawing/2014/main" id="{EE2D593F-0455-481D-AF72-85FFDF87FCE0}"/>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49" name="直線コネクタ 348">
          <a:extLst>
            <a:ext uri="{FF2B5EF4-FFF2-40B4-BE49-F238E27FC236}">
              <a16:creationId xmlns:a16="http://schemas.microsoft.com/office/drawing/2014/main" id="{354BD891-06AC-49D6-827B-8F1A2D5FE3BB}"/>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350" name="【認定こども園・幼稚園・保育所】&#10;有形固定資産減価償却率平均値テキスト">
          <a:extLst>
            <a:ext uri="{FF2B5EF4-FFF2-40B4-BE49-F238E27FC236}">
              <a16:creationId xmlns:a16="http://schemas.microsoft.com/office/drawing/2014/main" id="{66493208-999D-42EB-8DB1-40E9EF8AC161}"/>
            </a:ext>
          </a:extLst>
        </xdr:cNvPr>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351" name="フローチャート: 判断 350">
          <a:extLst>
            <a:ext uri="{FF2B5EF4-FFF2-40B4-BE49-F238E27FC236}">
              <a16:creationId xmlns:a16="http://schemas.microsoft.com/office/drawing/2014/main" id="{49DED4A0-FBEC-4B2E-A0CE-5B0A49250109}"/>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352" name="フローチャート: 判断 351">
          <a:extLst>
            <a:ext uri="{FF2B5EF4-FFF2-40B4-BE49-F238E27FC236}">
              <a16:creationId xmlns:a16="http://schemas.microsoft.com/office/drawing/2014/main" id="{E885D3BE-7C46-4E2F-8BC0-40A14C0CCC7B}"/>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353" name="フローチャート: 判断 352">
          <a:extLst>
            <a:ext uri="{FF2B5EF4-FFF2-40B4-BE49-F238E27FC236}">
              <a16:creationId xmlns:a16="http://schemas.microsoft.com/office/drawing/2014/main" id="{B5838602-01F3-4D0B-A33B-7F7EDD306415}"/>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354" name="フローチャート: 判断 353">
          <a:extLst>
            <a:ext uri="{FF2B5EF4-FFF2-40B4-BE49-F238E27FC236}">
              <a16:creationId xmlns:a16="http://schemas.microsoft.com/office/drawing/2014/main" id="{D4F2C00F-2F12-472E-9E87-B255F2215A5D}"/>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355" name="フローチャート: 判断 354">
          <a:extLst>
            <a:ext uri="{FF2B5EF4-FFF2-40B4-BE49-F238E27FC236}">
              <a16:creationId xmlns:a16="http://schemas.microsoft.com/office/drawing/2014/main" id="{7486DFD1-E2B9-419A-926E-26D17F277FD3}"/>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D5E52484-8B9A-49B4-80DA-9F80E34586F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20820B6A-4EBF-42CB-8550-85D9BD25340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427353F9-EAC8-4E89-87CD-F9001492830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541A628D-79D2-4504-B0B7-BC716D8212E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56E292B5-75D3-4013-8527-E079ABAF91C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361" name="楕円 360">
          <a:extLst>
            <a:ext uri="{FF2B5EF4-FFF2-40B4-BE49-F238E27FC236}">
              <a16:creationId xmlns:a16="http://schemas.microsoft.com/office/drawing/2014/main" id="{04F80048-9518-431D-81B2-F4B14134994C}"/>
            </a:ext>
          </a:extLst>
        </xdr:cNvPr>
        <xdr:cNvSpPr/>
      </xdr:nvSpPr>
      <xdr:spPr>
        <a:xfrm>
          <a:off x="16268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152417</xdr:rowOff>
    </xdr:from>
    <xdr:ext cx="405111" cy="259045"/>
    <xdr:sp macro="" textlink="">
      <xdr:nvSpPr>
        <xdr:cNvPr id="362" name="【認定こども園・幼稚園・保育所】&#10;有形固定資産減価償却率該当値テキスト">
          <a:extLst>
            <a:ext uri="{FF2B5EF4-FFF2-40B4-BE49-F238E27FC236}">
              <a16:creationId xmlns:a16="http://schemas.microsoft.com/office/drawing/2014/main" id="{3A89B379-A1CA-4A9E-AE39-8025B1774377}"/>
            </a:ext>
          </a:extLst>
        </xdr:cNvPr>
        <xdr:cNvSpPr txBox="1"/>
      </xdr:nvSpPr>
      <xdr:spPr>
        <a:xfrm>
          <a:off x="16357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55353</xdr:rowOff>
    </xdr:from>
    <xdr:ext cx="405111" cy="259045"/>
    <xdr:sp macro="" textlink="">
      <xdr:nvSpPr>
        <xdr:cNvPr id="363" name="n_1aveValue【認定こども園・幼稚園・保育所】&#10;有形固定資産減価償却率">
          <a:extLst>
            <a:ext uri="{FF2B5EF4-FFF2-40B4-BE49-F238E27FC236}">
              <a16:creationId xmlns:a16="http://schemas.microsoft.com/office/drawing/2014/main" id="{B153D2D1-366C-4DB8-B6BE-E2E004AEB23C}"/>
            </a:ext>
          </a:extLst>
        </xdr:cNvPr>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364" name="n_2aveValue【認定こども園・幼稚園・保育所】&#10;有形固定資産減価償却率">
          <a:extLst>
            <a:ext uri="{FF2B5EF4-FFF2-40B4-BE49-F238E27FC236}">
              <a16:creationId xmlns:a16="http://schemas.microsoft.com/office/drawing/2014/main" id="{E354D189-4702-4DA6-A6C3-41ED6B77FE07}"/>
            </a:ext>
          </a:extLst>
        </xdr:cNvPr>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365" name="n_3aveValue【認定こども園・幼稚園・保育所】&#10;有形固定資産減価償却率">
          <a:extLst>
            <a:ext uri="{FF2B5EF4-FFF2-40B4-BE49-F238E27FC236}">
              <a16:creationId xmlns:a16="http://schemas.microsoft.com/office/drawing/2014/main" id="{2CAB469C-003E-427E-82A5-0C9170886D9E}"/>
            </a:ext>
          </a:extLst>
        </xdr:cNvPr>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366" name="n_4aveValue【認定こども園・幼稚園・保育所】&#10;有形固定資産減価償却率">
          <a:extLst>
            <a:ext uri="{FF2B5EF4-FFF2-40B4-BE49-F238E27FC236}">
              <a16:creationId xmlns:a16="http://schemas.microsoft.com/office/drawing/2014/main" id="{B58090FF-9EA7-40B2-B570-43581B02BF88}"/>
            </a:ext>
          </a:extLst>
        </xdr:cNvPr>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7" name="正方形/長方形 366">
          <a:extLst>
            <a:ext uri="{FF2B5EF4-FFF2-40B4-BE49-F238E27FC236}">
              <a16:creationId xmlns:a16="http://schemas.microsoft.com/office/drawing/2014/main" id="{796119A3-E68F-435E-8832-0FAB6D13C75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8" name="正方形/長方形 367">
          <a:extLst>
            <a:ext uri="{FF2B5EF4-FFF2-40B4-BE49-F238E27FC236}">
              <a16:creationId xmlns:a16="http://schemas.microsoft.com/office/drawing/2014/main" id="{AA77D09C-AEBD-4B50-99F0-69ED0BE7998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9" name="正方形/長方形 368">
          <a:extLst>
            <a:ext uri="{FF2B5EF4-FFF2-40B4-BE49-F238E27FC236}">
              <a16:creationId xmlns:a16="http://schemas.microsoft.com/office/drawing/2014/main" id="{B3752D66-5973-4A03-B4CF-B563C1FF62B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0" name="正方形/長方形 369">
          <a:extLst>
            <a:ext uri="{FF2B5EF4-FFF2-40B4-BE49-F238E27FC236}">
              <a16:creationId xmlns:a16="http://schemas.microsoft.com/office/drawing/2014/main" id="{CA7DD595-082E-4C91-86B4-E18314ABBDE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1" name="正方形/長方形 370">
          <a:extLst>
            <a:ext uri="{FF2B5EF4-FFF2-40B4-BE49-F238E27FC236}">
              <a16:creationId xmlns:a16="http://schemas.microsoft.com/office/drawing/2014/main" id="{8A6E2FA7-68F8-42B1-8A13-9CA6949D2CE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2" name="正方形/長方形 371">
          <a:extLst>
            <a:ext uri="{FF2B5EF4-FFF2-40B4-BE49-F238E27FC236}">
              <a16:creationId xmlns:a16="http://schemas.microsoft.com/office/drawing/2014/main" id="{6393AFD8-61EB-40F7-9F34-CCCF14C365A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3" name="正方形/長方形 372">
          <a:extLst>
            <a:ext uri="{FF2B5EF4-FFF2-40B4-BE49-F238E27FC236}">
              <a16:creationId xmlns:a16="http://schemas.microsoft.com/office/drawing/2014/main" id="{41E779C9-9112-4483-B36C-7E192F80A4C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4" name="正方形/長方形 373">
          <a:extLst>
            <a:ext uri="{FF2B5EF4-FFF2-40B4-BE49-F238E27FC236}">
              <a16:creationId xmlns:a16="http://schemas.microsoft.com/office/drawing/2014/main" id="{DA273975-647B-4CBE-8E21-6FF699F9019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5" name="テキスト ボックス 374">
          <a:extLst>
            <a:ext uri="{FF2B5EF4-FFF2-40B4-BE49-F238E27FC236}">
              <a16:creationId xmlns:a16="http://schemas.microsoft.com/office/drawing/2014/main" id="{2A8BEF33-46A6-4F26-B7CA-051C12792B9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6" name="直線コネクタ 375">
          <a:extLst>
            <a:ext uri="{FF2B5EF4-FFF2-40B4-BE49-F238E27FC236}">
              <a16:creationId xmlns:a16="http://schemas.microsoft.com/office/drawing/2014/main" id="{CAFD22D7-5C73-46F9-8CA2-25C84323F78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7" name="直線コネクタ 376">
          <a:extLst>
            <a:ext uri="{FF2B5EF4-FFF2-40B4-BE49-F238E27FC236}">
              <a16:creationId xmlns:a16="http://schemas.microsoft.com/office/drawing/2014/main" id="{519E8D36-B371-4DB3-B269-B64E3BD331D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8" name="テキスト ボックス 377">
          <a:extLst>
            <a:ext uri="{FF2B5EF4-FFF2-40B4-BE49-F238E27FC236}">
              <a16:creationId xmlns:a16="http://schemas.microsoft.com/office/drawing/2014/main" id="{6CF6349D-9702-4EF2-850D-3F7FCAA4EBB2}"/>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9" name="直線コネクタ 378">
          <a:extLst>
            <a:ext uri="{FF2B5EF4-FFF2-40B4-BE49-F238E27FC236}">
              <a16:creationId xmlns:a16="http://schemas.microsoft.com/office/drawing/2014/main" id="{766EB4C6-3BC6-4826-84E0-B576BA3FB4E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80" name="テキスト ボックス 379">
          <a:extLst>
            <a:ext uri="{FF2B5EF4-FFF2-40B4-BE49-F238E27FC236}">
              <a16:creationId xmlns:a16="http://schemas.microsoft.com/office/drawing/2014/main" id="{B1544368-165B-4103-8640-C648211A891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1" name="直線コネクタ 380">
          <a:extLst>
            <a:ext uri="{FF2B5EF4-FFF2-40B4-BE49-F238E27FC236}">
              <a16:creationId xmlns:a16="http://schemas.microsoft.com/office/drawing/2014/main" id="{C3E175DC-0E53-44DC-95D4-FFF0FA25868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82" name="テキスト ボックス 381">
          <a:extLst>
            <a:ext uri="{FF2B5EF4-FFF2-40B4-BE49-F238E27FC236}">
              <a16:creationId xmlns:a16="http://schemas.microsoft.com/office/drawing/2014/main" id="{6681062C-2E1A-4485-9D56-975F48307896}"/>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3" name="直線コネクタ 382">
          <a:extLst>
            <a:ext uri="{FF2B5EF4-FFF2-40B4-BE49-F238E27FC236}">
              <a16:creationId xmlns:a16="http://schemas.microsoft.com/office/drawing/2014/main" id="{59900250-E04F-45B8-9357-0E5094B6FAC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4" name="テキスト ボックス 383">
          <a:extLst>
            <a:ext uri="{FF2B5EF4-FFF2-40B4-BE49-F238E27FC236}">
              <a16:creationId xmlns:a16="http://schemas.microsoft.com/office/drawing/2014/main" id="{E46D535F-C0C0-481E-BDDA-19CBFD558B92}"/>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5" name="直線コネクタ 384">
          <a:extLst>
            <a:ext uri="{FF2B5EF4-FFF2-40B4-BE49-F238E27FC236}">
              <a16:creationId xmlns:a16="http://schemas.microsoft.com/office/drawing/2014/main" id="{3B484BAF-9F3B-430B-A6BC-38641DA5626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6" name="テキスト ボックス 385">
          <a:extLst>
            <a:ext uri="{FF2B5EF4-FFF2-40B4-BE49-F238E27FC236}">
              <a16:creationId xmlns:a16="http://schemas.microsoft.com/office/drawing/2014/main" id="{C228F7AD-8137-49B1-8DE9-62D4156D113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7" name="直線コネクタ 386">
          <a:extLst>
            <a:ext uri="{FF2B5EF4-FFF2-40B4-BE49-F238E27FC236}">
              <a16:creationId xmlns:a16="http://schemas.microsoft.com/office/drawing/2014/main" id="{24F5DCF5-4DBC-403C-A01C-35A928DE2F2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8" name="テキスト ボックス 387">
          <a:extLst>
            <a:ext uri="{FF2B5EF4-FFF2-40B4-BE49-F238E27FC236}">
              <a16:creationId xmlns:a16="http://schemas.microsoft.com/office/drawing/2014/main" id="{4B257B01-D5E5-4373-9C6A-DAA56889DC3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9" name="直線コネクタ 388">
          <a:extLst>
            <a:ext uri="{FF2B5EF4-FFF2-40B4-BE49-F238E27FC236}">
              <a16:creationId xmlns:a16="http://schemas.microsoft.com/office/drawing/2014/main" id="{76870B01-47A6-4A30-AFAB-01FF2C2B9C8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0" name="テキスト ボックス 389">
          <a:extLst>
            <a:ext uri="{FF2B5EF4-FFF2-40B4-BE49-F238E27FC236}">
              <a16:creationId xmlns:a16="http://schemas.microsoft.com/office/drawing/2014/main" id="{9943F4A9-1945-453E-B0CB-BFB9A7133F2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1" name="【認定こども園・幼稚園・保育所】&#10;一人当たり面積グラフ枠">
          <a:extLst>
            <a:ext uri="{FF2B5EF4-FFF2-40B4-BE49-F238E27FC236}">
              <a16:creationId xmlns:a16="http://schemas.microsoft.com/office/drawing/2014/main" id="{998C83FE-6DBF-495A-A9AF-4F048C4745A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392" name="直線コネクタ 391">
          <a:extLst>
            <a:ext uri="{FF2B5EF4-FFF2-40B4-BE49-F238E27FC236}">
              <a16:creationId xmlns:a16="http://schemas.microsoft.com/office/drawing/2014/main" id="{5C93ED24-52C6-4D4F-8D6C-41544EB593F1}"/>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393" name="【認定こども園・幼稚園・保育所】&#10;一人当たり面積最小値テキスト">
          <a:extLst>
            <a:ext uri="{FF2B5EF4-FFF2-40B4-BE49-F238E27FC236}">
              <a16:creationId xmlns:a16="http://schemas.microsoft.com/office/drawing/2014/main" id="{08D2C7D6-DE6D-4287-BB11-5778B23A85B3}"/>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394" name="直線コネクタ 393">
          <a:extLst>
            <a:ext uri="{FF2B5EF4-FFF2-40B4-BE49-F238E27FC236}">
              <a16:creationId xmlns:a16="http://schemas.microsoft.com/office/drawing/2014/main" id="{95D58216-F70B-406F-87E8-1407561D8EC8}"/>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395" name="【認定こども園・幼稚園・保育所】&#10;一人当たり面積最大値テキスト">
          <a:extLst>
            <a:ext uri="{FF2B5EF4-FFF2-40B4-BE49-F238E27FC236}">
              <a16:creationId xmlns:a16="http://schemas.microsoft.com/office/drawing/2014/main" id="{E71F2171-40EC-4DD8-AFC2-C5E565BAC2DE}"/>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396" name="直線コネクタ 395">
          <a:extLst>
            <a:ext uri="{FF2B5EF4-FFF2-40B4-BE49-F238E27FC236}">
              <a16:creationId xmlns:a16="http://schemas.microsoft.com/office/drawing/2014/main" id="{ED231D3D-3199-4EE0-A64B-23FFE1A5705C}"/>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397" name="【認定こども園・幼稚園・保育所】&#10;一人当たり面積平均値テキスト">
          <a:extLst>
            <a:ext uri="{FF2B5EF4-FFF2-40B4-BE49-F238E27FC236}">
              <a16:creationId xmlns:a16="http://schemas.microsoft.com/office/drawing/2014/main" id="{F0525FE2-A897-4FE7-9930-B408E6663663}"/>
            </a:ext>
          </a:extLst>
        </xdr:cNvPr>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398" name="フローチャート: 判断 397">
          <a:extLst>
            <a:ext uri="{FF2B5EF4-FFF2-40B4-BE49-F238E27FC236}">
              <a16:creationId xmlns:a16="http://schemas.microsoft.com/office/drawing/2014/main" id="{84357FDE-FCC6-4AA4-B39A-6E951B7257FD}"/>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399" name="フローチャート: 判断 398">
          <a:extLst>
            <a:ext uri="{FF2B5EF4-FFF2-40B4-BE49-F238E27FC236}">
              <a16:creationId xmlns:a16="http://schemas.microsoft.com/office/drawing/2014/main" id="{28D47985-7412-49CC-9731-9FFD5304569D}"/>
            </a:ext>
          </a:extLst>
        </xdr:cNvPr>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00" name="フローチャート: 判断 399">
          <a:extLst>
            <a:ext uri="{FF2B5EF4-FFF2-40B4-BE49-F238E27FC236}">
              <a16:creationId xmlns:a16="http://schemas.microsoft.com/office/drawing/2014/main" id="{2656B070-0A8E-4A40-904F-80EF726A2F96}"/>
            </a:ext>
          </a:extLst>
        </xdr:cNvPr>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01" name="フローチャート: 判断 400">
          <a:extLst>
            <a:ext uri="{FF2B5EF4-FFF2-40B4-BE49-F238E27FC236}">
              <a16:creationId xmlns:a16="http://schemas.microsoft.com/office/drawing/2014/main" id="{CB2CDC9B-6300-492A-B883-383E20869562}"/>
            </a:ext>
          </a:extLst>
        </xdr:cNvPr>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02" name="フローチャート: 判断 401">
          <a:extLst>
            <a:ext uri="{FF2B5EF4-FFF2-40B4-BE49-F238E27FC236}">
              <a16:creationId xmlns:a16="http://schemas.microsoft.com/office/drawing/2014/main" id="{D13C7942-8DB6-4AAE-A6BB-F1BC669F0B34}"/>
            </a:ext>
          </a:extLst>
        </xdr:cNvPr>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66B01F4A-9317-4A3A-A7AD-66238016717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C85B5256-BBD6-4984-9C98-180F0CA6137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7B3939A3-B0E3-4B70-B412-EF6FDD8C018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A8132DD6-E981-4243-9576-6C6350B7B1C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EB365DBA-2F36-4327-8BAF-A0482C4779A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165826</xdr:rowOff>
    </xdr:from>
    <xdr:to>
      <xdr:col>116</xdr:col>
      <xdr:colOff>114300</xdr:colOff>
      <xdr:row>38</xdr:row>
      <xdr:rowOff>95976</xdr:rowOff>
    </xdr:to>
    <xdr:sp macro="" textlink="">
      <xdr:nvSpPr>
        <xdr:cNvPr id="408" name="楕円 407">
          <a:extLst>
            <a:ext uri="{FF2B5EF4-FFF2-40B4-BE49-F238E27FC236}">
              <a16:creationId xmlns:a16="http://schemas.microsoft.com/office/drawing/2014/main" id="{E4EC956B-12A3-4408-AE85-65798BE676E5}"/>
            </a:ext>
          </a:extLst>
        </xdr:cNvPr>
        <xdr:cNvSpPr/>
      </xdr:nvSpPr>
      <xdr:spPr>
        <a:xfrm>
          <a:off x="221107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17253</xdr:rowOff>
    </xdr:from>
    <xdr:ext cx="469744" cy="259045"/>
    <xdr:sp macro="" textlink="">
      <xdr:nvSpPr>
        <xdr:cNvPr id="409" name="【認定こども園・幼稚園・保育所】&#10;一人当たり面積該当値テキスト">
          <a:extLst>
            <a:ext uri="{FF2B5EF4-FFF2-40B4-BE49-F238E27FC236}">
              <a16:creationId xmlns:a16="http://schemas.microsoft.com/office/drawing/2014/main" id="{ED78E840-B173-4BD7-8DCA-8A31902B1AFD}"/>
            </a:ext>
          </a:extLst>
        </xdr:cNvPr>
        <xdr:cNvSpPr txBox="1"/>
      </xdr:nvSpPr>
      <xdr:spPr>
        <a:xfrm>
          <a:off x="22199600" y="636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119034</xdr:rowOff>
    </xdr:from>
    <xdr:ext cx="469744" cy="259045"/>
    <xdr:sp macro="" textlink="">
      <xdr:nvSpPr>
        <xdr:cNvPr id="410" name="n_1aveValue【認定こども園・幼稚園・保育所】&#10;一人当たり面積">
          <a:extLst>
            <a:ext uri="{FF2B5EF4-FFF2-40B4-BE49-F238E27FC236}">
              <a16:creationId xmlns:a16="http://schemas.microsoft.com/office/drawing/2014/main" id="{4E1A7017-B7DF-4860-B28F-134CA01B48E4}"/>
            </a:ext>
          </a:extLst>
        </xdr:cNvPr>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411" name="n_2aveValue【認定こども園・幼稚園・保育所】&#10;一人当たり面積">
          <a:extLst>
            <a:ext uri="{FF2B5EF4-FFF2-40B4-BE49-F238E27FC236}">
              <a16:creationId xmlns:a16="http://schemas.microsoft.com/office/drawing/2014/main" id="{2E410A14-A98A-4EA0-BD74-AE9261E3537C}"/>
            </a:ext>
          </a:extLst>
        </xdr:cNvPr>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412" name="n_3aveValue【認定こども園・幼稚園・保育所】&#10;一人当たり面積">
          <a:extLst>
            <a:ext uri="{FF2B5EF4-FFF2-40B4-BE49-F238E27FC236}">
              <a16:creationId xmlns:a16="http://schemas.microsoft.com/office/drawing/2014/main" id="{F6E8FFBE-7F11-43D4-9F51-D09A13819A86}"/>
            </a:ext>
          </a:extLst>
        </xdr:cNvPr>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413" name="n_4aveValue【認定こども園・幼稚園・保育所】&#10;一人当たり面積">
          <a:extLst>
            <a:ext uri="{FF2B5EF4-FFF2-40B4-BE49-F238E27FC236}">
              <a16:creationId xmlns:a16="http://schemas.microsoft.com/office/drawing/2014/main" id="{F9A76C3A-22E8-4A4D-9A29-6E4C5997BCEB}"/>
            </a:ext>
          </a:extLst>
        </xdr:cNvPr>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a:extLst>
            <a:ext uri="{FF2B5EF4-FFF2-40B4-BE49-F238E27FC236}">
              <a16:creationId xmlns:a16="http://schemas.microsoft.com/office/drawing/2014/main" id="{A9AC9CA0-8E56-4A06-8686-17172E5BBD2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a:extLst>
            <a:ext uri="{FF2B5EF4-FFF2-40B4-BE49-F238E27FC236}">
              <a16:creationId xmlns:a16="http://schemas.microsoft.com/office/drawing/2014/main" id="{40A1BBDA-6D41-4B2C-9B38-F26A2AFD44C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a:extLst>
            <a:ext uri="{FF2B5EF4-FFF2-40B4-BE49-F238E27FC236}">
              <a16:creationId xmlns:a16="http://schemas.microsoft.com/office/drawing/2014/main" id="{186931F3-AAF2-4196-8F5C-823139BC778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a:extLst>
            <a:ext uri="{FF2B5EF4-FFF2-40B4-BE49-F238E27FC236}">
              <a16:creationId xmlns:a16="http://schemas.microsoft.com/office/drawing/2014/main" id="{DC57F362-2F4A-40F1-B46E-447AE4B9579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a:extLst>
            <a:ext uri="{FF2B5EF4-FFF2-40B4-BE49-F238E27FC236}">
              <a16:creationId xmlns:a16="http://schemas.microsoft.com/office/drawing/2014/main" id="{D5FE72AB-CAC3-4D71-BFC2-70090A3E4E8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a:extLst>
            <a:ext uri="{FF2B5EF4-FFF2-40B4-BE49-F238E27FC236}">
              <a16:creationId xmlns:a16="http://schemas.microsoft.com/office/drawing/2014/main" id="{49DB18D9-64BC-4F87-9392-EA38B057EA2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a:extLst>
            <a:ext uri="{FF2B5EF4-FFF2-40B4-BE49-F238E27FC236}">
              <a16:creationId xmlns:a16="http://schemas.microsoft.com/office/drawing/2014/main" id="{7C64A63E-D3B0-4061-B1CC-C7572861E70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a:extLst>
            <a:ext uri="{FF2B5EF4-FFF2-40B4-BE49-F238E27FC236}">
              <a16:creationId xmlns:a16="http://schemas.microsoft.com/office/drawing/2014/main" id="{558D7215-C041-4E16-B460-9EC9DB95C9C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a:extLst>
            <a:ext uri="{FF2B5EF4-FFF2-40B4-BE49-F238E27FC236}">
              <a16:creationId xmlns:a16="http://schemas.microsoft.com/office/drawing/2014/main" id="{C99EB866-8234-469A-A732-72F714DD5AD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a:extLst>
            <a:ext uri="{FF2B5EF4-FFF2-40B4-BE49-F238E27FC236}">
              <a16:creationId xmlns:a16="http://schemas.microsoft.com/office/drawing/2014/main" id="{E4FB1508-7DE7-490C-883B-35523FE115A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a:extLst>
            <a:ext uri="{FF2B5EF4-FFF2-40B4-BE49-F238E27FC236}">
              <a16:creationId xmlns:a16="http://schemas.microsoft.com/office/drawing/2014/main" id="{B0EE2D18-B830-4F4F-AF30-2472A6CAD07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5" name="直線コネクタ 424">
          <a:extLst>
            <a:ext uri="{FF2B5EF4-FFF2-40B4-BE49-F238E27FC236}">
              <a16:creationId xmlns:a16="http://schemas.microsoft.com/office/drawing/2014/main" id="{810F467A-A733-4B74-85A6-3751AB49A18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6" name="テキスト ボックス 425">
          <a:extLst>
            <a:ext uri="{FF2B5EF4-FFF2-40B4-BE49-F238E27FC236}">
              <a16:creationId xmlns:a16="http://schemas.microsoft.com/office/drawing/2014/main" id="{2E805911-CEED-4165-8897-D793933F884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7" name="直線コネクタ 426">
          <a:extLst>
            <a:ext uri="{FF2B5EF4-FFF2-40B4-BE49-F238E27FC236}">
              <a16:creationId xmlns:a16="http://schemas.microsoft.com/office/drawing/2014/main" id="{88E881DD-BCFB-4675-8ACD-66521FBFA16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8" name="テキスト ボックス 427">
          <a:extLst>
            <a:ext uri="{FF2B5EF4-FFF2-40B4-BE49-F238E27FC236}">
              <a16:creationId xmlns:a16="http://schemas.microsoft.com/office/drawing/2014/main" id="{60D7C99E-C8E9-42E0-BFBC-10A7A04449D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9" name="直線コネクタ 428">
          <a:extLst>
            <a:ext uri="{FF2B5EF4-FFF2-40B4-BE49-F238E27FC236}">
              <a16:creationId xmlns:a16="http://schemas.microsoft.com/office/drawing/2014/main" id="{37F4D3D6-EEC3-4403-B8C3-CE79E82963F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0" name="テキスト ボックス 429">
          <a:extLst>
            <a:ext uri="{FF2B5EF4-FFF2-40B4-BE49-F238E27FC236}">
              <a16:creationId xmlns:a16="http://schemas.microsoft.com/office/drawing/2014/main" id="{98E24F49-08F9-4FF6-8D69-6E193971D7E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1" name="直線コネクタ 430">
          <a:extLst>
            <a:ext uri="{FF2B5EF4-FFF2-40B4-BE49-F238E27FC236}">
              <a16:creationId xmlns:a16="http://schemas.microsoft.com/office/drawing/2014/main" id="{3A4F1295-E4AD-4D69-8075-CD817610A96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2" name="テキスト ボックス 431">
          <a:extLst>
            <a:ext uri="{FF2B5EF4-FFF2-40B4-BE49-F238E27FC236}">
              <a16:creationId xmlns:a16="http://schemas.microsoft.com/office/drawing/2014/main" id="{F176CFBA-1929-4BF6-8B66-12A67323288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3" name="直線コネクタ 432">
          <a:extLst>
            <a:ext uri="{FF2B5EF4-FFF2-40B4-BE49-F238E27FC236}">
              <a16:creationId xmlns:a16="http://schemas.microsoft.com/office/drawing/2014/main" id="{AEF95599-74EE-49D6-B9BF-A3F4F695A4C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4" name="テキスト ボックス 433">
          <a:extLst>
            <a:ext uri="{FF2B5EF4-FFF2-40B4-BE49-F238E27FC236}">
              <a16:creationId xmlns:a16="http://schemas.microsoft.com/office/drawing/2014/main" id="{4A527756-5AE5-4796-8662-5F4EFC66015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5" name="直線コネクタ 434">
          <a:extLst>
            <a:ext uri="{FF2B5EF4-FFF2-40B4-BE49-F238E27FC236}">
              <a16:creationId xmlns:a16="http://schemas.microsoft.com/office/drawing/2014/main" id="{92F16320-766F-43F7-867C-948D7B212E5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6" name="テキスト ボックス 435">
          <a:extLst>
            <a:ext uri="{FF2B5EF4-FFF2-40B4-BE49-F238E27FC236}">
              <a16:creationId xmlns:a16="http://schemas.microsoft.com/office/drawing/2014/main" id="{0B727B29-D34A-4FDE-BA75-91429E28BD3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a:extLst>
            <a:ext uri="{FF2B5EF4-FFF2-40B4-BE49-F238E27FC236}">
              <a16:creationId xmlns:a16="http://schemas.microsoft.com/office/drawing/2014/main" id="{7E12DF9F-70E7-453B-B995-2BF6477628E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学校施設】&#10;有形固定資産減価償却率グラフ枠">
          <a:extLst>
            <a:ext uri="{FF2B5EF4-FFF2-40B4-BE49-F238E27FC236}">
              <a16:creationId xmlns:a16="http://schemas.microsoft.com/office/drawing/2014/main" id="{17B82B14-7FFA-40EB-8C40-76654496E9F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439" name="直線コネクタ 438">
          <a:extLst>
            <a:ext uri="{FF2B5EF4-FFF2-40B4-BE49-F238E27FC236}">
              <a16:creationId xmlns:a16="http://schemas.microsoft.com/office/drawing/2014/main" id="{87162869-1178-4B1C-B198-B3BB38A15038}"/>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440" name="【学校施設】&#10;有形固定資産減価償却率最小値テキスト">
          <a:extLst>
            <a:ext uri="{FF2B5EF4-FFF2-40B4-BE49-F238E27FC236}">
              <a16:creationId xmlns:a16="http://schemas.microsoft.com/office/drawing/2014/main" id="{861D2C79-10B1-4C61-AB35-4938E3C1B9BA}"/>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441" name="直線コネクタ 440">
          <a:extLst>
            <a:ext uri="{FF2B5EF4-FFF2-40B4-BE49-F238E27FC236}">
              <a16:creationId xmlns:a16="http://schemas.microsoft.com/office/drawing/2014/main" id="{DBF0FB39-E649-4360-9B97-419C044DB828}"/>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442" name="【学校施設】&#10;有形固定資産減価償却率最大値テキスト">
          <a:extLst>
            <a:ext uri="{FF2B5EF4-FFF2-40B4-BE49-F238E27FC236}">
              <a16:creationId xmlns:a16="http://schemas.microsoft.com/office/drawing/2014/main" id="{F92001AA-5AC2-4EA8-9217-D19B8A52FB48}"/>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443" name="直線コネクタ 442">
          <a:extLst>
            <a:ext uri="{FF2B5EF4-FFF2-40B4-BE49-F238E27FC236}">
              <a16:creationId xmlns:a16="http://schemas.microsoft.com/office/drawing/2014/main" id="{9BB6BBBC-B458-4B87-874D-86938ACC4906}"/>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444" name="【学校施設】&#10;有形固定資産減価償却率平均値テキスト">
          <a:extLst>
            <a:ext uri="{FF2B5EF4-FFF2-40B4-BE49-F238E27FC236}">
              <a16:creationId xmlns:a16="http://schemas.microsoft.com/office/drawing/2014/main" id="{8A912E90-2FC8-44D0-BBB2-A6500A26D515}"/>
            </a:ext>
          </a:extLst>
        </xdr:cNvPr>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445" name="フローチャート: 判断 444">
          <a:extLst>
            <a:ext uri="{FF2B5EF4-FFF2-40B4-BE49-F238E27FC236}">
              <a16:creationId xmlns:a16="http://schemas.microsoft.com/office/drawing/2014/main" id="{14275188-7A94-4A8E-9BB1-0EF7627192AF}"/>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446" name="フローチャート: 判断 445">
          <a:extLst>
            <a:ext uri="{FF2B5EF4-FFF2-40B4-BE49-F238E27FC236}">
              <a16:creationId xmlns:a16="http://schemas.microsoft.com/office/drawing/2014/main" id="{D0A17E96-B4FA-4BB7-8BA8-2628F0D0D254}"/>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447" name="フローチャート: 判断 446">
          <a:extLst>
            <a:ext uri="{FF2B5EF4-FFF2-40B4-BE49-F238E27FC236}">
              <a16:creationId xmlns:a16="http://schemas.microsoft.com/office/drawing/2014/main" id="{942B6B65-D984-4CDE-97F2-6251AA4E8D7C}"/>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48" name="フローチャート: 判断 447">
          <a:extLst>
            <a:ext uri="{FF2B5EF4-FFF2-40B4-BE49-F238E27FC236}">
              <a16:creationId xmlns:a16="http://schemas.microsoft.com/office/drawing/2014/main" id="{95E46F37-6D0D-4654-93FF-3E8076E22F9E}"/>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49" name="フローチャート: 判断 448">
          <a:extLst>
            <a:ext uri="{FF2B5EF4-FFF2-40B4-BE49-F238E27FC236}">
              <a16:creationId xmlns:a16="http://schemas.microsoft.com/office/drawing/2014/main" id="{FCA97E05-676E-4D29-B2AC-B6911A58C9A6}"/>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D936EA52-D0A2-4A4E-8A1C-9C3B9B98A7D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EEF92F5D-29F4-4516-BBB9-B29F841D92F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BABAC2EE-5EF1-468C-AA15-3882DD4F882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BA78A50A-B510-4E0C-B8E3-40892FC20F9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7C04B43C-8AA3-43CD-A231-10337D4067F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19413</xdr:rowOff>
    </xdr:from>
    <xdr:to>
      <xdr:col>85</xdr:col>
      <xdr:colOff>177800</xdr:colOff>
      <xdr:row>61</xdr:row>
      <xdr:rowOff>121013</xdr:rowOff>
    </xdr:to>
    <xdr:sp macro="" textlink="">
      <xdr:nvSpPr>
        <xdr:cNvPr id="455" name="楕円 454">
          <a:extLst>
            <a:ext uri="{FF2B5EF4-FFF2-40B4-BE49-F238E27FC236}">
              <a16:creationId xmlns:a16="http://schemas.microsoft.com/office/drawing/2014/main" id="{03357D58-4C8C-456A-B2B6-8DF9ECA04BDA}"/>
            </a:ext>
          </a:extLst>
        </xdr:cNvPr>
        <xdr:cNvSpPr/>
      </xdr:nvSpPr>
      <xdr:spPr>
        <a:xfrm>
          <a:off x="162687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169290</xdr:rowOff>
    </xdr:from>
    <xdr:ext cx="405111" cy="259045"/>
    <xdr:sp macro="" textlink="">
      <xdr:nvSpPr>
        <xdr:cNvPr id="456" name="【学校施設】&#10;有形固定資産減価償却率該当値テキスト">
          <a:extLst>
            <a:ext uri="{FF2B5EF4-FFF2-40B4-BE49-F238E27FC236}">
              <a16:creationId xmlns:a16="http://schemas.microsoft.com/office/drawing/2014/main" id="{61FCE8C6-83F4-4DB2-8E37-C4B2A65647BF}"/>
            </a:ext>
          </a:extLst>
        </xdr:cNvPr>
        <xdr:cNvSpPr txBox="1"/>
      </xdr:nvSpPr>
      <xdr:spPr>
        <a:xfrm>
          <a:off x="16357600"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90187</xdr:rowOff>
    </xdr:from>
    <xdr:ext cx="405111" cy="259045"/>
    <xdr:sp macro="" textlink="">
      <xdr:nvSpPr>
        <xdr:cNvPr id="457" name="n_1aveValue【学校施設】&#10;有形固定資産減価償却率">
          <a:extLst>
            <a:ext uri="{FF2B5EF4-FFF2-40B4-BE49-F238E27FC236}">
              <a16:creationId xmlns:a16="http://schemas.microsoft.com/office/drawing/2014/main" id="{AAB9142F-ADEF-4CB3-9F7A-862E57C454D0}"/>
            </a:ext>
          </a:extLst>
        </xdr:cNvPr>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458" name="n_2aveValue【学校施設】&#10;有形固定資産減価償却率">
          <a:extLst>
            <a:ext uri="{FF2B5EF4-FFF2-40B4-BE49-F238E27FC236}">
              <a16:creationId xmlns:a16="http://schemas.microsoft.com/office/drawing/2014/main" id="{EA25F596-028F-4015-8DD2-592BE5E488C5}"/>
            </a:ext>
          </a:extLst>
        </xdr:cNvPr>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459" name="n_3aveValue【学校施設】&#10;有形固定資産減価償却率">
          <a:extLst>
            <a:ext uri="{FF2B5EF4-FFF2-40B4-BE49-F238E27FC236}">
              <a16:creationId xmlns:a16="http://schemas.microsoft.com/office/drawing/2014/main" id="{9E617F61-2F06-47EA-AEB0-9BB37C9B27AC}"/>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460" name="n_4aveValue【学校施設】&#10;有形固定資産減価償却率">
          <a:extLst>
            <a:ext uri="{FF2B5EF4-FFF2-40B4-BE49-F238E27FC236}">
              <a16:creationId xmlns:a16="http://schemas.microsoft.com/office/drawing/2014/main" id="{B132C983-0349-46D6-8D47-BC51E4C0EBA3}"/>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a:extLst>
            <a:ext uri="{FF2B5EF4-FFF2-40B4-BE49-F238E27FC236}">
              <a16:creationId xmlns:a16="http://schemas.microsoft.com/office/drawing/2014/main" id="{CC5F12EA-7BEE-487F-B490-BFE8D7FC0C2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a:extLst>
            <a:ext uri="{FF2B5EF4-FFF2-40B4-BE49-F238E27FC236}">
              <a16:creationId xmlns:a16="http://schemas.microsoft.com/office/drawing/2014/main" id="{A44A9F4C-D027-45DD-B830-19C4B770AD6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a:extLst>
            <a:ext uri="{FF2B5EF4-FFF2-40B4-BE49-F238E27FC236}">
              <a16:creationId xmlns:a16="http://schemas.microsoft.com/office/drawing/2014/main" id="{09D92F02-DA22-43C3-BA2C-8DC7F2D20C4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a:extLst>
            <a:ext uri="{FF2B5EF4-FFF2-40B4-BE49-F238E27FC236}">
              <a16:creationId xmlns:a16="http://schemas.microsoft.com/office/drawing/2014/main" id="{E72DFBD4-31B5-4745-B5F3-A6FD43B1885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a:extLst>
            <a:ext uri="{FF2B5EF4-FFF2-40B4-BE49-F238E27FC236}">
              <a16:creationId xmlns:a16="http://schemas.microsoft.com/office/drawing/2014/main" id="{98007325-F681-400E-B924-5689E5D7BAB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a:extLst>
            <a:ext uri="{FF2B5EF4-FFF2-40B4-BE49-F238E27FC236}">
              <a16:creationId xmlns:a16="http://schemas.microsoft.com/office/drawing/2014/main" id="{1AC4B05A-E522-4425-B35A-1F02FA400F3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a:extLst>
            <a:ext uri="{FF2B5EF4-FFF2-40B4-BE49-F238E27FC236}">
              <a16:creationId xmlns:a16="http://schemas.microsoft.com/office/drawing/2014/main" id="{6D07A83E-65F9-46C4-9425-9E81A464FD9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a:extLst>
            <a:ext uri="{FF2B5EF4-FFF2-40B4-BE49-F238E27FC236}">
              <a16:creationId xmlns:a16="http://schemas.microsoft.com/office/drawing/2014/main" id="{30EAD9E4-3251-4D57-8D8D-5CA2E5098E2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a:extLst>
            <a:ext uri="{FF2B5EF4-FFF2-40B4-BE49-F238E27FC236}">
              <a16:creationId xmlns:a16="http://schemas.microsoft.com/office/drawing/2014/main" id="{9EFFF6CF-4D13-4F46-9E48-E54CC167FBC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a:extLst>
            <a:ext uri="{FF2B5EF4-FFF2-40B4-BE49-F238E27FC236}">
              <a16:creationId xmlns:a16="http://schemas.microsoft.com/office/drawing/2014/main" id="{5B256D0E-A76F-41E4-AE02-5D2C3D6D50A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1" name="直線コネクタ 470">
          <a:extLst>
            <a:ext uri="{FF2B5EF4-FFF2-40B4-BE49-F238E27FC236}">
              <a16:creationId xmlns:a16="http://schemas.microsoft.com/office/drawing/2014/main" id="{04CBA716-BE73-4BA5-A342-3A1321E84D8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2" name="テキスト ボックス 471">
          <a:extLst>
            <a:ext uri="{FF2B5EF4-FFF2-40B4-BE49-F238E27FC236}">
              <a16:creationId xmlns:a16="http://schemas.microsoft.com/office/drawing/2014/main" id="{B4DA4528-C8D5-4436-90A7-D69F70E18B9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3" name="直線コネクタ 472">
          <a:extLst>
            <a:ext uri="{FF2B5EF4-FFF2-40B4-BE49-F238E27FC236}">
              <a16:creationId xmlns:a16="http://schemas.microsoft.com/office/drawing/2014/main" id="{B1022129-1DD5-46FE-8C8E-945351C5483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474" name="テキスト ボックス 473">
          <a:extLst>
            <a:ext uri="{FF2B5EF4-FFF2-40B4-BE49-F238E27FC236}">
              <a16:creationId xmlns:a16="http://schemas.microsoft.com/office/drawing/2014/main" id="{52A8F562-915C-40B5-BB00-374F0440643E}"/>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5" name="直線コネクタ 474">
          <a:extLst>
            <a:ext uri="{FF2B5EF4-FFF2-40B4-BE49-F238E27FC236}">
              <a16:creationId xmlns:a16="http://schemas.microsoft.com/office/drawing/2014/main" id="{120E96B5-6EAF-48B5-B081-CE56AF7BF54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76" name="テキスト ボックス 475">
          <a:extLst>
            <a:ext uri="{FF2B5EF4-FFF2-40B4-BE49-F238E27FC236}">
              <a16:creationId xmlns:a16="http://schemas.microsoft.com/office/drawing/2014/main" id="{6853BCE6-D147-4DC3-BA27-EF3DB8022716}"/>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7" name="直線コネクタ 476">
          <a:extLst>
            <a:ext uri="{FF2B5EF4-FFF2-40B4-BE49-F238E27FC236}">
              <a16:creationId xmlns:a16="http://schemas.microsoft.com/office/drawing/2014/main" id="{411FCE6C-BBAE-4395-AEC1-6D35FE6E0D9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78" name="テキスト ボックス 477">
          <a:extLst>
            <a:ext uri="{FF2B5EF4-FFF2-40B4-BE49-F238E27FC236}">
              <a16:creationId xmlns:a16="http://schemas.microsoft.com/office/drawing/2014/main" id="{D6B918E9-3B84-4410-9417-B33BDFB471CB}"/>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9" name="直線コネクタ 478">
          <a:extLst>
            <a:ext uri="{FF2B5EF4-FFF2-40B4-BE49-F238E27FC236}">
              <a16:creationId xmlns:a16="http://schemas.microsoft.com/office/drawing/2014/main" id="{D93B06D2-00A5-4B25-A12E-0FEC746142C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0" name="テキスト ボックス 479">
          <a:extLst>
            <a:ext uri="{FF2B5EF4-FFF2-40B4-BE49-F238E27FC236}">
              <a16:creationId xmlns:a16="http://schemas.microsoft.com/office/drawing/2014/main" id="{9A6A0750-C8B4-42B5-B161-4DAC7545A311}"/>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a:extLst>
            <a:ext uri="{FF2B5EF4-FFF2-40B4-BE49-F238E27FC236}">
              <a16:creationId xmlns:a16="http://schemas.microsoft.com/office/drawing/2014/main" id="{BDB3C8C4-ABE2-4CDF-B79F-47A7B8C5C6D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2" name="テキスト ボックス 481">
          <a:extLst>
            <a:ext uri="{FF2B5EF4-FFF2-40B4-BE49-F238E27FC236}">
              <a16:creationId xmlns:a16="http://schemas.microsoft.com/office/drawing/2014/main" id="{77EC23D8-44CA-4CEE-9D33-FCB1C4F579F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学校施設】&#10;一人当たり面積グラフ枠">
          <a:extLst>
            <a:ext uri="{FF2B5EF4-FFF2-40B4-BE49-F238E27FC236}">
              <a16:creationId xmlns:a16="http://schemas.microsoft.com/office/drawing/2014/main" id="{41F103AE-7265-4C55-B520-116ED4B7D8F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484" name="直線コネクタ 483">
          <a:extLst>
            <a:ext uri="{FF2B5EF4-FFF2-40B4-BE49-F238E27FC236}">
              <a16:creationId xmlns:a16="http://schemas.microsoft.com/office/drawing/2014/main" id="{41A16908-20D9-435D-9C25-619025653E48}"/>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485" name="【学校施設】&#10;一人当たり面積最小値テキスト">
          <a:extLst>
            <a:ext uri="{FF2B5EF4-FFF2-40B4-BE49-F238E27FC236}">
              <a16:creationId xmlns:a16="http://schemas.microsoft.com/office/drawing/2014/main" id="{8CA31801-9D20-416A-BBB1-7C4D9DC6DB2D}"/>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486" name="直線コネクタ 485">
          <a:extLst>
            <a:ext uri="{FF2B5EF4-FFF2-40B4-BE49-F238E27FC236}">
              <a16:creationId xmlns:a16="http://schemas.microsoft.com/office/drawing/2014/main" id="{662F36C4-0650-41A3-9B7B-F01FDA8E96E8}"/>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487" name="【学校施設】&#10;一人当たり面積最大値テキスト">
          <a:extLst>
            <a:ext uri="{FF2B5EF4-FFF2-40B4-BE49-F238E27FC236}">
              <a16:creationId xmlns:a16="http://schemas.microsoft.com/office/drawing/2014/main" id="{59221FD8-D3EB-44F9-8B2D-E8D8EBC33A8C}"/>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488" name="直線コネクタ 487">
          <a:extLst>
            <a:ext uri="{FF2B5EF4-FFF2-40B4-BE49-F238E27FC236}">
              <a16:creationId xmlns:a16="http://schemas.microsoft.com/office/drawing/2014/main" id="{79F781CB-4B50-4528-A33E-593B3AAB1783}"/>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489" name="【学校施設】&#10;一人当たり面積平均値テキスト">
          <a:extLst>
            <a:ext uri="{FF2B5EF4-FFF2-40B4-BE49-F238E27FC236}">
              <a16:creationId xmlns:a16="http://schemas.microsoft.com/office/drawing/2014/main" id="{CAE9AD44-D14A-4CCB-BE44-69FD5877A44A}"/>
            </a:ext>
          </a:extLst>
        </xdr:cNvPr>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490" name="フローチャート: 判断 489">
          <a:extLst>
            <a:ext uri="{FF2B5EF4-FFF2-40B4-BE49-F238E27FC236}">
              <a16:creationId xmlns:a16="http://schemas.microsoft.com/office/drawing/2014/main" id="{90107A57-61A2-446D-AD80-CF50886489FB}"/>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491" name="フローチャート: 判断 490">
          <a:extLst>
            <a:ext uri="{FF2B5EF4-FFF2-40B4-BE49-F238E27FC236}">
              <a16:creationId xmlns:a16="http://schemas.microsoft.com/office/drawing/2014/main" id="{2A5D1AE2-A30D-425E-A6C1-45B4702BB4D9}"/>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492" name="フローチャート: 判断 491">
          <a:extLst>
            <a:ext uri="{FF2B5EF4-FFF2-40B4-BE49-F238E27FC236}">
              <a16:creationId xmlns:a16="http://schemas.microsoft.com/office/drawing/2014/main" id="{D493AF58-3F57-45B2-8B3E-CE259F44C5B3}"/>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493" name="フローチャート: 判断 492">
          <a:extLst>
            <a:ext uri="{FF2B5EF4-FFF2-40B4-BE49-F238E27FC236}">
              <a16:creationId xmlns:a16="http://schemas.microsoft.com/office/drawing/2014/main" id="{BAAA4E8D-5E6B-4B73-A653-13F3BDC19DB7}"/>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494" name="フローチャート: 判断 493">
          <a:extLst>
            <a:ext uri="{FF2B5EF4-FFF2-40B4-BE49-F238E27FC236}">
              <a16:creationId xmlns:a16="http://schemas.microsoft.com/office/drawing/2014/main" id="{FE6F0A82-8619-445F-8B76-0B29B4E657C0}"/>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26367BD4-1EBC-4703-80B5-0CC279B05EE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60601DA8-F7D9-43DF-91A7-9EE1FDD476A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666FC12C-EB59-45C7-B2DF-DD8B3EC984C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FC98B07B-8DF4-4D6A-8C60-9867A82DC21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BBF15354-7FC4-4DC3-B17B-87734FE2173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147586</xdr:rowOff>
    </xdr:from>
    <xdr:to>
      <xdr:col>116</xdr:col>
      <xdr:colOff>114300</xdr:colOff>
      <xdr:row>64</xdr:row>
      <xdr:rowOff>77736</xdr:rowOff>
    </xdr:to>
    <xdr:sp macro="" textlink="">
      <xdr:nvSpPr>
        <xdr:cNvPr id="500" name="楕円 499">
          <a:extLst>
            <a:ext uri="{FF2B5EF4-FFF2-40B4-BE49-F238E27FC236}">
              <a16:creationId xmlns:a16="http://schemas.microsoft.com/office/drawing/2014/main" id="{8FC6E51A-B641-424C-A57C-41AE84F16D5B}"/>
            </a:ext>
          </a:extLst>
        </xdr:cNvPr>
        <xdr:cNvSpPr/>
      </xdr:nvSpPr>
      <xdr:spPr>
        <a:xfrm>
          <a:off x="22110700" y="1094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62513</xdr:rowOff>
    </xdr:from>
    <xdr:ext cx="469744" cy="259045"/>
    <xdr:sp macro="" textlink="">
      <xdr:nvSpPr>
        <xdr:cNvPr id="501" name="【学校施設】&#10;一人当たり面積該当値テキスト">
          <a:extLst>
            <a:ext uri="{FF2B5EF4-FFF2-40B4-BE49-F238E27FC236}">
              <a16:creationId xmlns:a16="http://schemas.microsoft.com/office/drawing/2014/main" id="{DC36833A-5E9A-4F2A-8C0C-75D6D42D3D1B}"/>
            </a:ext>
          </a:extLst>
        </xdr:cNvPr>
        <xdr:cNvSpPr txBox="1"/>
      </xdr:nvSpPr>
      <xdr:spPr>
        <a:xfrm>
          <a:off x="22199600" y="1086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48010</xdr:rowOff>
    </xdr:from>
    <xdr:ext cx="469744" cy="259045"/>
    <xdr:sp macro="" textlink="">
      <xdr:nvSpPr>
        <xdr:cNvPr id="502" name="n_1aveValue【学校施設】&#10;一人当たり面積">
          <a:extLst>
            <a:ext uri="{FF2B5EF4-FFF2-40B4-BE49-F238E27FC236}">
              <a16:creationId xmlns:a16="http://schemas.microsoft.com/office/drawing/2014/main" id="{FB16BE27-8795-44C4-8C71-A99DFEEFD411}"/>
            </a:ext>
          </a:extLst>
        </xdr:cNvPr>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503" name="n_2aveValue【学校施設】&#10;一人当たり面積">
          <a:extLst>
            <a:ext uri="{FF2B5EF4-FFF2-40B4-BE49-F238E27FC236}">
              <a16:creationId xmlns:a16="http://schemas.microsoft.com/office/drawing/2014/main" id="{9C4CA20B-2903-4AE1-B789-3A093F056373}"/>
            </a:ext>
          </a:extLst>
        </xdr:cNvPr>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504" name="n_3aveValue【学校施設】&#10;一人当たり面積">
          <a:extLst>
            <a:ext uri="{FF2B5EF4-FFF2-40B4-BE49-F238E27FC236}">
              <a16:creationId xmlns:a16="http://schemas.microsoft.com/office/drawing/2014/main" id="{DB5F8117-8853-463D-B0FD-C1756C620C1E}"/>
            </a:ext>
          </a:extLst>
        </xdr:cNvPr>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505" name="n_4aveValue【学校施設】&#10;一人当たり面積">
          <a:extLst>
            <a:ext uri="{FF2B5EF4-FFF2-40B4-BE49-F238E27FC236}">
              <a16:creationId xmlns:a16="http://schemas.microsoft.com/office/drawing/2014/main" id="{B2533225-0304-48AE-8926-19EC27C39180}"/>
            </a:ext>
          </a:extLst>
        </xdr:cNvPr>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6" name="正方形/長方形 505">
          <a:extLst>
            <a:ext uri="{FF2B5EF4-FFF2-40B4-BE49-F238E27FC236}">
              <a16:creationId xmlns:a16="http://schemas.microsoft.com/office/drawing/2014/main" id="{2CB72985-DDDF-44C3-A257-C22627A09C8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7" name="正方形/長方形 506">
          <a:extLst>
            <a:ext uri="{FF2B5EF4-FFF2-40B4-BE49-F238E27FC236}">
              <a16:creationId xmlns:a16="http://schemas.microsoft.com/office/drawing/2014/main" id="{9FB9E422-20D6-41B9-8667-6F940CE09F5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8" name="正方形/長方形 507">
          <a:extLst>
            <a:ext uri="{FF2B5EF4-FFF2-40B4-BE49-F238E27FC236}">
              <a16:creationId xmlns:a16="http://schemas.microsoft.com/office/drawing/2014/main" id="{725D3202-7DF4-40B2-85D8-C649B635C02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9" name="正方形/長方形 508">
          <a:extLst>
            <a:ext uri="{FF2B5EF4-FFF2-40B4-BE49-F238E27FC236}">
              <a16:creationId xmlns:a16="http://schemas.microsoft.com/office/drawing/2014/main" id="{1AC37B8B-2457-4B11-B1F9-F9660B0104B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0" name="正方形/長方形 509">
          <a:extLst>
            <a:ext uri="{FF2B5EF4-FFF2-40B4-BE49-F238E27FC236}">
              <a16:creationId xmlns:a16="http://schemas.microsoft.com/office/drawing/2014/main" id="{0A164A8E-27E1-425C-9A79-916FDCE4948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1" name="正方形/長方形 510">
          <a:extLst>
            <a:ext uri="{FF2B5EF4-FFF2-40B4-BE49-F238E27FC236}">
              <a16:creationId xmlns:a16="http://schemas.microsoft.com/office/drawing/2014/main" id="{28A9A30F-2F8E-4EAA-8C8F-4220F39D3AE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2" name="正方形/長方形 511">
          <a:extLst>
            <a:ext uri="{FF2B5EF4-FFF2-40B4-BE49-F238E27FC236}">
              <a16:creationId xmlns:a16="http://schemas.microsoft.com/office/drawing/2014/main" id="{7AF91301-46BD-423C-A9CE-19FB6E954BF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3" name="正方形/長方形 512">
          <a:extLst>
            <a:ext uri="{FF2B5EF4-FFF2-40B4-BE49-F238E27FC236}">
              <a16:creationId xmlns:a16="http://schemas.microsoft.com/office/drawing/2014/main" id="{A8087187-15DA-4E21-BE9B-34F7269A742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4" name="正方形/長方形 513">
          <a:extLst>
            <a:ext uri="{FF2B5EF4-FFF2-40B4-BE49-F238E27FC236}">
              <a16:creationId xmlns:a16="http://schemas.microsoft.com/office/drawing/2014/main" id="{A8F08C6D-E610-426F-846A-74F932D9337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5" name="正方形/長方形 514">
          <a:extLst>
            <a:ext uri="{FF2B5EF4-FFF2-40B4-BE49-F238E27FC236}">
              <a16:creationId xmlns:a16="http://schemas.microsoft.com/office/drawing/2014/main" id="{E0B66839-BF09-4BC6-AAAD-5CF1159D95E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6" name="正方形/長方形 515">
          <a:extLst>
            <a:ext uri="{FF2B5EF4-FFF2-40B4-BE49-F238E27FC236}">
              <a16:creationId xmlns:a16="http://schemas.microsoft.com/office/drawing/2014/main" id="{B7E2C65C-7DA5-4EDC-962F-CC90BB55019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7" name="正方形/長方形 516">
          <a:extLst>
            <a:ext uri="{FF2B5EF4-FFF2-40B4-BE49-F238E27FC236}">
              <a16:creationId xmlns:a16="http://schemas.microsoft.com/office/drawing/2014/main" id="{F24888F4-0BF5-4C2C-8BB3-AC8DEBAB647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8" name="正方形/長方形 517">
          <a:extLst>
            <a:ext uri="{FF2B5EF4-FFF2-40B4-BE49-F238E27FC236}">
              <a16:creationId xmlns:a16="http://schemas.microsoft.com/office/drawing/2014/main" id="{4EBEA097-4965-4961-A77A-07640A2080E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9" name="正方形/長方形 518">
          <a:extLst>
            <a:ext uri="{FF2B5EF4-FFF2-40B4-BE49-F238E27FC236}">
              <a16:creationId xmlns:a16="http://schemas.microsoft.com/office/drawing/2014/main" id="{D3896194-007C-478B-9EDB-D8C89E9358B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0" name="正方形/長方形 519">
          <a:extLst>
            <a:ext uri="{FF2B5EF4-FFF2-40B4-BE49-F238E27FC236}">
              <a16:creationId xmlns:a16="http://schemas.microsoft.com/office/drawing/2014/main" id="{C4C9AB00-072C-4B4E-AFC7-7AC4D03BB86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1" name="正方形/長方形 520">
          <a:extLst>
            <a:ext uri="{FF2B5EF4-FFF2-40B4-BE49-F238E27FC236}">
              <a16:creationId xmlns:a16="http://schemas.microsoft.com/office/drawing/2014/main" id="{F0042FCF-DB03-40AE-BD4A-6EF96DEFC13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2" name="正方形/長方形 521">
          <a:extLst>
            <a:ext uri="{FF2B5EF4-FFF2-40B4-BE49-F238E27FC236}">
              <a16:creationId xmlns:a16="http://schemas.microsoft.com/office/drawing/2014/main" id="{DDF65AE3-390D-4CB9-958F-F187AC92727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3" name="正方形/長方形 522">
          <a:extLst>
            <a:ext uri="{FF2B5EF4-FFF2-40B4-BE49-F238E27FC236}">
              <a16:creationId xmlns:a16="http://schemas.microsoft.com/office/drawing/2014/main" id="{6E642ABC-1163-42FF-A556-289C0B09CB3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4" name="正方形/長方形 523">
          <a:extLst>
            <a:ext uri="{FF2B5EF4-FFF2-40B4-BE49-F238E27FC236}">
              <a16:creationId xmlns:a16="http://schemas.microsoft.com/office/drawing/2014/main" id="{B103B174-F31A-408D-BC45-933FE1D9F6C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5" name="正方形/長方形 524">
          <a:extLst>
            <a:ext uri="{FF2B5EF4-FFF2-40B4-BE49-F238E27FC236}">
              <a16:creationId xmlns:a16="http://schemas.microsoft.com/office/drawing/2014/main" id="{C6870749-C0FE-43DE-AFB4-926455B20F3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6" name="正方形/長方形 525">
          <a:extLst>
            <a:ext uri="{FF2B5EF4-FFF2-40B4-BE49-F238E27FC236}">
              <a16:creationId xmlns:a16="http://schemas.microsoft.com/office/drawing/2014/main" id="{105CBB3F-279F-40D2-B378-D881FD1FDE3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7" name="正方形/長方形 526">
          <a:extLst>
            <a:ext uri="{FF2B5EF4-FFF2-40B4-BE49-F238E27FC236}">
              <a16:creationId xmlns:a16="http://schemas.microsoft.com/office/drawing/2014/main" id="{97967800-1EAE-423F-BB66-3B080B0C319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8" name="正方形/長方形 527">
          <a:extLst>
            <a:ext uri="{FF2B5EF4-FFF2-40B4-BE49-F238E27FC236}">
              <a16:creationId xmlns:a16="http://schemas.microsoft.com/office/drawing/2014/main" id="{457D63E0-F9D7-4E7B-9360-988076D2722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9" name="正方形/長方形 528">
          <a:extLst>
            <a:ext uri="{FF2B5EF4-FFF2-40B4-BE49-F238E27FC236}">
              <a16:creationId xmlns:a16="http://schemas.microsoft.com/office/drawing/2014/main" id="{85C024E5-E2CD-4055-B203-185D20F2F0F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0" name="テキスト ボックス 529">
          <a:extLst>
            <a:ext uri="{FF2B5EF4-FFF2-40B4-BE49-F238E27FC236}">
              <a16:creationId xmlns:a16="http://schemas.microsoft.com/office/drawing/2014/main" id="{7A44A29D-2C84-49C4-A912-2B4AC570A4C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1" name="直線コネクタ 530">
          <a:extLst>
            <a:ext uri="{FF2B5EF4-FFF2-40B4-BE49-F238E27FC236}">
              <a16:creationId xmlns:a16="http://schemas.microsoft.com/office/drawing/2014/main" id="{DEC1DE1D-D12F-40E0-9305-74E890765CC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2" name="テキスト ボックス 531">
          <a:extLst>
            <a:ext uri="{FF2B5EF4-FFF2-40B4-BE49-F238E27FC236}">
              <a16:creationId xmlns:a16="http://schemas.microsoft.com/office/drawing/2014/main" id="{F0A832AB-58D6-425F-AC94-16BF10E3E3A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3" name="直線コネクタ 532">
          <a:extLst>
            <a:ext uri="{FF2B5EF4-FFF2-40B4-BE49-F238E27FC236}">
              <a16:creationId xmlns:a16="http://schemas.microsoft.com/office/drawing/2014/main" id="{971BB961-8F52-441A-839A-153EB622E4D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34" name="テキスト ボックス 533">
          <a:extLst>
            <a:ext uri="{FF2B5EF4-FFF2-40B4-BE49-F238E27FC236}">
              <a16:creationId xmlns:a16="http://schemas.microsoft.com/office/drawing/2014/main" id="{021B36FC-4299-45AF-A118-E0EB175E70B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5" name="直線コネクタ 534">
          <a:extLst>
            <a:ext uri="{FF2B5EF4-FFF2-40B4-BE49-F238E27FC236}">
              <a16:creationId xmlns:a16="http://schemas.microsoft.com/office/drawing/2014/main" id="{F7C586C2-838F-4C7B-8FC6-B0BAD1A9593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6" name="テキスト ボックス 535">
          <a:extLst>
            <a:ext uri="{FF2B5EF4-FFF2-40B4-BE49-F238E27FC236}">
              <a16:creationId xmlns:a16="http://schemas.microsoft.com/office/drawing/2014/main" id="{6A27E835-1796-45FA-BA84-7C2409CFC67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7" name="直線コネクタ 536">
          <a:extLst>
            <a:ext uri="{FF2B5EF4-FFF2-40B4-BE49-F238E27FC236}">
              <a16:creationId xmlns:a16="http://schemas.microsoft.com/office/drawing/2014/main" id="{3C34F370-DCD6-4D5B-932A-210075C1848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8" name="テキスト ボックス 537">
          <a:extLst>
            <a:ext uri="{FF2B5EF4-FFF2-40B4-BE49-F238E27FC236}">
              <a16:creationId xmlns:a16="http://schemas.microsoft.com/office/drawing/2014/main" id="{4F9295B7-CF4E-4ABA-97D0-492FFCD03E6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9" name="直線コネクタ 538">
          <a:extLst>
            <a:ext uri="{FF2B5EF4-FFF2-40B4-BE49-F238E27FC236}">
              <a16:creationId xmlns:a16="http://schemas.microsoft.com/office/drawing/2014/main" id="{8542D22E-C62F-47FD-A1A2-656F509BE1A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0" name="テキスト ボックス 539">
          <a:extLst>
            <a:ext uri="{FF2B5EF4-FFF2-40B4-BE49-F238E27FC236}">
              <a16:creationId xmlns:a16="http://schemas.microsoft.com/office/drawing/2014/main" id="{2F60E9BD-C854-4A75-955D-8BC7ACF6EC1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1" name="直線コネクタ 540">
          <a:extLst>
            <a:ext uri="{FF2B5EF4-FFF2-40B4-BE49-F238E27FC236}">
              <a16:creationId xmlns:a16="http://schemas.microsoft.com/office/drawing/2014/main" id="{95485076-DB6A-413B-A8F1-28E3A2AEBA0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42" name="テキスト ボックス 541">
          <a:extLst>
            <a:ext uri="{FF2B5EF4-FFF2-40B4-BE49-F238E27FC236}">
              <a16:creationId xmlns:a16="http://schemas.microsoft.com/office/drawing/2014/main" id="{0509E596-7303-41E7-8452-1CC2E68D19F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3" name="直線コネクタ 542">
          <a:extLst>
            <a:ext uri="{FF2B5EF4-FFF2-40B4-BE49-F238E27FC236}">
              <a16:creationId xmlns:a16="http://schemas.microsoft.com/office/drawing/2014/main" id="{E67ADBE6-E856-44EE-94E5-D8AC4FB89E1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44" name="テキスト ボックス 543">
          <a:extLst>
            <a:ext uri="{FF2B5EF4-FFF2-40B4-BE49-F238E27FC236}">
              <a16:creationId xmlns:a16="http://schemas.microsoft.com/office/drawing/2014/main" id="{BB13C6DF-0B44-44C4-8353-ABF9D7A6C85C}"/>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5" name="【公民館】&#10;有形固定資産減価償却率グラフ枠">
          <a:extLst>
            <a:ext uri="{FF2B5EF4-FFF2-40B4-BE49-F238E27FC236}">
              <a16:creationId xmlns:a16="http://schemas.microsoft.com/office/drawing/2014/main" id="{C6ADD543-5D9D-4B2C-B225-923F6C96724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546" name="直線コネクタ 545">
          <a:extLst>
            <a:ext uri="{FF2B5EF4-FFF2-40B4-BE49-F238E27FC236}">
              <a16:creationId xmlns:a16="http://schemas.microsoft.com/office/drawing/2014/main" id="{AFD8A277-A1C7-4A39-8494-F6BAB85DC7B9}"/>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47" name="【公民館】&#10;有形固定資産減価償却率最小値テキスト">
          <a:extLst>
            <a:ext uri="{FF2B5EF4-FFF2-40B4-BE49-F238E27FC236}">
              <a16:creationId xmlns:a16="http://schemas.microsoft.com/office/drawing/2014/main" id="{0FB374D0-4BE9-4C55-A9A5-D3F3C6202F7F}"/>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48" name="直線コネクタ 547">
          <a:extLst>
            <a:ext uri="{FF2B5EF4-FFF2-40B4-BE49-F238E27FC236}">
              <a16:creationId xmlns:a16="http://schemas.microsoft.com/office/drawing/2014/main" id="{3FBF29E2-EE70-49BD-8CFA-4CB241465DDA}"/>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549" name="【公民館】&#10;有形固定資産減価償却率最大値テキスト">
          <a:extLst>
            <a:ext uri="{FF2B5EF4-FFF2-40B4-BE49-F238E27FC236}">
              <a16:creationId xmlns:a16="http://schemas.microsoft.com/office/drawing/2014/main" id="{ADD16907-850F-48A0-81AF-0CC48E13C5C1}"/>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550" name="直線コネクタ 549">
          <a:extLst>
            <a:ext uri="{FF2B5EF4-FFF2-40B4-BE49-F238E27FC236}">
              <a16:creationId xmlns:a16="http://schemas.microsoft.com/office/drawing/2014/main" id="{6D0BE221-8A93-4D18-B56D-E6CEAD7B37D8}"/>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127652</xdr:rowOff>
    </xdr:from>
    <xdr:ext cx="405111" cy="259045"/>
    <xdr:sp macro="" textlink="">
      <xdr:nvSpPr>
        <xdr:cNvPr id="551" name="【公民館】&#10;有形固定資産減価償却率平均値テキスト">
          <a:extLst>
            <a:ext uri="{FF2B5EF4-FFF2-40B4-BE49-F238E27FC236}">
              <a16:creationId xmlns:a16="http://schemas.microsoft.com/office/drawing/2014/main" id="{5B24600B-E6E7-4493-A5CD-FE904D2C2AB0}"/>
            </a:ext>
          </a:extLst>
        </xdr:cNvPr>
        <xdr:cNvSpPr txBox="1"/>
      </xdr:nvSpPr>
      <xdr:spPr>
        <a:xfrm>
          <a:off x="16357600" y="1795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552" name="フローチャート: 判断 551">
          <a:extLst>
            <a:ext uri="{FF2B5EF4-FFF2-40B4-BE49-F238E27FC236}">
              <a16:creationId xmlns:a16="http://schemas.microsoft.com/office/drawing/2014/main" id="{A44F2737-5DEA-4C8A-9B78-4654335DC556}"/>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553" name="フローチャート: 判断 552">
          <a:extLst>
            <a:ext uri="{FF2B5EF4-FFF2-40B4-BE49-F238E27FC236}">
              <a16:creationId xmlns:a16="http://schemas.microsoft.com/office/drawing/2014/main" id="{586F6A41-14D2-48AF-BC06-22FF94C87F24}"/>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554" name="フローチャート: 判断 553">
          <a:extLst>
            <a:ext uri="{FF2B5EF4-FFF2-40B4-BE49-F238E27FC236}">
              <a16:creationId xmlns:a16="http://schemas.microsoft.com/office/drawing/2014/main" id="{8258D870-A5DD-486F-94A8-413AE9CC8A0A}"/>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555" name="フローチャート: 判断 554">
          <a:extLst>
            <a:ext uri="{FF2B5EF4-FFF2-40B4-BE49-F238E27FC236}">
              <a16:creationId xmlns:a16="http://schemas.microsoft.com/office/drawing/2014/main" id="{B8D5C4B7-71EA-44D0-9E2F-DB7B6CD64EA1}"/>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556" name="フローチャート: 判断 555">
          <a:extLst>
            <a:ext uri="{FF2B5EF4-FFF2-40B4-BE49-F238E27FC236}">
              <a16:creationId xmlns:a16="http://schemas.microsoft.com/office/drawing/2014/main" id="{311C4662-2CEF-429C-B093-DE1F9B2C6C39}"/>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3719C0B2-A607-410E-9E6E-4576338E622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9660CA3F-107A-4C50-828D-BE968B913CB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084C2BCA-94F1-40DE-851B-8B3D6729013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AC5892C2-DA1D-4648-A785-127D167ECEA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C27933C9-D011-44DC-B05B-625FCFDB52B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82550</xdr:rowOff>
    </xdr:from>
    <xdr:to>
      <xdr:col>85</xdr:col>
      <xdr:colOff>177800</xdr:colOff>
      <xdr:row>104</xdr:row>
      <xdr:rowOff>12700</xdr:rowOff>
    </xdr:to>
    <xdr:sp macro="" textlink="">
      <xdr:nvSpPr>
        <xdr:cNvPr id="562" name="楕円 561">
          <a:extLst>
            <a:ext uri="{FF2B5EF4-FFF2-40B4-BE49-F238E27FC236}">
              <a16:creationId xmlns:a16="http://schemas.microsoft.com/office/drawing/2014/main" id="{F8769AC7-56D0-4D12-8CA1-BFFDE6BAB57F}"/>
            </a:ext>
          </a:extLst>
        </xdr:cNvPr>
        <xdr:cNvSpPr/>
      </xdr:nvSpPr>
      <xdr:spPr>
        <a:xfrm>
          <a:off x="16268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105427</xdr:rowOff>
    </xdr:from>
    <xdr:ext cx="405111" cy="259045"/>
    <xdr:sp macro="" textlink="">
      <xdr:nvSpPr>
        <xdr:cNvPr id="563" name="【公民館】&#10;有形固定資産減価償却率該当値テキスト">
          <a:extLst>
            <a:ext uri="{FF2B5EF4-FFF2-40B4-BE49-F238E27FC236}">
              <a16:creationId xmlns:a16="http://schemas.microsoft.com/office/drawing/2014/main" id="{516E3D6F-1D8D-4426-9F89-F97720837CAD}"/>
            </a:ext>
          </a:extLst>
        </xdr:cNvPr>
        <xdr:cNvSpPr txBox="1"/>
      </xdr:nvSpPr>
      <xdr:spPr>
        <a:xfrm>
          <a:off x="16357600"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78757</xdr:rowOff>
    </xdr:from>
    <xdr:ext cx="405111" cy="259045"/>
    <xdr:sp macro="" textlink="">
      <xdr:nvSpPr>
        <xdr:cNvPr id="564" name="n_1aveValue【公民館】&#10;有形固定資産減価償却率">
          <a:extLst>
            <a:ext uri="{FF2B5EF4-FFF2-40B4-BE49-F238E27FC236}">
              <a16:creationId xmlns:a16="http://schemas.microsoft.com/office/drawing/2014/main" id="{6BEE5663-C275-4E87-9FEE-CB84627AF745}"/>
            </a:ext>
          </a:extLst>
        </xdr:cNvPr>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565" name="n_2aveValue【公民館】&#10;有形固定資産減価償却率">
          <a:extLst>
            <a:ext uri="{FF2B5EF4-FFF2-40B4-BE49-F238E27FC236}">
              <a16:creationId xmlns:a16="http://schemas.microsoft.com/office/drawing/2014/main" id="{445582AD-DB23-4559-B2DA-331383ABDF00}"/>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566" name="n_3aveValue【公民館】&#10;有形固定資産減価償却率">
          <a:extLst>
            <a:ext uri="{FF2B5EF4-FFF2-40B4-BE49-F238E27FC236}">
              <a16:creationId xmlns:a16="http://schemas.microsoft.com/office/drawing/2014/main" id="{0156AAD8-EB31-4049-91EA-960210CFA667}"/>
            </a:ext>
          </a:extLst>
        </xdr:cNvPr>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567" name="n_4aveValue【公民館】&#10;有形固定資産減価償却率">
          <a:extLst>
            <a:ext uri="{FF2B5EF4-FFF2-40B4-BE49-F238E27FC236}">
              <a16:creationId xmlns:a16="http://schemas.microsoft.com/office/drawing/2014/main" id="{0D529EE2-7372-4803-A20D-8465C43B9AA3}"/>
            </a:ext>
          </a:extLst>
        </xdr:cNvPr>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8" name="正方形/長方形 567">
          <a:extLst>
            <a:ext uri="{FF2B5EF4-FFF2-40B4-BE49-F238E27FC236}">
              <a16:creationId xmlns:a16="http://schemas.microsoft.com/office/drawing/2014/main" id="{72CA5DD0-32E0-49CE-94AE-6D15D1CCA07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9" name="正方形/長方形 568">
          <a:extLst>
            <a:ext uri="{FF2B5EF4-FFF2-40B4-BE49-F238E27FC236}">
              <a16:creationId xmlns:a16="http://schemas.microsoft.com/office/drawing/2014/main" id="{D53FFBA9-0D95-4A0A-8BE6-9267E108C69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0" name="正方形/長方形 569">
          <a:extLst>
            <a:ext uri="{FF2B5EF4-FFF2-40B4-BE49-F238E27FC236}">
              <a16:creationId xmlns:a16="http://schemas.microsoft.com/office/drawing/2014/main" id="{FA613505-32EA-4BCA-9912-CCC44A6F1AA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1" name="正方形/長方形 570">
          <a:extLst>
            <a:ext uri="{FF2B5EF4-FFF2-40B4-BE49-F238E27FC236}">
              <a16:creationId xmlns:a16="http://schemas.microsoft.com/office/drawing/2014/main" id="{9DC6D379-E513-4845-818A-706F1B4498C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2" name="正方形/長方形 571">
          <a:extLst>
            <a:ext uri="{FF2B5EF4-FFF2-40B4-BE49-F238E27FC236}">
              <a16:creationId xmlns:a16="http://schemas.microsoft.com/office/drawing/2014/main" id="{7FF3AD4F-5E05-426A-A2D4-77D7ACD63BD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3" name="正方形/長方形 572">
          <a:extLst>
            <a:ext uri="{FF2B5EF4-FFF2-40B4-BE49-F238E27FC236}">
              <a16:creationId xmlns:a16="http://schemas.microsoft.com/office/drawing/2014/main" id="{D4858036-92FC-498C-8712-25DBE994A3A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4" name="正方形/長方形 573">
          <a:extLst>
            <a:ext uri="{FF2B5EF4-FFF2-40B4-BE49-F238E27FC236}">
              <a16:creationId xmlns:a16="http://schemas.microsoft.com/office/drawing/2014/main" id="{B40D8877-9D37-4B65-B432-DB416191B40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5" name="正方形/長方形 574">
          <a:extLst>
            <a:ext uri="{FF2B5EF4-FFF2-40B4-BE49-F238E27FC236}">
              <a16:creationId xmlns:a16="http://schemas.microsoft.com/office/drawing/2014/main" id="{B2A3BC10-0C56-4F88-85BF-6CD93A6A3D6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6" name="テキスト ボックス 575">
          <a:extLst>
            <a:ext uri="{FF2B5EF4-FFF2-40B4-BE49-F238E27FC236}">
              <a16:creationId xmlns:a16="http://schemas.microsoft.com/office/drawing/2014/main" id="{509EB8A7-61A0-46EC-8532-ACF6CD54197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7" name="直線コネクタ 576">
          <a:extLst>
            <a:ext uri="{FF2B5EF4-FFF2-40B4-BE49-F238E27FC236}">
              <a16:creationId xmlns:a16="http://schemas.microsoft.com/office/drawing/2014/main" id="{67B680B0-940A-400D-BFFB-0B518EA16D3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78" name="直線コネクタ 577">
          <a:extLst>
            <a:ext uri="{FF2B5EF4-FFF2-40B4-BE49-F238E27FC236}">
              <a16:creationId xmlns:a16="http://schemas.microsoft.com/office/drawing/2014/main" id="{898FF9DD-C439-428C-952F-0143C720105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79" name="テキスト ボックス 578">
          <a:extLst>
            <a:ext uri="{FF2B5EF4-FFF2-40B4-BE49-F238E27FC236}">
              <a16:creationId xmlns:a16="http://schemas.microsoft.com/office/drawing/2014/main" id="{48513A43-B44A-46ED-ADD6-C62FD460BBE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80" name="直線コネクタ 579">
          <a:extLst>
            <a:ext uri="{FF2B5EF4-FFF2-40B4-BE49-F238E27FC236}">
              <a16:creationId xmlns:a16="http://schemas.microsoft.com/office/drawing/2014/main" id="{ADAC7F51-17E9-4E9D-9C8A-7957023F9CDB}"/>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81" name="テキスト ボックス 580">
          <a:extLst>
            <a:ext uri="{FF2B5EF4-FFF2-40B4-BE49-F238E27FC236}">
              <a16:creationId xmlns:a16="http://schemas.microsoft.com/office/drawing/2014/main" id="{1BD1175A-17AF-4D98-8908-8C30B285E2F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82" name="直線コネクタ 581">
          <a:extLst>
            <a:ext uri="{FF2B5EF4-FFF2-40B4-BE49-F238E27FC236}">
              <a16:creationId xmlns:a16="http://schemas.microsoft.com/office/drawing/2014/main" id="{300FB2B5-12CD-4DCC-9732-DFDFF8CB7B1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83" name="テキスト ボックス 582">
          <a:extLst>
            <a:ext uri="{FF2B5EF4-FFF2-40B4-BE49-F238E27FC236}">
              <a16:creationId xmlns:a16="http://schemas.microsoft.com/office/drawing/2014/main" id="{68A2550C-64ED-4AA7-9083-225D48314AE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84" name="直線コネクタ 583">
          <a:extLst>
            <a:ext uri="{FF2B5EF4-FFF2-40B4-BE49-F238E27FC236}">
              <a16:creationId xmlns:a16="http://schemas.microsoft.com/office/drawing/2014/main" id="{3ED402B8-B98F-43C1-995C-65F90AC5804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85" name="テキスト ボックス 584">
          <a:extLst>
            <a:ext uri="{FF2B5EF4-FFF2-40B4-BE49-F238E27FC236}">
              <a16:creationId xmlns:a16="http://schemas.microsoft.com/office/drawing/2014/main" id="{A2AFFF58-27E6-45F5-8321-8E3CD00A9FB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6" name="直線コネクタ 585">
          <a:extLst>
            <a:ext uri="{FF2B5EF4-FFF2-40B4-BE49-F238E27FC236}">
              <a16:creationId xmlns:a16="http://schemas.microsoft.com/office/drawing/2014/main" id="{1232BDDC-7517-428D-9B0A-4A79AB2B66D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7" name="テキスト ボックス 586">
          <a:extLst>
            <a:ext uri="{FF2B5EF4-FFF2-40B4-BE49-F238E27FC236}">
              <a16:creationId xmlns:a16="http://schemas.microsoft.com/office/drawing/2014/main" id="{F2B29925-192A-4BF1-8919-745F2D27E7F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8" name="【公民館】&#10;一人当たり面積グラフ枠">
          <a:extLst>
            <a:ext uri="{FF2B5EF4-FFF2-40B4-BE49-F238E27FC236}">
              <a16:creationId xmlns:a16="http://schemas.microsoft.com/office/drawing/2014/main" id="{20FF053A-51E8-43FF-93CF-B96AB7317A8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589" name="直線コネクタ 588">
          <a:extLst>
            <a:ext uri="{FF2B5EF4-FFF2-40B4-BE49-F238E27FC236}">
              <a16:creationId xmlns:a16="http://schemas.microsoft.com/office/drawing/2014/main" id="{E902B5D3-248D-407E-95BE-FF1FAA8E0886}"/>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590" name="【公民館】&#10;一人当たり面積最小値テキスト">
          <a:extLst>
            <a:ext uri="{FF2B5EF4-FFF2-40B4-BE49-F238E27FC236}">
              <a16:creationId xmlns:a16="http://schemas.microsoft.com/office/drawing/2014/main" id="{EA42647D-58E3-47E0-92C4-84E13DA19970}"/>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591" name="直線コネクタ 590">
          <a:extLst>
            <a:ext uri="{FF2B5EF4-FFF2-40B4-BE49-F238E27FC236}">
              <a16:creationId xmlns:a16="http://schemas.microsoft.com/office/drawing/2014/main" id="{5E223576-2F28-45CD-9818-50F1A0098908}"/>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592" name="【公民館】&#10;一人当たり面積最大値テキスト">
          <a:extLst>
            <a:ext uri="{FF2B5EF4-FFF2-40B4-BE49-F238E27FC236}">
              <a16:creationId xmlns:a16="http://schemas.microsoft.com/office/drawing/2014/main" id="{A604C008-4AD3-499B-BE8A-60392A428E4C}"/>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593" name="直線コネクタ 592">
          <a:extLst>
            <a:ext uri="{FF2B5EF4-FFF2-40B4-BE49-F238E27FC236}">
              <a16:creationId xmlns:a16="http://schemas.microsoft.com/office/drawing/2014/main" id="{D453DEE4-6C2D-467C-952D-D485C693388F}"/>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594" name="【公民館】&#10;一人当たり面積平均値テキスト">
          <a:extLst>
            <a:ext uri="{FF2B5EF4-FFF2-40B4-BE49-F238E27FC236}">
              <a16:creationId xmlns:a16="http://schemas.microsoft.com/office/drawing/2014/main" id="{9AE3C380-A17F-4693-8A9F-7E49518C7D50}"/>
            </a:ext>
          </a:extLst>
        </xdr:cNvPr>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595" name="フローチャート: 判断 594">
          <a:extLst>
            <a:ext uri="{FF2B5EF4-FFF2-40B4-BE49-F238E27FC236}">
              <a16:creationId xmlns:a16="http://schemas.microsoft.com/office/drawing/2014/main" id="{345E4F13-888E-45E2-96FD-575247A44E03}"/>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596" name="フローチャート: 判断 595">
          <a:extLst>
            <a:ext uri="{FF2B5EF4-FFF2-40B4-BE49-F238E27FC236}">
              <a16:creationId xmlns:a16="http://schemas.microsoft.com/office/drawing/2014/main" id="{4E54AD4F-6105-4B87-9463-519AEA9DF02C}"/>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597" name="フローチャート: 判断 596">
          <a:extLst>
            <a:ext uri="{FF2B5EF4-FFF2-40B4-BE49-F238E27FC236}">
              <a16:creationId xmlns:a16="http://schemas.microsoft.com/office/drawing/2014/main" id="{F876CEC1-AF54-4E0A-831E-94B8D9CEEBD1}"/>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598" name="フローチャート: 判断 597">
          <a:extLst>
            <a:ext uri="{FF2B5EF4-FFF2-40B4-BE49-F238E27FC236}">
              <a16:creationId xmlns:a16="http://schemas.microsoft.com/office/drawing/2014/main" id="{3447A0E3-F415-49FD-9984-83F46F2D8DAC}"/>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599" name="フローチャート: 判断 598">
          <a:extLst>
            <a:ext uri="{FF2B5EF4-FFF2-40B4-BE49-F238E27FC236}">
              <a16:creationId xmlns:a16="http://schemas.microsoft.com/office/drawing/2014/main" id="{F7D187E0-778E-4790-9DDB-C203F0DBAF4B}"/>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FBCFFC48-8B50-4FCC-9A56-237EDCBB817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D31023A7-27D4-4C27-AACE-B906DCD0177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C2F11540-D70D-44BA-89DB-254578B7B24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F848FC6E-FF1A-436E-B429-4B3163086E9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B4F63279-D543-4C9A-8CCA-A93FB69E22B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19914</xdr:rowOff>
    </xdr:from>
    <xdr:to>
      <xdr:col>116</xdr:col>
      <xdr:colOff>114300</xdr:colOff>
      <xdr:row>108</xdr:row>
      <xdr:rowOff>121514</xdr:rowOff>
    </xdr:to>
    <xdr:sp macro="" textlink="">
      <xdr:nvSpPr>
        <xdr:cNvPr id="605" name="楕円 604">
          <a:extLst>
            <a:ext uri="{FF2B5EF4-FFF2-40B4-BE49-F238E27FC236}">
              <a16:creationId xmlns:a16="http://schemas.microsoft.com/office/drawing/2014/main" id="{012E0D8F-114F-415B-AFDB-5DB163390210}"/>
            </a:ext>
          </a:extLst>
        </xdr:cNvPr>
        <xdr:cNvSpPr/>
      </xdr:nvSpPr>
      <xdr:spPr>
        <a:xfrm>
          <a:off x="22110700" y="1853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106291</xdr:rowOff>
    </xdr:from>
    <xdr:ext cx="469744" cy="259045"/>
    <xdr:sp macro="" textlink="">
      <xdr:nvSpPr>
        <xdr:cNvPr id="606" name="【公民館】&#10;一人当たり面積該当値テキスト">
          <a:extLst>
            <a:ext uri="{FF2B5EF4-FFF2-40B4-BE49-F238E27FC236}">
              <a16:creationId xmlns:a16="http://schemas.microsoft.com/office/drawing/2014/main" id="{0B3EF09E-2FC4-454D-9FF5-4A0D50D4473B}"/>
            </a:ext>
          </a:extLst>
        </xdr:cNvPr>
        <xdr:cNvSpPr txBox="1"/>
      </xdr:nvSpPr>
      <xdr:spPr>
        <a:xfrm>
          <a:off x="22199600" y="1845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98722</xdr:rowOff>
    </xdr:from>
    <xdr:ext cx="469744" cy="259045"/>
    <xdr:sp macro="" textlink="">
      <xdr:nvSpPr>
        <xdr:cNvPr id="607" name="n_1aveValue【公民館】&#10;一人当たり面積">
          <a:extLst>
            <a:ext uri="{FF2B5EF4-FFF2-40B4-BE49-F238E27FC236}">
              <a16:creationId xmlns:a16="http://schemas.microsoft.com/office/drawing/2014/main" id="{B1F5E90F-0CBD-497D-AD64-F24246E580BF}"/>
            </a:ext>
          </a:extLst>
        </xdr:cNvPr>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608" name="n_2aveValue【公民館】&#10;一人当たり面積">
          <a:extLst>
            <a:ext uri="{FF2B5EF4-FFF2-40B4-BE49-F238E27FC236}">
              <a16:creationId xmlns:a16="http://schemas.microsoft.com/office/drawing/2014/main" id="{0D3FB7DD-DF60-462E-A61E-72AD21F09466}"/>
            </a:ext>
          </a:extLst>
        </xdr:cNvPr>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609" name="n_3aveValue【公民館】&#10;一人当たり面積">
          <a:extLst>
            <a:ext uri="{FF2B5EF4-FFF2-40B4-BE49-F238E27FC236}">
              <a16:creationId xmlns:a16="http://schemas.microsoft.com/office/drawing/2014/main" id="{C0B8C3FF-AE5C-4BC5-A18D-E984F51375EB}"/>
            </a:ext>
          </a:extLst>
        </xdr:cNvPr>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610" name="n_4aveValue【公民館】&#10;一人当たり面積">
          <a:extLst>
            <a:ext uri="{FF2B5EF4-FFF2-40B4-BE49-F238E27FC236}">
              <a16:creationId xmlns:a16="http://schemas.microsoft.com/office/drawing/2014/main" id="{FA960580-02DE-4A91-9E43-188E2A7597C8}"/>
            </a:ext>
          </a:extLst>
        </xdr:cNvPr>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1" name="正方形/長方形 610">
          <a:extLst>
            <a:ext uri="{FF2B5EF4-FFF2-40B4-BE49-F238E27FC236}">
              <a16:creationId xmlns:a16="http://schemas.microsoft.com/office/drawing/2014/main" id="{AA42AD6C-BA7E-4566-B02D-1CE45D4F505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2" name="正方形/長方形 611">
          <a:extLst>
            <a:ext uri="{FF2B5EF4-FFF2-40B4-BE49-F238E27FC236}">
              <a16:creationId xmlns:a16="http://schemas.microsoft.com/office/drawing/2014/main" id="{47397167-21C1-449D-A716-8D48C336958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3" name="テキスト ボックス 612">
          <a:extLst>
            <a:ext uri="{FF2B5EF4-FFF2-40B4-BE49-F238E27FC236}">
              <a16:creationId xmlns:a16="http://schemas.microsoft.com/office/drawing/2014/main" id="{FA5541B4-9FF7-4A47-8D63-04CDA518217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類似団体と比較して特に有形固定資産減価償却率が高くなっている施設は、</a:t>
          </a:r>
          <a:r>
            <a:rPr lang="ja-JP" altLang="en-US" sz="1100" b="0" i="0" baseline="0">
              <a:solidFill>
                <a:schemeClr val="dk1"/>
              </a:solidFill>
              <a:effectLst/>
              <a:latin typeface="+mn-lt"/>
              <a:ea typeface="+mn-ea"/>
              <a:cs typeface="+mn-cs"/>
            </a:rPr>
            <a:t>橋りょう・トンネル</a:t>
          </a:r>
          <a:r>
            <a:rPr lang="ja-JP" altLang="ja-JP" sz="1100" b="0" i="0" baseline="0">
              <a:solidFill>
                <a:schemeClr val="dk1"/>
              </a:solidFill>
              <a:effectLst/>
              <a:latin typeface="+mn-lt"/>
              <a:ea typeface="+mn-ea"/>
              <a:cs typeface="+mn-cs"/>
            </a:rPr>
            <a:t>であり、一方で、特に低くなっている施設は、公営住宅、</a:t>
          </a:r>
          <a:r>
            <a:rPr lang="ja-JP" altLang="en-US" sz="1100" b="0" i="0" baseline="0">
              <a:solidFill>
                <a:schemeClr val="dk1"/>
              </a:solidFill>
              <a:effectLst/>
              <a:latin typeface="+mn-lt"/>
              <a:ea typeface="+mn-ea"/>
              <a:cs typeface="+mn-cs"/>
            </a:rPr>
            <a:t>公民館</a:t>
          </a:r>
          <a:r>
            <a:rPr lang="ja-JP" altLang="ja-JP" sz="1100" b="0" i="0" baseline="0">
              <a:solidFill>
                <a:schemeClr val="dk1"/>
              </a:solidFill>
              <a:effectLst/>
              <a:latin typeface="+mn-lt"/>
              <a:ea typeface="+mn-ea"/>
              <a:cs typeface="+mn-cs"/>
            </a:rPr>
            <a:t>である。公営住宅については、</a:t>
          </a:r>
          <a:r>
            <a:rPr lang="ja-JP" altLang="en-US" sz="1100" b="0" i="0" baseline="0">
              <a:solidFill>
                <a:schemeClr val="dk1"/>
              </a:solidFill>
              <a:effectLst/>
              <a:latin typeface="+mn-lt"/>
              <a:ea typeface="+mn-ea"/>
              <a:cs typeface="+mn-cs"/>
            </a:rPr>
            <a:t>居住者のいない老朽化の著しい木造住宅は順次除去を行っているため低くなっている。公民館は、指定避難所となっていることから近年改修及び修繕を行っているため低くなっている。一方で老朽化が進んでいる橋りょうについては、国見町橋梁長寿命化修繕計画</a:t>
          </a:r>
          <a:r>
            <a:rPr kumimoji="1" lang="ja-JP" altLang="ja-JP" sz="1100" b="0" i="0" baseline="0">
              <a:solidFill>
                <a:schemeClr val="dk1"/>
              </a:solidFill>
              <a:effectLst/>
              <a:latin typeface="+mn-lt"/>
              <a:ea typeface="+mn-ea"/>
              <a:cs typeface="+mn-cs"/>
            </a:rPr>
            <a:t>に基づき</a:t>
          </a:r>
          <a:r>
            <a:rPr kumimoji="1" lang="ja-JP" altLang="en-US" sz="1100" b="0" i="0" baseline="0">
              <a:solidFill>
                <a:schemeClr val="dk1"/>
              </a:solidFill>
              <a:effectLst/>
              <a:latin typeface="+mn-lt"/>
              <a:ea typeface="+mn-ea"/>
              <a:cs typeface="+mn-cs"/>
            </a:rPr>
            <a:t>ながら</a:t>
          </a:r>
          <a:r>
            <a:rPr lang="ja-JP" altLang="en-US" sz="1100" b="0" i="0" baseline="0">
              <a:solidFill>
                <a:schemeClr val="dk1"/>
              </a:solidFill>
              <a:effectLst/>
              <a:latin typeface="+mn-lt"/>
              <a:ea typeface="+mn-ea"/>
              <a:cs typeface="+mn-cs"/>
            </a:rPr>
            <a:t>計画的に修繕を行う必要がある。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、その他の</a:t>
          </a:r>
          <a:r>
            <a:rPr lang="ja-JP" altLang="ja-JP" sz="1100" b="0" i="0" baseline="0">
              <a:solidFill>
                <a:schemeClr val="dk1"/>
              </a:solidFill>
              <a:effectLst/>
              <a:latin typeface="+mn-lt"/>
              <a:ea typeface="+mn-ea"/>
              <a:cs typeface="+mn-cs"/>
            </a:rPr>
            <a:t>施設</a:t>
          </a:r>
          <a:r>
            <a:rPr lang="ja-JP" altLang="en-US" sz="1100" b="0" i="0" baseline="0">
              <a:solidFill>
                <a:schemeClr val="dk1"/>
              </a:solidFill>
              <a:effectLst/>
              <a:latin typeface="+mn-lt"/>
              <a:ea typeface="+mn-ea"/>
              <a:cs typeface="+mn-cs"/>
            </a:rPr>
            <a:t>でも</a:t>
          </a:r>
          <a:r>
            <a:rPr lang="ja-JP" altLang="ja-JP" sz="1100" b="0" i="0" baseline="0">
              <a:solidFill>
                <a:schemeClr val="dk1"/>
              </a:solidFill>
              <a:effectLst/>
              <a:latin typeface="+mn-lt"/>
              <a:ea typeface="+mn-ea"/>
              <a:cs typeface="+mn-cs"/>
            </a:rPr>
            <a:t>老朽化が進んでおり、</a:t>
          </a:r>
          <a:r>
            <a:rPr kumimoji="1" lang="ja-JP" altLang="en-US" sz="1100" b="0" i="0" baseline="0">
              <a:solidFill>
                <a:schemeClr val="dk1"/>
              </a:solidFill>
              <a:effectLst/>
              <a:latin typeface="+mn-lt"/>
              <a:ea typeface="+mn-ea"/>
              <a:cs typeface="+mn-cs"/>
            </a:rPr>
            <a:t>今後は公共施設等総合管理計画と</a:t>
          </a:r>
          <a:r>
            <a:rPr kumimoji="1" lang="ja-JP" altLang="ja-JP" sz="1100" b="0" i="0" baseline="0">
              <a:solidFill>
                <a:schemeClr val="dk1"/>
              </a:solidFill>
              <a:effectLst/>
              <a:latin typeface="+mn-lt"/>
              <a:ea typeface="+mn-ea"/>
              <a:cs typeface="+mn-cs"/>
            </a:rPr>
            <a:t>個別施設計画</a:t>
          </a:r>
          <a:r>
            <a:rPr kumimoji="1" lang="ja-JP" altLang="en-US" sz="1100" b="0" i="0" baseline="0">
              <a:solidFill>
                <a:schemeClr val="dk1"/>
              </a:solidFill>
              <a:effectLst/>
              <a:latin typeface="+mn-lt"/>
              <a:ea typeface="+mn-ea"/>
              <a:cs typeface="+mn-cs"/>
            </a:rPr>
            <a:t>に基づき、公共施設の修繕や更新を行い長寿命化を図るほか、公共施設等の集約化・複合化を進めるなどにより、施設保有量の適正化に取り組む。</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FA1400C-51CF-4B15-8B78-14631811079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276AA77-DFC8-45AA-8F50-67CAFC6AE02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7D99813-AE69-4DBC-B4D7-F2988C6B2F2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73ECC64-531B-43E6-80D0-9FEC5B243F2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7674783-729A-4E13-888F-B60C6C97661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727B382-D0EE-4BE7-B80D-2DC5E1922E3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0877E4A-2148-4CB1-9DC9-E8E8A50426C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270929D-7B16-4253-8DEE-1DBB99162C0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1F229A3-4284-4038-BB6D-E2D198B2C0E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DD6DF7C-E5F4-4416-A962-6BFFFA39092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8,816
8,749
37.95
8,131,665
7,454,547
597,156
3,513,768
5,856,408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09EA6D7-BC87-45D3-BE2B-E2B10403016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D6258B2-0A74-48BA-8383-CA3384DFA49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80C8DF9-F8E7-4129-965B-ACD3B2CB7DD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4EDDB0D-01B6-4C79-9B55-4E37F8D4131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6949B49-6152-4548-9C55-1F34C581AAA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16ECD46-D076-496D-8211-41EE091DCBA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0B37CD6-748E-4D83-8777-B0531A0ACB7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9B344B0-B9F7-4719-8F72-1E69ED42B34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CAA8A22-D8DD-4317-B173-15EB6556990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A51AAEC-CD70-4B8F-8016-3CB5CAE2381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41FADF2-D7DF-455F-8D58-CB5087FA8F9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1606D49-175C-4F2A-885F-5B251259139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80B75F0-D6A6-406C-992A-2769825CEB0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A6170C7-69EF-40E5-8E82-DF6BCCEE7AF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910FE7E-2557-4AF9-B3E9-306452799A9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6D65B0C-E26C-408C-BE56-37035EF0600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BCA803D-0087-4DEE-BE0B-9CA62F2E8B7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8E7209F-CF58-46CC-9FA3-40556A5F872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DA013C3-2509-41BB-84C8-D0A3FB05C61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726C97E-96E6-4A4A-A85C-A58A850C6A5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659C9F4-4F66-4765-B2D0-B9101120D74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8577C3C-C7BF-409E-AA45-115514760DE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374D81A-5697-4F1C-B92F-B59B105D2CA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892CC53-327D-4169-8234-F6A351F52A4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4F71381-D3C9-4D85-8190-67366814BB1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4B2E87C-5AEE-403C-82BA-175BFC4E296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317CE3C-6446-4FEC-9354-A5D93C2DC98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10BBE12-1B4F-4F1C-B337-D23ECE3F028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2D8B54D-CE00-4843-84F1-176B9423F88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20FE191-750C-41B8-82C6-866E3FC1645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FCA7EB6F-3A6F-4CD0-84FD-A394B57EBD1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9149C6D9-F99F-4758-8FFE-61CF050D214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A198EFA-239A-42C6-86DF-84BC64E53BB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5B297D9F-51D7-4413-B6DD-1CDF9FECA1B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2FCA045-F3A1-4E2F-87FC-9E71A32AC17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5270079E-905A-48D9-AD34-6850DF78D95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8A0E6B66-1C7C-4E71-A574-35E94A12369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3D6A950-6853-4619-AE1A-3A5160B39FD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5DBF5DF-8BD8-45E2-A7E6-9E555489754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5201126-3103-4CDF-9232-A1EFDF62D3D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EF7BDBF-04C7-4B40-9B39-3D257401813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E796A26D-F2CE-4651-A4EC-00FCAEF2C65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C006698-0BD2-41B4-BBB0-F34991EBE55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51F48F2-BF98-40CA-94ED-472D60DDA55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25EC462-AA07-47DE-A602-1886A2835DD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61C34BB2-6EB9-4A14-ADF5-1D457958994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1A91B068-3E1F-497B-8057-A52AA0F87D8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F99E0B36-99F1-486B-9CAC-D70BE9D39D3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141F0DBB-0435-4D4F-BB4F-D28D08AF940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BE299BA2-2F4F-4E4A-9B1E-61B9F4427F7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E9ACB48F-57AC-4DDF-BE35-38E7C2A7266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594355C5-DD3D-4862-8D08-DAD267B646F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C24D7160-974E-41F5-8CA7-A1DFC360246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5FB898FB-24EA-4AB4-9ECC-52B91EEB763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B11FFE96-7ADD-41F0-A2A1-94E5EE60B67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4A30CE5C-B081-45B3-AD4E-DCF954AA659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E4FA18CB-098B-4675-8421-E1268C4B2B1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9EA20976-2593-41DD-ADA3-FA2013A1433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D5E9FC6E-C7E7-4A33-89BA-81180543216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16F8CA95-63BF-405C-B32E-49CF2F3F253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3FCC6270-0E9E-4922-A768-F6DB12236C0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E5D48292-B322-4FA7-8B9B-F54E043EBDAA}"/>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55D04E1F-C69B-439E-A32F-8BC08C267D6D}"/>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F454E1E9-8A7E-4D1C-AD39-367C50151A04}"/>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84840AE1-D372-4C8D-9652-69B9CB3A5403}"/>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a:extLst>
            <a:ext uri="{FF2B5EF4-FFF2-40B4-BE49-F238E27FC236}">
              <a16:creationId xmlns:a16="http://schemas.microsoft.com/office/drawing/2014/main" id="{B4EE7D71-96B3-4DBE-9655-30CF5CF06F1C}"/>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237DC3CD-9127-4575-9536-D3E02E364AEF}"/>
            </a:ext>
          </a:extLst>
        </xdr:cNvPr>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a:extLst>
            <a:ext uri="{FF2B5EF4-FFF2-40B4-BE49-F238E27FC236}">
              <a16:creationId xmlns:a16="http://schemas.microsoft.com/office/drawing/2014/main" id="{11A8BE40-8AFE-4CA3-9E00-C0BFEFCC703B}"/>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a:extLst>
            <a:ext uri="{FF2B5EF4-FFF2-40B4-BE49-F238E27FC236}">
              <a16:creationId xmlns:a16="http://schemas.microsoft.com/office/drawing/2014/main" id="{192CA451-FE8E-4A79-A038-BF3F65C4F1D2}"/>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a:extLst>
            <a:ext uri="{FF2B5EF4-FFF2-40B4-BE49-F238E27FC236}">
              <a16:creationId xmlns:a16="http://schemas.microsoft.com/office/drawing/2014/main" id="{52E143AF-33C0-45A7-820C-CF3112FBF596}"/>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84E705A3-0F59-4669-A726-0E662CCA500D}"/>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a:extLst>
            <a:ext uri="{FF2B5EF4-FFF2-40B4-BE49-F238E27FC236}">
              <a16:creationId xmlns:a16="http://schemas.microsoft.com/office/drawing/2014/main" id="{355F01AF-3078-409C-BFDC-F88531EFA362}"/>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F395BAD4-59D8-4C4E-AFA6-78A8997837B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73C1EC4E-7AF2-418B-94C0-96822E62C2F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3213923-14E6-4DB9-AEF1-AC62C39CB19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956750F-DF4C-493A-8CF1-9953BB0FD3F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D0F1A749-3EDF-440F-A7A0-9A8015D9522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126365</xdr:rowOff>
    </xdr:from>
    <xdr:to>
      <xdr:col>24</xdr:col>
      <xdr:colOff>114300</xdr:colOff>
      <xdr:row>61</xdr:row>
      <xdr:rowOff>56515</xdr:rowOff>
    </xdr:to>
    <xdr:sp macro="" textlink="">
      <xdr:nvSpPr>
        <xdr:cNvPr id="89" name="楕円 88">
          <a:extLst>
            <a:ext uri="{FF2B5EF4-FFF2-40B4-BE49-F238E27FC236}">
              <a16:creationId xmlns:a16="http://schemas.microsoft.com/office/drawing/2014/main" id="{D91F4198-83B3-4703-BE55-8FD898779AA0}"/>
            </a:ext>
          </a:extLst>
        </xdr:cNvPr>
        <xdr:cNvSpPr/>
      </xdr:nvSpPr>
      <xdr:spPr>
        <a:xfrm>
          <a:off x="45847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149242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4D88D8E4-FB94-4485-B9B5-AEB8CFCE7948}"/>
            </a:ext>
          </a:extLst>
        </xdr:cNvPr>
        <xdr:cNvSpPr txBox="1"/>
      </xdr:nvSpPr>
      <xdr:spPr>
        <a:xfrm>
          <a:off x="4673600"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93997</xdr:rowOff>
    </xdr:from>
    <xdr:ext cx="405111" cy="259045"/>
    <xdr:sp macro="" textlink="">
      <xdr:nvSpPr>
        <xdr:cNvPr id="91" name="n_1aveValue【体育館・プール】&#10;有形固定資産減価償却率">
          <a:extLst>
            <a:ext uri="{FF2B5EF4-FFF2-40B4-BE49-F238E27FC236}">
              <a16:creationId xmlns:a16="http://schemas.microsoft.com/office/drawing/2014/main" id="{8B41228D-291B-46C4-87F5-ED1A6A5AB26D}"/>
            </a:ext>
          </a:extLst>
        </xdr:cNvPr>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92" name="n_2aveValue【体育館・プール】&#10;有形固定資産減価償却率">
          <a:extLst>
            <a:ext uri="{FF2B5EF4-FFF2-40B4-BE49-F238E27FC236}">
              <a16:creationId xmlns:a16="http://schemas.microsoft.com/office/drawing/2014/main" id="{E222477C-1EAF-4170-AE2E-DB498B1D719C}"/>
            </a:ext>
          </a:extLst>
        </xdr:cNvPr>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93" name="n_3aveValue【体育館・プール】&#10;有形固定資産減価償却率">
          <a:extLst>
            <a:ext uri="{FF2B5EF4-FFF2-40B4-BE49-F238E27FC236}">
              <a16:creationId xmlns:a16="http://schemas.microsoft.com/office/drawing/2014/main" id="{8EA726BD-1566-441B-9A09-52AE42F61FFB}"/>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94" name="n_4aveValue【体育館・プール】&#10;有形固定資産減価償却率">
          <a:extLst>
            <a:ext uri="{FF2B5EF4-FFF2-40B4-BE49-F238E27FC236}">
              <a16:creationId xmlns:a16="http://schemas.microsoft.com/office/drawing/2014/main" id="{10D489D4-54AA-4509-863D-221198A99E55}"/>
            </a:ext>
          </a:extLst>
        </xdr:cNvPr>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a:extLst>
            <a:ext uri="{FF2B5EF4-FFF2-40B4-BE49-F238E27FC236}">
              <a16:creationId xmlns:a16="http://schemas.microsoft.com/office/drawing/2014/main" id="{CDE2EEED-275D-44A6-BA19-6F875A0E519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a:extLst>
            <a:ext uri="{FF2B5EF4-FFF2-40B4-BE49-F238E27FC236}">
              <a16:creationId xmlns:a16="http://schemas.microsoft.com/office/drawing/2014/main" id="{EDA5E3DB-982D-4676-9E94-47C4D5A89E1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a:extLst>
            <a:ext uri="{FF2B5EF4-FFF2-40B4-BE49-F238E27FC236}">
              <a16:creationId xmlns:a16="http://schemas.microsoft.com/office/drawing/2014/main" id="{1CC601BE-2E89-479A-96E8-CF886388C76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a:extLst>
            <a:ext uri="{FF2B5EF4-FFF2-40B4-BE49-F238E27FC236}">
              <a16:creationId xmlns:a16="http://schemas.microsoft.com/office/drawing/2014/main" id="{9B61C599-4E85-417D-9613-4CB3EF5201C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a:extLst>
            <a:ext uri="{FF2B5EF4-FFF2-40B4-BE49-F238E27FC236}">
              <a16:creationId xmlns:a16="http://schemas.microsoft.com/office/drawing/2014/main" id="{64B10EF5-F31D-4A30-96BC-2B2432D4C95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a:extLst>
            <a:ext uri="{FF2B5EF4-FFF2-40B4-BE49-F238E27FC236}">
              <a16:creationId xmlns:a16="http://schemas.microsoft.com/office/drawing/2014/main" id="{5654EF36-91E6-431B-9F1C-349383D92B8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a:extLst>
            <a:ext uri="{FF2B5EF4-FFF2-40B4-BE49-F238E27FC236}">
              <a16:creationId xmlns:a16="http://schemas.microsoft.com/office/drawing/2014/main" id="{42E4CC09-0CC6-468C-A0CE-55ACB891418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a:extLst>
            <a:ext uri="{FF2B5EF4-FFF2-40B4-BE49-F238E27FC236}">
              <a16:creationId xmlns:a16="http://schemas.microsoft.com/office/drawing/2014/main" id="{96F8FFDF-6F0A-43A3-B7F0-807BDD0EFAA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a:extLst>
            <a:ext uri="{FF2B5EF4-FFF2-40B4-BE49-F238E27FC236}">
              <a16:creationId xmlns:a16="http://schemas.microsoft.com/office/drawing/2014/main" id="{5A807116-C63E-4B47-B482-21B73F707DF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a:extLst>
            <a:ext uri="{FF2B5EF4-FFF2-40B4-BE49-F238E27FC236}">
              <a16:creationId xmlns:a16="http://schemas.microsoft.com/office/drawing/2014/main" id="{A018EEE5-1CBE-426F-9E55-C6AE1B7A27C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5" name="直線コネクタ 104">
          <a:extLst>
            <a:ext uri="{FF2B5EF4-FFF2-40B4-BE49-F238E27FC236}">
              <a16:creationId xmlns:a16="http://schemas.microsoft.com/office/drawing/2014/main" id="{176221FA-E0D1-4E61-86CD-B0C06A8BCB3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6" name="テキスト ボックス 105">
          <a:extLst>
            <a:ext uri="{FF2B5EF4-FFF2-40B4-BE49-F238E27FC236}">
              <a16:creationId xmlns:a16="http://schemas.microsoft.com/office/drawing/2014/main" id="{CCFBAB14-BF3F-44F4-8AA1-FA28881F131D}"/>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7" name="直線コネクタ 106">
          <a:extLst>
            <a:ext uri="{FF2B5EF4-FFF2-40B4-BE49-F238E27FC236}">
              <a16:creationId xmlns:a16="http://schemas.microsoft.com/office/drawing/2014/main" id="{991C2482-EE9E-4559-9606-D30FF33FD4B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8" name="テキスト ボックス 107">
          <a:extLst>
            <a:ext uri="{FF2B5EF4-FFF2-40B4-BE49-F238E27FC236}">
              <a16:creationId xmlns:a16="http://schemas.microsoft.com/office/drawing/2014/main" id="{9CA68D6F-B591-40AD-A8EF-FB591867253B}"/>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9" name="直線コネクタ 108">
          <a:extLst>
            <a:ext uri="{FF2B5EF4-FFF2-40B4-BE49-F238E27FC236}">
              <a16:creationId xmlns:a16="http://schemas.microsoft.com/office/drawing/2014/main" id="{79A8C7CB-7FDC-452D-9A28-2DE30CB63E0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0" name="テキスト ボックス 109">
          <a:extLst>
            <a:ext uri="{FF2B5EF4-FFF2-40B4-BE49-F238E27FC236}">
              <a16:creationId xmlns:a16="http://schemas.microsoft.com/office/drawing/2014/main" id="{587E59B5-8D7D-489C-9D37-ECBB61441436}"/>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1" name="直線コネクタ 110">
          <a:extLst>
            <a:ext uri="{FF2B5EF4-FFF2-40B4-BE49-F238E27FC236}">
              <a16:creationId xmlns:a16="http://schemas.microsoft.com/office/drawing/2014/main" id="{018BABE8-8C81-4839-8848-EE477D9273A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2" name="テキスト ボックス 111">
          <a:extLst>
            <a:ext uri="{FF2B5EF4-FFF2-40B4-BE49-F238E27FC236}">
              <a16:creationId xmlns:a16="http://schemas.microsoft.com/office/drawing/2014/main" id="{6272AC5A-F2EA-4C52-9DB5-B97AD62F00C6}"/>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a:extLst>
            <a:ext uri="{FF2B5EF4-FFF2-40B4-BE49-F238E27FC236}">
              <a16:creationId xmlns:a16="http://schemas.microsoft.com/office/drawing/2014/main" id="{9534CA39-3804-4A26-B1F7-A7C13095EBD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a:extLst>
            <a:ext uri="{FF2B5EF4-FFF2-40B4-BE49-F238E27FC236}">
              <a16:creationId xmlns:a16="http://schemas.microsoft.com/office/drawing/2014/main" id="{4979EC69-1719-4659-98FB-395543F7437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a:extLst>
            <a:ext uri="{FF2B5EF4-FFF2-40B4-BE49-F238E27FC236}">
              <a16:creationId xmlns:a16="http://schemas.microsoft.com/office/drawing/2014/main" id="{2CDDE238-6352-4B46-AB04-24B14C166E2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16" name="直線コネクタ 115">
          <a:extLst>
            <a:ext uri="{FF2B5EF4-FFF2-40B4-BE49-F238E27FC236}">
              <a16:creationId xmlns:a16="http://schemas.microsoft.com/office/drawing/2014/main" id="{654673A1-BBC0-4B0E-A66D-A8E3FF241ABE}"/>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17" name="【体育館・プール】&#10;一人当たり面積最小値テキスト">
          <a:extLst>
            <a:ext uri="{FF2B5EF4-FFF2-40B4-BE49-F238E27FC236}">
              <a16:creationId xmlns:a16="http://schemas.microsoft.com/office/drawing/2014/main" id="{647D80AB-A4BF-443C-846F-54E9701BAC7A}"/>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18" name="直線コネクタ 117">
          <a:extLst>
            <a:ext uri="{FF2B5EF4-FFF2-40B4-BE49-F238E27FC236}">
              <a16:creationId xmlns:a16="http://schemas.microsoft.com/office/drawing/2014/main" id="{0D94F6E4-D745-4B51-8729-1233DEE18C37}"/>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19" name="【体育館・プール】&#10;一人当たり面積最大値テキスト">
          <a:extLst>
            <a:ext uri="{FF2B5EF4-FFF2-40B4-BE49-F238E27FC236}">
              <a16:creationId xmlns:a16="http://schemas.microsoft.com/office/drawing/2014/main" id="{BB354FAC-652C-47E9-A5A8-7144D4FFFDAC}"/>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20" name="直線コネクタ 119">
          <a:extLst>
            <a:ext uri="{FF2B5EF4-FFF2-40B4-BE49-F238E27FC236}">
              <a16:creationId xmlns:a16="http://schemas.microsoft.com/office/drawing/2014/main" id="{BBF91760-A1B9-4334-AD4D-2E110190ADA9}"/>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121" name="【体育館・プール】&#10;一人当たり面積平均値テキスト">
          <a:extLst>
            <a:ext uri="{FF2B5EF4-FFF2-40B4-BE49-F238E27FC236}">
              <a16:creationId xmlns:a16="http://schemas.microsoft.com/office/drawing/2014/main" id="{942C8365-7CE0-4597-BE26-945311B4F273}"/>
            </a:ext>
          </a:extLst>
        </xdr:cNvPr>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22" name="フローチャート: 判断 121">
          <a:extLst>
            <a:ext uri="{FF2B5EF4-FFF2-40B4-BE49-F238E27FC236}">
              <a16:creationId xmlns:a16="http://schemas.microsoft.com/office/drawing/2014/main" id="{71DF0393-0FCA-4848-9C02-B6C624BFA8C1}"/>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23" name="フローチャート: 判断 122">
          <a:extLst>
            <a:ext uri="{FF2B5EF4-FFF2-40B4-BE49-F238E27FC236}">
              <a16:creationId xmlns:a16="http://schemas.microsoft.com/office/drawing/2014/main" id="{DEB339C1-BC45-4FD7-9DD3-A7238800C218}"/>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24" name="フローチャート: 判断 123">
          <a:extLst>
            <a:ext uri="{FF2B5EF4-FFF2-40B4-BE49-F238E27FC236}">
              <a16:creationId xmlns:a16="http://schemas.microsoft.com/office/drawing/2014/main" id="{9F92F272-B923-4B90-8ABB-EC6163E248D3}"/>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25" name="フローチャート: 判断 124">
          <a:extLst>
            <a:ext uri="{FF2B5EF4-FFF2-40B4-BE49-F238E27FC236}">
              <a16:creationId xmlns:a16="http://schemas.microsoft.com/office/drawing/2014/main" id="{2BAD4E55-5EB1-4FFC-AE17-D2FC6814086C}"/>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26" name="フローチャート: 判断 125">
          <a:extLst>
            <a:ext uri="{FF2B5EF4-FFF2-40B4-BE49-F238E27FC236}">
              <a16:creationId xmlns:a16="http://schemas.microsoft.com/office/drawing/2014/main" id="{269ACA39-070A-4CB5-82F6-A5B2E9ACDA9B}"/>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515F9F20-5121-4FB1-A855-CAB5898F464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81447F32-94D6-435F-AF63-40E055F1EF2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72A41AF0-964B-4738-A41A-9D1749512BC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E948E51B-E673-481D-9BC6-B466003DF0D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615DD0A4-B95E-464A-8721-620BBC70E24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4979</xdr:rowOff>
    </xdr:from>
    <xdr:to>
      <xdr:col>55</xdr:col>
      <xdr:colOff>50800</xdr:colOff>
      <xdr:row>62</xdr:row>
      <xdr:rowOff>106579</xdr:rowOff>
    </xdr:to>
    <xdr:sp macro="" textlink="">
      <xdr:nvSpPr>
        <xdr:cNvPr id="132" name="楕円 131">
          <a:extLst>
            <a:ext uri="{FF2B5EF4-FFF2-40B4-BE49-F238E27FC236}">
              <a16:creationId xmlns:a16="http://schemas.microsoft.com/office/drawing/2014/main" id="{6B020EEB-F06D-435E-8C24-BBD9CD6634EB}"/>
            </a:ext>
          </a:extLst>
        </xdr:cNvPr>
        <xdr:cNvSpPr/>
      </xdr:nvSpPr>
      <xdr:spPr>
        <a:xfrm>
          <a:off x="10426700" y="1063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154856</xdr:rowOff>
    </xdr:from>
    <xdr:ext cx="469744" cy="259045"/>
    <xdr:sp macro="" textlink="">
      <xdr:nvSpPr>
        <xdr:cNvPr id="133" name="【体育館・プール】&#10;一人当たり面積該当値テキスト">
          <a:extLst>
            <a:ext uri="{FF2B5EF4-FFF2-40B4-BE49-F238E27FC236}">
              <a16:creationId xmlns:a16="http://schemas.microsoft.com/office/drawing/2014/main" id="{60E845BC-A367-443A-B4A0-65A0BC134117}"/>
            </a:ext>
          </a:extLst>
        </xdr:cNvPr>
        <xdr:cNvSpPr txBox="1"/>
      </xdr:nvSpPr>
      <xdr:spPr>
        <a:xfrm>
          <a:off x="10515600" y="1061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143222</xdr:rowOff>
    </xdr:from>
    <xdr:ext cx="469744" cy="259045"/>
    <xdr:sp macro="" textlink="">
      <xdr:nvSpPr>
        <xdr:cNvPr id="134" name="n_1aveValue【体育館・プール】&#10;一人当たり面積">
          <a:extLst>
            <a:ext uri="{FF2B5EF4-FFF2-40B4-BE49-F238E27FC236}">
              <a16:creationId xmlns:a16="http://schemas.microsoft.com/office/drawing/2014/main" id="{BD1C59DE-BA4F-4C1A-BFB8-FD025FD52496}"/>
            </a:ext>
          </a:extLst>
        </xdr:cNvPr>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135" name="n_2aveValue【体育館・プール】&#10;一人当たり面積">
          <a:extLst>
            <a:ext uri="{FF2B5EF4-FFF2-40B4-BE49-F238E27FC236}">
              <a16:creationId xmlns:a16="http://schemas.microsoft.com/office/drawing/2014/main" id="{877DB10D-AE33-4580-B424-D43CDC9140A3}"/>
            </a:ext>
          </a:extLst>
        </xdr:cNvPr>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136" name="n_3aveValue【体育館・プール】&#10;一人当たり面積">
          <a:extLst>
            <a:ext uri="{FF2B5EF4-FFF2-40B4-BE49-F238E27FC236}">
              <a16:creationId xmlns:a16="http://schemas.microsoft.com/office/drawing/2014/main" id="{CCD3A514-0C2E-49C9-BFBD-0F8CDF0D3803}"/>
            </a:ext>
          </a:extLst>
        </xdr:cNvPr>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137" name="n_4aveValue【体育館・プール】&#10;一人当たり面積">
          <a:extLst>
            <a:ext uri="{FF2B5EF4-FFF2-40B4-BE49-F238E27FC236}">
              <a16:creationId xmlns:a16="http://schemas.microsoft.com/office/drawing/2014/main" id="{7621CA20-6FDE-4B10-A2C8-189F2169136D}"/>
            </a:ext>
          </a:extLst>
        </xdr:cNvPr>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8" name="正方形/長方形 137">
          <a:extLst>
            <a:ext uri="{FF2B5EF4-FFF2-40B4-BE49-F238E27FC236}">
              <a16:creationId xmlns:a16="http://schemas.microsoft.com/office/drawing/2014/main" id="{5B7AC5C9-109B-438F-9E4F-6FEB82674C6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9" name="正方形/長方形 138">
          <a:extLst>
            <a:ext uri="{FF2B5EF4-FFF2-40B4-BE49-F238E27FC236}">
              <a16:creationId xmlns:a16="http://schemas.microsoft.com/office/drawing/2014/main" id="{007D88D8-ACA1-43AD-AEF6-B719AC35E9F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0" name="正方形/長方形 139">
          <a:extLst>
            <a:ext uri="{FF2B5EF4-FFF2-40B4-BE49-F238E27FC236}">
              <a16:creationId xmlns:a16="http://schemas.microsoft.com/office/drawing/2014/main" id="{76A87DCE-243A-40FE-A6F0-99E8FA5441B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1" name="正方形/長方形 140">
          <a:extLst>
            <a:ext uri="{FF2B5EF4-FFF2-40B4-BE49-F238E27FC236}">
              <a16:creationId xmlns:a16="http://schemas.microsoft.com/office/drawing/2014/main" id="{0019030C-B128-4AD5-8D06-F8D73EB271D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2" name="正方形/長方形 141">
          <a:extLst>
            <a:ext uri="{FF2B5EF4-FFF2-40B4-BE49-F238E27FC236}">
              <a16:creationId xmlns:a16="http://schemas.microsoft.com/office/drawing/2014/main" id="{AD05F0BB-17E2-4392-80DD-08474A71985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3" name="正方形/長方形 142">
          <a:extLst>
            <a:ext uri="{FF2B5EF4-FFF2-40B4-BE49-F238E27FC236}">
              <a16:creationId xmlns:a16="http://schemas.microsoft.com/office/drawing/2014/main" id="{006976D7-54A6-4CAC-9D7B-A2AB720635A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4" name="正方形/長方形 143">
          <a:extLst>
            <a:ext uri="{FF2B5EF4-FFF2-40B4-BE49-F238E27FC236}">
              <a16:creationId xmlns:a16="http://schemas.microsoft.com/office/drawing/2014/main" id="{6B4152D9-B7CF-41D0-A87F-CFF2CFD6D98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5" name="正方形/長方形 144">
          <a:extLst>
            <a:ext uri="{FF2B5EF4-FFF2-40B4-BE49-F238E27FC236}">
              <a16:creationId xmlns:a16="http://schemas.microsoft.com/office/drawing/2014/main" id="{F86BF627-8F3D-4724-BE04-2F3FC61E32B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6" name="テキスト ボックス 145">
          <a:extLst>
            <a:ext uri="{FF2B5EF4-FFF2-40B4-BE49-F238E27FC236}">
              <a16:creationId xmlns:a16="http://schemas.microsoft.com/office/drawing/2014/main" id="{EC307FB2-542E-4275-90D4-D8F1C787E85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7" name="直線コネクタ 146">
          <a:extLst>
            <a:ext uri="{FF2B5EF4-FFF2-40B4-BE49-F238E27FC236}">
              <a16:creationId xmlns:a16="http://schemas.microsoft.com/office/drawing/2014/main" id="{E8589637-DB9D-4689-A162-21F2F0FE76B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48" name="テキスト ボックス 147">
          <a:extLst>
            <a:ext uri="{FF2B5EF4-FFF2-40B4-BE49-F238E27FC236}">
              <a16:creationId xmlns:a16="http://schemas.microsoft.com/office/drawing/2014/main" id="{3B5262E9-0E9A-4A95-94A4-DD2BEDDF17A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9" name="直線コネクタ 148">
          <a:extLst>
            <a:ext uri="{FF2B5EF4-FFF2-40B4-BE49-F238E27FC236}">
              <a16:creationId xmlns:a16="http://schemas.microsoft.com/office/drawing/2014/main" id="{C70A61B6-C47F-4505-950D-F7E23EAA34F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0" name="テキスト ボックス 149">
          <a:extLst>
            <a:ext uri="{FF2B5EF4-FFF2-40B4-BE49-F238E27FC236}">
              <a16:creationId xmlns:a16="http://schemas.microsoft.com/office/drawing/2014/main" id="{CE9BFF0B-91E0-4460-9B56-61643A0DB26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1" name="直線コネクタ 150">
          <a:extLst>
            <a:ext uri="{FF2B5EF4-FFF2-40B4-BE49-F238E27FC236}">
              <a16:creationId xmlns:a16="http://schemas.microsoft.com/office/drawing/2014/main" id="{AF9D19F7-EEB6-4F6C-A4EE-AF8954AD61D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2" name="テキスト ボックス 151">
          <a:extLst>
            <a:ext uri="{FF2B5EF4-FFF2-40B4-BE49-F238E27FC236}">
              <a16:creationId xmlns:a16="http://schemas.microsoft.com/office/drawing/2014/main" id="{814BDAF6-26F9-4951-8AD5-34853971994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3" name="直線コネクタ 152">
          <a:extLst>
            <a:ext uri="{FF2B5EF4-FFF2-40B4-BE49-F238E27FC236}">
              <a16:creationId xmlns:a16="http://schemas.microsoft.com/office/drawing/2014/main" id="{50F83690-A94D-4712-86B5-F13F7F60010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4" name="テキスト ボックス 153">
          <a:extLst>
            <a:ext uri="{FF2B5EF4-FFF2-40B4-BE49-F238E27FC236}">
              <a16:creationId xmlns:a16="http://schemas.microsoft.com/office/drawing/2014/main" id="{93AB2540-BEBA-4E40-A883-95914274328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5" name="直線コネクタ 154">
          <a:extLst>
            <a:ext uri="{FF2B5EF4-FFF2-40B4-BE49-F238E27FC236}">
              <a16:creationId xmlns:a16="http://schemas.microsoft.com/office/drawing/2014/main" id="{117DD466-C9FD-45D8-89EF-69E2E5E7989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6" name="テキスト ボックス 155">
          <a:extLst>
            <a:ext uri="{FF2B5EF4-FFF2-40B4-BE49-F238E27FC236}">
              <a16:creationId xmlns:a16="http://schemas.microsoft.com/office/drawing/2014/main" id="{DED00B82-C3DA-4DB0-A26E-ADEA79E9DF2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7" name="直線コネクタ 156">
          <a:extLst>
            <a:ext uri="{FF2B5EF4-FFF2-40B4-BE49-F238E27FC236}">
              <a16:creationId xmlns:a16="http://schemas.microsoft.com/office/drawing/2014/main" id="{B5F8420B-1138-4D01-A6BC-0AF303F00A6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58" name="テキスト ボックス 157">
          <a:extLst>
            <a:ext uri="{FF2B5EF4-FFF2-40B4-BE49-F238E27FC236}">
              <a16:creationId xmlns:a16="http://schemas.microsoft.com/office/drawing/2014/main" id="{F26FE5FF-7499-4B17-BE0D-3B7EB1095AA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9" name="直線コネクタ 158">
          <a:extLst>
            <a:ext uri="{FF2B5EF4-FFF2-40B4-BE49-F238E27FC236}">
              <a16:creationId xmlns:a16="http://schemas.microsoft.com/office/drawing/2014/main" id="{E721BDFA-72B4-4A32-BF32-198FA503D55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60" name="テキスト ボックス 159">
          <a:extLst>
            <a:ext uri="{FF2B5EF4-FFF2-40B4-BE49-F238E27FC236}">
              <a16:creationId xmlns:a16="http://schemas.microsoft.com/office/drawing/2014/main" id="{230FF818-90FC-4F5A-8252-EC5F5DD5C01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1" name="【福祉施設】&#10;有形固定資産減価償却率グラフ枠">
          <a:extLst>
            <a:ext uri="{FF2B5EF4-FFF2-40B4-BE49-F238E27FC236}">
              <a16:creationId xmlns:a16="http://schemas.microsoft.com/office/drawing/2014/main" id="{0354F5F3-B2F2-4C22-8A1E-C1BCE877AFA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162" name="直線コネクタ 161">
          <a:extLst>
            <a:ext uri="{FF2B5EF4-FFF2-40B4-BE49-F238E27FC236}">
              <a16:creationId xmlns:a16="http://schemas.microsoft.com/office/drawing/2014/main" id="{E21CE667-9E76-478C-9017-B26FDF69C927}"/>
            </a:ext>
          </a:extLst>
        </xdr:cNvPr>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63" name="【福祉施設】&#10;有形固定資産減価償却率最小値テキスト">
          <a:extLst>
            <a:ext uri="{FF2B5EF4-FFF2-40B4-BE49-F238E27FC236}">
              <a16:creationId xmlns:a16="http://schemas.microsoft.com/office/drawing/2014/main" id="{575C9B80-CAF9-4B0F-810A-BAF46DF7B90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4" name="直線コネクタ 163">
          <a:extLst>
            <a:ext uri="{FF2B5EF4-FFF2-40B4-BE49-F238E27FC236}">
              <a16:creationId xmlns:a16="http://schemas.microsoft.com/office/drawing/2014/main" id="{6FADF058-3439-4B5C-B987-25B28B902FE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165" name="【福祉施設】&#10;有形固定資産減価償却率最大値テキスト">
          <a:extLst>
            <a:ext uri="{FF2B5EF4-FFF2-40B4-BE49-F238E27FC236}">
              <a16:creationId xmlns:a16="http://schemas.microsoft.com/office/drawing/2014/main" id="{88B4053B-20E3-427D-BB04-D511BF67462B}"/>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166" name="直線コネクタ 165">
          <a:extLst>
            <a:ext uri="{FF2B5EF4-FFF2-40B4-BE49-F238E27FC236}">
              <a16:creationId xmlns:a16="http://schemas.microsoft.com/office/drawing/2014/main" id="{3AF0000D-FCC2-4D45-8BED-2242C7A2F9BE}"/>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167" name="【福祉施設】&#10;有形固定資産減価償却率平均値テキスト">
          <a:extLst>
            <a:ext uri="{FF2B5EF4-FFF2-40B4-BE49-F238E27FC236}">
              <a16:creationId xmlns:a16="http://schemas.microsoft.com/office/drawing/2014/main" id="{4E430F43-4726-45CD-8581-EE9E226664CE}"/>
            </a:ext>
          </a:extLst>
        </xdr:cNvPr>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68" name="フローチャート: 判断 167">
          <a:extLst>
            <a:ext uri="{FF2B5EF4-FFF2-40B4-BE49-F238E27FC236}">
              <a16:creationId xmlns:a16="http://schemas.microsoft.com/office/drawing/2014/main" id="{931141D5-BFDD-442C-89A3-51D9DB6E0592}"/>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169" name="フローチャート: 判断 168">
          <a:extLst>
            <a:ext uri="{FF2B5EF4-FFF2-40B4-BE49-F238E27FC236}">
              <a16:creationId xmlns:a16="http://schemas.microsoft.com/office/drawing/2014/main" id="{F412A844-344F-4761-BA6B-EACDA1C5B075}"/>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170" name="フローチャート: 判断 169">
          <a:extLst>
            <a:ext uri="{FF2B5EF4-FFF2-40B4-BE49-F238E27FC236}">
              <a16:creationId xmlns:a16="http://schemas.microsoft.com/office/drawing/2014/main" id="{40D365DF-3D5C-49B6-880F-2514528B9CEF}"/>
            </a:ext>
          </a:extLst>
        </xdr:cNvPr>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171" name="フローチャート: 判断 170">
          <a:extLst>
            <a:ext uri="{FF2B5EF4-FFF2-40B4-BE49-F238E27FC236}">
              <a16:creationId xmlns:a16="http://schemas.microsoft.com/office/drawing/2014/main" id="{E0D14AB8-9918-4CE3-9FA8-C21620FE93AA}"/>
            </a:ext>
          </a:extLst>
        </xdr:cNvPr>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172" name="フローチャート: 判断 171">
          <a:extLst>
            <a:ext uri="{FF2B5EF4-FFF2-40B4-BE49-F238E27FC236}">
              <a16:creationId xmlns:a16="http://schemas.microsoft.com/office/drawing/2014/main" id="{182CB5CA-CB99-4E92-8C4F-66B153C098AF}"/>
            </a:ext>
          </a:extLst>
        </xdr:cNvPr>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3" name="テキスト ボックス 172">
          <a:extLst>
            <a:ext uri="{FF2B5EF4-FFF2-40B4-BE49-F238E27FC236}">
              <a16:creationId xmlns:a16="http://schemas.microsoft.com/office/drawing/2014/main" id="{1B52D5DE-1612-4350-8788-C35851436DA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4" name="テキスト ボックス 173">
          <a:extLst>
            <a:ext uri="{FF2B5EF4-FFF2-40B4-BE49-F238E27FC236}">
              <a16:creationId xmlns:a16="http://schemas.microsoft.com/office/drawing/2014/main" id="{A4D4CE9E-2A19-415C-B511-63280BCF92E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0ADB753C-E761-4417-B0EE-B4817B548E1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D2481ABF-D4DF-4FF1-8651-AF3F90FF271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2CF0C321-ECA4-4BAA-8709-E4403122B90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84455</xdr:rowOff>
    </xdr:from>
    <xdr:to>
      <xdr:col>24</xdr:col>
      <xdr:colOff>114300</xdr:colOff>
      <xdr:row>81</xdr:row>
      <xdr:rowOff>14605</xdr:rowOff>
    </xdr:to>
    <xdr:sp macro="" textlink="">
      <xdr:nvSpPr>
        <xdr:cNvPr id="178" name="楕円 177">
          <a:extLst>
            <a:ext uri="{FF2B5EF4-FFF2-40B4-BE49-F238E27FC236}">
              <a16:creationId xmlns:a16="http://schemas.microsoft.com/office/drawing/2014/main" id="{4E91B2E3-B137-4915-8F67-A658D12349BA}"/>
            </a:ext>
          </a:extLst>
        </xdr:cNvPr>
        <xdr:cNvSpPr/>
      </xdr:nvSpPr>
      <xdr:spPr>
        <a:xfrm>
          <a:off x="45847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107332</xdr:rowOff>
    </xdr:from>
    <xdr:ext cx="405111" cy="259045"/>
    <xdr:sp macro="" textlink="">
      <xdr:nvSpPr>
        <xdr:cNvPr id="179" name="【福祉施設】&#10;有形固定資産減価償却率該当値テキスト">
          <a:extLst>
            <a:ext uri="{FF2B5EF4-FFF2-40B4-BE49-F238E27FC236}">
              <a16:creationId xmlns:a16="http://schemas.microsoft.com/office/drawing/2014/main" id="{D05B7889-6C0E-4E30-9FBD-D0DC9AB89905}"/>
            </a:ext>
          </a:extLst>
        </xdr:cNvPr>
        <xdr:cNvSpPr txBox="1"/>
      </xdr:nvSpPr>
      <xdr:spPr>
        <a:xfrm>
          <a:off x="4673600"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80663</xdr:rowOff>
    </xdr:from>
    <xdr:ext cx="405111" cy="259045"/>
    <xdr:sp macro="" textlink="">
      <xdr:nvSpPr>
        <xdr:cNvPr id="180" name="n_1aveValue【福祉施設】&#10;有形固定資産減価償却率">
          <a:extLst>
            <a:ext uri="{FF2B5EF4-FFF2-40B4-BE49-F238E27FC236}">
              <a16:creationId xmlns:a16="http://schemas.microsoft.com/office/drawing/2014/main" id="{E76B9EB4-A9C5-422A-8C65-B261EE6A3950}"/>
            </a:ext>
          </a:extLst>
        </xdr:cNvPr>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181" name="n_2aveValue【福祉施設】&#10;有形固定資産減価償却率">
          <a:extLst>
            <a:ext uri="{FF2B5EF4-FFF2-40B4-BE49-F238E27FC236}">
              <a16:creationId xmlns:a16="http://schemas.microsoft.com/office/drawing/2014/main" id="{F0D1C50C-A1D2-4D84-BBA8-2EC25C93E988}"/>
            </a:ext>
          </a:extLst>
        </xdr:cNvPr>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21607</xdr:rowOff>
    </xdr:from>
    <xdr:ext cx="405111" cy="259045"/>
    <xdr:sp macro="" textlink="">
      <xdr:nvSpPr>
        <xdr:cNvPr id="182" name="n_3aveValue【福祉施設】&#10;有形固定資産減価償却率">
          <a:extLst>
            <a:ext uri="{FF2B5EF4-FFF2-40B4-BE49-F238E27FC236}">
              <a16:creationId xmlns:a16="http://schemas.microsoft.com/office/drawing/2014/main" id="{8E537AF2-96E1-4AF7-88E8-6F8B04CB4844}"/>
            </a:ext>
          </a:extLst>
        </xdr:cNvPr>
        <xdr:cNvSpPr txBox="1"/>
      </xdr:nvSpPr>
      <xdr:spPr>
        <a:xfrm>
          <a:off x="1816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130191</xdr:rowOff>
    </xdr:from>
    <xdr:ext cx="405111" cy="259045"/>
    <xdr:sp macro="" textlink="">
      <xdr:nvSpPr>
        <xdr:cNvPr id="183" name="n_4aveValue【福祉施設】&#10;有形固定資産減価償却率">
          <a:extLst>
            <a:ext uri="{FF2B5EF4-FFF2-40B4-BE49-F238E27FC236}">
              <a16:creationId xmlns:a16="http://schemas.microsoft.com/office/drawing/2014/main" id="{2F98DC4D-0463-4E36-8A4D-E35B357DCA08}"/>
            </a:ext>
          </a:extLst>
        </xdr:cNvPr>
        <xdr:cNvSpPr txBox="1"/>
      </xdr:nvSpPr>
      <xdr:spPr>
        <a:xfrm>
          <a:off x="927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4" name="正方形/長方形 183">
          <a:extLst>
            <a:ext uri="{FF2B5EF4-FFF2-40B4-BE49-F238E27FC236}">
              <a16:creationId xmlns:a16="http://schemas.microsoft.com/office/drawing/2014/main" id="{F427EA90-7396-4927-8564-68AC3AE43B7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5" name="正方形/長方形 184">
          <a:extLst>
            <a:ext uri="{FF2B5EF4-FFF2-40B4-BE49-F238E27FC236}">
              <a16:creationId xmlns:a16="http://schemas.microsoft.com/office/drawing/2014/main" id="{7BFA2184-6887-433D-9365-33ECCAA587B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6" name="正方形/長方形 185">
          <a:extLst>
            <a:ext uri="{FF2B5EF4-FFF2-40B4-BE49-F238E27FC236}">
              <a16:creationId xmlns:a16="http://schemas.microsoft.com/office/drawing/2014/main" id="{F8DE7A85-7158-4E8A-A2C1-16C97125A94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7" name="正方形/長方形 186">
          <a:extLst>
            <a:ext uri="{FF2B5EF4-FFF2-40B4-BE49-F238E27FC236}">
              <a16:creationId xmlns:a16="http://schemas.microsoft.com/office/drawing/2014/main" id="{3C022AC3-CD0E-4368-A682-89B23535C68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8" name="正方形/長方形 187">
          <a:extLst>
            <a:ext uri="{FF2B5EF4-FFF2-40B4-BE49-F238E27FC236}">
              <a16:creationId xmlns:a16="http://schemas.microsoft.com/office/drawing/2014/main" id="{604C88CE-6C57-4839-AE64-2511488E487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9" name="正方形/長方形 188">
          <a:extLst>
            <a:ext uri="{FF2B5EF4-FFF2-40B4-BE49-F238E27FC236}">
              <a16:creationId xmlns:a16="http://schemas.microsoft.com/office/drawing/2014/main" id="{507F66F5-ACF7-4329-837D-E79B68F8479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0" name="正方形/長方形 189">
          <a:extLst>
            <a:ext uri="{FF2B5EF4-FFF2-40B4-BE49-F238E27FC236}">
              <a16:creationId xmlns:a16="http://schemas.microsoft.com/office/drawing/2014/main" id="{7DFBBDC3-0CE4-42FF-9DC0-575795ADFC1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1" name="正方形/長方形 190">
          <a:extLst>
            <a:ext uri="{FF2B5EF4-FFF2-40B4-BE49-F238E27FC236}">
              <a16:creationId xmlns:a16="http://schemas.microsoft.com/office/drawing/2014/main" id="{4CEF73EB-E2F3-46BC-BFF3-464729E4058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2" name="テキスト ボックス 191">
          <a:extLst>
            <a:ext uri="{FF2B5EF4-FFF2-40B4-BE49-F238E27FC236}">
              <a16:creationId xmlns:a16="http://schemas.microsoft.com/office/drawing/2014/main" id="{AA14FE83-7BDC-4499-8FAB-28BDF20028D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3" name="直線コネクタ 192">
          <a:extLst>
            <a:ext uri="{FF2B5EF4-FFF2-40B4-BE49-F238E27FC236}">
              <a16:creationId xmlns:a16="http://schemas.microsoft.com/office/drawing/2014/main" id="{28D07F29-A772-445D-A51D-8B813D5B1F2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194" name="直線コネクタ 193">
          <a:extLst>
            <a:ext uri="{FF2B5EF4-FFF2-40B4-BE49-F238E27FC236}">
              <a16:creationId xmlns:a16="http://schemas.microsoft.com/office/drawing/2014/main" id="{E7B52F0C-E601-4FBB-8406-B6E44B729A21}"/>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195" name="テキスト ボックス 194">
          <a:extLst>
            <a:ext uri="{FF2B5EF4-FFF2-40B4-BE49-F238E27FC236}">
              <a16:creationId xmlns:a16="http://schemas.microsoft.com/office/drawing/2014/main" id="{D464A078-7457-4D48-BC5F-FA01EA380972}"/>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6" name="直線コネクタ 195">
          <a:extLst>
            <a:ext uri="{FF2B5EF4-FFF2-40B4-BE49-F238E27FC236}">
              <a16:creationId xmlns:a16="http://schemas.microsoft.com/office/drawing/2014/main" id="{67FC3157-00B9-4F96-83E6-41219263E3D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7" name="テキスト ボックス 196">
          <a:extLst>
            <a:ext uri="{FF2B5EF4-FFF2-40B4-BE49-F238E27FC236}">
              <a16:creationId xmlns:a16="http://schemas.microsoft.com/office/drawing/2014/main" id="{1AB98B04-AB63-4FDD-9E8B-8C018518FBB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198" name="直線コネクタ 197">
          <a:extLst>
            <a:ext uri="{FF2B5EF4-FFF2-40B4-BE49-F238E27FC236}">
              <a16:creationId xmlns:a16="http://schemas.microsoft.com/office/drawing/2014/main" id="{FD68B355-4B48-4CF3-B1E8-4BC8FD8D895E}"/>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199" name="テキスト ボックス 198">
          <a:extLst>
            <a:ext uri="{FF2B5EF4-FFF2-40B4-BE49-F238E27FC236}">
              <a16:creationId xmlns:a16="http://schemas.microsoft.com/office/drawing/2014/main" id="{26A670DA-ED12-4991-811B-D9F088C4B1EE}"/>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0" name="直線コネクタ 199">
          <a:extLst>
            <a:ext uri="{FF2B5EF4-FFF2-40B4-BE49-F238E27FC236}">
              <a16:creationId xmlns:a16="http://schemas.microsoft.com/office/drawing/2014/main" id="{05C8A1F7-012C-4CF5-BCCD-7E150766A60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1" name="テキスト ボックス 200">
          <a:extLst>
            <a:ext uri="{FF2B5EF4-FFF2-40B4-BE49-F238E27FC236}">
              <a16:creationId xmlns:a16="http://schemas.microsoft.com/office/drawing/2014/main" id="{1E95ED84-58D2-410F-8C15-ADF86ACFC07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2" name="【福祉施設】&#10;一人当たり面積グラフ枠">
          <a:extLst>
            <a:ext uri="{FF2B5EF4-FFF2-40B4-BE49-F238E27FC236}">
              <a16:creationId xmlns:a16="http://schemas.microsoft.com/office/drawing/2014/main" id="{224094A5-F90E-48E3-80CE-985CB1D9E25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203" name="直線コネクタ 202">
          <a:extLst>
            <a:ext uri="{FF2B5EF4-FFF2-40B4-BE49-F238E27FC236}">
              <a16:creationId xmlns:a16="http://schemas.microsoft.com/office/drawing/2014/main" id="{640AD90F-081D-4CDB-B995-251431161365}"/>
            </a:ext>
          </a:extLst>
        </xdr:cNvPr>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204" name="【福祉施設】&#10;一人当たり面積最小値テキスト">
          <a:extLst>
            <a:ext uri="{FF2B5EF4-FFF2-40B4-BE49-F238E27FC236}">
              <a16:creationId xmlns:a16="http://schemas.microsoft.com/office/drawing/2014/main" id="{CAC054AC-BAEA-4AFC-8F73-9BCBF4772EA9}"/>
            </a:ext>
          </a:extLst>
        </xdr:cNvPr>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205" name="直線コネクタ 204">
          <a:extLst>
            <a:ext uri="{FF2B5EF4-FFF2-40B4-BE49-F238E27FC236}">
              <a16:creationId xmlns:a16="http://schemas.microsoft.com/office/drawing/2014/main" id="{862DAE40-5698-4D59-A225-33C11B195039}"/>
            </a:ext>
          </a:extLst>
        </xdr:cNvPr>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206" name="【福祉施設】&#10;一人当たり面積最大値テキスト">
          <a:extLst>
            <a:ext uri="{FF2B5EF4-FFF2-40B4-BE49-F238E27FC236}">
              <a16:creationId xmlns:a16="http://schemas.microsoft.com/office/drawing/2014/main" id="{F58150BF-4B13-4DD9-98CF-6E07277EBCBF}"/>
            </a:ext>
          </a:extLst>
        </xdr:cNvPr>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207" name="直線コネクタ 206">
          <a:extLst>
            <a:ext uri="{FF2B5EF4-FFF2-40B4-BE49-F238E27FC236}">
              <a16:creationId xmlns:a16="http://schemas.microsoft.com/office/drawing/2014/main" id="{FAB6A159-55CE-4A2A-A624-1DAA6DB429EC}"/>
            </a:ext>
          </a:extLst>
        </xdr:cNvPr>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145623</xdr:rowOff>
    </xdr:from>
    <xdr:ext cx="469744" cy="259045"/>
    <xdr:sp macro="" textlink="">
      <xdr:nvSpPr>
        <xdr:cNvPr id="208" name="【福祉施設】&#10;一人当たり面積平均値テキスト">
          <a:extLst>
            <a:ext uri="{FF2B5EF4-FFF2-40B4-BE49-F238E27FC236}">
              <a16:creationId xmlns:a16="http://schemas.microsoft.com/office/drawing/2014/main" id="{F1668E4C-716A-40AA-91CD-CBCF96124C3A}"/>
            </a:ext>
          </a:extLst>
        </xdr:cNvPr>
        <xdr:cNvSpPr txBox="1"/>
      </xdr:nvSpPr>
      <xdr:spPr>
        <a:xfrm>
          <a:off x="10515600" y="14204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209" name="フローチャート: 判断 208">
          <a:extLst>
            <a:ext uri="{FF2B5EF4-FFF2-40B4-BE49-F238E27FC236}">
              <a16:creationId xmlns:a16="http://schemas.microsoft.com/office/drawing/2014/main" id="{2586B086-5B83-440B-85F7-5F35CBA03193}"/>
            </a:ext>
          </a:extLst>
        </xdr:cNvPr>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210" name="フローチャート: 判断 209">
          <a:extLst>
            <a:ext uri="{FF2B5EF4-FFF2-40B4-BE49-F238E27FC236}">
              <a16:creationId xmlns:a16="http://schemas.microsoft.com/office/drawing/2014/main" id="{2A47ABA2-7A29-4805-953F-A9094895C1D6}"/>
            </a:ext>
          </a:extLst>
        </xdr:cNvPr>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211" name="フローチャート: 判断 210">
          <a:extLst>
            <a:ext uri="{FF2B5EF4-FFF2-40B4-BE49-F238E27FC236}">
              <a16:creationId xmlns:a16="http://schemas.microsoft.com/office/drawing/2014/main" id="{2DF21F70-D6F0-4A7D-8E67-0612CEAA0D5C}"/>
            </a:ext>
          </a:extLst>
        </xdr:cNvPr>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212" name="フローチャート: 判断 211">
          <a:extLst>
            <a:ext uri="{FF2B5EF4-FFF2-40B4-BE49-F238E27FC236}">
              <a16:creationId xmlns:a16="http://schemas.microsoft.com/office/drawing/2014/main" id="{A9939990-D5D3-41AD-8DD2-3648CD29AA4C}"/>
            </a:ext>
          </a:extLst>
        </xdr:cNvPr>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213" name="フローチャート: 判断 212">
          <a:extLst>
            <a:ext uri="{FF2B5EF4-FFF2-40B4-BE49-F238E27FC236}">
              <a16:creationId xmlns:a16="http://schemas.microsoft.com/office/drawing/2014/main" id="{4790270F-61DD-46E5-8E9C-1AB60045C9E4}"/>
            </a:ext>
          </a:extLst>
        </xdr:cNvPr>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14" name="テキスト ボックス 213">
          <a:extLst>
            <a:ext uri="{FF2B5EF4-FFF2-40B4-BE49-F238E27FC236}">
              <a16:creationId xmlns:a16="http://schemas.microsoft.com/office/drawing/2014/main" id="{DC6952B9-47C1-442A-B08C-2A20BDB11E5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5" name="テキスト ボックス 214">
          <a:extLst>
            <a:ext uri="{FF2B5EF4-FFF2-40B4-BE49-F238E27FC236}">
              <a16:creationId xmlns:a16="http://schemas.microsoft.com/office/drawing/2014/main" id="{AFE2C294-5725-465B-89F2-4522C346F89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6" name="テキスト ボックス 215">
          <a:extLst>
            <a:ext uri="{FF2B5EF4-FFF2-40B4-BE49-F238E27FC236}">
              <a16:creationId xmlns:a16="http://schemas.microsoft.com/office/drawing/2014/main" id="{DBE98DC1-B4C7-40B8-BC77-24D5C84F9CC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C928AC6B-4A6E-48A3-861B-664A33BC5AE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EB3BD672-BAB5-4FF7-967D-FBBD65937CA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10731</xdr:rowOff>
    </xdr:from>
    <xdr:to>
      <xdr:col>55</xdr:col>
      <xdr:colOff>50800</xdr:colOff>
      <xdr:row>85</xdr:row>
      <xdr:rowOff>112331</xdr:rowOff>
    </xdr:to>
    <xdr:sp macro="" textlink="">
      <xdr:nvSpPr>
        <xdr:cNvPr id="219" name="楕円 218">
          <a:extLst>
            <a:ext uri="{FF2B5EF4-FFF2-40B4-BE49-F238E27FC236}">
              <a16:creationId xmlns:a16="http://schemas.microsoft.com/office/drawing/2014/main" id="{49ABD548-A8A9-4B02-9B78-61C0E9B24DD0}"/>
            </a:ext>
          </a:extLst>
        </xdr:cNvPr>
        <xdr:cNvSpPr/>
      </xdr:nvSpPr>
      <xdr:spPr>
        <a:xfrm>
          <a:off x="10426700" y="1458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97108</xdr:rowOff>
    </xdr:from>
    <xdr:ext cx="469744" cy="259045"/>
    <xdr:sp macro="" textlink="">
      <xdr:nvSpPr>
        <xdr:cNvPr id="220" name="【福祉施設】&#10;一人当たり面積該当値テキスト">
          <a:extLst>
            <a:ext uri="{FF2B5EF4-FFF2-40B4-BE49-F238E27FC236}">
              <a16:creationId xmlns:a16="http://schemas.microsoft.com/office/drawing/2014/main" id="{336B2B42-7519-44AD-A709-705A4726A636}"/>
            </a:ext>
          </a:extLst>
        </xdr:cNvPr>
        <xdr:cNvSpPr txBox="1"/>
      </xdr:nvSpPr>
      <xdr:spPr>
        <a:xfrm>
          <a:off x="10515600" y="1449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100283</xdr:rowOff>
    </xdr:from>
    <xdr:ext cx="469744" cy="259045"/>
    <xdr:sp macro="" textlink="">
      <xdr:nvSpPr>
        <xdr:cNvPr id="221" name="n_1aveValue【福祉施設】&#10;一人当たり面積">
          <a:extLst>
            <a:ext uri="{FF2B5EF4-FFF2-40B4-BE49-F238E27FC236}">
              <a16:creationId xmlns:a16="http://schemas.microsoft.com/office/drawing/2014/main" id="{9006A0F5-5B30-42E6-A89C-4D91C2053CA8}"/>
            </a:ext>
          </a:extLst>
        </xdr:cNvPr>
        <xdr:cNvSpPr txBox="1"/>
      </xdr:nvSpPr>
      <xdr:spPr>
        <a:xfrm>
          <a:off x="9391727" y="141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114571</xdr:rowOff>
    </xdr:from>
    <xdr:ext cx="469744" cy="259045"/>
    <xdr:sp macro="" textlink="">
      <xdr:nvSpPr>
        <xdr:cNvPr id="222" name="n_2aveValue【福祉施設】&#10;一人当たり面積">
          <a:extLst>
            <a:ext uri="{FF2B5EF4-FFF2-40B4-BE49-F238E27FC236}">
              <a16:creationId xmlns:a16="http://schemas.microsoft.com/office/drawing/2014/main" id="{11709449-5DB2-4CA0-9903-6338DD5BAF23}"/>
            </a:ext>
          </a:extLst>
        </xdr:cNvPr>
        <xdr:cNvSpPr txBox="1"/>
      </xdr:nvSpPr>
      <xdr:spPr>
        <a:xfrm>
          <a:off x="8515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131715</xdr:rowOff>
    </xdr:from>
    <xdr:ext cx="469744" cy="259045"/>
    <xdr:sp macro="" textlink="">
      <xdr:nvSpPr>
        <xdr:cNvPr id="223" name="n_3aveValue【福祉施設】&#10;一人当たり面積">
          <a:extLst>
            <a:ext uri="{FF2B5EF4-FFF2-40B4-BE49-F238E27FC236}">
              <a16:creationId xmlns:a16="http://schemas.microsoft.com/office/drawing/2014/main" id="{9D407EF8-2FA9-41E0-BEB3-8AA64079DC22}"/>
            </a:ext>
          </a:extLst>
        </xdr:cNvPr>
        <xdr:cNvSpPr txBox="1"/>
      </xdr:nvSpPr>
      <xdr:spPr>
        <a:xfrm>
          <a:off x="7626427"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224" name="n_4aveValue【福祉施設】&#10;一人当たり面積">
          <a:extLst>
            <a:ext uri="{FF2B5EF4-FFF2-40B4-BE49-F238E27FC236}">
              <a16:creationId xmlns:a16="http://schemas.microsoft.com/office/drawing/2014/main" id="{BC3FCB41-ADAB-4EFC-A058-02866E86CC6D}"/>
            </a:ext>
          </a:extLst>
        </xdr:cNvPr>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a:extLst>
            <a:ext uri="{FF2B5EF4-FFF2-40B4-BE49-F238E27FC236}">
              <a16:creationId xmlns:a16="http://schemas.microsoft.com/office/drawing/2014/main" id="{848413CB-5F23-4CE9-A21A-4A07DB4BCEF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a:extLst>
            <a:ext uri="{FF2B5EF4-FFF2-40B4-BE49-F238E27FC236}">
              <a16:creationId xmlns:a16="http://schemas.microsoft.com/office/drawing/2014/main" id="{D6961642-AE8C-4ADB-AC23-6EEE79F7346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a:extLst>
            <a:ext uri="{FF2B5EF4-FFF2-40B4-BE49-F238E27FC236}">
              <a16:creationId xmlns:a16="http://schemas.microsoft.com/office/drawing/2014/main" id="{FF137450-78E3-4786-9ADF-D86C33E3BA5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a:extLst>
            <a:ext uri="{FF2B5EF4-FFF2-40B4-BE49-F238E27FC236}">
              <a16:creationId xmlns:a16="http://schemas.microsoft.com/office/drawing/2014/main" id="{8D1AEABD-994E-4544-A5A1-C8AB13F4DB6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a:extLst>
            <a:ext uri="{FF2B5EF4-FFF2-40B4-BE49-F238E27FC236}">
              <a16:creationId xmlns:a16="http://schemas.microsoft.com/office/drawing/2014/main" id="{FB00BC9A-82FD-4FBF-BCF9-09924958B23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a:extLst>
            <a:ext uri="{FF2B5EF4-FFF2-40B4-BE49-F238E27FC236}">
              <a16:creationId xmlns:a16="http://schemas.microsoft.com/office/drawing/2014/main" id="{E9A19604-60F1-406A-BEFC-27A8AAB717F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a:extLst>
            <a:ext uri="{FF2B5EF4-FFF2-40B4-BE49-F238E27FC236}">
              <a16:creationId xmlns:a16="http://schemas.microsoft.com/office/drawing/2014/main" id="{5998AF2E-D281-4E04-AC62-F998592FFA5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a:extLst>
            <a:ext uri="{FF2B5EF4-FFF2-40B4-BE49-F238E27FC236}">
              <a16:creationId xmlns:a16="http://schemas.microsoft.com/office/drawing/2014/main" id="{032D2C2B-343F-40D8-935E-E52360B628F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3" name="テキスト ボックス 232">
          <a:extLst>
            <a:ext uri="{FF2B5EF4-FFF2-40B4-BE49-F238E27FC236}">
              <a16:creationId xmlns:a16="http://schemas.microsoft.com/office/drawing/2014/main" id="{DC55D96E-5DCB-4CDE-8B98-F3EC95D1570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4" name="直線コネクタ 233">
          <a:extLst>
            <a:ext uri="{FF2B5EF4-FFF2-40B4-BE49-F238E27FC236}">
              <a16:creationId xmlns:a16="http://schemas.microsoft.com/office/drawing/2014/main" id="{C6D31700-5441-4174-B167-6FF2FAB3972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35" name="テキスト ボックス 234">
          <a:extLst>
            <a:ext uri="{FF2B5EF4-FFF2-40B4-BE49-F238E27FC236}">
              <a16:creationId xmlns:a16="http://schemas.microsoft.com/office/drawing/2014/main" id="{8825077C-4568-431C-B21B-6D14ACE793F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36" name="直線コネクタ 235">
          <a:extLst>
            <a:ext uri="{FF2B5EF4-FFF2-40B4-BE49-F238E27FC236}">
              <a16:creationId xmlns:a16="http://schemas.microsoft.com/office/drawing/2014/main" id="{6D888D9A-0EBB-4230-82BA-2B0F29C21AE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37" name="テキスト ボックス 236">
          <a:extLst>
            <a:ext uri="{FF2B5EF4-FFF2-40B4-BE49-F238E27FC236}">
              <a16:creationId xmlns:a16="http://schemas.microsoft.com/office/drawing/2014/main" id="{A972EB3E-486E-4298-AD76-B1DDDCD3E25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8" name="直線コネクタ 237">
          <a:extLst>
            <a:ext uri="{FF2B5EF4-FFF2-40B4-BE49-F238E27FC236}">
              <a16:creationId xmlns:a16="http://schemas.microsoft.com/office/drawing/2014/main" id="{504FAC4E-77D2-444C-B865-7F22FEFED3D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39" name="テキスト ボックス 238">
          <a:extLst>
            <a:ext uri="{FF2B5EF4-FFF2-40B4-BE49-F238E27FC236}">
              <a16:creationId xmlns:a16="http://schemas.microsoft.com/office/drawing/2014/main" id="{D82C3E92-DA7F-43D0-A5A7-790FE276A82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0" name="直線コネクタ 239">
          <a:extLst>
            <a:ext uri="{FF2B5EF4-FFF2-40B4-BE49-F238E27FC236}">
              <a16:creationId xmlns:a16="http://schemas.microsoft.com/office/drawing/2014/main" id="{77587399-B484-44E7-B6AB-704AE602FC7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1" name="テキスト ボックス 240">
          <a:extLst>
            <a:ext uri="{FF2B5EF4-FFF2-40B4-BE49-F238E27FC236}">
              <a16:creationId xmlns:a16="http://schemas.microsoft.com/office/drawing/2014/main" id="{DDAC3E30-5C03-4725-AB5F-A55FDA19FA1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2" name="直線コネクタ 241">
          <a:extLst>
            <a:ext uri="{FF2B5EF4-FFF2-40B4-BE49-F238E27FC236}">
              <a16:creationId xmlns:a16="http://schemas.microsoft.com/office/drawing/2014/main" id="{11FA26A0-96FF-46EC-B623-D0A6CE5EA58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3" name="テキスト ボックス 242">
          <a:extLst>
            <a:ext uri="{FF2B5EF4-FFF2-40B4-BE49-F238E27FC236}">
              <a16:creationId xmlns:a16="http://schemas.microsoft.com/office/drawing/2014/main" id="{FCBECBAA-EC02-45F6-A045-BD7D3B1ED4E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4" name="直線コネクタ 243">
          <a:extLst>
            <a:ext uri="{FF2B5EF4-FFF2-40B4-BE49-F238E27FC236}">
              <a16:creationId xmlns:a16="http://schemas.microsoft.com/office/drawing/2014/main" id="{044B0954-42F2-4F65-BE37-C6D901C5ECA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5" name="テキスト ボックス 244">
          <a:extLst>
            <a:ext uri="{FF2B5EF4-FFF2-40B4-BE49-F238E27FC236}">
              <a16:creationId xmlns:a16="http://schemas.microsoft.com/office/drawing/2014/main" id="{418755AF-1FA5-4BAC-81C0-7393DB583C6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6" name="直線コネクタ 245">
          <a:extLst>
            <a:ext uri="{FF2B5EF4-FFF2-40B4-BE49-F238E27FC236}">
              <a16:creationId xmlns:a16="http://schemas.microsoft.com/office/drawing/2014/main" id="{6923A346-384C-442A-A43A-EDC845F0D6A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47" name="テキスト ボックス 246">
          <a:extLst>
            <a:ext uri="{FF2B5EF4-FFF2-40B4-BE49-F238E27FC236}">
              <a16:creationId xmlns:a16="http://schemas.microsoft.com/office/drawing/2014/main" id="{2D82D2FC-FAA1-4AA5-8828-FF5E7760106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8" name="直線コネクタ 247">
          <a:extLst>
            <a:ext uri="{FF2B5EF4-FFF2-40B4-BE49-F238E27FC236}">
              <a16:creationId xmlns:a16="http://schemas.microsoft.com/office/drawing/2014/main" id="{BF5922C4-54BF-4C8A-9C63-E2C920FE6DA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49" name="【市民会館】&#10;有形固定資産減価償却率グラフ枠">
          <a:extLst>
            <a:ext uri="{FF2B5EF4-FFF2-40B4-BE49-F238E27FC236}">
              <a16:creationId xmlns:a16="http://schemas.microsoft.com/office/drawing/2014/main" id="{2FE0CEBB-3CC8-4C52-85B6-3F5857C8D90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157843</xdr:rowOff>
    </xdr:from>
    <xdr:to>
      <xdr:col>24</xdr:col>
      <xdr:colOff>62865</xdr:colOff>
      <xdr:row>109</xdr:row>
      <xdr:rowOff>19050</xdr:rowOff>
    </xdr:to>
    <xdr:cxnSp macro="">
      <xdr:nvCxnSpPr>
        <xdr:cNvPr id="250" name="直線コネクタ 249">
          <a:extLst>
            <a:ext uri="{FF2B5EF4-FFF2-40B4-BE49-F238E27FC236}">
              <a16:creationId xmlns:a16="http://schemas.microsoft.com/office/drawing/2014/main" id="{D6B62001-4A2C-4402-BC13-63CAE8E79D67}"/>
            </a:ext>
          </a:extLst>
        </xdr:cNvPr>
        <xdr:cNvCxnSpPr/>
      </xdr:nvCxnSpPr>
      <xdr:spPr>
        <a:xfrm flipV="1">
          <a:off x="4634865" y="1713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251" name="【市民会館】&#10;有形固定資産減価償却率最小値テキスト">
          <a:extLst>
            <a:ext uri="{FF2B5EF4-FFF2-40B4-BE49-F238E27FC236}">
              <a16:creationId xmlns:a16="http://schemas.microsoft.com/office/drawing/2014/main" id="{88C6D875-5D87-4E76-827B-D6895ABE24E1}"/>
            </a:ext>
          </a:extLst>
        </xdr:cNvPr>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252" name="直線コネクタ 251">
          <a:extLst>
            <a:ext uri="{FF2B5EF4-FFF2-40B4-BE49-F238E27FC236}">
              <a16:creationId xmlns:a16="http://schemas.microsoft.com/office/drawing/2014/main" id="{B7BAD723-1678-4E54-BD2E-4DF9A2B7D0C9}"/>
            </a:ext>
          </a:extLst>
        </xdr:cNvPr>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104520</xdr:rowOff>
    </xdr:from>
    <xdr:ext cx="340478" cy="259045"/>
    <xdr:sp macro="" textlink="">
      <xdr:nvSpPr>
        <xdr:cNvPr id="253" name="【市民会館】&#10;有形固定資産減価償却率最大値テキスト">
          <a:extLst>
            <a:ext uri="{FF2B5EF4-FFF2-40B4-BE49-F238E27FC236}">
              <a16:creationId xmlns:a16="http://schemas.microsoft.com/office/drawing/2014/main" id="{688DC4A9-4203-44DD-9225-DAB9DB5C12F3}"/>
            </a:ext>
          </a:extLst>
        </xdr:cNvPr>
        <xdr:cNvSpPr txBox="1"/>
      </xdr:nvSpPr>
      <xdr:spPr>
        <a:xfrm>
          <a:off x="4673600" y="1690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157843</xdr:rowOff>
    </xdr:from>
    <xdr:to>
      <xdr:col>24</xdr:col>
      <xdr:colOff>152400</xdr:colOff>
      <xdr:row>99</xdr:row>
      <xdr:rowOff>157843</xdr:rowOff>
    </xdr:to>
    <xdr:cxnSp macro="">
      <xdr:nvCxnSpPr>
        <xdr:cNvPr id="254" name="直線コネクタ 253">
          <a:extLst>
            <a:ext uri="{FF2B5EF4-FFF2-40B4-BE49-F238E27FC236}">
              <a16:creationId xmlns:a16="http://schemas.microsoft.com/office/drawing/2014/main" id="{9618D9C5-905E-4F43-99CD-7A4E1DE2B62E}"/>
            </a:ext>
          </a:extLst>
        </xdr:cNvPr>
        <xdr:cNvCxnSpPr/>
      </xdr:nvCxnSpPr>
      <xdr:spPr>
        <a:xfrm>
          <a:off x="4546600" y="1713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96900</xdr:rowOff>
    </xdr:from>
    <xdr:ext cx="405111" cy="259045"/>
    <xdr:sp macro="" textlink="">
      <xdr:nvSpPr>
        <xdr:cNvPr id="255" name="【市民会館】&#10;有形固定資産減価償却率平均値テキスト">
          <a:extLst>
            <a:ext uri="{FF2B5EF4-FFF2-40B4-BE49-F238E27FC236}">
              <a16:creationId xmlns:a16="http://schemas.microsoft.com/office/drawing/2014/main" id="{04B73EAD-F11B-4C67-8929-BA0F9D26D5D5}"/>
            </a:ext>
          </a:extLst>
        </xdr:cNvPr>
        <xdr:cNvSpPr txBox="1"/>
      </xdr:nvSpPr>
      <xdr:spPr>
        <a:xfrm>
          <a:off x="4673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256" name="フローチャート: 判断 255">
          <a:extLst>
            <a:ext uri="{FF2B5EF4-FFF2-40B4-BE49-F238E27FC236}">
              <a16:creationId xmlns:a16="http://schemas.microsoft.com/office/drawing/2014/main" id="{3855811C-BB30-4C71-A2E7-DB6923C8982C}"/>
            </a:ext>
          </a:extLst>
        </xdr:cNvPr>
        <xdr:cNvSpPr/>
      </xdr:nvSpPr>
      <xdr:spPr>
        <a:xfrm>
          <a:off x="4584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110308</xdr:rowOff>
    </xdr:from>
    <xdr:to>
      <xdr:col>20</xdr:col>
      <xdr:colOff>38100</xdr:colOff>
      <xdr:row>105</xdr:row>
      <xdr:rowOff>40458</xdr:rowOff>
    </xdr:to>
    <xdr:sp macro="" textlink="">
      <xdr:nvSpPr>
        <xdr:cNvPr id="257" name="フローチャート: 判断 256">
          <a:extLst>
            <a:ext uri="{FF2B5EF4-FFF2-40B4-BE49-F238E27FC236}">
              <a16:creationId xmlns:a16="http://schemas.microsoft.com/office/drawing/2014/main" id="{1F90C16C-6A0B-4D06-991C-19977C3C2C21}"/>
            </a:ext>
          </a:extLst>
        </xdr:cNvPr>
        <xdr:cNvSpPr/>
      </xdr:nvSpPr>
      <xdr:spPr>
        <a:xfrm>
          <a:off x="3746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258" name="フローチャート: 判断 257">
          <a:extLst>
            <a:ext uri="{FF2B5EF4-FFF2-40B4-BE49-F238E27FC236}">
              <a16:creationId xmlns:a16="http://schemas.microsoft.com/office/drawing/2014/main" id="{241FAF9D-F8F4-440F-A469-D2FB72902B2C}"/>
            </a:ext>
          </a:extLst>
        </xdr:cNvPr>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259" name="フローチャート: 判断 258">
          <a:extLst>
            <a:ext uri="{FF2B5EF4-FFF2-40B4-BE49-F238E27FC236}">
              <a16:creationId xmlns:a16="http://schemas.microsoft.com/office/drawing/2014/main" id="{E0E34E4D-9CBB-45DF-AEE9-075023618C79}"/>
            </a:ext>
          </a:extLst>
        </xdr:cNvPr>
        <xdr:cNvSpPr/>
      </xdr:nvSpPr>
      <xdr:spPr>
        <a:xfrm>
          <a:off x="1968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41729</xdr:rowOff>
    </xdr:from>
    <xdr:to>
      <xdr:col>6</xdr:col>
      <xdr:colOff>38100</xdr:colOff>
      <xdr:row>104</xdr:row>
      <xdr:rowOff>143329</xdr:rowOff>
    </xdr:to>
    <xdr:sp macro="" textlink="">
      <xdr:nvSpPr>
        <xdr:cNvPr id="260" name="フローチャート: 判断 259">
          <a:extLst>
            <a:ext uri="{FF2B5EF4-FFF2-40B4-BE49-F238E27FC236}">
              <a16:creationId xmlns:a16="http://schemas.microsoft.com/office/drawing/2014/main" id="{828396A0-7F75-41BE-8461-F8F22B08A68B}"/>
            </a:ext>
          </a:extLst>
        </xdr:cNvPr>
        <xdr:cNvSpPr/>
      </xdr:nvSpPr>
      <xdr:spPr>
        <a:xfrm>
          <a:off x="1079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id="{82A217AF-E133-4556-8AE1-C811C5F5024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a:extLst>
            <a:ext uri="{FF2B5EF4-FFF2-40B4-BE49-F238E27FC236}">
              <a16:creationId xmlns:a16="http://schemas.microsoft.com/office/drawing/2014/main" id="{0467E1A9-C3A0-453E-9444-3C8AC35A9C3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a:extLst>
            <a:ext uri="{FF2B5EF4-FFF2-40B4-BE49-F238E27FC236}">
              <a16:creationId xmlns:a16="http://schemas.microsoft.com/office/drawing/2014/main" id="{C602A01D-6C89-4A5D-8451-0EC139E15D6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a:extLst>
            <a:ext uri="{FF2B5EF4-FFF2-40B4-BE49-F238E27FC236}">
              <a16:creationId xmlns:a16="http://schemas.microsoft.com/office/drawing/2014/main" id="{144467A4-9B84-4E53-A59A-3F788B8F185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a:extLst>
            <a:ext uri="{FF2B5EF4-FFF2-40B4-BE49-F238E27FC236}">
              <a16:creationId xmlns:a16="http://schemas.microsoft.com/office/drawing/2014/main" id="{F1E4A39E-768F-47B9-A16D-755E0BD9EA0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90714</xdr:rowOff>
    </xdr:from>
    <xdr:to>
      <xdr:col>24</xdr:col>
      <xdr:colOff>114300</xdr:colOff>
      <xdr:row>105</xdr:row>
      <xdr:rowOff>20864</xdr:rowOff>
    </xdr:to>
    <xdr:sp macro="" textlink="">
      <xdr:nvSpPr>
        <xdr:cNvPr id="266" name="楕円 265">
          <a:extLst>
            <a:ext uri="{FF2B5EF4-FFF2-40B4-BE49-F238E27FC236}">
              <a16:creationId xmlns:a16="http://schemas.microsoft.com/office/drawing/2014/main" id="{266B1547-53B8-4DAF-9961-30ED7FBF24E8}"/>
            </a:ext>
          </a:extLst>
        </xdr:cNvPr>
        <xdr:cNvSpPr/>
      </xdr:nvSpPr>
      <xdr:spPr>
        <a:xfrm>
          <a:off x="45847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113591</xdr:rowOff>
    </xdr:from>
    <xdr:ext cx="405111" cy="259045"/>
    <xdr:sp macro="" textlink="">
      <xdr:nvSpPr>
        <xdr:cNvPr id="267" name="【市民会館】&#10;有形固定資産減価償却率該当値テキスト">
          <a:extLst>
            <a:ext uri="{FF2B5EF4-FFF2-40B4-BE49-F238E27FC236}">
              <a16:creationId xmlns:a16="http://schemas.microsoft.com/office/drawing/2014/main" id="{05F36501-029B-4892-B359-FEED9C4DAF4B}"/>
            </a:ext>
          </a:extLst>
        </xdr:cNvPr>
        <xdr:cNvSpPr txBox="1"/>
      </xdr:nvSpPr>
      <xdr:spPr>
        <a:xfrm>
          <a:off x="4673600" y="1777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56985</xdr:rowOff>
    </xdr:from>
    <xdr:ext cx="405111" cy="259045"/>
    <xdr:sp macro="" textlink="">
      <xdr:nvSpPr>
        <xdr:cNvPr id="268" name="n_1aveValue【市民会館】&#10;有形固定資産減価償却率">
          <a:extLst>
            <a:ext uri="{FF2B5EF4-FFF2-40B4-BE49-F238E27FC236}">
              <a16:creationId xmlns:a16="http://schemas.microsoft.com/office/drawing/2014/main" id="{C8166BBE-8775-4814-8303-59445797B923}"/>
            </a:ext>
          </a:extLst>
        </xdr:cNvPr>
        <xdr:cNvSpPr txBox="1"/>
      </xdr:nvSpPr>
      <xdr:spPr>
        <a:xfrm>
          <a:off x="3582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159856</xdr:rowOff>
    </xdr:from>
    <xdr:ext cx="405111" cy="259045"/>
    <xdr:sp macro="" textlink="">
      <xdr:nvSpPr>
        <xdr:cNvPr id="269" name="n_2aveValue【市民会館】&#10;有形固定資産減価償却率">
          <a:extLst>
            <a:ext uri="{FF2B5EF4-FFF2-40B4-BE49-F238E27FC236}">
              <a16:creationId xmlns:a16="http://schemas.microsoft.com/office/drawing/2014/main" id="{1681140C-D33F-4051-A31E-296987F7FDFC}"/>
            </a:ext>
          </a:extLst>
        </xdr:cNvPr>
        <xdr:cNvSpPr txBox="1"/>
      </xdr:nvSpPr>
      <xdr:spPr>
        <a:xfrm>
          <a:off x="2705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153325</xdr:rowOff>
    </xdr:from>
    <xdr:ext cx="405111" cy="259045"/>
    <xdr:sp macro="" textlink="">
      <xdr:nvSpPr>
        <xdr:cNvPr id="270" name="n_3aveValue【市民会館】&#10;有形固定資産減価償却率">
          <a:extLst>
            <a:ext uri="{FF2B5EF4-FFF2-40B4-BE49-F238E27FC236}">
              <a16:creationId xmlns:a16="http://schemas.microsoft.com/office/drawing/2014/main" id="{64ECC3AF-3F06-4779-A347-1B83567864FB}"/>
            </a:ext>
          </a:extLst>
        </xdr:cNvPr>
        <xdr:cNvSpPr txBox="1"/>
      </xdr:nvSpPr>
      <xdr:spPr>
        <a:xfrm>
          <a:off x="1816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159856</xdr:rowOff>
    </xdr:from>
    <xdr:ext cx="405111" cy="259045"/>
    <xdr:sp macro="" textlink="">
      <xdr:nvSpPr>
        <xdr:cNvPr id="271" name="n_4aveValue【市民会館】&#10;有形固定資産減価償却率">
          <a:extLst>
            <a:ext uri="{FF2B5EF4-FFF2-40B4-BE49-F238E27FC236}">
              <a16:creationId xmlns:a16="http://schemas.microsoft.com/office/drawing/2014/main" id="{DC2A08D6-45A9-453A-ADF6-6B76E2998A29}"/>
            </a:ext>
          </a:extLst>
        </xdr:cNvPr>
        <xdr:cNvSpPr txBox="1"/>
      </xdr:nvSpPr>
      <xdr:spPr>
        <a:xfrm>
          <a:off x="927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2" name="正方形/長方形 271">
          <a:extLst>
            <a:ext uri="{FF2B5EF4-FFF2-40B4-BE49-F238E27FC236}">
              <a16:creationId xmlns:a16="http://schemas.microsoft.com/office/drawing/2014/main" id="{25E2C496-E535-4647-851E-15A29814C86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3" name="正方形/長方形 272">
          <a:extLst>
            <a:ext uri="{FF2B5EF4-FFF2-40B4-BE49-F238E27FC236}">
              <a16:creationId xmlns:a16="http://schemas.microsoft.com/office/drawing/2014/main" id="{4A5B6452-CE1A-4576-92A0-25EC588A727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4" name="正方形/長方形 273">
          <a:extLst>
            <a:ext uri="{FF2B5EF4-FFF2-40B4-BE49-F238E27FC236}">
              <a16:creationId xmlns:a16="http://schemas.microsoft.com/office/drawing/2014/main" id="{5C474ED4-D269-4029-8F55-1179376E6AC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5" name="正方形/長方形 274">
          <a:extLst>
            <a:ext uri="{FF2B5EF4-FFF2-40B4-BE49-F238E27FC236}">
              <a16:creationId xmlns:a16="http://schemas.microsoft.com/office/drawing/2014/main" id="{C671E1F5-48BE-491C-94B4-68FBDAC9D61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6" name="正方形/長方形 275">
          <a:extLst>
            <a:ext uri="{FF2B5EF4-FFF2-40B4-BE49-F238E27FC236}">
              <a16:creationId xmlns:a16="http://schemas.microsoft.com/office/drawing/2014/main" id="{EC3545AA-E3BA-418B-AE97-B1CBD6C53CA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7" name="正方形/長方形 276">
          <a:extLst>
            <a:ext uri="{FF2B5EF4-FFF2-40B4-BE49-F238E27FC236}">
              <a16:creationId xmlns:a16="http://schemas.microsoft.com/office/drawing/2014/main" id="{539FF2DF-9B0B-43CB-8323-00026F414A3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8" name="正方形/長方形 277">
          <a:extLst>
            <a:ext uri="{FF2B5EF4-FFF2-40B4-BE49-F238E27FC236}">
              <a16:creationId xmlns:a16="http://schemas.microsoft.com/office/drawing/2014/main" id="{2EB6925D-3F7C-4BF8-B8A1-F02453E716F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9" name="正方形/長方形 278">
          <a:extLst>
            <a:ext uri="{FF2B5EF4-FFF2-40B4-BE49-F238E27FC236}">
              <a16:creationId xmlns:a16="http://schemas.microsoft.com/office/drawing/2014/main" id="{D8D7A0C1-9C0A-4740-A81C-0D3C019C0EA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0" name="テキスト ボックス 279">
          <a:extLst>
            <a:ext uri="{FF2B5EF4-FFF2-40B4-BE49-F238E27FC236}">
              <a16:creationId xmlns:a16="http://schemas.microsoft.com/office/drawing/2014/main" id="{A852DAD8-0F69-4ECC-AD78-74F0C458F60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1" name="直線コネクタ 280">
          <a:extLst>
            <a:ext uri="{FF2B5EF4-FFF2-40B4-BE49-F238E27FC236}">
              <a16:creationId xmlns:a16="http://schemas.microsoft.com/office/drawing/2014/main" id="{4208092C-AE27-44F9-96AE-95B44A5ABC3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82" name="直線コネクタ 281">
          <a:extLst>
            <a:ext uri="{FF2B5EF4-FFF2-40B4-BE49-F238E27FC236}">
              <a16:creationId xmlns:a16="http://schemas.microsoft.com/office/drawing/2014/main" id="{888D6C10-4BC6-453F-8B52-4CD84C1D4D25}"/>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83" name="テキスト ボックス 282">
          <a:extLst>
            <a:ext uri="{FF2B5EF4-FFF2-40B4-BE49-F238E27FC236}">
              <a16:creationId xmlns:a16="http://schemas.microsoft.com/office/drawing/2014/main" id="{69553792-99DB-42EF-ADA6-A1A0E26694A1}"/>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84" name="直線コネクタ 283">
          <a:extLst>
            <a:ext uri="{FF2B5EF4-FFF2-40B4-BE49-F238E27FC236}">
              <a16:creationId xmlns:a16="http://schemas.microsoft.com/office/drawing/2014/main" id="{FD47E548-689C-4757-9CF5-BD335B10AA0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85" name="テキスト ボックス 284">
          <a:extLst>
            <a:ext uri="{FF2B5EF4-FFF2-40B4-BE49-F238E27FC236}">
              <a16:creationId xmlns:a16="http://schemas.microsoft.com/office/drawing/2014/main" id="{F268B3A0-B6CA-4BFB-B962-81CBADFF840D}"/>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86" name="直線コネクタ 285">
          <a:extLst>
            <a:ext uri="{FF2B5EF4-FFF2-40B4-BE49-F238E27FC236}">
              <a16:creationId xmlns:a16="http://schemas.microsoft.com/office/drawing/2014/main" id="{CEF1C3C4-C23D-43FA-BC3B-EDCFC8125F41}"/>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87" name="テキスト ボックス 286">
          <a:extLst>
            <a:ext uri="{FF2B5EF4-FFF2-40B4-BE49-F238E27FC236}">
              <a16:creationId xmlns:a16="http://schemas.microsoft.com/office/drawing/2014/main" id="{A1D7A4D0-A8BC-40C1-9497-A714C52D7B16}"/>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88" name="直線コネクタ 287">
          <a:extLst>
            <a:ext uri="{FF2B5EF4-FFF2-40B4-BE49-F238E27FC236}">
              <a16:creationId xmlns:a16="http://schemas.microsoft.com/office/drawing/2014/main" id="{856E27CB-4578-4AB2-8EF6-DED551AB496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89" name="テキスト ボックス 288">
          <a:extLst>
            <a:ext uri="{FF2B5EF4-FFF2-40B4-BE49-F238E27FC236}">
              <a16:creationId xmlns:a16="http://schemas.microsoft.com/office/drawing/2014/main" id="{12514C88-9CC0-441E-8827-752FEBC95CD6}"/>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0" name="直線コネクタ 289">
          <a:extLst>
            <a:ext uri="{FF2B5EF4-FFF2-40B4-BE49-F238E27FC236}">
              <a16:creationId xmlns:a16="http://schemas.microsoft.com/office/drawing/2014/main" id="{357A0F1D-7DBD-4BA7-9C29-82F56945ECB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1" name="テキスト ボックス 290">
          <a:extLst>
            <a:ext uri="{FF2B5EF4-FFF2-40B4-BE49-F238E27FC236}">
              <a16:creationId xmlns:a16="http://schemas.microsoft.com/office/drawing/2014/main" id="{BC0D75C0-FB3F-43EF-B9D6-82AD0BAF7CA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2" name="【市民会館】&#10;一人当たり面積グラフ枠">
          <a:extLst>
            <a:ext uri="{FF2B5EF4-FFF2-40B4-BE49-F238E27FC236}">
              <a16:creationId xmlns:a16="http://schemas.microsoft.com/office/drawing/2014/main" id="{2CF42C55-0919-4BF6-AD57-30F437EE001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34137</xdr:rowOff>
    </xdr:from>
    <xdr:to>
      <xdr:col>54</xdr:col>
      <xdr:colOff>189865</xdr:colOff>
      <xdr:row>108</xdr:row>
      <xdr:rowOff>64312</xdr:rowOff>
    </xdr:to>
    <xdr:cxnSp macro="">
      <xdr:nvCxnSpPr>
        <xdr:cNvPr id="293" name="直線コネクタ 292">
          <a:extLst>
            <a:ext uri="{FF2B5EF4-FFF2-40B4-BE49-F238E27FC236}">
              <a16:creationId xmlns:a16="http://schemas.microsoft.com/office/drawing/2014/main" id="{6F77D54C-AC88-4046-8E2E-D1D802472250}"/>
            </a:ext>
          </a:extLst>
        </xdr:cNvPr>
        <xdr:cNvCxnSpPr/>
      </xdr:nvCxnSpPr>
      <xdr:spPr>
        <a:xfrm flipV="1">
          <a:off x="10476865" y="17179137"/>
          <a:ext cx="0" cy="140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294" name="【市民会館】&#10;一人当たり面積最小値テキスト">
          <a:extLst>
            <a:ext uri="{FF2B5EF4-FFF2-40B4-BE49-F238E27FC236}">
              <a16:creationId xmlns:a16="http://schemas.microsoft.com/office/drawing/2014/main" id="{B279D5A2-B7F6-4147-8B77-152F384CF353}"/>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295" name="直線コネクタ 294">
          <a:extLst>
            <a:ext uri="{FF2B5EF4-FFF2-40B4-BE49-F238E27FC236}">
              <a16:creationId xmlns:a16="http://schemas.microsoft.com/office/drawing/2014/main" id="{F0B303A0-7367-4BF1-9063-47052CFB6D3D}"/>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152264</xdr:rowOff>
    </xdr:from>
    <xdr:ext cx="469744" cy="259045"/>
    <xdr:sp macro="" textlink="">
      <xdr:nvSpPr>
        <xdr:cNvPr id="296" name="【市民会館】&#10;一人当たり面積最大値テキスト">
          <a:extLst>
            <a:ext uri="{FF2B5EF4-FFF2-40B4-BE49-F238E27FC236}">
              <a16:creationId xmlns:a16="http://schemas.microsoft.com/office/drawing/2014/main" id="{573C0CB5-D92C-4B65-82FB-C8B6ECC3D5D6}"/>
            </a:ext>
          </a:extLst>
        </xdr:cNvPr>
        <xdr:cNvSpPr txBox="1"/>
      </xdr:nvSpPr>
      <xdr:spPr>
        <a:xfrm>
          <a:off x="10515600" y="169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34137</xdr:rowOff>
    </xdr:from>
    <xdr:to>
      <xdr:col>55</xdr:col>
      <xdr:colOff>88900</xdr:colOff>
      <xdr:row>100</xdr:row>
      <xdr:rowOff>34137</xdr:rowOff>
    </xdr:to>
    <xdr:cxnSp macro="">
      <xdr:nvCxnSpPr>
        <xdr:cNvPr id="297" name="直線コネクタ 296">
          <a:extLst>
            <a:ext uri="{FF2B5EF4-FFF2-40B4-BE49-F238E27FC236}">
              <a16:creationId xmlns:a16="http://schemas.microsoft.com/office/drawing/2014/main" id="{036FBEA8-53AC-4E20-B2C7-B6B96B4DA319}"/>
            </a:ext>
          </a:extLst>
        </xdr:cNvPr>
        <xdr:cNvCxnSpPr/>
      </xdr:nvCxnSpPr>
      <xdr:spPr>
        <a:xfrm>
          <a:off x="10388600" y="1717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153331</xdr:rowOff>
    </xdr:from>
    <xdr:ext cx="469744" cy="259045"/>
    <xdr:sp macro="" textlink="">
      <xdr:nvSpPr>
        <xdr:cNvPr id="298" name="【市民会館】&#10;一人当たり面積平均値テキスト">
          <a:extLst>
            <a:ext uri="{FF2B5EF4-FFF2-40B4-BE49-F238E27FC236}">
              <a16:creationId xmlns:a16="http://schemas.microsoft.com/office/drawing/2014/main" id="{B95A6B70-B63A-452F-B4FA-3B6949EB3F92}"/>
            </a:ext>
          </a:extLst>
        </xdr:cNvPr>
        <xdr:cNvSpPr txBox="1"/>
      </xdr:nvSpPr>
      <xdr:spPr>
        <a:xfrm>
          <a:off x="10515600" y="18155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xdr:rowOff>
    </xdr:from>
    <xdr:to>
      <xdr:col>55</xdr:col>
      <xdr:colOff>50800</xdr:colOff>
      <xdr:row>106</xdr:row>
      <xdr:rowOff>105054</xdr:rowOff>
    </xdr:to>
    <xdr:sp macro="" textlink="">
      <xdr:nvSpPr>
        <xdr:cNvPr id="299" name="フローチャート: 判断 298">
          <a:extLst>
            <a:ext uri="{FF2B5EF4-FFF2-40B4-BE49-F238E27FC236}">
              <a16:creationId xmlns:a16="http://schemas.microsoft.com/office/drawing/2014/main" id="{560F779E-ECC2-4FD2-B363-B71370BBE815}"/>
            </a:ext>
          </a:extLst>
        </xdr:cNvPr>
        <xdr:cNvSpPr/>
      </xdr:nvSpPr>
      <xdr:spPr>
        <a:xfrm>
          <a:off x="10426700" y="1817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97637</xdr:rowOff>
    </xdr:from>
    <xdr:to>
      <xdr:col>50</xdr:col>
      <xdr:colOff>165100</xdr:colOff>
      <xdr:row>107</xdr:row>
      <xdr:rowOff>27787</xdr:rowOff>
    </xdr:to>
    <xdr:sp macro="" textlink="">
      <xdr:nvSpPr>
        <xdr:cNvPr id="300" name="フローチャート: 判断 299">
          <a:extLst>
            <a:ext uri="{FF2B5EF4-FFF2-40B4-BE49-F238E27FC236}">
              <a16:creationId xmlns:a16="http://schemas.microsoft.com/office/drawing/2014/main" id="{CEF7E2AA-E83E-4AF5-86E2-FE091D5A34AA}"/>
            </a:ext>
          </a:extLst>
        </xdr:cNvPr>
        <xdr:cNvSpPr/>
      </xdr:nvSpPr>
      <xdr:spPr>
        <a:xfrm>
          <a:off x="9588500" y="182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301" name="フローチャート: 判断 300">
          <a:extLst>
            <a:ext uri="{FF2B5EF4-FFF2-40B4-BE49-F238E27FC236}">
              <a16:creationId xmlns:a16="http://schemas.microsoft.com/office/drawing/2014/main" id="{B49BD2FF-F462-40E4-8661-7106573E447F}"/>
            </a:ext>
          </a:extLst>
        </xdr:cNvPr>
        <xdr:cNvSpPr/>
      </xdr:nvSpPr>
      <xdr:spPr>
        <a:xfrm>
          <a:off x="8699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78436</xdr:rowOff>
    </xdr:from>
    <xdr:to>
      <xdr:col>41</xdr:col>
      <xdr:colOff>101600</xdr:colOff>
      <xdr:row>107</xdr:row>
      <xdr:rowOff>8586</xdr:rowOff>
    </xdr:to>
    <xdr:sp macro="" textlink="">
      <xdr:nvSpPr>
        <xdr:cNvPr id="302" name="フローチャート: 判断 301">
          <a:extLst>
            <a:ext uri="{FF2B5EF4-FFF2-40B4-BE49-F238E27FC236}">
              <a16:creationId xmlns:a16="http://schemas.microsoft.com/office/drawing/2014/main" id="{C6C2B580-BA88-433F-B3DB-8247C634C0DE}"/>
            </a:ext>
          </a:extLst>
        </xdr:cNvPr>
        <xdr:cNvSpPr/>
      </xdr:nvSpPr>
      <xdr:spPr>
        <a:xfrm>
          <a:off x="7810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303" name="フローチャート: 判断 302">
          <a:extLst>
            <a:ext uri="{FF2B5EF4-FFF2-40B4-BE49-F238E27FC236}">
              <a16:creationId xmlns:a16="http://schemas.microsoft.com/office/drawing/2014/main" id="{E081115E-3F0E-478A-8B32-5BABC9DB3726}"/>
            </a:ext>
          </a:extLst>
        </xdr:cNvPr>
        <xdr:cNvSpPr/>
      </xdr:nvSpPr>
      <xdr:spPr>
        <a:xfrm>
          <a:off x="6921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037E6345-74C0-4D63-9D80-A7ADCDA83A4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91FC7B98-8E79-4FCE-9161-DD8FBF09D9D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6635440A-3324-4DCF-9E67-A88BC643C94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6429EA2B-51AD-4190-BC26-AB27273BE45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6C715093-44FA-4BDA-9085-CE1FA2D528D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145186</xdr:rowOff>
    </xdr:from>
    <xdr:to>
      <xdr:col>55</xdr:col>
      <xdr:colOff>50800</xdr:colOff>
      <xdr:row>105</xdr:row>
      <xdr:rowOff>75336</xdr:rowOff>
    </xdr:to>
    <xdr:sp macro="" textlink="">
      <xdr:nvSpPr>
        <xdr:cNvPr id="309" name="楕円 308">
          <a:extLst>
            <a:ext uri="{FF2B5EF4-FFF2-40B4-BE49-F238E27FC236}">
              <a16:creationId xmlns:a16="http://schemas.microsoft.com/office/drawing/2014/main" id="{160C3BF5-D02C-4CAD-A8B6-A43C176139F1}"/>
            </a:ext>
          </a:extLst>
        </xdr:cNvPr>
        <xdr:cNvSpPr/>
      </xdr:nvSpPr>
      <xdr:spPr>
        <a:xfrm>
          <a:off x="10426700" y="1797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168063</xdr:rowOff>
    </xdr:from>
    <xdr:ext cx="469744" cy="259045"/>
    <xdr:sp macro="" textlink="">
      <xdr:nvSpPr>
        <xdr:cNvPr id="310" name="【市民会館】&#10;一人当たり面積該当値テキスト">
          <a:extLst>
            <a:ext uri="{FF2B5EF4-FFF2-40B4-BE49-F238E27FC236}">
              <a16:creationId xmlns:a16="http://schemas.microsoft.com/office/drawing/2014/main" id="{9DEFD3BA-8DAE-49CD-868A-3A4CBE0E6E9B}"/>
            </a:ext>
          </a:extLst>
        </xdr:cNvPr>
        <xdr:cNvSpPr txBox="1"/>
      </xdr:nvSpPr>
      <xdr:spPr>
        <a:xfrm>
          <a:off x="10515600" y="1782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44314</xdr:rowOff>
    </xdr:from>
    <xdr:ext cx="469744" cy="259045"/>
    <xdr:sp macro="" textlink="">
      <xdr:nvSpPr>
        <xdr:cNvPr id="311" name="n_1aveValue【市民会館】&#10;一人当たり面積">
          <a:extLst>
            <a:ext uri="{FF2B5EF4-FFF2-40B4-BE49-F238E27FC236}">
              <a16:creationId xmlns:a16="http://schemas.microsoft.com/office/drawing/2014/main" id="{A580A644-D47F-47A9-AE5D-3C00013C5436}"/>
            </a:ext>
          </a:extLst>
        </xdr:cNvPr>
        <xdr:cNvSpPr txBox="1"/>
      </xdr:nvSpPr>
      <xdr:spPr>
        <a:xfrm>
          <a:off x="9391727" y="180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4081</xdr:rowOff>
    </xdr:from>
    <xdr:ext cx="469744" cy="259045"/>
    <xdr:sp macro="" textlink="">
      <xdr:nvSpPr>
        <xdr:cNvPr id="312" name="n_2aveValue【市民会館】&#10;一人当たり面積">
          <a:extLst>
            <a:ext uri="{FF2B5EF4-FFF2-40B4-BE49-F238E27FC236}">
              <a16:creationId xmlns:a16="http://schemas.microsoft.com/office/drawing/2014/main" id="{0F14B877-0E1C-45F8-A2F4-232C8BC97C72}"/>
            </a:ext>
          </a:extLst>
        </xdr:cNvPr>
        <xdr:cNvSpPr txBox="1"/>
      </xdr:nvSpPr>
      <xdr:spPr>
        <a:xfrm>
          <a:off x="8515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25113</xdr:rowOff>
    </xdr:from>
    <xdr:ext cx="469744" cy="259045"/>
    <xdr:sp macro="" textlink="">
      <xdr:nvSpPr>
        <xdr:cNvPr id="313" name="n_3aveValue【市民会館】&#10;一人当たり面積">
          <a:extLst>
            <a:ext uri="{FF2B5EF4-FFF2-40B4-BE49-F238E27FC236}">
              <a16:creationId xmlns:a16="http://schemas.microsoft.com/office/drawing/2014/main" id="{29842EA2-8A52-4A28-9F3D-0E030B1AC75E}"/>
            </a:ext>
          </a:extLst>
        </xdr:cNvPr>
        <xdr:cNvSpPr txBox="1"/>
      </xdr:nvSpPr>
      <xdr:spPr>
        <a:xfrm>
          <a:off x="7626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40657</xdr:rowOff>
    </xdr:from>
    <xdr:ext cx="469744" cy="259045"/>
    <xdr:sp macro="" textlink="">
      <xdr:nvSpPr>
        <xdr:cNvPr id="314" name="n_4aveValue【市民会館】&#10;一人当たり面積">
          <a:extLst>
            <a:ext uri="{FF2B5EF4-FFF2-40B4-BE49-F238E27FC236}">
              <a16:creationId xmlns:a16="http://schemas.microsoft.com/office/drawing/2014/main" id="{70289BAF-B7DF-48D1-93D4-2209A53748EB}"/>
            </a:ext>
          </a:extLst>
        </xdr:cNvPr>
        <xdr:cNvSpPr txBox="1"/>
      </xdr:nvSpPr>
      <xdr:spPr>
        <a:xfrm>
          <a:off x="6737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a:extLst>
            <a:ext uri="{FF2B5EF4-FFF2-40B4-BE49-F238E27FC236}">
              <a16:creationId xmlns:a16="http://schemas.microsoft.com/office/drawing/2014/main" id="{46F40F0B-E2D3-4A13-8E1B-44510A33355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a:extLst>
            <a:ext uri="{FF2B5EF4-FFF2-40B4-BE49-F238E27FC236}">
              <a16:creationId xmlns:a16="http://schemas.microsoft.com/office/drawing/2014/main" id="{685BE6C1-FDEC-42CA-A7FD-B3D6B8D470B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a:extLst>
            <a:ext uri="{FF2B5EF4-FFF2-40B4-BE49-F238E27FC236}">
              <a16:creationId xmlns:a16="http://schemas.microsoft.com/office/drawing/2014/main" id="{A330EF1A-D28C-4C22-9385-32D2C49ACFD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a:extLst>
            <a:ext uri="{FF2B5EF4-FFF2-40B4-BE49-F238E27FC236}">
              <a16:creationId xmlns:a16="http://schemas.microsoft.com/office/drawing/2014/main" id="{2CAFFF7B-4996-46DE-AB28-8564F87D671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a:extLst>
            <a:ext uri="{FF2B5EF4-FFF2-40B4-BE49-F238E27FC236}">
              <a16:creationId xmlns:a16="http://schemas.microsoft.com/office/drawing/2014/main" id="{E9D20175-3C70-4AEB-BC25-880247F1B88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a:extLst>
            <a:ext uri="{FF2B5EF4-FFF2-40B4-BE49-F238E27FC236}">
              <a16:creationId xmlns:a16="http://schemas.microsoft.com/office/drawing/2014/main" id="{F16F8B6C-0249-41D4-8556-D97DE4C60A8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a:extLst>
            <a:ext uri="{FF2B5EF4-FFF2-40B4-BE49-F238E27FC236}">
              <a16:creationId xmlns:a16="http://schemas.microsoft.com/office/drawing/2014/main" id="{86336816-6A93-4428-B27D-A1DA88FB192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a:extLst>
            <a:ext uri="{FF2B5EF4-FFF2-40B4-BE49-F238E27FC236}">
              <a16:creationId xmlns:a16="http://schemas.microsoft.com/office/drawing/2014/main" id="{7D00CCDC-0E31-4D3D-A855-32BFCACEF37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a:extLst>
            <a:ext uri="{FF2B5EF4-FFF2-40B4-BE49-F238E27FC236}">
              <a16:creationId xmlns:a16="http://schemas.microsoft.com/office/drawing/2014/main" id="{0660172E-20FC-4D69-84D6-5618A80E9E0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a:extLst>
            <a:ext uri="{FF2B5EF4-FFF2-40B4-BE49-F238E27FC236}">
              <a16:creationId xmlns:a16="http://schemas.microsoft.com/office/drawing/2014/main" id="{D30264D7-ABE7-4CA0-9451-CD78B1B489C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25" name="テキスト ボックス 324">
          <a:extLst>
            <a:ext uri="{FF2B5EF4-FFF2-40B4-BE49-F238E27FC236}">
              <a16:creationId xmlns:a16="http://schemas.microsoft.com/office/drawing/2014/main" id="{340D4B20-630A-43B9-9D0C-D499F701823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a:extLst>
            <a:ext uri="{FF2B5EF4-FFF2-40B4-BE49-F238E27FC236}">
              <a16:creationId xmlns:a16="http://schemas.microsoft.com/office/drawing/2014/main" id="{1D00D9B1-A0ED-43DF-8135-A594588C1D0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27" name="テキスト ボックス 326">
          <a:extLst>
            <a:ext uri="{FF2B5EF4-FFF2-40B4-BE49-F238E27FC236}">
              <a16:creationId xmlns:a16="http://schemas.microsoft.com/office/drawing/2014/main" id="{387851E3-2934-4BF0-B303-A98E99119D9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a:extLst>
            <a:ext uri="{FF2B5EF4-FFF2-40B4-BE49-F238E27FC236}">
              <a16:creationId xmlns:a16="http://schemas.microsoft.com/office/drawing/2014/main" id="{B6355804-CF16-48BA-A435-1996EC7B4D9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a:extLst>
            <a:ext uri="{FF2B5EF4-FFF2-40B4-BE49-F238E27FC236}">
              <a16:creationId xmlns:a16="http://schemas.microsoft.com/office/drawing/2014/main" id="{4A7B5DB8-819E-4257-8CC9-E8AFE487057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a:extLst>
            <a:ext uri="{FF2B5EF4-FFF2-40B4-BE49-F238E27FC236}">
              <a16:creationId xmlns:a16="http://schemas.microsoft.com/office/drawing/2014/main" id="{F36318B2-9CBA-4DCB-BDC5-ECE0C1138E7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a:extLst>
            <a:ext uri="{FF2B5EF4-FFF2-40B4-BE49-F238E27FC236}">
              <a16:creationId xmlns:a16="http://schemas.microsoft.com/office/drawing/2014/main" id="{7B6DEE9F-49B2-4BFE-84B1-5686057CB87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a:extLst>
            <a:ext uri="{FF2B5EF4-FFF2-40B4-BE49-F238E27FC236}">
              <a16:creationId xmlns:a16="http://schemas.microsoft.com/office/drawing/2014/main" id="{2F4007A9-BE9B-43B3-984D-11A63FAED51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a:extLst>
            <a:ext uri="{FF2B5EF4-FFF2-40B4-BE49-F238E27FC236}">
              <a16:creationId xmlns:a16="http://schemas.microsoft.com/office/drawing/2014/main" id="{FBE1550F-D8D0-4AC4-9086-06FEE71C934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a:extLst>
            <a:ext uri="{FF2B5EF4-FFF2-40B4-BE49-F238E27FC236}">
              <a16:creationId xmlns:a16="http://schemas.microsoft.com/office/drawing/2014/main" id="{796F6124-A7ED-4F38-9CC8-A9DF37FF8C2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35" name="テキスト ボックス 334">
          <a:extLst>
            <a:ext uri="{FF2B5EF4-FFF2-40B4-BE49-F238E27FC236}">
              <a16:creationId xmlns:a16="http://schemas.microsoft.com/office/drawing/2014/main" id="{F51E7742-55C1-4C89-9D9D-A513F49D947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a:extLst>
            <a:ext uri="{FF2B5EF4-FFF2-40B4-BE49-F238E27FC236}">
              <a16:creationId xmlns:a16="http://schemas.microsoft.com/office/drawing/2014/main" id="{C180604B-5505-45D4-BC6B-2C8DDED4F9F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37" name="テキスト ボックス 336">
          <a:extLst>
            <a:ext uri="{FF2B5EF4-FFF2-40B4-BE49-F238E27FC236}">
              <a16:creationId xmlns:a16="http://schemas.microsoft.com/office/drawing/2014/main" id="{7F70DCF1-B585-4FD2-B8B1-9F7F295D9D1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一般廃棄物処理施設】&#10;有形固定資産減価償却率グラフ枠">
          <a:extLst>
            <a:ext uri="{FF2B5EF4-FFF2-40B4-BE49-F238E27FC236}">
              <a16:creationId xmlns:a16="http://schemas.microsoft.com/office/drawing/2014/main" id="{7487F5AB-E92E-4879-B8D5-EC8E65FBEC1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339" name="直線コネクタ 338">
          <a:extLst>
            <a:ext uri="{FF2B5EF4-FFF2-40B4-BE49-F238E27FC236}">
              <a16:creationId xmlns:a16="http://schemas.microsoft.com/office/drawing/2014/main" id="{866CB555-95CC-481C-83FA-C0E318759BDB}"/>
            </a:ext>
          </a:extLst>
        </xdr:cNvPr>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40" name="【一般廃棄物処理施設】&#10;有形固定資産減価償却率最小値テキスト">
          <a:extLst>
            <a:ext uri="{FF2B5EF4-FFF2-40B4-BE49-F238E27FC236}">
              <a16:creationId xmlns:a16="http://schemas.microsoft.com/office/drawing/2014/main" id="{787B9817-6C8B-4697-8261-27DB99FDBF48}"/>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41" name="直線コネクタ 340">
          <a:extLst>
            <a:ext uri="{FF2B5EF4-FFF2-40B4-BE49-F238E27FC236}">
              <a16:creationId xmlns:a16="http://schemas.microsoft.com/office/drawing/2014/main" id="{C897F3E4-DB7A-4E46-B56E-9E386D2B2562}"/>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342" name="【一般廃棄物処理施設】&#10;有形固定資産減価償却率最大値テキスト">
          <a:extLst>
            <a:ext uri="{FF2B5EF4-FFF2-40B4-BE49-F238E27FC236}">
              <a16:creationId xmlns:a16="http://schemas.microsoft.com/office/drawing/2014/main" id="{114600F4-5B55-4EAF-98D3-7CA801D53514}"/>
            </a:ext>
          </a:extLst>
        </xdr:cNvPr>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343" name="直線コネクタ 342">
          <a:extLst>
            <a:ext uri="{FF2B5EF4-FFF2-40B4-BE49-F238E27FC236}">
              <a16:creationId xmlns:a16="http://schemas.microsoft.com/office/drawing/2014/main" id="{BF6DD20A-5735-415E-AC45-0817A4973892}"/>
            </a:ext>
          </a:extLst>
        </xdr:cNvPr>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32402</xdr:rowOff>
    </xdr:from>
    <xdr:ext cx="405111" cy="259045"/>
    <xdr:sp macro="" textlink="">
      <xdr:nvSpPr>
        <xdr:cNvPr id="344" name="【一般廃棄物処理施設】&#10;有形固定資産減価償却率平均値テキスト">
          <a:extLst>
            <a:ext uri="{FF2B5EF4-FFF2-40B4-BE49-F238E27FC236}">
              <a16:creationId xmlns:a16="http://schemas.microsoft.com/office/drawing/2014/main" id="{814F04AF-787F-4C15-8917-2E2A2C98C7A0}"/>
            </a:ext>
          </a:extLst>
        </xdr:cNvPr>
        <xdr:cNvSpPr txBox="1"/>
      </xdr:nvSpPr>
      <xdr:spPr>
        <a:xfrm>
          <a:off x="16357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345" name="フローチャート: 判断 344">
          <a:extLst>
            <a:ext uri="{FF2B5EF4-FFF2-40B4-BE49-F238E27FC236}">
              <a16:creationId xmlns:a16="http://schemas.microsoft.com/office/drawing/2014/main" id="{97022E70-705C-4187-B7EC-01EB72E6E93A}"/>
            </a:ext>
          </a:extLst>
        </xdr:cNvPr>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346" name="フローチャート: 判断 345">
          <a:extLst>
            <a:ext uri="{FF2B5EF4-FFF2-40B4-BE49-F238E27FC236}">
              <a16:creationId xmlns:a16="http://schemas.microsoft.com/office/drawing/2014/main" id="{B57BC10D-B34B-4387-A134-D5A123E08456}"/>
            </a:ext>
          </a:extLst>
        </xdr:cNvPr>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347" name="フローチャート: 判断 346">
          <a:extLst>
            <a:ext uri="{FF2B5EF4-FFF2-40B4-BE49-F238E27FC236}">
              <a16:creationId xmlns:a16="http://schemas.microsoft.com/office/drawing/2014/main" id="{8D1DE871-91DA-451E-A30A-37C4F925739E}"/>
            </a:ext>
          </a:extLst>
        </xdr:cNvPr>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348" name="フローチャート: 判断 347">
          <a:extLst>
            <a:ext uri="{FF2B5EF4-FFF2-40B4-BE49-F238E27FC236}">
              <a16:creationId xmlns:a16="http://schemas.microsoft.com/office/drawing/2014/main" id="{001F202D-EFE9-48E4-B3C5-02778810BE01}"/>
            </a:ext>
          </a:extLst>
        </xdr:cNvPr>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349" name="フローチャート: 判断 348">
          <a:extLst>
            <a:ext uri="{FF2B5EF4-FFF2-40B4-BE49-F238E27FC236}">
              <a16:creationId xmlns:a16="http://schemas.microsoft.com/office/drawing/2014/main" id="{75455F55-4286-48F8-B7E1-37CE599A8EB9}"/>
            </a:ext>
          </a:extLst>
        </xdr:cNvPr>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3B9090A6-4881-4425-BD9A-F807A373024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1A40A505-0174-412D-AA67-BBBB18AE01C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4FB2562F-05CA-4FC9-AF73-69941F9A46C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A8B4B16A-1A9E-49DD-84F7-33F161CED9D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966E12AB-807F-4486-8095-52DBFF1B3F6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27305</xdr:rowOff>
    </xdr:from>
    <xdr:to>
      <xdr:col>85</xdr:col>
      <xdr:colOff>177800</xdr:colOff>
      <xdr:row>37</xdr:row>
      <xdr:rowOff>128905</xdr:rowOff>
    </xdr:to>
    <xdr:sp macro="" textlink="">
      <xdr:nvSpPr>
        <xdr:cNvPr id="355" name="楕円 354">
          <a:extLst>
            <a:ext uri="{FF2B5EF4-FFF2-40B4-BE49-F238E27FC236}">
              <a16:creationId xmlns:a16="http://schemas.microsoft.com/office/drawing/2014/main" id="{D01D739B-7A00-4638-BAFF-ECE321487A58}"/>
            </a:ext>
          </a:extLst>
        </xdr:cNvPr>
        <xdr:cNvSpPr/>
      </xdr:nvSpPr>
      <xdr:spPr>
        <a:xfrm>
          <a:off x="16268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50182</xdr:rowOff>
    </xdr:from>
    <xdr:ext cx="405111" cy="259045"/>
    <xdr:sp macro="" textlink="">
      <xdr:nvSpPr>
        <xdr:cNvPr id="356" name="【一般廃棄物処理施設】&#10;有形固定資産減価償却率該当値テキスト">
          <a:extLst>
            <a:ext uri="{FF2B5EF4-FFF2-40B4-BE49-F238E27FC236}">
              <a16:creationId xmlns:a16="http://schemas.microsoft.com/office/drawing/2014/main" id="{A1FC3677-8D27-4C72-B3B4-F7ED27D8DF92}"/>
            </a:ext>
          </a:extLst>
        </xdr:cNvPr>
        <xdr:cNvSpPr txBox="1"/>
      </xdr:nvSpPr>
      <xdr:spPr>
        <a:xfrm>
          <a:off x="16357600"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92092</xdr:rowOff>
    </xdr:from>
    <xdr:ext cx="405111" cy="259045"/>
    <xdr:sp macro="" textlink="">
      <xdr:nvSpPr>
        <xdr:cNvPr id="357" name="n_1aveValue【一般廃棄物処理施設】&#10;有形固定資産減価償却率">
          <a:extLst>
            <a:ext uri="{FF2B5EF4-FFF2-40B4-BE49-F238E27FC236}">
              <a16:creationId xmlns:a16="http://schemas.microsoft.com/office/drawing/2014/main" id="{3C51EE6E-A304-4096-9D3D-A7EEC3730E8B}"/>
            </a:ext>
          </a:extLst>
        </xdr:cNvPr>
        <xdr:cNvSpPr txBox="1"/>
      </xdr:nvSpPr>
      <xdr:spPr>
        <a:xfrm>
          <a:off x="15266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82567</xdr:rowOff>
    </xdr:from>
    <xdr:ext cx="405111" cy="259045"/>
    <xdr:sp macro="" textlink="">
      <xdr:nvSpPr>
        <xdr:cNvPr id="358" name="n_2aveValue【一般廃棄物処理施設】&#10;有形固定資産減価償却率">
          <a:extLst>
            <a:ext uri="{FF2B5EF4-FFF2-40B4-BE49-F238E27FC236}">
              <a16:creationId xmlns:a16="http://schemas.microsoft.com/office/drawing/2014/main" id="{EF2950F4-F63C-4C32-8023-8C8A247233ED}"/>
            </a:ext>
          </a:extLst>
        </xdr:cNvPr>
        <xdr:cNvSpPr txBox="1"/>
      </xdr:nvSpPr>
      <xdr:spPr>
        <a:xfrm>
          <a:off x="14389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359" name="n_3aveValue【一般廃棄物処理施設】&#10;有形固定資産減価償却率">
          <a:extLst>
            <a:ext uri="{FF2B5EF4-FFF2-40B4-BE49-F238E27FC236}">
              <a16:creationId xmlns:a16="http://schemas.microsoft.com/office/drawing/2014/main" id="{F22B06F1-CEDA-4BE9-B4A9-573D6513BCD4}"/>
            </a:ext>
          </a:extLst>
        </xdr:cNvPr>
        <xdr:cNvSpPr txBox="1"/>
      </xdr:nvSpPr>
      <xdr:spPr>
        <a:xfrm>
          <a:off x="13500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360" name="n_4aveValue【一般廃棄物処理施設】&#10;有形固定資産減価償却率">
          <a:extLst>
            <a:ext uri="{FF2B5EF4-FFF2-40B4-BE49-F238E27FC236}">
              <a16:creationId xmlns:a16="http://schemas.microsoft.com/office/drawing/2014/main" id="{FB1C2BE0-71ED-4825-9F4F-2C41890CB9C5}"/>
            </a:ext>
          </a:extLst>
        </xdr:cNvPr>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a:extLst>
            <a:ext uri="{FF2B5EF4-FFF2-40B4-BE49-F238E27FC236}">
              <a16:creationId xmlns:a16="http://schemas.microsoft.com/office/drawing/2014/main" id="{CE2B02BD-8BEF-43BF-B23D-3EF2C1E7B91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a:extLst>
            <a:ext uri="{FF2B5EF4-FFF2-40B4-BE49-F238E27FC236}">
              <a16:creationId xmlns:a16="http://schemas.microsoft.com/office/drawing/2014/main" id="{3DAFCA44-EE95-47CB-BEDF-A4B4445F351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a:extLst>
            <a:ext uri="{FF2B5EF4-FFF2-40B4-BE49-F238E27FC236}">
              <a16:creationId xmlns:a16="http://schemas.microsoft.com/office/drawing/2014/main" id="{7C0FCC57-C939-47B5-B305-2B74D52CFF3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a:extLst>
            <a:ext uri="{FF2B5EF4-FFF2-40B4-BE49-F238E27FC236}">
              <a16:creationId xmlns:a16="http://schemas.microsoft.com/office/drawing/2014/main" id="{CE914DC6-BB33-40C7-B40C-1A2D2EA0A5C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a:extLst>
            <a:ext uri="{FF2B5EF4-FFF2-40B4-BE49-F238E27FC236}">
              <a16:creationId xmlns:a16="http://schemas.microsoft.com/office/drawing/2014/main" id="{4BB3B033-4546-4FE8-947D-A8F839362AA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a:extLst>
            <a:ext uri="{FF2B5EF4-FFF2-40B4-BE49-F238E27FC236}">
              <a16:creationId xmlns:a16="http://schemas.microsoft.com/office/drawing/2014/main" id="{E4C99FED-792D-4A8C-8FD5-2B6A50AE415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a:extLst>
            <a:ext uri="{FF2B5EF4-FFF2-40B4-BE49-F238E27FC236}">
              <a16:creationId xmlns:a16="http://schemas.microsoft.com/office/drawing/2014/main" id="{58EA5833-4C8B-4C1D-9DCC-3B0FFB9072E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a:extLst>
            <a:ext uri="{FF2B5EF4-FFF2-40B4-BE49-F238E27FC236}">
              <a16:creationId xmlns:a16="http://schemas.microsoft.com/office/drawing/2014/main" id="{458B955F-8430-4DF1-9501-D38FCBB9019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a:extLst>
            <a:ext uri="{FF2B5EF4-FFF2-40B4-BE49-F238E27FC236}">
              <a16:creationId xmlns:a16="http://schemas.microsoft.com/office/drawing/2014/main" id="{9CE9DF25-00CA-4D71-8F7E-49B111E20ED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a:extLst>
            <a:ext uri="{FF2B5EF4-FFF2-40B4-BE49-F238E27FC236}">
              <a16:creationId xmlns:a16="http://schemas.microsoft.com/office/drawing/2014/main" id="{E9B8D8A0-455C-4E6B-96E9-AC666B1BAAA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a:extLst>
            <a:ext uri="{FF2B5EF4-FFF2-40B4-BE49-F238E27FC236}">
              <a16:creationId xmlns:a16="http://schemas.microsoft.com/office/drawing/2014/main" id="{BE44CA39-4E83-4D2F-B557-8264161432B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72" name="テキスト ボックス 371">
          <a:extLst>
            <a:ext uri="{FF2B5EF4-FFF2-40B4-BE49-F238E27FC236}">
              <a16:creationId xmlns:a16="http://schemas.microsoft.com/office/drawing/2014/main" id="{F2C83CCA-8408-443D-9B82-B6B8E1BB10AB}"/>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a:extLst>
            <a:ext uri="{FF2B5EF4-FFF2-40B4-BE49-F238E27FC236}">
              <a16:creationId xmlns:a16="http://schemas.microsoft.com/office/drawing/2014/main" id="{74AADB0C-E0B8-417A-9A6E-02380F2EF74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4" name="テキスト ボックス 373">
          <a:extLst>
            <a:ext uri="{FF2B5EF4-FFF2-40B4-BE49-F238E27FC236}">
              <a16:creationId xmlns:a16="http://schemas.microsoft.com/office/drawing/2014/main" id="{6495CAE0-BB3D-4437-9B8B-FC493F5D1E3F}"/>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a:extLst>
            <a:ext uri="{FF2B5EF4-FFF2-40B4-BE49-F238E27FC236}">
              <a16:creationId xmlns:a16="http://schemas.microsoft.com/office/drawing/2014/main" id="{DCAF5C54-E80D-4DB1-B7BC-3DCB491AB0B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6" name="テキスト ボックス 375">
          <a:extLst>
            <a:ext uri="{FF2B5EF4-FFF2-40B4-BE49-F238E27FC236}">
              <a16:creationId xmlns:a16="http://schemas.microsoft.com/office/drawing/2014/main" id="{EA595285-9DA9-4855-8B4D-C43F9F9E3FAD}"/>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a:extLst>
            <a:ext uri="{FF2B5EF4-FFF2-40B4-BE49-F238E27FC236}">
              <a16:creationId xmlns:a16="http://schemas.microsoft.com/office/drawing/2014/main" id="{3FC1FCFD-D458-4BAC-8080-276A3815478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8" name="テキスト ボックス 377">
          <a:extLst>
            <a:ext uri="{FF2B5EF4-FFF2-40B4-BE49-F238E27FC236}">
              <a16:creationId xmlns:a16="http://schemas.microsoft.com/office/drawing/2014/main" id="{09E8D71F-BBB5-4C19-BB76-3E2BAA848D6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a:extLst>
            <a:ext uri="{FF2B5EF4-FFF2-40B4-BE49-F238E27FC236}">
              <a16:creationId xmlns:a16="http://schemas.microsoft.com/office/drawing/2014/main" id="{93AC62CE-46D1-4153-8309-BEED7098901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80" name="テキスト ボックス 379">
          <a:extLst>
            <a:ext uri="{FF2B5EF4-FFF2-40B4-BE49-F238E27FC236}">
              <a16:creationId xmlns:a16="http://schemas.microsoft.com/office/drawing/2014/main" id="{3164E781-DC9C-4DD3-9176-B77526ED89D3}"/>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a:extLst>
            <a:ext uri="{FF2B5EF4-FFF2-40B4-BE49-F238E27FC236}">
              <a16:creationId xmlns:a16="http://schemas.microsoft.com/office/drawing/2014/main" id="{2AF1A12F-EF73-4C00-A4B4-43A5608A32F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2" name="テキスト ボックス 381">
          <a:extLst>
            <a:ext uri="{FF2B5EF4-FFF2-40B4-BE49-F238E27FC236}">
              <a16:creationId xmlns:a16="http://schemas.microsoft.com/office/drawing/2014/main" id="{904AF210-E9A7-4158-B1C9-F96B4CACEF01}"/>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一般廃棄物処理施設】&#10;一人当たり有形固定資産（償却資産）額グラフ枠">
          <a:extLst>
            <a:ext uri="{FF2B5EF4-FFF2-40B4-BE49-F238E27FC236}">
              <a16:creationId xmlns:a16="http://schemas.microsoft.com/office/drawing/2014/main" id="{0D3CB326-006F-426E-A75F-AB226224D10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384" name="直線コネクタ 383">
          <a:extLst>
            <a:ext uri="{FF2B5EF4-FFF2-40B4-BE49-F238E27FC236}">
              <a16:creationId xmlns:a16="http://schemas.microsoft.com/office/drawing/2014/main" id="{4A60B669-3141-4439-86F3-84DFFB3AC987}"/>
            </a:ext>
          </a:extLst>
        </xdr:cNvPr>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385" name="【一般廃棄物処理施設】&#10;一人当たり有形固定資産（償却資産）額最小値テキスト">
          <a:extLst>
            <a:ext uri="{FF2B5EF4-FFF2-40B4-BE49-F238E27FC236}">
              <a16:creationId xmlns:a16="http://schemas.microsoft.com/office/drawing/2014/main" id="{DEC82102-0F2E-41DE-98E0-254BAEEE4BCE}"/>
            </a:ext>
          </a:extLst>
        </xdr:cNvPr>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386" name="直線コネクタ 385">
          <a:extLst>
            <a:ext uri="{FF2B5EF4-FFF2-40B4-BE49-F238E27FC236}">
              <a16:creationId xmlns:a16="http://schemas.microsoft.com/office/drawing/2014/main" id="{ACB4D4A4-569F-435B-94AD-801058622C85}"/>
            </a:ext>
          </a:extLst>
        </xdr:cNvPr>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387" name="【一般廃棄物処理施設】&#10;一人当たり有形固定資産（償却資産）額最大値テキスト">
          <a:extLst>
            <a:ext uri="{FF2B5EF4-FFF2-40B4-BE49-F238E27FC236}">
              <a16:creationId xmlns:a16="http://schemas.microsoft.com/office/drawing/2014/main" id="{4FEBA940-B028-4CAD-9AD9-DA5623A531D6}"/>
            </a:ext>
          </a:extLst>
        </xdr:cNvPr>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388" name="直線コネクタ 387">
          <a:extLst>
            <a:ext uri="{FF2B5EF4-FFF2-40B4-BE49-F238E27FC236}">
              <a16:creationId xmlns:a16="http://schemas.microsoft.com/office/drawing/2014/main" id="{1387C686-46BE-41CB-B139-AF9D845A0376}"/>
            </a:ext>
          </a:extLst>
        </xdr:cNvPr>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3083</xdr:rowOff>
    </xdr:from>
    <xdr:ext cx="599010" cy="259045"/>
    <xdr:sp macro="" textlink="">
      <xdr:nvSpPr>
        <xdr:cNvPr id="389" name="【一般廃棄物処理施設】&#10;一人当たり有形固定資産（償却資産）額平均値テキスト">
          <a:extLst>
            <a:ext uri="{FF2B5EF4-FFF2-40B4-BE49-F238E27FC236}">
              <a16:creationId xmlns:a16="http://schemas.microsoft.com/office/drawing/2014/main" id="{6D9F7D9B-89BF-47CC-84E9-9ECE0B13D46E}"/>
            </a:ext>
          </a:extLst>
        </xdr:cNvPr>
        <xdr:cNvSpPr txBox="1"/>
      </xdr:nvSpPr>
      <xdr:spPr>
        <a:xfrm>
          <a:off x="22199600" y="6861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390" name="フローチャート: 判断 389">
          <a:extLst>
            <a:ext uri="{FF2B5EF4-FFF2-40B4-BE49-F238E27FC236}">
              <a16:creationId xmlns:a16="http://schemas.microsoft.com/office/drawing/2014/main" id="{CEA4F6C3-9F37-4099-8E6E-B4DCEF3DABE6}"/>
            </a:ext>
          </a:extLst>
        </xdr:cNvPr>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391" name="フローチャート: 判断 390">
          <a:extLst>
            <a:ext uri="{FF2B5EF4-FFF2-40B4-BE49-F238E27FC236}">
              <a16:creationId xmlns:a16="http://schemas.microsoft.com/office/drawing/2014/main" id="{5C3BC0D9-C49C-4D55-BF0B-2C50508004A2}"/>
            </a:ext>
          </a:extLst>
        </xdr:cNvPr>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392" name="フローチャート: 判断 391">
          <a:extLst>
            <a:ext uri="{FF2B5EF4-FFF2-40B4-BE49-F238E27FC236}">
              <a16:creationId xmlns:a16="http://schemas.microsoft.com/office/drawing/2014/main" id="{B198E56E-4DD7-4844-B4B3-5B108C82EC57}"/>
            </a:ext>
          </a:extLst>
        </xdr:cNvPr>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393" name="フローチャート: 判断 392">
          <a:extLst>
            <a:ext uri="{FF2B5EF4-FFF2-40B4-BE49-F238E27FC236}">
              <a16:creationId xmlns:a16="http://schemas.microsoft.com/office/drawing/2014/main" id="{5AA16F60-3407-431C-A726-2FFC71863DC9}"/>
            </a:ext>
          </a:extLst>
        </xdr:cNvPr>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394" name="フローチャート: 判断 393">
          <a:extLst>
            <a:ext uri="{FF2B5EF4-FFF2-40B4-BE49-F238E27FC236}">
              <a16:creationId xmlns:a16="http://schemas.microsoft.com/office/drawing/2014/main" id="{EC6C5530-60F5-4138-855D-0C5E42B57E88}"/>
            </a:ext>
          </a:extLst>
        </xdr:cNvPr>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CB2F73DE-F626-4C61-A096-5FBCC14CB21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C8C613EC-ACF5-41A0-AE22-79479B34887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25759BA5-2333-4016-B06E-9C882F25C6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E27E6362-D4E1-47C9-B852-A91A761D742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95F3870A-2D9B-4EB5-99DB-0DD00D54231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19187</xdr:rowOff>
    </xdr:from>
    <xdr:to>
      <xdr:col>116</xdr:col>
      <xdr:colOff>114300</xdr:colOff>
      <xdr:row>41</xdr:row>
      <xdr:rowOff>120787</xdr:rowOff>
    </xdr:to>
    <xdr:sp macro="" textlink="">
      <xdr:nvSpPr>
        <xdr:cNvPr id="400" name="楕円 399">
          <a:extLst>
            <a:ext uri="{FF2B5EF4-FFF2-40B4-BE49-F238E27FC236}">
              <a16:creationId xmlns:a16="http://schemas.microsoft.com/office/drawing/2014/main" id="{E49A98DA-9755-48C6-95F0-16CA7B2D4B70}"/>
            </a:ext>
          </a:extLst>
        </xdr:cNvPr>
        <xdr:cNvSpPr/>
      </xdr:nvSpPr>
      <xdr:spPr>
        <a:xfrm>
          <a:off x="22110700" y="704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169064</xdr:rowOff>
    </xdr:from>
    <xdr:ext cx="599010" cy="259045"/>
    <xdr:sp macro="" textlink="">
      <xdr:nvSpPr>
        <xdr:cNvPr id="401" name="【一般廃棄物処理施設】&#10;一人当たり有形固定資産（償却資産）額該当値テキスト">
          <a:extLst>
            <a:ext uri="{FF2B5EF4-FFF2-40B4-BE49-F238E27FC236}">
              <a16:creationId xmlns:a16="http://schemas.microsoft.com/office/drawing/2014/main" id="{59396DF2-CDD7-4C23-BF63-754FCC386F6D}"/>
            </a:ext>
          </a:extLst>
        </xdr:cNvPr>
        <xdr:cNvSpPr txBox="1"/>
      </xdr:nvSpPr>
      <xdr:spPr>
        <a:xfrm>
          <a:off x="22199600" y="702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93304</xdr:rowOff>
    </xdr:from>
    <xdr:ext cx="599010" cy="259045"/>
    <xdr:sp macro="" textlink="">
      <xdr:nvSpPr>
        <xdr:cNvPr id="402" name="n_1aveValue【一般廃棄物処理施設】&#10;一人当たり有形固定資産（償却資産）額">
          <a:extLst>
            <a:ext uri="{FF2B5EF4-FFF2-40B4-BE49-F238E27FC236}">
              <a16:creationId xmlns:a16="http://schemas.microsoft.com/office/drawing/2014/main" id="{071B326F-C93E-44B8-ABFC-DB611E9A8690}"/>
            </a:ext>
          </a:extLst>
        </xdr:cNvPr>
        <xdr:cNvSpPr txBox="1"/>
      </xdr:nvSpPr>
      <xdr:spPr>
        <a:xfrm>
          <a:off x="21011095" y="67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115633</xdr:rowOff>
    </xdr:from>
    <xdr:ext cx="599010" cy="259045"/>
    <xdr:sp macro="" textlink="">
      <xdr:nvSpPr>
        <xdr:cNvPr id="403" name="n_2aveValue【一般廃棄物処理施設】&#10;一人当たり有形固定資産（償却資産）額">
          <a:extLst>
            <a:ext uri="{FF2B5EF4-FFF2-40B4-BE49-F238E27FC236}">
              <a16:creationId xmlns:a16="http://schemas.microsoft.com/office/drawing/2014/main" id="{701BBD7F-7BB6-419F-8C68-66E1D2AD242A}"/>
            </a:ext>
          </a:extLst>
        </xdr:cNvPr>
        <xdr:cNvSpPr txBox="1"/>
      </xdr:nvSpPr>
      <xdr:spPr>
        <a:xfrm>
          <a:off x="20134795" y="680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124692</xdr:rowOff>
    </xdr:from>
    <xdr:ext cx="599010" cy="259045"/>
    <xdr:sp macro="" textlink="">
      <xdr:nvSpPr>
        <xdr:cNvPr id="404" name="n_3aveValue【一般廃棄物処理施設】&#10;一人当たり有形固定資産（償却資産）額">
          <a:extLst>
            <a:ext uri="{FF2B5EF4-FFF2-40B4-BE49-F238E27FC236}">
              <a16:creationId xmlns:a16="http://schemas.microsoft.com/office/drawing/2014/main" id="{A0200F23-61AD-4BD4-9A34-460FBEEB6793}"/>
            </a:ext>
          </a:extLst>
        </xdr:cNvPr>
        <xdr:cNvSpPr txBox="1"/>
      </xdr:nvSpPr>
      <xdr:spPr>
        <a:xfrm>
          <a:off x="19245795" y="681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405" name="n_4aveValue【一般廃棄物処理施設】&#10;一人当たり有形固定資産（償却資産）額">
          <a:extLst>
            <a:ext uri="{FF2B5EF4-FFF2-40B4-BE49-F238E27FC236}">
              <a16:creationId xmlns:a16="http://schemas.microsoft.com/office/drawing/2014/main" id="{105A17FA-C798-4D30-BE06-3B0FFA6F0700}"/>
            </a:ext>
          </a:extLst>
        </xdr:cNvPr>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1C5C65CA-31E8-4BFD-B7D3-37081AD69EB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D15EE894-07D5-4BD0-95A3-2428D0B6589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125E25BE-3889-4996-BA7B-876F9B4B026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F39B7471-A882-41E9-8E38-D173847E87C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AEB54854-EE40-4811-B112-DB9E2F483FC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07539544-2F37-4FB7-95FC-E3C0EFC8F6D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8A834665-ED64-4984-9FE3-32C68C86C04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89C41C02-E911-439B-8B7A-BD4C02885808}"/>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4" name="正方形/長方形 413">
          <a:extLst>
            <a:ext uri="{FF2B5EF4-FFF2-40B4-BE49-F238E27FC236}">
              <a16:creationId xmlns:a16="http://schemas.microsoft.com/office/drawing/2014/main" id="{6D8C3CF7-3112-478F-9439-37992D72DB1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5" name="正方形/長方形 414">
          <a:extLst>
            <a:ext uri="{FF2B5EF4-FFF2-40B4-BE49-F238E27FC236}">
              <a16:creationId xmlns:a16="http://schemas.microsoft.com/office/drawing/2014/main" id="{A6C9FA9E-0CC1-4ED6-A470-4822A5A6BD7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6" name="正方形/長方形 415">
          <a:extLst>
            <a:ext uri="{FF2B5EF4-FFF2-40B4-BE49-F238E27FC236}">
              <a16:creationId xmlns:a16="http://schemas.microsoft.com/office/drawing/2014/main" id="{DB720DE5-CC75-451B-A52E-4BB5BBB1AD9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7" name="正方形/長方形 416">
          <a:extLst>
            <a:ext uri="{FF2B5EF4-FFF2-40B4-BE49-F238E27FC236}">
              <a16:creationId xmlns:a16="http://schemas.microsoft.com/office/drawing/2014/main" id="{ADCFDC57-9871-4819-AE61-A5DEB390EF4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8" name="正方形/長方形 417">
          <a:extLst>
            <a:ext uri="{FF2B5EF4-FFF2-40B4-BE49-F238E27FC236}">
              <a16:creationId xmlns:a16="http://schemas.microsoft.com/office/drawing/2014/main" id="{F947B150-9623-410B-95E5-743E5AB6441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9" name="正方形/長方形 418">
          <a:extLst>
            <a:ext uri="{FF2B5EF4-FFF2-40B4-BE49-F238E27FC236}">
              <a16:creationId xmlns:a16="http://schemas.microsoft.com/office/drawing/2014/main" id="{D6E65D65-FECE-4CD1-A7F3-820883A09C2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0" name="正方形/長方形 419">
          <a:extLst>
            <a:ext uri="{FF2B5EF4-FFF2-40B4-BE49-F238E27FC236}">
              <a16:creationId xmlns:a16="http://schemas.microsoft.com/office/drawing/2014/main" id="{570D4CA4-2FE8-43EC-90C4-5308A48C3E6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1" name="正方形/長方形 420">
          <a:extLst>
            <a:ext uri="{FF2B5EF4-FFF2-40B4-BE49-F238E27FC236}">
              <a16:creationId xmlns:a16="http://schemas.microsoft.com/office/drawing/2014/main" id="{8EF65096-A48C-4A6E-A91D-B54F8BD25B44}"/>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a:extLst>
            <a:ext uri="{FF2B5EF4-FFF2-40B4-BE49-F238E27FC236}">
              <a16:creationId xmlns:a16="http://schemas.microsoft.com/office/drawing/2014/main" id="{7BD417A9-DED8-4756-86E5-AD2672797B0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a:extLst>
            <a:ext uri="{FF2B5EF4-FFF2-40B4-BE49-F238E27FC236}">
              <a16:creationId xmlns:a16="http://schemas.microsoft.com/office/drawing/2014/main" id="{7ECD14CA-D061-4B18-93D9-15DDDC47F76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a:extLst>
            <a:ext uri="{FF2B5EF4-FFF2-40B4-BE49-F238E27FC236}">
              <a16:creationId xmlns:a16="http://schemas.microsoft.com/office/drawing/2014/main" id="{20D0A663-D9A1-4602-8A2D-38D9FEBECEC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a:extLst>
            <a:ext uri="{FF2B5EF4-FFF2-40B4-BE49-F238E27FC236}">
              <a16:creationId xmlns:a16="http://schemas.microsoft.com/office/drawing/2014/main" id="{0DB16FAA-1189-4662-ACA0-2DF3B3929B3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a:extLst>
            <a:ext uri="{FF2B5EF4-FFF2-40B4-BE49-F238E27FC236}">
              <a16:creationId xmlns:a16="http://schemas.microsoft.com/office/drawing/2014/main" id="{BAC754CC-11B5-4B1D-A5D0-40C0E765E56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a:extLst>
            <a:ext uri="{FF2B5EF4-FFF2-40B4-BE49-F238E27FC236}">
              <a16:creationId xmlns:a16="http://schemas.microsoft.com/office/drawing/2014/main" id="{A280B0B2-9123-4321-9B62-5D852988D1C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a:extLst>
            <a:ext uri="{FF2B5EF4-FFF2-40B4-BE49-F238E27FC236}">
              <a16:creationId xmlns:a16="http://schemas.microsoft.com/office/drawing/2014/main" id="{BE59CC99-01EB-4128-BC0F-1E1B2397B87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a:extLst>
            <a:ext uri="{FF2B5EF4-FFF2-40B4-BE49-F238E27FC236}">
              <a16:creationId xmlns:a16="http://schemas.microsoft.com/office/drawing/2014/main" id="{01581338-90E0-437A-A313-2C20BE74D60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0" name="テキスト ボックス 429">
          <a:extLst>
            <a:ext uri="{FF2B5EF4-FFF2-40B4-BE49-F238E27FC236}">
              <a16:creationId xmlns:a16="http://schemas.microsoft.com/office/drawing/2014/main" id="{83B9C067-4AB2-46DE-B244-CD1010C833C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1" name="直線コネクタ 430">
          <a:extLst>
            <a:ext uri="{FF2B5EF4-FFF2-40B4-BE49-F238E27FC236}">
              <a16:creationId xmlns:a16="http://schemas.microsoft.com/office/drawing/2014/main" id="{914E652C-84A7-48EA-9C0A-1095AFC1029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2" name="テキスト ボックス 431">
          <a:extLst>
            <a:ext uri="{FF2B5EF4-FFF2-40B4-BE49-F238E27FC236}">
              <a16:creationId xmlns:a16="http://schemas.microsoft.com/office/drawing/2014/main" id="{A9D09434-73DA-4A69-A07F-772954A0309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3" name="直線コネクタ 432">
          <a:extLst>
            <a:ext uri="{FF2B5EF4-FFF2-40B4-BE49-F238E27FC236}">
              <a16:creationId xmlns:a16="http://schemas.microsoft.com/office/drawing/2014/main" id="{2522AF9D-42A4-4082-A95A-830E0E57BA6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4" name="テキスト ボックス 433">
          <a:extLst>
            <a:ext uri="{FF2B5EF4-FFF2-40B4-BE49-F238E27FC236}">
              <a16:creationId xmlns:a16="http://schemas.microsoft.com/office/drawing/2014/main" id="{DD1ADE89-9EFC-4E7D-A943-771591D0211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5" name="直線コネクタ 434">
          <a:extLst>
            <a:ext uri="{FF2B5EF4-FFF2-40B4-BE49-F238E27FC236}">
              <a16:creationId xmlns:a16="http://schemas.microsoft.com/office/drawing/2014/main" id="{9866B28A-4A55-4A0C-B7B7-D0C95320264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6" name="テキスト ボックス 435">
          <a:extLst>
            <a:ext uri="{FF2B5EF4-FFF2-40B4-BE49-F238E27FC236}">
              <a16:creationId xmlns:a16="http://schemas.microsoft.com/office/drawing/2014/main" id="{EEEEF11A-EA30-44BE-9C00-09422BB83B3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7" name="直線コネクタ 436">
          <a:extLst>
            <a:ext uri="{FF2B5EF4-FFF2-40B4-BE49-F238E27FC236}">
              <a16:creationId xmlns:a16="http://schemas.microsoft.com/office/drawing/2014/main" id="{E72A5C28-22E1-4A77-B366-90922BE2279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8" name="テキスト ボックス 437">
          <a:extLst>
            <a:ext uri="{FF2B5EF4-FFF2-40B4-BE49-F238E27FC236}">
              <a16:creationId xmlns:a16="http://schemas.microsoft.com/office/drawing/2014/main" id="{07034318-1C2E-412D-A110-6B9B3F47EC8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9" name="直線コネクタ 438">
          <a:extLst>
            <a:ext uri="{FF2B5EF4-FFF2-40B4-BE49-F238E27FC236}">
              <a16:creationId xmlns:a16="http://schemas.microsoft.com/office/drawing/2014/main" id="{036D37E4-C64A-47FA-8C6E-C4525FDB05F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0" name="テキスト ボックス 439">
          <a:extLst>
            <a:ext uri="{FF2B5EF4-FFF2-40B4-BE49-F238E27FC236}">
              <a16:creationId xmlns:a16="http://schemas.microsoft.com/office/drawing/2014/main" id="{6CBB64DD-AA69-4E28-B563-7F23576A727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1" name="直線コネクタ 440">
          <a:extLst>
            <a:ext uri="{FF2B5EF4-FFF2-40B4-BE49-F238E27FC236}">
              <a16:creationId xmlns:a16="http://schemas.microsoft.com/office/drawing/2014/main" id="{27EC2EDC-05B5-43CE-86E2-ECFD1994149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2" name="テキスト ボックス 441">
          <a:extLst>
            <a:ext uri="{FF2B5EF4-FFF2-40B4-BE49-F238E27FC236}">
              <a16:creationId xmlns:a16="http://schemas.microsoft.com/office/drawing/2014/main" id="{45DDB8EC-A59E-4F16-9A2F-C521AC7A7476}"/>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3" name="直線コネクタ 442">
          <a:extLst>
            <a:ext uri="{FF2B5EF4-FFF2-40B4-BE49-F238E27FC236}">
              <a16:creationId xmlns:a16="http://schemas.microsoft.com/office/drawing/2014/main" id="{C533F7FF-9604-4FB6-93BE-4F98F1AF1B6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4" name="テキスト ボックス 443">
          <a:extLst>
            <a:ext uri="{FF2B5EF4-FFF2-40B4-BE49-F238E27FC236}">
              <a16:creationId xmlns:a16="http://schemas.microsoft.com/office/drawing/2014/main" id="{35311C20-D2AA-4CFA-B430-091557FAA5F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5" name="【消防施設】&#10;有形固定資産減価償却率グラフ枠">
          <a:extLst>
            <a:ext uri="{FF2B5EF4-FFF2-40B4-BE49-F238E27FC236}">
              <a16:creationId xmlns:a16="http://schemas.microsoft.com/office/drawing/2014/main" id="{EA017D04-6913-4CD7-AEE6-735FB662B90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446" name="直線コネクタ 445">
          <a:extLst>
            <a:ext uri="{FF2B5EF4-FFF2-40B4-BE49-F238E27FC236}">
              <a16:creationId xmlns:a16="http://schemas.microsoft.com/office/drawing/2014/main" id="{09CB1CEA-6930-43FA-88AF-B4BC58446CF4}"/>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447" name="【消防施設】&#10;有形固定資産減価償却率最小値テキスト">
          <a:extLst>
            <a:ext uri="{FF2B5EF4-FFF2-40B4-BE49-F238E27FC236}">
              <a16:creationId xmlns:a16="http://schemas.microsoft.com/office/drawing/2014/main" id="{2E9FE19E-B2AC-4654-95ED-3FCE1753CBCE}"/>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448" name="直線コネクタ 447">
          <a:extLst>
            <a:ext uri="{FF2B5EF4-FFF2-40B4-BE49-F238E27FC236}">
              <a16:creationId xmlns:a16="http://schemas.microsoft.com/office/drawing/2014/main" id="{05E33B9D-14C7-4C1B-A985-045E8B09EBCF}"/>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449" name="【消防施設】&#10;有形固定資産減価償却率最大値テキスト">
          <a:extLst>
            <a:ext uri="{FF2B5EF4-FFF2-40B4-BE49-F238E27FC236}">
              <a16:creationId xmlns:a16="http://schemas.microsoft.com/office/drawing/2014/main" id="{8E93364D-E446-4FCD-B0F2-21E647CF3BBA}"/>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450" name="直線コネクタ 449">
          <a:extLst>
            <a:ext uri="{FF2B5EF4-FFF2-40B4-BE49-F238E27FC236}">
              <a16:creationId xmlns:a16="http://schemas.microsoft.com/office/drawing/2014/main" id="{10552405-DAB6-4519-B26A-D684CE698FC5}"/>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451" name="【消防施設】&#10;有形固定資産減価償却率平均値テキスト">
          <a:extLst>
            <a:ext uri="{FF2B5EF4-FFF2-40B4-BE49-F238E27FC236}">
              <a16:creationId xmlns:a16="http://schemas.microsoft.com/office/drawing/2014/main" id="{53B4E42D-EB25-4048-8E12-3EA6E21E6EA6}"/>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452" name="フローチャート: 判断 451">
          <a:extLst>
            <a:ext uri="{FF2B5EF4-FFF2-40B4-BE49-F238E27FC236}">
              <a16:creationId xmlns:a16="http://schemas.microsoft.com/office/drawing/2014/main" id="{78DBE80E-3989-4592-A61B-2247BF737AD0}"/>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453" name="フローチャート: 判断 452">
          <a:extLst>
            <a:ext uri="{FF2B5EF4-FFF2-40B4-BE49-F238E27FC236}">
              <a16:creationId xmlns:a16="http://schemas.microsoft.com/office/drawing/2014/main" id="{BF72AC01-37C9-4C3D-9ED6-45D558E45329}"/>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454" name="フローチャート: 判断 453">
          <a:extLst>
            <a:ext uri="{FF2B5EF4-FFF2-40B4-BE49-F238E27FC236}">
              <a16:creationId xmlns:a16="http://schemas.microsoft.com/office/drawing/2014/main" id="{3C3E7E85-49B3-4740-A038-31B6B92E85EE}"/>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455" name="フローチャート: 判断 454">
          <a:extLst>
            <a:ext uri="{FF2B5EF4-FFF2-40B4-BE49-F238E27FC236}">
              <a16:creationId xmlns:a16="http://schemas.microsoft.com/office/drawing/2014/main" id="{B605D96B-EFE2-4564-B690-FB148C93EA61}"/>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456" name="フローチャート: 判断 455">
          <a:extLst>
            <a:ext uri="{FF2B5EF4-FFF2-40B4-BE49-F238E27FC236}">
              <a16:creationId xmlns:a16="http://schemas.microsoft.com/office/drawing/2014/main" id="{903D2B47-2005-4437-8B1B-3898C0F16F81}"/>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8EFC58F2-EAB2-4C16-BD23-F8AF8A10443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201B600C-4C10-47B9-86DC-BE968777C81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D343297A-D460-4F26-A83B-3ACF49A857F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E0007729-4E45-445F-9365-2E0081EF5B7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A1F18DEC-4E36-4313-AD43-75D798CF94D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462" name="楕円 461">
          <a:extLst>
            <a:ext uri="{FF2B5EF4-FFF2-40B4-BE49-F238E27FC236}">
              <a16:creationId xmlns:a16="http://schemas.microsoft.com/office/drawing/2014/main" id="{1366889A-0D86-48B7-8D43-406716E94F14}"/>
            </a:ext>
          </a:extLst>
        </xdr:cNvPr>
        <xdr:cNvSpPr/>
      </xdr:nvSpPr>
      <xdr:spPr>
        <a:xfrm>
          <a:off x="162687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69232</xdr:rowOff>
    </xdr:from>
    <xdr:ext cx="405111" cy="259045"/>
    <xdr:sp macro="" textlink="">
      <xdr:nvSpPr>
        <xdr:cNvPr id="463" name="【消防施設】&#10;有形固定資産減価償却率該当値テキスト">
          <a:extLst>
            <a:ext uri="{FF2B5EF4-FFF2-40B4-BE49-F238E27FC236}">
              <a16:creationId xmlns:a16="http://schemas.microsoft.com/office/drawing/2014/main" id="{B5110B83-183A-44A2-8276-F99A5DF6E7C8}"/>
            </a:ext>
          </a:extLst>
        </xdr:cNvPr>
        <xdr:cNvSpPr txBox="1"/>
      </xdr:nvSpPr>
      <xdr:spPr>
        <a:xfrm>
          <a:off x="16357600"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69232</xdr:rowOff>
    </xdr:from>
    <xdr:ext cx="405111" cy="259045"/>
    <xdr:sp macro="" textlink="">
      <xdr:nvSpPr>
        <xdr:cNvPr id="464" name="n_1aveValue【消防施設】&#10;有形固定資産減価償却率">
          <a:extLst>
            <a:ext uri="{FF2B5EF4-FFF2-40B4-BE49-F238E27FC236}">
              <a16:creationId xmlns:a16="http://schemas.microsoft.com/office/drawing/2014/main" id="{18478BB0-44A7-44DB-8481-ADF8BEE47802}"/>
            </a:ext>
          </a:extLst>
        </xdr:cNvPr>
        <xdr:cNvSpPr txBox="1"/>
      </xdr:nvSpPr>
      <xdr:spPr>
        <a:xfrm>
          <a:off x="15266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465" name="n_2aveValue【消防施設】&#10;有形固定資産減価償却率">
          <a:extLst>
            <a:ext uri="{FF2B5EF4-FFF2-40B4-BE49-F238E27FC236}">
              <a16:creationId xmlns:a16="http://schemas.microsoft.com/office/drawing/2014/main" id="{979216FC-6321-44FC-8B22-6F7FC860F293}"/>
            </a:ext>
          </a:extLst>
        </xdr:cNvPr>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31132</xdr:rowOff>
    </xdr:from>
    <xdr:ext cx="405111" cy="259045"/>
    <xdr:sp macro="" textlink="">
      <xdr:nvSpPr>
        <xdr:cNvPr id="466" name="n_3aveValue【消防施設】&#10;有形固定資産減価償却率">
          <a:extLst>
            <a:ext uri="{FF2B5EF4-FFF2-40B4-BE49-F238E27FC236}">
              <a16:creationId xmlns:a16="http://schemas.microsoft.com/office/drawing/2014/main" id="{D7993A37-7E6D-416B-B8D6-A2D92D9DB53A}"/>
            </a:ext>
          </a:extLst>
        </xdr:cNvPr>
        <xdr:cNvSpPr txBox="1"/>
      </xdr:nvSpPr>
      <xdr:spPr>
        <a:xfrm>
          <a:off x="13500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467" name="n_4aveValue【消防施設】&#10;有形固定資産減価償却率">
          <a:extLst>
            <a:ext uri="{FF2B5EF4-FFF2-40B4-BE49-F238E27FC236}">
              <a16:creationId xmlns:a16="http://schemas.microsoft.com/office/drawing/2014/main" id="{AA07A352-2F7B-4989-8EDF-7247912945E2}"/>
            </a:ext>
          </a:extLst>
        </xdr:cNvPr>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8" name="正方形/長方形 467">
          <a:extLst>
            <a:ext uri="{FF2B5EF4-FFF2-40B4-BE49-F238E27FC236}">
              <a16:creationId xmlns:a16="http://schemas.microsoft.com/office/drawing/2014/main" id="{4D8BC320-F29F-41CB-A716-FAE8F817550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9" name="正方形/長方形 468">
          <a:extLst>
            <a:ext uri="{FF2B5EF4-FFF2-40B4-BE49-F238E27FC236}">
              <a16:creationId xmlns:a16="http://schemas.microsoft.com/office/drawing/2014/main" id="{F15504B0-A982-4A57-91FB-90D97BAF4B1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0" name="正方形/長方形 469">
          <a:extLst>
            <a:ext uri="{FF2B5EF4-FFF2-40B4-BE49-F238E27FC236}">
              <a16:creationId xmlns:a16="http://schemas.microsoft.com/office/drawing/2014/main" id="{B152C1AC-9A8E-4639-A5CF-D71E57CEB4D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1" name="正方形/長方形 470">
          <a:extLst>
            <a:ext uri="{FF2B5EF4-FFF2-40B4-BE49-F238E27FC236}">
              <a16:creationId xmlns:a16="http://schemas.microsoft.com/office/drawing/2014/main" id="{5C7DF15C-7DA9-430D-B35B-618264E1CF7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2" name="正方形/長方形 471">
          <a:extLst>
            <a:ext uri="{FF2B5EF4-FFF2-40B4-BE49-F238E27FC236}">
              <a16:creationId xmlns:a16="http://schemas.microsoft.com/office/drawing/2014/main" id="{2466815B-0F36-4D7A-B6D8-4F87999401E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3" name="正方形/長方形 472">
          <a:extLst>
            <a:ext uri="{FF2B5EF4-FFF2-40B4-BE49-F238E27FC236}">
              <a16:creationId xmlns:a16="http://schemas.microsoft.com/office/drawing/2014/main" id="{58C9CB55-FA26-4E97-99AB-B12FE8655FC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4" name="正方形/長方形 473">
          <a:extLst>
            <a:ext uri="{FF2B5EF4-FFF2-40B4-BE49-F238E27FC236}">
              <a16:creationId xmlns:a16="http://schemas.microsoft.com/office/drawing/2014/main" id="{1A37B868-953A-4018-95E7-080A713C1E4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5" name="正方形/長方形 474">
          <a:extLst>
            <a:ext uri="{FF2B5EF4-FFF2-40B4-BE49-F238E27FC236}">
              <a16:creationId xmlns:a16="http://schemas.microsoft.com/office/drawing/2014/main" id="{AF1ED1FD-1DB1-4DE9-B6E4-18FD012B6A5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6" name="テキスト ボックス 475">
          <a:extLst>
            <a:ext uri="{FF2B5EF4-FFF2-40B4-BE49-F238E27FC236}">
              <a16:creationId xmlns:a16="http://schemas.microsoft.com/office/drawing/2014/main" id="{39F07FFF-E310-4468-8FD3-E5C6C2C2E8F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7" name="直線コネクタ 476">
          <a:extLst>
            <a:ext uri="{FF2B5EF4-FFF2-40B4-BE49-F238E27FC236}">
              <a16:creationId xmlns:a16="http://schemas.microsoft.com/office/drawing/2014/main" id="{2B74FE8F-A932-4F39-A7A0-B66774BB0EF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8" name="直線コネクタ 477">
          <a:extLst>
            <a:ext uri="{FF2B5EF4-FFF2-40B4-BE49-F238E27FC236}">
              <a16:creationId xmlns:a16="http://schemas.microsoft.com/office/drawing/2014/main" id="{3842F530-C3B9-4946-8386-8F1A95428DD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9" name="テキスト ボックス 478">
          <a:extLst>
            <a:ext uri="{FF2B5EF4-FFF2-40B4-BE49-F238E27FC236}">
              <a16:creationId xmlns:a16="http://schemas.microsoft.com/office/drawing/2014/main" id="{A1111572-93B4-4A41-A918-41157FB2735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80" name="直線コネクタ 479">
          <a:extLst>
            <a:ext uri="{FF2B5EF4-FFF2-40B4-BE49-F238E27FC236}">
              <a16:creationId xmlns:a16="http://schemas.microsoft.com/office/drawing/2014/main" id="{E4BE4A26-CAC9-4515-9FA9-6C4CADB5946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81" name="テキスト ボックス 480">
          <a:extLst>
            <a:ext uri="{FF2B5EF4-FFF2-40B4-BE49-F238E27FC236}">
              <a16:creationId xmlns:a16="http://schemas.microsoft.com/office/drawing/2014/main" id="{CD8CF2AD-8C84-4357-9926-FB2E76F4C1B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82" name="直線コネクタ 481">
          <a:extLst>
            <a:ext uri="{FF2B5EF4-FFF2-40B4-BE49-F238E27FC236}">
              <a16:creationId xmlns:a16="http://schemas.microsoft.com/office/drawing/2014/main" id="{F633E69A-6BF8-4C3C-8FFA-AF832686104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83" name="テキスト ボックス 482">
          <a:extLst>
            <a:ext uri="{FF2B5EF4-FFF2-40B4-BE49-F238E27FC236}">
              <a16:creationId xmlns:a16="http://schemas.microsoft.com/office/drawing/2014/main" id="{D3B6FDEE-F546-4FA4-AA80-FA89C4ADBC2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84" name="直線コネクタ 483">
          <a:extLst>
            <a:ext uri="{FF2B5EF4-FFF2-40B4-BE49-F238E27FC236}">
              <a16:creationId xmlns:a16="http://schemas.microsoft.com/office/drawing/2014/main" id="{90385923-7163-4FB3-84CF-879D70C509D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85" name="テキスト ボックス 484">
          <a:extLst>
            <a:ext uri="{FF2B5EF4-FFF2-40B4-BE49-F238E27FC236}">
              <a16:creationId xmlns:a16="http://schemas.microsoft.com/office/drawing/2014/main" id="{A3637222-AC10-4E8D-B1D2-69A84968C6C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6" name="直線コネクタ 485">
          <a:extLst>
            <a:ext uri="{FF2B5EF4-FFF2-40B4-BE49-F238E27FC236}">
              <a16:creationId xmlns:a16="http://schemas.microsoft.com/office/drawing/2014/main" id="{B1715F51-83E8-4060-985D-DC42238AB1D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7" name="テキスト ボックス 486">
          <a:extLst>
            <a:ext uri="{FF2B5EF4-FFF2-40B4-BE49-F238E27FC236}">
              <a16:creationId xmlns:a16="http://schemas.microsoft.com/office/drawing/2014/main" id="{0BC2A7AA-F439-4C79-B921-F4C8E41C99F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8" name="【消防施設】&#10;一人当たり面積グラフ枠">
          <a:extLst>
            <a:ext uri="{FF2B5EF4-FFF2-40B4-BE49-F238E27FC236}">
              <a16:creationId xmlns:a16="http://schemas.microsoft.com/office/drawing/2014/main" id="{B8CECAE3-63E2-49EF-A91A-498BE086536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489" name="直線コネクタ 488">
          <a:extLst>
            <a:ext uri="{FF2B5EF4-FFF2-40B4-BE49-F238E27FC236}">
              <a16:creationId xmlns:a16="http://schemas.microsoft.com/office/drawing/2014/main" id="{3707EF0E-DEC3-46AF-9EF4-D59144E5CB53}"/>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490" name="【消防施設】&#10;一人当たり面積最小値テキスト">
          <a:extLst>
            <a:ext uri="{FF2B5EF4-FFF2-40B4-BE49-F238E27FC236}">
              <a16:creationId xmlns:a16="http://schemas.microsoft.com/office/drawing/2014/main" id="{A977013A-DC58-4178-BD3B-7DAD0159803E}"/>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491" name="直線コネクタ 490">
          <a:extLst>
            <a:ext uri="{FF2B5EF4-FFF2-40B4-BE49-F238E27FC236}">
              <a16:creationId xmlns:a16="http://schemas.microsoft.com/office/drawing/2014/main" id="{5AAC03A4-7B3C-4EFF-8F59-208880C9EBD0}"/>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492" name="【消防施設】&#10;一人当たり面積最大値テキスト">
          <a:extLst>
            <a:ext uri="{FF2B5EF4-FFF2-40B4-BE49-F238E27FC236}">
              <a16:creationId xmlns:a16="http://schemas.microsoft.com/office/drawing/2014/main" id="{782B25A5-F47C-456E-B80E-CDDADA61C532}"/>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493" name="直線コネクタ 492">
          <a:extLst>
            <a:ext uri="{FF2B5EF4-FFF2-40B4-BE49-F238E27FC236}">
              <a16:creationId xmlns:a16="http://schemas.microsoft.com/office/drawing/2014/main" id="{AF7085A7-08A6-444F-B770-396F6D920FD7}"/>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494" name="【消防施設】&#10;一人当たり面積平均値テキスト">
          <a:extLst>
            <a:ext uri="{FF2B5EF4-FFF2-40B4-BE49-F238E27FC236}">
              <a16:creationId xmlns:a16="http://schemas.microsoft.com/office/drawing/2014/main" id="{8ACB1629-4512-403C-AE1D-7FF362DC832D}"/>
            </a:ext>
          </a:extLst>
        </xdr:cNvPr>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495" name="フローチャート: 判断 494">
          <a:extLst>
            <a:ext uri="{FF2B5EF4-FFF2-40B4-BE49-F238E27FC236}">
              <a16:creationId xmlns:a16="http://schemas.microsoft.com/office/drawing/2014/main" id="{5A3D90C1-7F2E-4C31-B7F0-4D26E8CDEBBF}"/>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496" name="フローチャート: 判断 495">
          <a:extLst>
            <a:ext uri="{FF2B5EF4-FFF2-40B4-BE49-F238E27FC236}">
              <a16:creationId xmlns:a16="http://schemas.microsoft.com/office/drawing/2014/main" id="{6818F14B-E08E-47AC-9765-4FA05A1413B6}"/>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497" name="フローチャート: 判断 496">
          <a:extLst>
            <a:ext uri="{FF2B5EF4-FFF2-40B4-BE49-F238E27FC236}">
              <a16:creationId xmlns:a16="http://schemas.microsoft.com/office/drawing/2014/main" id="{FA2AAA89-954D-4CCF-BC9A-BE3A0E2CB493}"/>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498" name="フローチャート: 判断 497">
          <a:extLst>
            <a:ext uri="{FF2B5EF4-FFF2-40B4-BE49-F238E27FC236}">
              <a16:creationId xmlns:a16="http://schemas.microsoft.com/office/drawing/2014/main" id="{601EFA54-733B-43C6-ACEA-E116AADF6408}"/>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499" name="フローチャート: 判断 498">
          <a:extLst>
            <a:ext uri="{FF2B5EF4-FFF2-40B4-BE49-F238E27FC236}">
              <a16:creationId xmlns:a16="http://schemas.microsoft.com/office/drawing/2014/main" id="{E1574388-94AD-438E-805F-9D22A2570ACB}"/>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8FADD170-35DD-48EB-ACA5-66599D9D391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4E64EF13-85CC-40CC-99E2-6895FB9C1E3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C3729291-939A-4148-A320-4665B0D958A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8FEC0606-6734-45F2-8F15-D03E6C0130B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67959C78-510E-4BD8-8068-7F5DAC1269B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115315</xdr:rowOff>
    </xdr:from>
    <xdr:to>
      <xdr:col>116</xdr:col>
      <xdr:colOff>114300</xdr:colOff>
      <xdr:row>86</xdr:row>
      <xdr:rowOff>45465</xdr:rowOff>
    </xdr:to>
    <xdr:sp macro="" textlink="">
      <xdr:nvSpPr>
        <xdr:cNvPr id="505" name="楕円 504">
          <a:extLst>
            <a:ext uri="{FF2B5EF4-FFF2-40B4-BE49-F238E27FC236}">
              <a16:creationId xmlns:a16="http://schemas.microsoft.com/office/drawing/2014/main" id="{D2CE9D08-B2D4-4D8E-866A-53047C69B512}"/>
            </a:ext>
          </a:extLst>
        </xdr:cNvPr>
        <xdr:cNvSpPr/>
      </xdr:nvSpPr>
      <xdr:spPr>
        <a:xfrm>
          <a:off x="221107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30242</xdr:rowOff>
    </xdr:from>
    <xdr:ext cx="469744" cy="259045"/>
    <xdr:sp macro="" textlink="">
      <xdr:nvSpPr>
        <xdr:cNvPr id="506" name="【消防施設】&#10;一人当たり面積該当値テキスト">
          <a:extLst>
            <a:ext uri="{FF2B5EF4-FFF2-40B4-BE49-F238E27FC236}">
              <a16:creationId xmlns:a16="http://schemas.microsoft.com/office/drawing/2014/main" id="{D74A72F1-573F-4ECC-878F-CD717A48259C}"/>
            </a:ext>
          </a:extLst>
        </xdr:cNvPr>
        <xdr:cNvSpPr txBox="1"/>
      </xdr:nvSpPr>
      <xdr:spPr>
        <a:xfrm>
          <a:off x="22199600" y="1460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160290</xdr:rowOff>
    </xdr:from>
    <xdr:ext cx="469744" cy="259045"/>
    <xdr:sp macro="" textlink="">
      <xdr:nvSpPr>
        <xdr:cNvPr id="507" name="n_1aveValue【消防施設】&#10;一人当たり面積">
          <a:extLst>
            <a:ext uri="{FF2B5EF4-FFF2-40B4-BE49-F238E27FC236}">
              <a16:creationId xmlns:a16="http://schemas.microsoft.com/office/drawing/2014/main" id="{9CAA0F65-3C14-4BEF-A566-DF43C3E2DD59}"/>
            </a:ext>
          </a:extLst>
        </xdr:cNvPr>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508" name="n_2aveValue【消防施設】&#10;一人当たり面積">
          <a:extLst>
            <a:ext uri="{FF2B5EF4-FFF2-40B4-BE49-F238E27FC236}">
              <a16:creationId xmlns:a16="http://schemas.microsoft.com/office/drawing/2014/main" id="{E48965B2-796D-4E6D-8862-FEE3D87A72DD}"/>
            </a:ext>
          </a:extLst>
        </xdr:cNvPr>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509" name="n_3aveValue【消防施設】&#10;一人当たり面積">
          <a:extLst>
            <a:ext uri="{FF2B5EF4-FFF2-40B4-BE49-F238E27FC236}">
              <a16:creationId xmlns:a16="http://schemas.microsoft.com/office/drawing/2014/main" id="{391E9594-754A-471C-8943-3D8D54184FFF}"/>
            </a:ext>
          </a:extLst>
        </xdr:cNvPr>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510" name="n_4aveValue【消防施設】&#10;一人当たり面積">
          <a:extLst>
            <a:ext uri="{FF2B5EF4-FFF2-40B4-BE49-F238E27FC236}">
              <a16:creationId xmlns:a16="http://schemas.microsoft.com/office/drawing/2014/main" id="{8A9EF0B8-6A01-4266-A41E-22AD7643512B}"/>
            </a:ext>
          </a:extLst>
        </xdr:cNvPr>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a:extLst>
            <a:ext uri="{FF2B5EF4-FFF2-40B4-BE49-F238E27FC236}">
              <a16:creationId xmlns:a16="http://schemas.microsoft.com/office/drawing/2014/main" id="{8BAABFDB-4F72-4AAA-B157-1CAFFEE531F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a:extLst>
            <a:ext uri="{FF2B5EF4-FFF2-40B4-BE49-F238E27FC236}">
              <a16:creationId xmlns:a16="http://schemas.microsoft.com/office/drawing/2014/main" id="{7FA9FC08-1F22-4A15-95BF-C08CFA3DABE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a:extLst>
            <a:ext uri="{FF2B5EF4-FFF2-40B4-BE49-F238E27FC236}">
              <a16:creationId xmlns:a16="http://schemas.microsoft.com/office/drawing/2014/main" id="{2891A15A-4FC8-44ED-AC8B-AC4A24CFBF9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a:extLst>
            <a:ext uri="{FF2B5EF4-FFF2-40B4-BE49-F238E27FC236}">
              <a16:creationId xmlns:a16="http://schemas.microsoft.com/office/drawing/2014/main" id="{0FBAE2FC-8674-4D78-B0F4-952E3EC3823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a:extLst>
            <a:ext uri="{FF2B5EF4-FFF2-40B4-BE49-F238E27FC236}">
              <a16:creationId xmlns:a16="http://schemas.microsoft.com/office/drawing/2014/main" id="{17E28EB3-AA90-49A4-A3AB-E1E1FAD6765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a:extLst>
            <a:ext uri="{FF2B5EF4-FFF2-40B4-BE49-F238E27FC236}">
              <a16:creationId xmlns:a16="http://schemas.microsoft.com/office/drawing/2014/main" id="{25A0497A-4D78-4775-8776-3DA19E0A120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a:extLst>
            <a:ext uri="{FF2B5EF4-FFF2-40B4-BE49-F238E27FC236}">
              <a16:creationId xmlns:a16="http://schemas.microsoft.com/office/drawing/2014/main" id="{852B3067-2920-42DA-8D9E-03C8A2D9A62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a:extLst>
            <a:ext uri="{FF2B5EF4-FFF2-40B4-BE49-F238E27FC236}">
              <a16:creationId xmlns:a16="http://schemas.microsoft.com/office/drawing/2014/main" id="{162480CD-67AD-4B25-81B6-CFC4EA5BD3E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a:extLst>
            <a:ext uri="{FF2B5EF4-FFF2-40B4-BE49-F238E27FC236}">
              <a16:creationId xmlns:a16="http://schemas.microsoft.com/office/drawing/2014/main" id="{84CFFE72-BFD6-4B47-98E8-E977B1E52BC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a:extLst>
            <a:ext uri="{FF2B5EF4-FFF2-40B4-BE49-F238E27FC236}">
              <a16:creationId xmlns:a16="http://schemas.microsoft.com/office/drawing/2014/main" id="{B6ACFE41-EA59-47EF-9C1E-0B9039E862B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1" name="テキスト ボックス 520">
          <a:extLst>
            <a:ext uri="{FF2B5EF4-FFF2-40B4-BE49-F238E27FC236}">
              <a16:creationId xmlns:a16="http://schemas.microsoft.com/office/drawing/2014/main" id="{EBEF34CC-E158-4A14-88F4-8786D212EED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a:extLst>
            <a:ext uri="{FF2B5EF4-FFF2-40B4-BE49-F238E27FC236}">
              <a16:creationId xmlns:a16="http://schemas.microsoft.com/office/drawing/2014/main" id="{C1DABDA1-BB08-4215-9442-14209C2285F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3" name="テキスト ボックス 522">
          <a:extLst>
            <a:ext uri="{FF2B5EF4-FFF2-40B4-BE49-F238E27FC236}">
              <a16:creationId xmlns:a16="http://schemas.microsoft.com/office/drawing/2014/main" id="{F3FDBB78-E151-4A7A-9950-4C39190D07F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a:extLst>
            <a:ext uri="{FF2B5EF4-FFF2-40B4-BE49-F238E27FC236}">
              <a16:creationId xmlns:a16="http://schemas.microsoft.com/office/drawing/2014/main" id="{CDDBC4D3-7B5F-493A-936B-FF15765C9F0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a:extLst>
            <a:ext uri="{FF2B5EF4-FFF2-40B4-BE49-F238E27FC236}">
              <a16:creationId xmlns:a16="http://schemas.microsoft.com/office/drawing/2014/main" id="{CC5C98DF-F311-495D-93D9-D7793D23FC8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a:extLst>
            <a:ext uri="{FF2B5EF4-FFF2-40B4-BE49-F238E27FC236}">
              <a16:creationId xmlns:a16="http://schemas.microsoft.com/office/drawing/2014/main" id="{3880286F-49ED-4E1C-B118-3B1E42F6026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a:extLst>
            <a:ext uri="{FF2B5EF4-FFF2-40B4-BE49-F238E27FC236}">
              <a16:creationId xmlns:a16="http://schemas.microsoft.com/office/drawing/2014/main" id="{42C3410A-D211-44D3-86AF-912029D0EBF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a:extLst>
            <a:ext uri="{FF2B5EF4-FFF2-40B4-BE49-F238E27FC236}">
              <a16:creationId xmlns:a16="http://schemas.microsoft.com/office/drawing/2014/main" id="{2461FFDB-AF48-48F9-8959-ED27C3AABB2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a:extLst>
            <a:ext uri="{FF2B5EF4-FFF2-40B4-BE49-F238E27FC236}">
              <a16:creationId xmlns:a16="http://schemas.microsoft.com/office/drawing/2014/main" id="{86409ED8-3DCC-4005-BA97-CF3DC0CDAEA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a:extLst>
            <a:ext uri="{FF2B5EF4-FFF2-40B4-BE49-F238E27FC236}">
              <a16:creationId xmlns:a16="http://schemas.microsoft.com/office/drawing/2014/main" id="{0E40D005-3885-4AD6-A759-17040E969CE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a:extLst>
            <a:ext uri="{FF2B5EF4-FFF2-40B4-BE49-F238E27FC236}">
              <a16:creationId xmlns:a16="http://schemas.microsoft.com/office/drawing/2014/main" id="{DF0D6C88-26FC-4D02-B522-41A73114E12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a:extLst>
            <a:ext uri="{FF2B5EF4-FFF2-40B4-BE49-F238E27FC236}">
              <a16:creationId xmlns:a16="http://schemas.microsoft.com/office/drawing/2014/main" id="{C67DF1CC-CBE2-4FA8-BC7F-F79FEA82798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3" name="テキスト ボックス 532">
          <a:extLst>
            <a:ext uri="{FF2B5EF4-FFF2-40B4-BE49-F238E27FC236}">
              <a16:creationId xmlns:a16="http://schemas.microsoft.com/office/drawing/2014/main" id="{9C449B60-EEC8-4804-BE76-310401F46C8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a:extLst>
            <a:ext uri="{FF2B5EF4-FFF2-40B4-BE49-F238E27FC236}">
              <a16:creationId xmlns:a16="http://schemas.microsoft.com/office/drawing/2014/main" id="{2A2B842B-EE78-429C-A2E1-93CE27F99AF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5" name="【庁舎】&#10;有形固定資産減価償却率グラフ枠">
          <a:extLst>
            <a:ext uri="{FF2B5EF4-FFF2-40B4-BE49-F238E27FC236}">
              <a16:creationId xmlns:a16="http://schemas.microsoft.com/office/drawing/2014/main" id="{0FFF072A-470B-431E-ADEA-24ADFD140C8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536" name="直線コネクタ 535">
          <a:extLst>
            <a:ext uri="{FF2B5EF4-FFF2-40B4-BE49-F238E27FC236}">
              <a16:creationId xmlns:a16="http://schemas.microsoft.com/office/drawing/2014/main" id="{7320AAD1-5418-492F-AC20-6DD3793E4E33}"/>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537" name="【庁舎】&#10;有形固定資産減価償却率最小値テキスト">
          <a:extLst>
            <a:ext uri="{FF2B5EF4-FFF2-40B4-BE49-F238E27FC236}">
              <a16:creationId xmlns:a16="http://schemas.microsoft.com/office/drawing/2014/main" id="{C889AAF4-1627-4845-BCBB-757565DB2BF7}"/>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538" name="直線コネクタ 537">
          <a:extLst>
            <a:ext uri="{FF2B5EF4-FFF2-40B4-BE49-F238E27FC236}">
              <a16:creationId xmlns:a16="http://schemas.microsoft.com/office/drawing/2014/main" id="{82BA32A7-724D-46AE-A95B-50BBF43CE907}"/>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39" name="【庁舎】&#10;有形固定資産減価償却率最大値テキスト">
          <a:extLst>
            <a:ext uri="{FF2B5EF4-FFF2-40B4-BE49-F238E27FC236}">
              <a16:creationId xmlns:a16="http://schemas.microsoft.com/office/drawing/2014/main" id="{4C7A1F77-EDAB-4FD4-BB2D-D83BBCC1AFC6}"/>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0" name="直線コネクタ 539">
          <a:extLst>
            <a:ext uri="{FF2B5EF4-FFF2-40B4-BE49-F238E27FC236}">
              <a16:creationId xmlns:a16="http://schemas.microsoft.com/office/drawing/2014/main" id="{6A068245-DF4E-4469-818D-75CD9D386DA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541" name="【庁舎】&#10;有形固定資産減価償却率平均値テキスト">
          <a:extLst>
            <a:ext uri="{FF2B5EF4-FFF2-40B4-BE49-F238E27FC236}">
              <a16:creationId xmlns:a16="http://schemas.microsoft.com/office/drawing/2014/main" id="{74C231AB-104F-4098-B179-5096BFCC6006}"/>
            </a:ext>
          </a:extLst>
        </xdr:cNvPr>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542" name="フローチャート: 判断 541">
          <a:extLst>
            <a:ext uri="{FF2B5EF4-FFF2-40B4-BE49-F238E27FC236}">
              <a16:creationId xmlns:a16="http://schemas.microsoft.com/office/drawing/2014/main" id="{E5990C30-136F-42B9-968F-2CBF61C66D4D}"/>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543" name="フローチャート: 判断 542">
          <a:extLst>
            <a:ext uri="{FF2B5EF4-FFF2-40B4-BE49-F238E27FC236}">
              <a16:creationId xmlns:a16="http://schemas.microsoft.com/office/drawing/2014/main" id="{ADF6FF83-DC91-4829-B4E5-50BCAC500D74}"/>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544" name="フローチャート: 判断 543">
          <a:extLst>
            <a:ext uri="{FF2B5EF4-FFF2-40B4-BE49-F238E27FC236}">
              <a16:creationId xmlns:a16="http://schemas.microsoft.com/office/drawing/2014/main" id="{98CEA97B-3501-494B-AD36-347E41DD3B43}"/>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545" name="フローチャート: 判断 544">
          <a:extLst>
            <a:ext uri="{FF2B5EF4-FFF2-40B4-BE49-F238E27FC236}">
              <a16:creationId xmlns:a16="http://schemas.microsoft.com/office/drawing/2014/main" id="{89499700-ACCA-429D-AE84-6900E4B06C79}"/>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546" name="フローチャート: 判断 545">
          <a:extLst>
            <a:ext uri="{FF2B5EF4-FFF2-40B4-BE49-F238E27FC236}">
              <a16:creationId xmlns:a16="http://schemas.microsoft.com/office/drawing/2014/main" id="{C235C3CE-E49C-494D-9046-389A5667B08B}"/>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C8E87E20-EBEE-4923-9742-93CAC1A7782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F1771B5A-ABBA-4C85-992E-9786E6FABC8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E42B5839-F209-46D7-BFC0-6E157E44EBF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71AFC434-2337-47AA-8FD6-9ACD9CDAAAA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5D2FE6D1-D88B-414C-91D9-70DD6FFBC12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90714</xdr:rowOff>
    </xdr:from>
    <xdr:to>
      <xdr:col>85</xdr:col>
      <xdr:colOff>177800</xdr:colOff>
      <xdr:row>101</xdr:row>
      <xdr:rowOff>20864</xdr:rowOff>
    </xdr:to>
    <xdr:sp macro="" textlink="">
      <xdr:nvSpPr>
        <xdr:cNvPr id="552" name="楕円 551">
          <a:extLst>
            <a:ext uri="{FF2B5EF4-FFF2-40B4-BE49-F238E27FC236}">
              <a16:creationId xmlns:a16="http://schemas.microsoft.com/office/drawing/2014/main" id="{F5F6814C-A0B0-4988-B5D7-6D437E270DD9}"/>
            </a:ext>
          </a:extLst>
        </xdr:cNvPr>
        <xdr:cNvSpPr/>
      </xdr:nvSpPr>
      <xdr:spPr>
        <a:xfrm>
          <a:off x="162687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113591</xdr:rowOff>
    </xdr:from>
    <xdr:ext cx="405111" cy="259045"/>
    <xdr:sp macro="" textlink="">
      <xdr:nvSpPr>
        <xdr:cNvPr id="553" name="【庁舎】&#10;有形固定資産減価償却率該当値テキスト">
          <a:extLst>
            <a:ext uri="{FF2B5EF4-FFF2-40B4-BE49-F238E27FC236}">
              <a16:creationId xmlns:a16="http://schemas.microsoft.com/office/drawing/2014/main" id="{745C27E0-A010-49A2-B27D-A4314180E51D}"/>
            </a:ext>
          </a:extLst>
        </xdr:cNvPr>
        <xdr:cNvSpPr txBox="1"/>
      </xdr:nvSpPr>
      <xdr:spPr>
        <a:xfrm>
          <a:off x="16357600" y="1708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61884</xdr:rowOff>
    </xdr:from>
    <xdr:ext cx="405111" cy="259045"/>
    <xdr:sp macro="" textlink="">
      <xdr:nvSpPr>
        <xdr:cNvPr id="554" name="n_1aveValue【庁舎】&#10;有形固定資産減価償却率">
          <a:extLst>
            <a:ext uri="{FF2B5EF4-FFF2-40B4-BE49-F238E27FC236}">
              <a16:creationId xmlns:a16="http://schemas.microsoft.com/office/drawing/2014/main" id="{6CA540E4-58BE-4CEA-956D-D3950D59966F}"/>
            </a:ext>
          </a:extLst>
        </xdr:cNvPr>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555" name="n_2aveValue【庁舎】&#10;有形固定資産減価償却率">
          <a:extLst>
            <a:ext uri="{FF2B5EF4-FFF2-40B4-BE49-F238E27FC236}">
              <a16:creationId xmlns:a16="http://schemas.microsoft.com/office/drawing/2014/main" id="{8D2729F3-C332-4AA5-A4B6-A149953DBBB9}"/>
            </a:ext>
          </a:extLst>
        </xdr:cNvPr>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556" name="n_3aveValue【庁舎】&#10;有形固定資産減価償却率">
          <a:extLst>
            <a:ext uri="{FF2B5EF4-FFF2-40B4-BE49-F238E27FC236}">
              <a16:creationId xmlns:a16="http://schemas.microsoft.com/office/drawing/2014/main" id="{150F531B-29EA-4C26-912F-D00CF76052CE}"/>
            </a:ext>
          </a:extLst>
        </xdr:cNvPr>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557" name="n_4aveValue【庁舎】&#10;有形固定資産減価償却率">
          <a:extLst>
            <a:ext uri="{FF2B5EF4-FFF2-40B4-BE49-F238E27FC236}">
              <a16:creationId xmlns:a16="http://schemas.microsoft.com/office/drawing/2014/main" id="{71732E18-BC32-40BF-8D2D-1465FDBD002F}"/>
            </a:ext>
          </a:extLst>
        </xdr:cNvPr>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a:extLst>
            <a:ext uri="{FF2B5EF4-FFF2-40B4-BE49-F238E27FC236}">
              <a16:creationId xmlns:a16="http://schemas.microsoft.com/office/drawing/2014/main" id="{E70C7D01-BB45-4F95-8E60-97A40A89BB4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a:extLst>
            <a:ext uri="{FF2B5EF4-FFF2-40B4-BE49-F238E27FC236}">
              <a16:creationId xmlns:a16="http://schemas.microsoft.com/office/drawing/2014/main" id="{4F01A4C7-2277-4203-86D6-DE703497DA2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a:extLst>
            <a:ext uri="{FF2B5EF4-FFF2-40B4-BE49-F238E27FC236}">
              <a16:creationId xmlns:a16="http://schemas.microsoft.com/office/drawing/2014/main" id="{C4244ED4-CD6E-4283-BBE2-5A6E2ED8B56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a:extLst>
            <a:ext uri="{FF2B5EF4-FFF2-40B4-BE49-F238E27FC236}">
              <a16:creationId xmlns:a16="http://schemas.microsoft.com/office/drawing/2014/main" id="{F83DB93B-1D96-4634-BECC-8249CEB4F38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a:extLst>
            <a:ext uri="{FF2B5EF4-FFF2-40B4-BE49-F238E27FC236}">
              <a16:creationId xmlns:a16="http://schemas.microsoft.com/office/drawing/2014/main" id="{5DD95B22-BF10-47B0-B70B-32A0B8C2AD6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a:extLst>
            <a:ext uri="{FF2B5EF4-FFF2-40B4-BE49-F238E27FC236}">
              <a16:creationId xmlns:a16="http://schemas.microsoft.com/office/drawing/2014/main" id="{14A6D631-A9ED-43D3-8C14-30681A9E201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a:extLst>
            <a:ext uri="{FF2B5EF4-FFF2-40B4-BE49-F238E27FC236}">
              <a16:creationId xmlns:a16="http://schemas.microsoft.com/office/drawing/2014/main" id="{DBAC374D-5022-4946-9D23-D1679D81509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a:extLst>
            <a:ext uri="{FF2B5EF4-FFF2-40B4-BE49-F238E27FC236}">
              <a16:creationId xmlns:a16="http://schemas.microsoft.com/office/drawing/2014/main" id="{D7629E1A-511E-4B0D-9C47-360017920D1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a:extLst>
            <a:ext uri="{FF2B5EF4-FFF2-40B4-BE49-F238E27FC236}">
              <a16:creationId xmlns:a16="http://schemas.microsoft.com/office/drawing/2014/main" id="{4775B8D9-5F02-4B5E-B4B7-FC664043FCF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a:extLst>
            <a:ext uri="{FF2B5EF4-FFF2-40B4-BE49-F238E27FC236}">
              <a16:creationId xmlns:a16="http://schemas.microsoft.com/office/drawing/2014/main" id="{FE47F0BD-E637-4F98-BAF7-1520CD9E130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8" name="直線コネクタ 567">
          <a:extLst>
            <a:ext uri="{FF2B5EF4-FFF2-40B4-BE49-F238E27FC236}">
              <a16:creationId xmlns:a16="http://schemas.microsoft.com/office/drawing/2014/main" id="{34BBC01E-6AA9-4E07-B8E0-042929E13CF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9" name="テキスト ボックス 568">
          <a:extLst>
            <a:ext uri="{FF2B5EF4-FFF2-40B4-BE49-F238E27FC236}">
              <a16:creationId xmlns:a16="http://schemas.microsoft.com/office/drawing/2014/main" id="{CEA2EF83-47F6-426E-8965-6B8B4DD8690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0" name="直線コネクタ 569">
          <a:extLst>
            <a:ext uri="{FF2B5EF4-FFF2-40B4-BE49-F238E27FC236}">
              <a16:creationId xmlns:a16="http://schemas.microsoft.com/office/drawing/2014/main" id="{FDBCA2D3-59DC-47B6-9C3A-D94010BAB7C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1" name="テキスト ボックス 570">
          <a:extLst>
            <a:ext uri="{FF2B5EF4-FFF2-40B4-BE49-F238E27FC236}">
              <a16:creationId xmlns:a16="http://schemas.microsoft.com/office/drawing/2014/main" id="{61065BB6-8520-4D2B-A63F-6568F8DCA47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2" name="直線コネクタ 571">
          <a:extLst>
            <a:ext uri="{FF2B5EF4-FFF2-40B4-BE49-F238E27FC236}">
              <a16:creationId xmlns:a16="http://schemas.microsoft.com/office/drawing/2014/main" id="{5DE24D86-5DBA-42E7-9DF9-2ECF76991E4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3" name="テキスト ボックス 572">
          <a:extLst>
            <a:ext uri="{FF2B5EF4-FFF2-40B4-BE49-F238E27FC236}">
              <a16:creationId xmlns:a16="http://schemas.microsoft.com/office/drawing/2014/main" id="{70E168F3-E91B-4BE5-8229-AC855366A83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4" name="直線コネクタ 573">
          <a:extLst>
            <a:ext uri="{FF2B5EF4-FFF2-40B4-BE49-F238E27FC236}">
              <a16:creationId xmlns:a16="http://schemas.microsoft.com/office/drawing/2014/main" id="{9D5976B0-3CBD-458D-B84A-BE71F56BC16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5" name="テキスト ボックス 574">
          <a:extLst>
            <a:ext uri="{FF2B5EF4-FFF2-40B4-BE49-F238E27FC236}">
              <a16:creationId xmlns:a16="http://schemas.microsoft.com/office/drawing/2014/main" id="{91C0C844-4EA8-46E2-9556-404E1DDD04D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6" name="直線コネクタ 575">
          <a:extLst>
            <a:ext uri="{FF2B5EF4-FFF2-40B4-BE49-F238E27FC236}">
              <a16:creationId xmlns:a16="http://schemas.microsoft.com/office/drawing/2014/main" id="{5973201C-606D-4988-B452-090A8DB1960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7" name="テキスト ボックス 576">
          <a:extLst>
            <a:ext uri="{FF2B5EF4-FFF2-40B4-BE49-F238E27FC236}">
              <a16:creationId xmlns:a16="http://schemas.microsoft.com/office/drawing/2014/main" id="{AE013A19-019A-438D-B3E0-C375C303070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8" name="直線コネクタ 577">
          <a:extLst>
            <a:ext uri="{FF2B5EF4-FFF2-40B4-BE49-F238E27FC236}">
              <a16:creationId xmlns:a16="http://schemas.microsoft.com/office/drawing/2014/main" id="{BBDA3E62-D578-478F-9126-C54EA08905B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9" name="テキスト ボックス 578">
          <a:extLst>
            <a:ext uri="{FF2B5EF4-FFF2-40B4-BE49-F238E27FC236}">
              <a16:creationId xmlns:a16="http://schemas.microsoft.com/office/drawing/2014/main" id="{A1AC373B-AB57-45F9-AA80-3097B62368C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0" name="直線コネクタ 579">
          <a:extLst>
            <a:ext uri="{FF2B5EF4-FFF2-40B4-BE49-F238E27FC236}">
              <a16:creationId xmlns:a16="http://schemas.microsoft.com/office/drawing/2014/main" id="{C0862944-58D3-4AFC-A04B-452FED65399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1" name="テキスト ボックス 580">
          <a:extLst>
            <a:ext uri="{FF2B5EF4-FFF2-40B4-BE49-F238E27FC236}">
              <a16:creationId xmlns:a16="http://schemas.microsoft.com/office/drawing/2014/main" id="{764AD715-D23D-4D69-BED1-E86CE134CA2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2" name="【庁舎】&#10;一人当たり面積グラフ枠">
          <a:extLst>
            <a:ext uri="{FF2B5EF4-FFF2-40B4-BE49-F238E27FC236}">
              <a16:creationId xmlns:a16="http://schemas.microsoft.com/office/drawing/2014/main" id="{269AE39F-588E-4ED0-9ACD-837F3673D40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583" name="直線コネクタ 582">
          <a:extLst>
            <a:ext uri="{FF2B5EF4-FFF2-40B4-BE49-F238E27FC236}">
              <a16:creationId xmlns:a16="http://schemas.microsoft.com/office/drawing/2014/main" id="{9DC304AA-5CFA-419B-9465-A85B82C1F13A}"/>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584" name="【庁舎】&#10;一人当たり面積最小値テキスト">
          <a:extLst>
            <a:ext uri="{FF2B5EF4-FFF2-40B4-BE49-F238E27FC236}">
              <a16:creationId xmlns:a16="http://schemas.microsoft.com/office/drawing/2014/main" id="{E1682743-A1CC-4B70-A4D5-F3C5F1A69F1D}"/>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585" name="直線コネクタ 584">
          <a:extLst>
            <a:ext uri="{FF2B5EF4-FFF2-40B4-BE49-F238E27FC236}">
              <a16:creationId xmlns:a16="http://schemas.microsoft.com/office/drawing/2014/main" id="{E8B589FA-0B8C-4CBF-86CA-EF15ADF3C197}"/>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586" name="【庁舎】&#10;一人当たり面積最大値テキスト">
          <a:extLst>
            <a:ext uri="{FF2B5EF4-FFF2-40B4-BE49-F238E27FC236}">
              <a16:creationId xmlns:a16="http://schemas.microsoft.com/office/drawing/2014/main" id="{7F21AB48-2776-4833-86E9-8C9EAC814A47}"/>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587" name="直線コネクタ 586">
          <a:extLst>
            <a:ext uri="{FF2B5EF4-FFF2-40B4-BE49-F238E27FC236}">
              <a16:creationId xmlns:a16="http://schemas.microsoft.com/office/drawing/2014/main" id="{A8E9E2AE-B3DE-487B-B509-6F6481A1E0FC}"/>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588" name="【庁舎】&#10;一人当たり面積平均値テキスト">
          <a:extLst>
            <a:ext uri="{FF2B5EF4-FFF2-40B4-BE49-F238E27FC236}">
              <a16:creationId xmlns:a16="http://schemas.microsoft.com/office/drawing/2014/main" id="{6CF7EB2A-8161-4CC7-B235-18DFAD45504A}"/>
            </a:ext>
          </a:extLst>
        </xdr:cNvPr>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589" name="フローチャート: 判断 588">
          <a:extLst>
            <a:ext uri="{FF2B5EF4-FFF2-40B4-BE49-F238E27FC236}">
              <a16:creationId xmlns:a16="http://schemas.microsoft.com/office/drawing/2014/main" id="{326F9322-F51E-4D04-8103-EF0FD22D8D40}"/>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590" name="フローチャート: 判断 589">
          <a:extLst>
            <a:ext uri="{FF2B5EF4-FFF2-40B4-BE49-F238E27FC236}">
              <a16:creationId xmlns:a16="http://schemas.microsoft.com/office/drawing/2014/main" id="{DD6D5E65-648A-4034-BF8E-7A87C633E98F}"/>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591" name="フローチャート: 判断 590">
          <a:extLst>
            <a:ext uri="{FF2B5EF4-FFF2-40B4-BE49-F238E27FC236}">
              <a16:creationId xmlns:a16="http://schemas.microsoft.com/office/drawing/2014/main" id="{0C6AF439-01AE-4430-BE6E-CC079E53DC20}"/>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592" name="フローチャート: 判断 591">
          <a:extLst>
            <a:ext uri="{FF2B5EF4-FFF2-40B4-BE49-F238E27FC236}">
              <a16:creationId xmlns:a16="http://schemas.microsoft.com/office/drawing/2014/main" id="{D33E072D-0743-4C67-8949-0D186508F382}"/>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593" name="フローチャート: 判断 592">
          <a:extLst>
            <a:ext uri="{FF2B5EF4-FFF2-40B4-BE49-F238E27FC236}">
              <a16:creationId xmlns:a16="http://schemas.microsoft.com/office/drawing/2014/main" id="{662F9E70-76AC-4267-89D8-875931A7FCDB}"/>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35A6A68E-1F4D-4DCF-9DC6-90E593A7FEB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603A3F0F-9C23-46FE-ADC6-617DDD5859A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02D38566-757A-4B3B-8A41-79C8CF25D56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CF48BF03-413C-41CB-B945-34B39DDD22A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08F0BEFD-0D2B-424A-A0A0-2A6396839CF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11793</xdr:rowOff>
    </xdr:from>
    <xdr:to>
      <xdr:col>116</xdr:col>
      <xdr:colOff>114300</xdr:colOff>
      <xdr:row>105</xdr:row>
      <xdr:rowOff>113393</xdr:rowOff>
    </xdr:to>
    <xdr:sp macro="" textlink="">
      <xdr:nvSpPr>
        <xdr:cNvPr id="599" name="楕円 598">
          <a:extLst>
            <a:ext uri="{FF2B5EF4-FFF2-40B4-BE49-F238E27FC236}">
              <a16:creationId xmlns:a16="http://schemas.microsoft.com/office/drawing/2014/main" id="{12ADB2B6-12A3-4BF8-91AF-29029A232ED6}"/>
            </a:ext>
          </a:extLst>
        </xdr:cNvPr>
        <xdr:cNvSpPr/>
      </xdr:nvSpPr>
      <xdr:spPr>
        <a:xfrm>
          <a:off x="22110700" y="1801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34670</xdr:rowOff>
    </xdr:from>
    <xdr:ext cx="469744" cy="259045"/>
    <xdr:sp macro="" textlink="">
      <xdr:nvSpPr>
        <xdr:cNvPr id="600" name="【庁舎】&#10;一人当たり面積該当値テキスト">
          <a:extLst>
            <a:ext uri="{FF2B5EF4-FFF2-40B4-BE49-F238E27FC236}">
              <a16:creationId xmlns:a16="http://schemas.microsoft.com/office/drawing/2014/main" id="{C193B386-4F94-4670-840F-3627E525DA2A}"/>
            </a:ext>
          </a:extLst>
        </xdr:cNvPr>
        <xdr:cNvSpPr txBox="1"/>
      </xdr:nvSpPr>
      <xdr:spPr>
        <a:xfrm>
          <a:off x="22199600" y="1786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24872</xdr:rowOff>
    </xdr:from>
    <xdr:ext cx="469744" cy="259045"/>
    <xdr:sp macro="" textlink="">
      <xdr:nvSpPr>
        <xdr:cNvPr id="601" name="n_1aveValue【庁舎】&#10;一人当たり面積">
          <a:extLst>
            <a:ext uri="{FF2B5EF4-FFF2-40B4-BE49-F238E27FC236}">
              <a16:creationId xmlns:a16="http://schemas.microsoft.com/office/drawing/2014/main" id="{4615485C-EF18-4EAE-9997-AF56AAFC023F}"/>
            </a:ext>
          </a:extLst>
        </xdr:cNvPr>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602" name="n_2aveValue【庁舎】&#10;一人当たり面積">
          <a:extLst>
            <a:ext uri="{FF2B5EF4-FFF2-40B4-BE49-F238E27FC236}">
              <a16:creationId xmlns:a16="http://schemas.microsoft.com/office/drawing/2014/main" id="{C67E4F74-B78C-4B18-9062-633F72904643}"/>
            </a:ext>
          </a:extLst>
        </xdr:cNvPr>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603" name="n_3aveValue【庁舎】&#10;一人当たり面積">
          <a:extLst>
            <a:ext uri="{FF2B5EF4-FFF2-40B4-BE49-F238E27FC236}">
              <a16:creationId xmlns:a16="http://schemas.microsoft.com/office/drawing/2014/main" id="{019CC606-A5BE-4722-BF00-DC17E9587AE0}"/>
            </a:ext>
          </a:extLst>
        </xdr:cNvPr>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604" name="n_4aveValue【庁舎】&#10;一人当たり面積">
          <a:extLst>
            <a:ext uri="{FF2B5EF4-FFF2-40B4-BE49-F238E27FC236}">
              <a16:creationId xmlns:a16="http://schemas.microsoft.com/office/drawing/2014/main" id="{835F3B46-BE3A-416F-9964-C991FAEC21D2}"/>
            </a:ext>
          </a:extLst>
        </xdr:cNvPr>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5" name="正方形/長方形 604">
          <a:extLst>
            <a:ext uri="{FF2B5EF4-FFF2-40B4-BE49-F238E27FC236}">
              <a16:creationId xmlns:a16="http://schemas.microsoft.com/office/drawing/2014/main" id="{474D7118-F0ED-4372-A016-E1103D89DC2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6" name="正方形/長方形 605">
          <a:extLst>
            <a:ext uri="{FF2B5EF4-FFF2-40B4-BE49-F238E27FC236}">
              <a16:creationId xmlns:a16="http://schemas.microsoft.com/office/drawing/2014/main" id="{31C61645-D1AB-4886-8F60-D0124556C50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7" name="テキスト ボックス 606">
          <a:extLst>
            <a:ext uri="{FF2B5EF4-FFF2-40B4-BE49-F238E27FC236}">
              <a16:creationId xmlns:a16="http://schemas.microsoft.com/office/drawing/2014/main" id="{BEF9D4E4-86B9-454E-9F2E-194F6C012F2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類似団体と比較して特に有形固定資産減価償却率が特に低くなっている施設は、</a:t>
          </a:r>
          <a:r>
            <a:rPr lang="ja-JP" altLang="en-US" sz="1100" b="0" i="0" baseline="0">
              <a:solidFill>
                <a:schemeClr val="dk1"/>
              </a:solidFill>
              <a:effectLst/>
              <a:latin typeface="+mn-lt"/>
              <a:ea typeface="+mn-ea"/>
              <a:cs typeface="+mn-cs"/>
            </a:rPr>
            <a:t>福祉施設</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消防施設、庁舎</a:t>
          </a:r>
          <a:r>
            <a:rPr lang="ja-JP" altLang="ja-JP" sz="1100" b="0" i="0" baseline="0">
              <a:solidFill>
                <a:schemeClr val="dk1"/>
              </a:solidFill>
              <a:effectLst/>
              <a:latin typeface="+mn-lt"/>
              <a:ea typeface="+mn-ea"/>
              <a:cs typeface="+mn-cs"/>
            </a:rPr>
            <a:t>である。</a:t>
          </a:r>
          <a:r>
            <a:rPr lang="ja-JP" altLang="en-US" sz="1100" b="0" i="0" baseline="0">
              <a:solidFill>
                <a:schemeClr val="dk1"/>
              </a:solidFill>
              <a:effectLst/>
              <a:latin typeface="+mn-lt"/>
              <a:ea typeface="+mn-ea"/>
              <a:cs typeface="+mn-cs"/>
            </a:rPr>
            <a:t>福祉施設</a:t>
          </a:r>
          <a:r>
            <a:rPr lang="ja-JP" altLang="ja-JP" sz="1100" b="0" i="0" baseline="0">
              <a:solidFill>
                <a:schemeClr val="dk1"/>
              </a:solidFill>
              <a:effectLst/>
              <a:latin typeface="+mn-lt"/>
              <a:ea typeface="+mn-ea"/>
              <a:cs typeface="+mn-cs"/>
            </a:rPr>
            <a:t>については、</a:t>
          </a:r>
          <a:r>
            <a:rPr lang="ja-JP" altLang="en-US" sz="1100" b="0" i="0" baseline="0">
              <a:solidFill>
                <a:schemeClr val="dk1"/>
              </a:solidFill>
              <a:effectLst/>
              <a:latin typeface="+mn-lt"/>
              <a:ea typeface="+mn-ea"/>
              <a:cs typeface="+mn-cs"/>
            </a:rPr>
            <a:t>指定避難所の役割もあるため随時</a:t>
          </a:r>
          <a:r>
            <a:rPr lang="ja-JP" altLang="ja-JP" sz="1100" b="0" i="0" baseline="0">
              <a:solidFill>
                <a:schemeClr val="dk1"/>
              </a:solidFill>
              <a:effectLst/>
              <a:latin typeface="+mn-lt"/>
              <a:ea typeface="+mn-ea"/>
              <a:cs typeface="+mn-cs"/>
            </a:rPr>
            <a:t>修繕を行っているため低くなっている。</a:t>
          </a:r>
          <a:r>
            <a:rPr lang="ja-JP" altLang="en-US" sz="1100" b="0" i="0" baseline="0">
              <a:solidFill>
                <a:schemeClr val="dk1"/>
              </a:solidFill>
              <a:effectLst/>
              <a:latin typeface="+mn-lt"/>
              <a:ea typeface="+mn-ea"/>
              <a:cs typeface="+mn-cs"/>
            </a:rPr>
            <a:t>消防施設については、近年自然災害が発生していることから町の防災計画に基づきながら施設の整備を進めているため低くなっている。庁舎については、東日本大震災で旧庁舎が被災し、使用不可となったことから平成</a:t>
          </a:r>
          <a:r>
            <a:rPr lang="ja-JP" altLang="ja-JP" sz="1100">
              <a:solidFill>
                <a:schemeClr val="dk1"/>
              </a:solidFill>
              <a:effectLst/>
              <a:latin typeface="+mn-lt"/>
              <a:ea typeface="+mn-ea"/>
              <a:cs typeface="+mn-cs"/>
            </a:rPr>
            <a:t>２７年</a:t>
          </a:r>
          <a:r>
            <a:rPr lang="ja-JP" altLang="en-US" sz="1100">
              <a:solidFill>
                <a:schemeClr val="dk1"/>
              </a:solidFill>
              <a:effectLst/>
              <a:latin typeface="+mn-lt"/>
              <a:ea typeface="+mn-ea"/>
              <a:cs typeface="+mn-cs"/>
            </a:rPr>
            <a:t>に新築したため。</a:t>
          </a:r>
          <a:endParaRPr lang="en-US" altLang="ja-JP" sz="110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類似団体と比較して特に有形固定資産減価償却率が高くなっている施設はな</a:t>
          </a:r>
          <a:r>
            <a:rPr lang="ja-JP" altLang="en-US" sz="1100" b="0" i="0" baseline="0">
              <a:solidFill>
                <a:schemeClr val="dk1"/>
              </a:solidFill>
              <a:effectLst/>
              <a:latin typeface="+mn-lt"/>
              <a:ea typeface="+mn-ea"/>
              <a:cs typeface="+mn-cs"/>
            </a:rPr>
            <a:t>いが、多数の</a:t>
          </a:r>
          <a:r>
            <a:rPr lang="ja-JP" altLang="ja-JP" sz="1100" b="0" i="0" baseline="0">
              <a:solidFill>
                <a:schemeClr val="dk1"/>
              </a:solidFill>
              <a:effectLst/>
              <a:latin typeface="+mn-lt"/>
              <a:ea typeface="+mn-ea"/>
              <a:cs typeface="+mn-cs"/>
            </a:rPr>
            <a:t>施設で老朽化が進んでおり、</a:t>
          </a:r>
          <a:r>
            <a:rPr kumimoji="1" lang="ja-JP" altLang="ja-JP" sz="1100" b="0" i="0" baseline="0">
              <a:solidFill>
                <a:schemeClr val="dk1"/>
              </a:solidFill>
              <a:effectLst/>
              <a:latin typeface="+mn-lt"/>
              <a:ea typeface="+mn-ea"/>
              <a:cs typeface="+mn-cs"/>
            </a:rPr>
            <a:t>今後は公共施設等総合管理計画と個別施設計画に基づき、公共施設の修繕や更新を行い長寿命化を図るほか、公共施設等の集約化・複合化を進めるなどにより、施設保有量の適正化に取り組む。</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8,816
8,749
37.95
8,131,665
7,454,547
597,156
3,513,768
5,856,408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町内人口の減少や全国平均を上回る高齢化率に加え、町内立地企業が少ないことにより財政基盤が弱く、類似団体の平均値を下回っている。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前年度からは同指数となっているが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、依然として財政基盤が脆弱である状態が続いている。国庫支出金や都道府県支出金を有効に活用しながら、歳出の見直しと施策の重点化の両立に努めることにより、財政の健全化を図る。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106741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790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141212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142318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令和２年度の経常収支比率が前年度から</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86.4</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った。要因としては、経済的支出において人件費（会計年度任用職員制度の導入等）の増加により歳出全体では</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％の増となったものの、経常的歳入において地方消費税交付金の増加などにより全体で</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％増加したことによるもの。依然として高い比率であることから、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今後も指数の改善を図るため、効率的な財政運営による経常的な歳出削減に努める。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61214</xdr:rowOff>
    </xdr:from>
    <xdr:to>
      <xdr:col>23</xdr:col>
      <xdr:colOff>133350</xdr:colOff>
      <xdr:row>64</xdr:row>
      <xdr:rowOff>5588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6256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167386</xdr:rowOff>
    </xdr:from>
    <xdr:to>
      <xdr:col>19</xdr:col>
      <xdr:colOff>133350</xdr:colOff>
      <xdr:row>64</xdr:row>
      <xdr:rowOff>5588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687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104648</xdr:rowOff>
    </xdr:from>
    <xdr:to>
      <xdr:col>15</xdr:col>
      <xdr:colOff>82550</xdr:colOff>
      <xdr:row>63</xdr:row>
      <xdr:rowOff>167386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0599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63754</xdr:rowOff>
    </xdr:from>
    <xdr:to>
      <xdr:col>11</xdr:col>
      <xdr:colOff>31750</xdr:colOff>
      <xdr:row>63</xdr:row>
      <xdr:rowOff>104648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69365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10414</xdr:rowOff>
    </xdr:from>
    <xdr:to>
      <xdr:col>23</xdr:col>
      <xdr:colOff>184150</xdr:colOff>
      <xdr:row>63</xdr:row>
      <xdr:rowOff>112014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26941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126238</xdr:rowOff>
    </xdr:from>
    <xdr:to>
      <xdr:col>19</xdr:col>
      <xdr:colOff>184150</xdr:colOff>
      <xdr:row>64</xdr:row>
      <xdr:rowOff>56388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41165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116586</xdr:rowOff>
    </xdr:from>
    <xdr:to>
      <xdr:col>15</xdr:col>
      <xdr:colOff>133350</xdr:colOff>
      <xdr:row>64</xdr:row>
      <xdr:rowOff>46736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53848</xdr:rowOff>
    </xdr:from>
    <xdr:to>
      <xdr:col>11</xdr:col>
      <xdr:colOff>82550</xdr:colOff>
      <xdr:row>63</xdr:row>
      <xdr:rowOff>155448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140225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12954</xdr:rowOff>
    </xdr:from>
    <xdr:to>
      <xdr:col>7</xdr:col>
      <xdr:colOff>31750</xdr:colOff>
      <xdr:row>62</xdr:row>
      <xdr:rowOff>114554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124731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[276,822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人当たりの人件費・物件費は台風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号</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や福島県沖地震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等の影響により前年度よりも上回っ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、依然として類似団体の平均値を下回った決算額となった。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161319</xdr:rowOff>
    </xdr:from>
    <xdr:to>
      <xdr:col>23</xdr:col>
      <xdr:colOff>133350</xdr:colOff>
      <xdr:row>83</xdr:row>
      <xdr:rowOff>122396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220219"/>
          <a:ext cx="838200" cy="13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116483</xdr:rowOff>
    </xdr:from>
    <xdr:to>
      <xdr:col>19</xdr:col>
      <xdr:colOff>133350</xdr:colOff>
      <xdr:row>82</xdr:row>
      <xdr:rowOff>161319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75383"/>
          <a:ext cx="889000" cy="4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116483</xdr:rowOff>
    </xdr:from>
    <xdr:to>
      <xdr:col>15</xdr:col>
      <xdr:colOff>82550</xdr:colOff>
      <xdr:row>83</xdr:row>
      <xdr:rowOff>65038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175383"/>
          <a:ext cx="889000" cy="12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65038</xdr:rowOff>
    </xdr:from>
    <xdr:to>
      <xdr:col>11</xdr:col>
      <xdr:colOff>31750</xdr:colOff>
      <xdr:row>84</xdr:row>
      <xdr:rowOff>149693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295388"/>
          <a:ext cx="889000" cy="25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9994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71596</xdr:rowOff>
    </xdr:from>
    <xdr:to>
      <xdr:col>23</xdr:col>
      <xdr:colOff>184150</xdr:colOff>
      <xdr:row>84</xdr:row>
      <xdr:rowOff>1746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30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43673</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27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110519</xdr:rowOff>
    </xdr:from>
    <xdr:to>
      <xdr:col>19</xdr:col>
      <xdr:colOff>184150</xdr:colOff>
      <xdr:row>83</xdr:row>
      <xdr:rowOff>40669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6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25446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255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65683</xdr:rowOff>
    </xdr:from>
    <xdr:to>
      <xdr:col>15</xdr:col>
      <xdr:colOff>133350</xdr:colOff>
      <xdr:row>82</xdr:row>
      <xdr:rowOff>167283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2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152060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1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14238</xdr:rowOff>
    </xdr:from>
    <xdr:to>
      <xdr:col>11</xdr:col>
      <xdr:colOff>82550</xdr:colOff>
      <xdr:row>83</xdr:row>
      <xdr:rowOff>115838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24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100615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3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98893</xdr:rowOff>
    </xdr:from>
    <xdr:to>
      <xdr:col>7</xdr:col>
      <xdr:colOff>31750</xdr:colOff>
      <xdr:row>85</xdr:row>
      <xdr:rowOff>29043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50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13820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58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ラスパイレス指数は昨年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。類似団体の平均との差は、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上回っている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。地域民間企業の平均給与の状況をふまえ、給与の適正化に努める。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114905</xdr:rowOff>
    </xdr:from>
    <xdr:to>
      <xdr:col>81</xdr:col>
      <xdr:colOff>44450</xdr:colOff>
      <xdr:row>89</xdr:row>
      <xdr:rowOff>12398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20250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114905</xdr:rowOff>
    </xdr:from>
    <xdr:to>
      <xdr:col>77</xdr:col>
      <xdr:colOff>44450</xdr:colOff>
      <xdr:row>88</xdr:row>
      <xdr:rowOff>114905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20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114905</xdr:rowOff>
    </xdr:from>
    <xdr:to>
      <xdr:col>72</xdr:col>
      <xdr:colOff>203200</xdr:colOff>
      <xdr:row>89</xdr:row>
      <xdr:rowOff>35379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520250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103414</xdr:rowOff>
    </xdr:from>
    <xdr:to>
      <xdr:col>68</xdr:col>
      <xdr:colOff>152400</xdr:colOff>
      <xdr:row>89</xdr:row>
      <xdr:rowOff>35379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51910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133048</xdr:rowOff>
    </xdr:from>
    <xdr:to>
      <xdr:col>81</xdr:col>
      <xdr:colOff>95250</xdr:colOff>
      <xdr:row>89</xdr:row>
      <xdr:rowOff>63198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28925</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1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64105</xdr:rowOff>
    </xdr:from>
    <xdr:to>
      <xdr:col>77</xdr:col>
      <xdr:colOff>95250</xdr:colOff>
      <xdr:row>88</xdr:row>
      <xdr:rowOff>165705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150482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23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64105</xdr:rowOff>
    </xdr:from>
    <xdr:to>
      <xdr:col>73</xdr:col>
      <xdr:colOff>44450</xdr:colOff>
      <xdr:row>88</xdr:row>
      <xdr:rowOff>165705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150482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52614</xdr:rowOff>
    </xdr:from>
    <xdr:to>
      <xdr:col>64</xdr:col>
      <xdr:colOff>152400</xdr:colOff>
      <xdr:row>88</xdr:row>
      <xdr:rowOff>154214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138991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人増加となったが、類似団体と比較すると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人少ない状況となっている。今後も各事業の進捗状況等をふまえ、より適切な定員管理に努める。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27210</xdr:rowOff>
    </xdr:from>
    <xdr:to>
      <xdr:col>81</xdr:col>
      <xdr:colOff>44450</xdr:colOff>
      <xdr:row>60</xdr:row>
      <xdr:rowOff>33845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14210"/>
          <a:ext cx="8382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170910</xdr:rowOff>
    </xdr:from>
    <xdr:to>
      <xdr:col>77</xdr:col>
      <xdr:colOff>44450</xdr:colOff>
      <xdr:row>60</xdr:row>
      <xdr:rowOff>27210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86460"/>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170307</xdr:rowOff>
    </xdr:from>
    <xdr:to>
      <xdr:col>72</xdr:col>
      <xdr:colOff>203200</xdr:colOff>
      <xdr:row>59</xdr:row>
      <xdr:rowOff>170910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85857"/>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126873</xdr:rowOff>
    </xdr:from>
    <xdr:to>
      <xdr:col>68</xdr:col>
      <xdr:colOff>152400</xdr:colOff>
      <xdr:row>59</xdr:row>
      <xdr:rowOff>170307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42423"/>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154495</xdr:rowOff>
    </xdr:from>
    <xdr:to>
      <xdr:col>81</xdr:col>
      <xdr:colOff>95250</xdr:colOff>
      <xdr:row>60</xdr:row>
      <xdr:rowOff>84645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171022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1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147860</xdr:rowOff>
    </xdr:from>
    <xdr:to>
      <xdr:col>77</xdr:col>
      <xdr:colOff>95250</xdr:colOff>
      <xdr:row>60</xdr:row>
      <xdr:rowOff>78010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88187</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32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120110</xdr:rowOff>
    </xdr:from>
    <xdr:to>
      <xdr:col>73</xdr:col>
      <xdr:colOff>44450</xdr:colOff>
      <xdr:row>60</xdr:row>
      <xdr:rowOff>50260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60437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0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119507</xdr:rowOff>
    </xdr:from>
    <xdr:to>
      <xdr:col>68</xdr:col>
      <xdr:colOff>203200</xdr:colOff>
      <xdr:row>60</xdr:row>
      <xdr:rowOff>49657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59834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0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76073</xdr:rowOff>
    </xdr:from>
    <xdr:to>
      <xdr:col>64</xdr:col>
      <xdr:colOff>152400</xdr:colOff>
      <xdr:row>60</xdr:row>
      <xdr:rowOff>6223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16400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6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実質公債は新庁舎・道の駅建設のために発行した地方債等の繰上償還を行ったことにより、前年度より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ほど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上昇した。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起債に大きく頼ることなく、緊急度や住民ニーズを的確に把握した事業の選択をする財政運営に努める。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41</xdr:row>
      <xdr:rowOff>11854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928696"/>
          <a:ext cx="8382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11854</xdr:rowOff>
    </xdr:from>
    <xdr:to>
      <xdr:col>77</xdr:col>
      <xdr:colOff>44450</xdr:colOff>
      <xdr:row>41</xdr:row>
      <xdr:rowOff>92287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413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92287</xdr:rowOff>
    </xdr:from>
    <xdr:to>
      <xdr:col>72</xdr:col>
      <xdr:colOff>203200</xdr:colOff>
      <xdr:row>41</xdr:row>
      <xdr:rowOff>100330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1217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84244</xdr:rowOff>
    </xdr:from>
    <xdr:to>
      <xdr:col>68</xdr:col>
      <xdr:colOff>152400</xdr:colOff>
      <xdr:row>41</xdr:row>
      <xdr:rowOff>100330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1136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36423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153264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将来負担比率は前年度より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％減少した。地方債残高が前年より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百万円減少したことによるものである。財政のさらなる健全化に向け、今後の借り入れを極力抑えるとともに積極的な繰上償還するなど、少しでも軽減できるよう努める。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155363</xdr:rowOff>
    </xdr:from>
    <xdr:to>
      <xdr:col>81</xdr:col>
      <xdr:colOff>44450</xdr:colOff>
      <xdr:row>15</xdr:row>
      <xdr:rowOff>133519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555663"/>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133519</xdr:rowOff>
    </xdr:from>
    <xdr:to>
      <xdr:col>77</xdr:col>
      <xdr:colOff>44450</xdr:colOff>
      <xdr:row>16</xdr:row>
      <xdr:rowOff>114893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705269"/>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114893</xdr:rowOff>
    </xdr:from>
    <xdr:to>
      <xdr:col>72</xdr:col>
      <xdr:colOff>203200</xdr:colOff>
      <xdr:row>17</xdr:row>
      <xdr:rowOff>1355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858093"/>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1355</xdr:rowOff>
    </xdr:from>
    <xdr:to>
      <xdr:col>68</xdr:col>
      <xdr:colOff>152400</xdr:colOff>
      <xdr:row>17</xdr:row>
      <xdr:rowOff>24680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916005"/>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76640</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47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82719</xdr:rowOff>
    </xdr:from>
    <xdr:to>
      <xdr:col>77</xdr:col>
      <xdr:colOff>95250</xdr:colOff>
      <xdr:row>16</xdr:row>
      <xdr:rowOff>12869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6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169096</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740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64093</xdr:rowOff>
    </xdr:from>
    <xdr:to>
      <xdr:col>73</xdr:col>
      <xdr:colOff>44450</xdr:colOff>
      <xdr:row>16</xdr:row>
      <xdr:rowOff>165693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8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150470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89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122005</xdr:rowOff>
    </xdr:from>
    <xdr:to>
      <xdr:col>68</xdr:col>
      <xdr:colOff>203200</xdr:colOff>
      <xdr:row>17</xdr:row>
      <xdr:rowOff>52155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8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36932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95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145330</xdr:rowOff>
    </xdr:from>
    <xdr:to>
      <xdr:col>64</xdr:col>
      <xdr:colOff>152400</xdr:colOff>
      <xdr:row>17</xdr:row>
      <xdr:rowOff>75480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8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60257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97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8,816
8,749
37.95
8,131,665
7,454,547
597,156
3,513,768
5,856,408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震災以降の業務量増加に伴い、職員数が増加したこと</a:t>
          </a:r>
          <a:r>
            <a:rPr kumimoji="1" lang="ja-JP" altLang="en-US" sz="1100">
              <a:solidFill>
                <a:schemeClr val="dk1"/>
              </a:solidFill>
              <a:effectLst/>
              <a:latin typeface="+mn-lt"/>
              <a:ea typeface="+mn-ea"/>
              <a:cs typeface="+mn-cs"/>
            </a:rPr>
            <a:t>や新型コロナウイルス、福島県沖地震の対応等</a:t>
          </a:r>
          <a:r>
            <a:rPr kumimoji="1" lang="ja-JP" altLang="ja-JP" sz="1100">
              <a:solidFill>
                <a:schemeClr val="dk1"/>
              </a:solidFill>
              <a:effectLst/>
              <a:latin typeface="+mn-lt"/>
              <a:ea typeface="+mn-ea"/>
              <a:cs typeface="+mn-cs"/>
            </a:rPr>
            <a:t>で類似団体内平均値よりも高い数値が続いている。今後、復興再生関連事業量の減少が見込められるため、事業の整理を進めながら人件費関係経費全体について適正化を図っていく。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120142</xdr:rowOff>
    </xdr:from>
    <xdr:to>
      <xdr:col>24</xdr:col>
      <xdr:colOff>25400</xdr:colOff>
      <xdr:row>37</xdr:row>
      <xdr:rowOff>170434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6379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120142</xdr:rowOff>
    </xdr:from>
    <xdr:to>
      <xdr:col>19</xdr:col>
      <xdr:colOff>187325</xdr:colOff>
      <xdr:row>37</xdr:row>
      <xdr:rowOff>170434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637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37</xdr:row>
      <xdr:rowOff>170434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820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138430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119634</xdr:rowOff>
    </xdr:from>
    <xdr:to>
      <xdr:col>24</xdr:col>
      <xdr:colOff>76200</xdr:colOff>
      <xdr:row>38</xdr:row>
      <xdr:rowOff>49785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91711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69342</xdr:rowOff>
    </xdr:from>
    <xdr:to>
      <xdr:col>20</xdr:col>
      <xdr:colOff>38100</xdr:colOff>
      <xdr:row>37</xdr:row>
      <xdr:rowOff>170942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155719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119634</xdr:rowOff>
    </xdr:from>
    <xdr:to>
      <xdr:col>15</xdr:col>
      <xdr:colOff>149225</xdr:colOff>
      <xdr:row>38</xdr:row>
      <xdr:rowOff>49785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34561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類似団体平均値とほぼ同水準で推移している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。除染の仮置場管理やプレミアム商品券事業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の増加や業務の外部委託など、物件費に係る経常収支比率は高くなると見込まれる。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16510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93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16510</xdr:rowOff>
    </xdr:from>
    <xdr:to>
      <xdr:col>78</xdr:col>
      <xdr:colOff>69850</xdr:colOff>
      <xdr:row>17</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31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17</xdr:row>
      <xdr:rowOff>39370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46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17</xdr:row>
      <xdr:rowOff>31750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62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71137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137160</xdr:rowOff>
    </xdr:from>
    <xdr:to>
      <xdr:col>78</xdr:col>
      <xdr:colOff>120650</xdr:colOff>
      <xdr:row>17</xdr:row>
      <xdr:rowOff>67310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77487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64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扶助費は類似団体内平均値を</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％下回っているが、障がい者福祉費が増加しており、全国同様に扶助費の占める割合が高くなっている状況である。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81280</xdr:rowOff>
    </xdr:from>
    <xdr:to>
      <xdr:col>24</xdr:col>
      <xdr:colOff>25400</xdr:colOff>
      <xdr:row>54</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39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58420</xdr:rowOff>
    </xdr:from>
    <xdr:to>
      <xdr:col>15</xdr:col>
      <xdr:colOff>98425</xdr:colOff>
      <xdr:row>54</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16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58420</xdr:rowOff>
    </xdr:from>
    <xdr:to>
      <xdr:col>11</xdr:col>
      <xdr:colOff>9525</xdr:colOff>
      <xdr:row>54</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16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30480</xdr:rowOff>
    </xdr:from>
    <xdr:to>
      <xdr:col>24</xdr:col>
      <xdr:colOff>76200</xdr:colOff>
      <xdr:row>54</xdr:row>
      <xdr:rowOff>132080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47007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xdr:rowOff>
    </xdr:from>
    <xdr:to>
      <xdr:col>11</xdr:col>
      <xdr:colOff>60325</xdr:colOff>
      <xdr:row>54</xdr:row>
      <xdr:rowOff>109220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119397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その他に係る経常収支比率は、類似団体平均値を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％下回っている。今後も特別会計・公営企業の事業内容の見直し、健全化を進めることにより繰出金の抑制を図っていく。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57</xdr:row>
      <xdr:rowOff>16510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7358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57</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712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111760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98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100347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補助費等に係る経常収支比率が類似団体平均値を大きく上回っている。一部事務組合となる藤田病院組合（構成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町）の普通交付税が、国見町へ一括算入されているためである。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37846</xdr:rowOff>
    </xdr:from>
    <xdr:to>
      <xdr:col>82</xdr:col>
      <xdr:colOff>107950</xdr:colOff>
      <xdr:row>39</xdr:row>
      <xdr:rowOff>88138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7243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24130</xdr:rowOff>
    </xdr:from>
    <xdr:to>
      <xdr:col>78</xdr:col>
      <xdr:colOff>69850</xdr:colOff>
      <xdr:row>39</xdr:row>
      <xdr:rowOff>88138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7106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154432</xdr:rowOff>
    </xdr:from>
    <xdr:to>
      <xdr:col>73</xdr:col>
      <xdr:colOff>180975</xdr:colOff>
      <xdr:row>39</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6695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38</xdr:row>
      <xdr:rowOff>154432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5963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158496</xdr:rowOff>
    </xdr:from>
    <xdr:to>
      <xdr:col>82</xdr:col>
      <xdr:colOff>158750</xdr:colOff>
      <xdr:row>39</xdr:row>
      <xdr:rowOff>88646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130573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37338</xdr:rowOff>
    </xdr:from>
    <xdr:to>
      <xdr:col>78</xdr:col>
      <xdr:colOff>120650</xdr:colOff>
      <xdr:row>39</xdr:row>
      <xdr:rowOff>138938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123715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81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144780</xdr:rowOff>
    </xdr:from>
    <xdr:to>
      <xdr:col>74</xdr:col>
      <xdr:colOff>31750</xdr:colOff>
      <xdr:row>39</xdr:row>
      <xdr:rowOff>74930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59707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103632</xdr:rowOff>
    </xdr:from>
    <xdr:to>
      <xdr:col>69</xdr:col>
      <xdr:colOff>142875</xdr:colOff>
      <xdr:row>39</xdr:row>
      <xdr:rowOff>33782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18559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a:t>
          </a:r>
          <a:r>
            <a:rPr kumimoji="1" lang="ja-JP" altLang="en-US" sz="1100">
              <a:solidFill>
                <a:schemeClr val="dk1"/>
              </a:solidFill>
              <a:effectLst/>
              <a:latin typeface="+mn-lt"/>
              <a:ea typeface="+mn-ea"/>
              <a:cs typeface="+mn-cs"/>
            </a:rPr>
            <a:t>積極的な繰上償還を行ったことにより</a:t>
          </a:r>
          <a:r>
            <a:rPr kumimoji="1" lang="ja-JP" altLang="ja-JP" sz="1100">
              <a:solidFill>
                <a:schemeClr val="dk1"/>
              </a:solidFill>
              <a:effectLst/>
              <a:latin typeface="+mn-lt"/>
              <a:ea typeface="+mn-ea"/>
              <a:cs typeface="+mn-cs"/>
            </a:rPr>
            <a:t>類似団体を下回る数値となっている。今後も積極的な繰上償還を行うとともに、新たな起債発行の抑制にも努める。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56134</xdr:rowOff>
    </xdr:from>
    <xdr:to>
      <xdr:col>24</xdr:col>
      <xdr:colOff>25400</xdr:colOff>
      <xdr:row>75</xdr:row>
      <xdr:rowOff>101854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29148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101854</xdr:rowOff>
    </xdr:from>
    <xdr:to>
      <xdr:col>19</xdr:col>
      <xdr:colOff>187325</xdr:colOff>
      <xdr:row>75</xdr:row>
      <xdr:rowOff>138430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29606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76</xdr:row>
      <xdr:rowOff>12700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2997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21844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042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xdr:rowOff>
    </xdr:from>
    <xdr:to>
      <xdr:col>24</xdr:col>
      <xdr:colOff>76200</xdr:colOff>
      <xdr:row>75</xdr:row>
      <xdr:rowOff>106934</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21861</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70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51054</xdr:rowOff>
    </xdr:from>
    <xdr:to>
      <xdr:col>20</xdr:col>
      <xdr:colOff>38100</xdr:colOff>
      <xdr:row>75</xdr:row>
      <xdr:rowOff>152654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162831</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142494</xdr:rowOff>
    </xdr:from>
    <xdr:to>
      <xdr:col>6</xdr:col>
      <xdr:colOff>171450</xdr:colOff>
      <xdr:row>76</xdr:row>
      <xdr:rowOff>72644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82821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人件費や補助費等に係る経常収支比率が高いことが類似団体と比較して高い要因となっている。特に藤田病院組合の影響により補助費等の水準は類似団体の中でも高止まりとなっている。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行財政改革への取り組みを通じて義務的経費の削減に努めていく。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90424</xdr:rowOff>
    </xdr:from>
    <xdr:to>
      <xdr:col>82</xdr:col>
      <xdr:colOff>107950</xdr:colOff>
      <xdr:row>78</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34635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108713</xdr:rowOff>
    </xdr:from>
    <xdr:to>
      <xdr:col>78</xdr:col>
      <xdr:colOff>69850</xdr:colOff>
      <xdr:row>78</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4818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108713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3766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136144</xdr:rowOff>
    </xdr:from>
    <xdr:to>
      <xdr:col>69</xdr:col>
      <xdr:colOff>92075</xdr:colOff>
      <xdr:row>78</xdr:row>
      <xdr:rowOff>3556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166344"/>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39624</xdr:rowOff>
    </xdr:from>
    <xdr:to>
      <xdr:col>82</xdr:col>
      <xdr:colOff>158750</xdr:colOff>
      <xdr:row>78</xdr:row>
      <xdr:rowOff>141224</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11701</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103632</xdr:rowOff>
    </xdr:from>
    <xdr:to>
      <xdr:col>78</xdr:col>
      <xdr:colOff>120650</xdr:colOff>
      <xdr:row>79</xdr:row>
      <xdr:rowOff>33782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18559</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57913</xdr:rowOff>
    </xdr:from>
    <xdr:to>
      <xdr:col>74</xdr:col>
      <xdr:colOff>31750</xdr:colOff>
      <xdr:row>78</xdr:row>
      <xdr:rowOff>159513</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144290</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128164</xdr:rowOff>
    </xdr:from>
    <xdr:to>
      <xdr:col>29</xdr:col>
      <xdr:colOff>127000</xdr:colOff>
      <xdr:row>18</xdr:row>
      <xdr:rowOff>12740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90439"/>
          <a:ext cx="647700" cy="56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8570</xdr:rowOff>
    </xdr:from>
    <xdr:to>
      <xdr:col>26</xdr:col>
      <xdr:colOff>50800</xdr:colOff>
      <xdr:row>18</xdr:row>
      <xdr:rowOff>12740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142295"/>
          <a:ext cx="698500" cy="4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8570</xdr:rowOff>
    </xdr:from>
    <xdr:to>
      <xdr:col>22</xdr:col>
      <xdr:colOff>114300</xdr:colOff>
      <xdr:row>18</xdr:row>
      <xdr:rowOff>59804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42295"/>
          <a:ext cx="698500" cy="51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59081</xdr:rowOff>
    </xdr:from>
    <xdr:to>
      <xdr:col>18</xdr:col>
      <xdr:colOff>177800</xdr:colOff>
      <xdr:row>18</xdr:row>
      <xdr:rowOff>59804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192806"/>
          <a:ext cx="698500" cy="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77364</xdr:rowOff>
    </xdr:from>
    <xdr:to>
      <xdr:col>29</xdr:col>
      <xdr:colOff>177800</xdr:colOff>
      <xdr:row>18</xdr:row>
      <xdr:rowOff>7514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39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49441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1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133390</xdr:rowOff>
    </xdr:from>
    <xdr:to>
      <xdr:col>26</xdr:col>
      <xdr:colOff>101600</xdr:colOff>
      <xdr:row>18</xdr:row>
      <xdr:rowOff>63540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9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48317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82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129220</xdr:rowOff>
    </xdr:from>
    <xdr:to>
      <xdr:col>22</xdr:col>
      <xdr:colOff>165100</xdr:colOff>
      <xdr:row>18</xdr:row>
      <xdr:rowOff>59370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91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69547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8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9004</xdr:rowOff>
    </xdr:from>
    <xdr:to>
      <xdr:col>19</xdr:col>
      <xdr:colOff>38100</xdr:colOff>
      <xdr:row>18</xdr:row>
      <xdr:rowOff>110604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42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95381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2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8281</xdr:rowOff>
    </xdr:from>
    <xdr:to>
      <xdr:col>15</xdr:col>
      <xdr:colOff>101600</xdr:colOff>
      <xdr:row>18</xdr:row>
      <xdr:rowOff>109881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42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94658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87567</xdr:rowOff>
    </xdr:from>
    <xdr:to>
      <xdr:col>29</xdr:col>
      <xdr:colOff>127000</xdr:colOff>
      <xdr:row>37</xdr:row>
      <xdr:rowOff>11084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040817"/>
          <a:ext cx="647700" cy="94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43577</xdr:rowOff>
    </xdr:from>
    <xdr:to>
      <xdr:col>26</xdr:col>
      <xdr:colOff>50800</xdr:colOff>
      <xdr:row>36</xdr:row>
      <xdr:rowOff>87567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96827"/>
          <a:ext cx="698500" cy="43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322845</xdr:rowOff>
    </xdr:from>
    <xdr:to>
      <xdr:col>22</xdr:col>
      <xdr:colOff>114300</xdr:colOff>
      <xdr:row>36</xdr:row>
      <xdr:rowOff>43577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33195"/>
          <a:ext cx="698500" cy="63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293290</xdr:rowOff>
    </xdr:from>
    <xdr:to>
      <xdr:col>18</xdr:col>
      <xdr:colOff>177800</xdr:colOff>
      <xdr:row>35</xdr:row>
      <xdr:rowOff>322845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03640"/>
          <a:ext cx="698500" cy="29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131734</xdr:rowOff>
    </xdr:from>
    <xdr:to>
      <xdr:col>29</xdr:col>
      <xdr:colOff>177800</xdr:colOff>
      <xdr:row>37</xdr:row>
      <xdr:rowOff>61884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84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103811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36767</xdr:rowOff>
    </xdr:from>
    <xdr:to>
      <xdr:col>26</xdr:col>
      <xdr:colOff>101600</xdr:colOff>
      <xdr:row>36</xdr:row>
      <xdr:rowOff>138367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90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123144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76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335677</xdr:rowOff>
    </xdr:from>
    <xdr:to>
      <xdr:col>22</xdr:col>
      <xdr:colOff>165100</xdr:colOff>
      <xdr:row>36</xdr:row>
      <xdr:rowOff>94377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46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79154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3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272045</xdr:rowOff>
    </xdr:from>
    <xdr:to>
      <xdr:col>19</xdr:col>
      <xdr:colOff>38100</xdr:colOff>
      <xdr:row>36</xdr:row>
      <xdr:rowOff>30745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82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15522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242490</xdr:rowOff>
    </xdr:from>
    <xdr:to>
      <xdr:col>15</xdr:col>
      <xdr:colOff>101600</xdr:colOff>
      <xdr:row>36</xdr:row>
      <xdr:rowOff>1190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52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328867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8,816
8,749
37.95
8,131,665
7,454,547
597,156
3,513,768
5,856,408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98849</xdr:rowOff>
    </xdr:from>
    <xdr:to>
      <xdr:col>24</xdr:col>
      <xdr:colOff>63500</xdr:colOff>
      <xdr:row>35</xdr:row>
      <xdr:rowOff>162400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99599"/>
          <a:ext cx="8382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150719</xdr:rowOff>
    </xdr:from>
    <xdr:to>
      <xdr:col>19</xdr:col>
      <xdr:colOff>177800</xdr:colOff>
      <xdr:row>35</xdr:row>
      <xdr:rowOff>162400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51469"/>
          <a:ext cx="889000" cy="1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106357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150719</xdr:rowOff>
    </xdr:from>
    <xdr:to>
      <xdr:col>15</xdr:col>
      <xdr:colOff>50800</xdr:colOff>
      <xdr:row>36</xdr:row>
      <xdr:rowOff>51384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51469"/>
          <a:ext cx="889000" cy="7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161183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51384</xdr:rowOff>
    </xdr:from>
    <xdr:to>
      <xdr:col>10</xdr:col>
      <xdr:colOff>114300</xdr:colOff>
      <xdr:row>36</xdr:row>
      <xdr:rowOff>70503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23584"/>
          <a:ext cx="889000" cy="1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159118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48049</xdr:rowOff>
    </xdr:from>
    <xdr:to>
      <xdr:col>24</xdr:col>
      <xdr:colOff>114300</xdr:colOff>
      <xdr:row>35</xdr:row>
      <xdr:rowOff>149649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4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70926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0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111600</xdr:rowOff>
    </xdr:from>
    <xdr:to>
      <xdr:col>20</xdr:col>
      <xdr:colOff>38100</xdr:colOff>
      <xdr:row>36</xdr:row>
      <xdr:rowOff>41750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58277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8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99919</xdr:rowOff>
    </xdr:from>
    <xdr:to>
      <xdr:col>15</xdr:col>
      <xdr:colOff>101600</xdr:colOff>
      <xdr:row>36</xdr:row>
      <xdr:rowOff>30069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0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46596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7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584</xdr:rowOff>
    </xdr:from>
    <xdr:to>
      <xdr:col>10</xdr:col>
      <xdr:colOff>165100</xdr:colOff>
      <xdr:row>36</xdr:row>
      <xdr:rowOff>102184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7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118711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4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19703</xdr:rowOff>
    </xdr:from>
    <xdr:to>
      <xdr:col>6</xdr:col>
      <xdr:colOff>38100</xdr:colOff>
      <xdr:row>36</xdr:row>
      <xdr:rowOff>121303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9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137830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6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10629</xdr:rowOff>
    </xdr:from>
    <xdr:to>
      <xdr:col>24</xdr:col>
      <xdr:colOff>63500</xdr:colOff>
      <xdr:row>56</xdr:row>
      <xdr:rowOff>139597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11829"/>
          <a:ext cx="838200" cy="12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139597</xdr:rowOff>
    </xdr:from>
    <xdr:to>
      <xdr:col>19</xdr:col>
      <xdr:colOff>177800</xdr:colOff>
      <xdr:row>57</xdr:row>
      <xdr:rowOff>1066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40797"/>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23792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45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16565</xdr:rowOff>
    </xdr:from>
    <xdr:to>
      <xdr:col>15</xdr:col>
      <xdr:colOff>50800</xdr:colOff>
      <xdr:row>57</xdr:row>
      <xdr:rowOff>1066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617765"/>
          <a:ext cx="889000" cy="15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77395</xdr:rowOff>
    </xdr:from>
    <xdr:to>
      <xdr:col>10</xdr:col>
      <xdr:colOff>114300</xdr:colOff>
      <xdr:row>56</xdr:row>
      <xdr:rowOff>16565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335695"/>
          <a:ext cx="889000" cy="28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131279</xdr:rowOff>
    </xdr:from>
    <xdr:to>
      <xdr:col>24</xdr:col>
      <xdr:colOff>114300</xdr:colOff>
      <xdr:row>56</xdr:row>
      <xdr:rowOff>61429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154156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1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88797</xdr:rowOff>
    </xdr:from>
    <xdr:to>
      <xdr:col>20</xdr:col>
      <xdr:colOff>38100</xdr:colOff>
      <xdr:row>57</xdr:row>
      <xdr:rowOff>18947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8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10074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78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121716</xdr:rowOff>
    </xdr:from>
    <xdr:to>
      <xdr:col>15</xdr:col>
      <xdr:colOff>101600</xdr:colOff>
      <xdr:row>57</xdr:row>
      <xdr:rowOff>51866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42993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81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137215</xdr:rowOff>
    </xdr:from>
    <xdr:to>
      <xdr:col>10</xdr:col>
      <xdr:colOff>165100</xdr:colOff>
      <xdr:row>56</xdr:row>
      <xdr:rowOff>67365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6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83892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34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26595</xdr:rowOff>
    </xdr:from>
    <xdr:to>
      <xdr:col>6</xdr:col>
      <xdr:colOff>38100</xdr:colOff>
      <xdr:row>54</xdr:row>
      <xdr:rowOff>128195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28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144722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06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97713</xdr:rowOff>
    </xdr:from>
    <xdr:to>
      <xdr:col>24</xdr:col>
      <xdr:colOff>63500</xdr:colOff>
      <xdr:row>78</xdr:row>
      <xdr:rowOff>150431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70813"/>
          <a:ext cx="838200" cy="5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97713</xdr:rowOff>
    </xdr:from>
    <xdr:to>
      <xdr:col>19</xdr:col>
      <xdr:colOff>177800</xdr:colOff>
      <xdr:row>78</xdr:row>
      <xdr:rowOff>126657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70813"/>
          <a:ext cx="889000" cy="2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126657</xdr:rowOff>
    </xdr:from>
    <xdr:to>
      <xdr:col>15</xdr:col>
      <xdr:colOff>50800</xdr:colOff>
      <xdr:row>78</xdr:row>
      <xdr:rowOff>139954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99757"/>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139954</xdr:rowOff>
    </xdr:from>
    <xdr:to>
      <xdr:col>10</xdr:col>
      <xdr:colOff>114300</xdr:colOff>
      <xdr:row>78</xdr:row>
      <xdr:rowOff>143574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13054"/>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99631</xdr:rowOff>
    </xdr:from>
    <xdr:to>
      <xdr:col>24</xdr:col>
      <xdr:colOff>114300</xdr:colOff>
      <xdr:row>79</xdr:row>
      <xdr:rowOff>29781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14558</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8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46913</xdr:rowOff>
    </xdr:from>
    <xdr:to>
      <xdr:col>20</xdr:col>
      <xdr:colOff>38100</xdr:colOff>
      <xdr:row>78</xdr:row>
      <xdr:rowOff>148513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2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139640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1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75857</xdr:rowOff>
    </xdr:from>
    <xdr:to>
      <xdr:col>15</xdr:col>
      <xdr:colOff>101600</xdr:colOff>
      <xdr:row>79</xdr:row>
      <xdr:rowOff>6007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4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168584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4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89154</xdr:rowOff>
    </xdr:from>
    <xdr:to>
      <xdr:col>10</xdr:col>
      <xdr:colOff>165100</xdr:colOff>
      <xdr:row>79</xdr:row>
      <xdr:rowOff>19304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10431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5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92774</xdr:rowOff>
    </xdr:from>
    <xdr:to>
      <xdr:col>6</xdr:col>
      <xdr:colOff>38100</xdr:colOff>
      <xdr:row>79</xdr:row>
      <xdr:rowOff>22924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14051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93574</xdr:rowOff>
    </xdr:from>
    <xdr:to>
      <xdr:col>24</xdr:col>
      <xdr:colOff>63500</xdr:colOff>
      <xdr:row>98</xdr:row>
      <xdr:rowOff>98247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895674"/>
          <a:ext cx="838200" cy="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93574</xdr:rowOff>
    </xdr:from>
    <xdr:to>
      <xdr:col>19</xdr:col>
      <xdr:colOff>177800</xdr:colOff>
      <xdr:row>98</xdr:row>
      <xdr:rowOff>107659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95674"/>
          <a:ext cx="889000" cy="1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75755</xdr:rowOff>
    </xdr:from>
    <xdr:to>
      <xdr:col>15</xdr:col>
      <xdr:colOff>50800</xdr:colOff>
      <xdr:row>98</xdr:row>
      <xdr:rowOff>107659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877855"/>
          <a:ext cx="889000" cy="3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65202</xdr:rowOff>
    </xdr:from>
    <xdr:to>
      <xdr:col>10</xdr:col>
      <xdr:colOff>114300</xdr:colOff>
      <xdr:row>98</xdr:row>
      <xdr:rowOff>75755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67302"/>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47447</xdr:rowOff>
    </xdr:from>
    <xdr:to>
      <xdr:col>24</xdr:col>
      <xdr:colOff>114300</xdr:colOff>
      <xdr:row>98</xdr:row>
      <xdr:rowOff>149047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84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133824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6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42774</xdr:rowOff>
    </xdr:from>
    <xdr:to>
      <xdr:col>20</xdr:col>
      <xdr:colOff>38100</xdr:colOff>
      <xdr:row>98</xdr:row>
      <xdr:rowOff>144374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4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135501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3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56859</xdr:rowOff>
    </xdr:from>
    <xdr:to>
      <xdr:col>15</xdr:col>
      <xdr:colOff>101600</xdr:colOff>
      <xdr:row>98</xdr:row>
      <xdr:rowOff>158459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149586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5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24955</xdr:rowOff>
    </xdr:from>
    <xdr:to>
      <xdr:col>10</xdr:col>
      <xdr:colOff>165100</xdr:colOff>
      <xdr:row>98</xdr:row>
      <xdr:rowOff>126555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2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117682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1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14402</xdr:rowOff>
    </xdr:from>
    <xdr:to>
      <xdr:col>6</xdr:col>
      <xdr:colOff>38100</xdr:colOff>
      <xdr:row>98</xdr:row>
      <xdr:rowOff>116002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107129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0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117272</xdr:rowOff>
    </xdr:from>
    <xdr:to>
      <xdr:col>55</xdr:col>
      <xdr:colOff>0</xdr:colOff>
      <xdr:row>37</xdr:row>
      <xdr:rowOff>162301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89472"/>
          <a:ext cx="838200" cy="21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162301</xdr:rowOff>
    </xdr:from>
    <xdr:to>
      <xdr:col>50</xdr:col>
      <xdr:colOff>114300</xdr:colOff>
      <xdr:row>38</xdr:row>
      <xdr:rowOff>11655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05951"/>
          <a:ext cx="889000" cy="2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9783</xdr:rowOff>
    </xdr:from>
    <xdr:to>
      <xdr:col>45</xdr:col>
      <xdr:colOff>177800</xdr:colOff>
      <xdr:row>38</xdr:row>
      <xdr:rowOff>11655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24883"/>
          <a:ext cx="889000" cy="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9783</xdr:rowOff>
    </xdr:from>
    <xdr:to>
      <xdr:col>41</xdr:col>
      <xdr:colOff>50800</xdr:colOff>
      <xdr:row>38</xdr:row>
      <xdr:rowOff>36386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24883"/>
          <a:ext cx="889000" cy="2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66472</xdr:rowOff>
    </xdr:from>
    <xdr:to>
      <xdr:col>55</xdr:col>
      <xdr:colOff>50800</xdr:colOff>
      <xdr:row>36</xdr:row>
      <xdr:rowOff>168072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44899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1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111501</xdr:rowOff>
    </xdr:from>
    <xdr:to>
      <xdr:col>50</xdr:col>
      <xdr:colOff>165100</xdr:colOff>
      <xdr:row>38</xdr:row>
      <xdr:rowOff>41651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5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58178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23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132305</xdr:rowOff>
    </xdr:from>
    <xdr:to>
      <xdr:col>46</xdr:col>
      <xdr:colOff>38100</xdr:colOff>
      <xdr:row>38</xdr:row>
      <xdr:rowOff>62455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7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78982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25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130433</xdr:rowOff>
    </xdr:from>
    <xdr:to>
      <xdr:col>41</xdr:col>
      <xdr:colOff>101600</xdr:colOff>
      <xdr:row>38</xdr:row>
      <xdr:rowOff>60582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740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77110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24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157036</xdr:rowOff>
    </xdr:from>
    <xdr:to>
      <xdr:col>36</xdr:col>
      <xdr:colOff>165100</xdr:colOff>
      <xdr:row>38</xdr:row>
      <xdr:rowOff>87186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78313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9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91724</xdr:rowOff>
    </xdr:from>
    <xdr:to>
      <xdr:col>55</xdr:col>
      <xdr:colOff>0</xdr:colOff>
      <xdr:row>58</xdr:row>
      <xdr:rowOff>102707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35824"/>
          <a:ext cx="838200" cy="1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91724</xdr:rowOff>
    </xdr:from>
    <xdr:to>
      <xdr:col>50</xdr:col>
      <xdr:colOff>114300</xdr:colOff>
      <xdr:row>58</xdr:row>
      <xdr:rowOff>114333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35824"/>
          <a:ext cx="889000" cy="2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99548</xdr:rowOff>
    </xdr:from>
    <xdr:to>
      <xdr:col>45</xdr:col>
      <xdr:colOff>177800</xdr:colOff>
      <xdr:row>58</xdr:row>
      <xdr:rowOff>114333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43648"/>
          <a:ext cx="889000" cy="1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56147</xdr:rowOff>
    </xdr:from>
    <xdr:to>
      <xdr:col>41</xdr:col>
      <xdr:colOff>50800</xdr:colOff>
      <xdr:row>58</xdr:row>
      <xdr:rowOff>99548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00247"/>
          <a:ext cx="889000" cy="4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118236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51907</xdr:rowOff>
    </xdr:from>
    <xdr:to>
      <xdr:col>55</xdr:col>
      <xdr:colOff>50800</xdr:colOff>
      <xdr:row>58</xdr:row>
      <xdr:rowOff>153507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9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40924</xdr:rowOff>
    </xdr:from>
    <xdr:to>
      <xdr:col>50</xdr:col>
      <xdr:colOff>165100</xdr:colOff>
      <xdr:row>58</xdr:row>
      <xdr:rowOff>142524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8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133651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7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63533</xdr:rowOff>
    </xdr:from>
    <xdr:to>
      <xdr:col>46</xdr:col>
      <xdr:colOff>38100</xdr:colOff>
      <xdr:row>58</xdr:row>
      <xdr:rowOff>165133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156260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48748</xdr:rowOff>
    </xdr:from>
    <xdr:to>
      <xdr:col>41</xdr:col>
      <xdr:colOff>101600</xdr:colOff>
      <xdr:row>58</xdr:row>
      <xdr:rowOff>150348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9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141475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8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5347</xdr:rowOff>
    </xdr:from>
    <xdr:to>
      <xdr:col>36</xdr:col>
      <xdr:colOff>165100</xdr:colOff>
      <xdr:row>58</xdr:row>
      <xdr:rowOff>106947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123474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2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13167</xdr:rowOff>
    </xdr:from>
    <xdr:to>
      <xdr:col>55</xdr:col>
      <xdr:colOff>0</xdr:colOff>
      <xdr:row>79</xdr:row>
      <xdr:rowOff>32652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57717"/>
          <a:ext cx="838200" cy="1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28446</xdr:rowOff>
    </xdr:from>
    <xdr:to>
      <xdr:col>50</xdr:col>
      <xdr:colOff>114300</xdr:colOff>
      <xdr:row>79</xdr:row>
      <xdr:rowOff>32652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72996"/>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8117</xdr:rowOff>
    </xdr:from>
    <xdr:to>
      <xdr:col>45</xdr:col>
      <xdr:colOff>177800</xdr:colOff>
      <xdr:row>79</xdr:row>
      <xdr:rowOff>28446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52667"/>
          <a:ext cx="889000" cy="2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36108</xdr:rowOff>
    </xdr:from>
    <xdr:to>
      <xdr:col>41</xdr:col>
      <xdr:colOff>50800</xdr:colOff>
      <xdr:row>79</xdr:row>
      <xdr:rowOff>8117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09208"/>
          <a:ext cx="889000" cy="14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5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133817</xdr:rowOff>
    </xdr:from>
    <xdr:to>
      <xdr:col>55</xdr:col>
      <xdr:colOff>50800</xdr:colOff>
      <xdr:row>79</xdr:row>
      <xdr:rowOff>63967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0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7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153302</xdr:rowOff>
    </xdr:from>
    <xdr:to>
      <xdr:col>50</xdr:col>
      <xdr:colOff>165100</xdr:colOff>
      <xdr:row>79</xdr:row>
      <xdr:rowOff>83452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2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74579</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1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149096</xdr:rowOff>
    </xdr:from>
    <xdr:to>
      <xdr:col>46</xdr:col>
      <xdr:colOff>38100</xdr:colOff>
      <xdr:row>79</xdr:row>
      <xdr:rowOff>79246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2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70373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61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128767</xdr:rowOff>
    </xdr:from>
    <xdr:to>
      <xdr:col>41</xdr:col>
      <xdr:colOff>101600</xdr:colOff>
      <xdr:row>79</xdr:row>
      <xdr:rowOff>58917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0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50044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9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156758</xdr:rowOff>
    </xdr:from>
    <xdr:to>
      <xdr:col>36</xdr:col>
      <xdr:colOff>165100</xdr:colOff>
      <xdr:row>78</xdr:row>
      <xdr:rowOff>86908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5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103435</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13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110830</xdr:rowOff>
    </xdr:from>
    <xdr:to>
      <xdr:col>55</xdr:col>
      <xdr:colOff>0</xdr:colOff>
      <xdr:row>98</xdr:row>
      <xdr:rowOff>155530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12930"/>
          <a:ext cx="838200" cy="4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110830</xdr:rowOff>
    </xdr:from>
    <xdr:to>
      <xdr:col>50</xdr:col>
      <xdr:colOff>114300</xdr:colOff>
      <xdr:row>99</xdr:row>
      <xdr:rowOff>5739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12930"/>
          <a:ext cx="8890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167412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5739</xdr:rowOff>
    </xdr:from>
    <xdr:to>
      <xdr:col>45</xdr:col>
      <xdr:colOff>177800</xdr:colOff>
      <xdr:row>99</xdr:row>
      <xdr:rowOff>5848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79289"/>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168306</xdr:rowOff>
    </xdr:from>
    <xdr:to>
      <xdr:col>41</xdr:col>
      <xdr:colOff>50800</xdr:colOff>
      <xdr:row>99</xdr:row>
      <xdr:rowOff>5848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70406"/>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104730</xdr:rowOff>
    </xdr:from>
    <xdr:to>
      <xdr:col>55</xdr:col>
      <xdr:colOff>50800</xdr:colOff>
      <xdr:row>99</xdr:row>
      <xdr:rowOff>34880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90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53740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60030</xdr:rowOff>
    </xdr:from>
    <xdr:to>
      <xdr:col>50</xdr:col>
      <xdr:colOff>165100</xdr:colOff>
      <xdr:row>98</xdr:row>
      <xdr:rowOff>161630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6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6707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63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126389</xdr:rowOff>
    </xdr:from>
    <xdr:to>
      <xdr:col>46</xdr:col>
      <xdr:colOff>38100</xdr:colOff>
      <xdr:row>99</xdr:row>
      <xdr:rowOff>56539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9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47666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702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126498</xdr:rowOff>
    </xdr:from>
    <xdr:to>
      <xdr:col>41</xdr:col>
      <xdr:colOff>101600</xdr:colOff>
      <xdr:row>99</xdr:row>
      <xdr:rowOff>56648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2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47775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117506</xdr:rowOff>
    </xdr:from>
    <xdr:to>
      <xdr:col>36</xdr:col>
      <xdr:colOff>165100</xdr:colOff>
      <xdr:row>99</xdr:row>
      <xdr:rowOff>47656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38783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1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97935</xdr:rowOff>
    </xdr:from>
    <xdr:to>
      <xdr:col>85</xdr:col>
      <xdr:colOff>127000</xdr:colOff>
      <xdr:row>38</xdr:row>
      <xdr:rowOff>136579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13035"/>
          <a:ext cx="83820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136579</xdr:rowOff>
    </xdr:from>
    <xdr:to>
      <xdr:col>81</xdr:col>
      <xdr:colOff>50800</xdr:colOff>
      <xdr:row>39</xdr:row>
      <xdr:rowOff>41448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51679"/>
          <a:ext cx="889000" cy="7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7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90360</xdr:rowOff>
    </xdr:from>
    <xdr:to>
      <xdr:col>76</xdr:col>
      <xdr:colOff>114300</xdr:colOff>
      <xdr:row>39</xdr:row>
      <xdr:rowOff>41448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434010"/>
          <a:ext cx="889000" cy="29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15517</xdr:rowOff>
    </xdr:from>
    <xdr:to>
      <xdr:col>71</xdr:col>
      <xdr:colOff>177800</xdr:colOff>
      <xdr:row>37</xdr:row>
      <xdr:rowOff>90360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187717"/>
          <a:ext cx="889000" cy="24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49279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73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51291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7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47135</xdr:rowOff>
    </xdr:from>
    <xdr:to>
      <xdr:col>85</xdr:col>
      <xdr:colOff>177800</xdr:colOff>
      <xdr:row>38</xdr:row>
      <xdr:rowOff>148735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6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6512</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5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85779</xdr:rowOff>
    </xdr:from>
    <xdr:to>
      <xdr:col>81</xdr:col>
      <xdr:colOff>101600</xdr:colOff>
      <xdr:row>39</xdr:row>
      <xdr:rowOff>15929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32457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7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162098</xdr:rowOff>
    </xdr:from>
    <xdr:to>
      <xdr:col>76</xdr:col>
      <xdr:colOff>165100</xdr:colOff>
      <xdr:row>39</xdr:row>
      <xdr:rowOff>92248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83375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69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39560</xdr:rowOff>
    </xdr:from>
    <xdr:to>
      <xdr:col>72</xdr:col>
      <xdr:colOff>38100</xdr:colOff>
      <xdr:row>37</xdr:row>
      <xdr:rowOff>141160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3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157687</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15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136167</xdr:rowOff>
    </xdr:from>
    <xdr:to>
      <xdr:col>67</xdr:col>
      <xdr:colOff>101600</xdr:colOff>
      <xdr:row>36</xdr:row>
      <xdr:rowOff>66317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13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82844</xdr:rowOff>
    </xdr:from>
    <xdr:ext cx="59901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14795" y="591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124847</xdr:rowOff>
    </xdr:from>
    <xdr:to>
      <xdr:col>85</xdr:col>
      <xdr:colOff>127000</xdr:colOff>
      <xdr:row>76</xdr:row>
      <xdr:rowOff>5928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983597"/>
          <a:ext cx="838200" cy="5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5928</xdr:rowOff>
    </xdr:from>
    <xdr:to>
      <xdr:col>81</xdr:col>
      <xdr:colOff>50800</xdr:colOff>
      <xdr:row>76</xdr:row>
      <xdr:rowOff>31486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036128"/>
          <a:ext cx="889000" cy="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20228</xdr:rowOff>
    </xdr:from>
    <xdr:to>
      <xdr:col>76</xdr:col>
      <xdr:colOff>114300</xdr:colOff>
      <xdr:row>76</xdr:row>
      <xdr:rowOff>31486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050428"/>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142306</xdr:rowOff>
    </xdr:from>
    <xdr:to>
      <xdr:col>71</xdr:col>
      <xdr:colOff>177800</xdr:colOff>
      <xdr:row>76</xdr:row>
      <xdr:rowOff>20228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001056"/>
          <a:ext cx="889000" cy="4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74047</xdr:rowOff>
    </xdr:from>
    <xdr:to>
      <xdr:col>85</xdr:col>
      <xdr:colOff>177800</xdr:colOff>
      <xdr:row>76</xdr:row>
      <xdr:rowOff>4197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9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52474</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1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126579</xdr:rowOff>
    </xdr:from>
    <xdr:to>
      <xdr:col>81</xdr:col>
      <xdr:colOff>101600</xdr:colOff>
      <xdr:row>76</xdr:row>
      <xdr:rowOff>56728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9853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47855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07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152136</xdr:rowOff>
    </xdr:from>
    <xdr:to>
      <xdr:col>76</xdr:col>
      <xdr:colOff>165100</xdr:colOff>
      <xdr:row>76</xdr:row>
      <xdr:rowOff>82286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1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73413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0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140878</xdr:rowOff>
    </xdr:from>
    <xdr:to>
      <xdr:col>72</xdr:col>
      <xdr:colOff>38100</xdr:colOff>
      <xdr:row>76</xdr:row>
      <xdr:rowOff>71028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9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62155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09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91506</xdr:rowOff>
    </xdr:from>
    <xdr:to>
      <xdr:col>67</xdr:col>
      <xdr:colOff>101600</xdr:colOff>
      <xdr:row>76</xdr:row>
      <xdr:rowOff>21656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95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38183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72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137747</xdr:rowOff>
    </xdr:from>
    <xdr:to>
      <xdr:col>85</xdr:col>
      <xdr:colOff>127000</xdr:colOff>
      <xdr:row>99</xdr:row>
      <xdr:rowOff>23237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39847"/>
          <a:ext cx="838200" cy="5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23237</xdr:rowOff>
    </xdr:from>
    <xdr:to>
      <xdr:col>81</xdr:col>
      <xdr:colOff>50800</xdr:colOff>
      <xdr:row>99</xdr:row>
      <xdr:rowOff>79150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96787"/>
          <a:ext cx="889000" cy="5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79150</xdr:rowOff>
    </xdr:from>
    <xdr:to>
      <xdr:col>76</xdr:col>
      <xdr:colOff>114300</xdr:colOff>
      <xdr:row>99</xdr:row>
      <xdr:rowOff>80998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52700"/>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80998</xdr:rowOff>
    </xdr:from>
    <xdr:to>
      <xdr:col>71</xdr:col>
      <xdr:colOff>177800</xdr:colOff>
      <xdr:row>99</xdr:row>
      <xdr:rowOff>87171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7054548"/>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86947</xdr:rowOff>
    </xdr:from>
    <xdr:to>
      <xdr:col>85</xdr:col>
      <xdr:colOff>177800</xdr:colOff>
      <xdr:row>99</xdr:row>
      <xdr:rowOff>17097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65374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6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143887</xdr:rowOff>
    </xdr:from>
    <xdr:to>
      <xdr:col>81</xdr:col>
      <xdr:colOff>101600</xdr:colOff>
      <xdr:row>99</xdr:row>
      <xdr:rowOff>74037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65164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3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28350</xdr:rowOff>
    </xdr:from>
    <xdr:to>
      <xdr:col>76</xdr:col>
      <xdr:colOff>165100</xdr:colOff>
      <xdr:row>99</xdr:row>
      <xdr:rowOff>129950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70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121077</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709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30198</xdr:rowOff>
    </xdr:from>
    <xdr:to>
      <xdr:col>72</xdr:col>
      <xdr:colOff>38100</xdr:colOff>
      <xdr:row>99</xdr:row>
      <xdr:rowOff>131798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70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122925</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09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36371</xdr:rowOff>
    </xdr:from>
    <xdr:to>
      <xdr:col>67</xdr:col>
      <xdr:colOff>101600</xdr:colOff>
      <xdr:row>99</xdr:row>
      <xdr:rowOff>137971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700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129098</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710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158021</xdr:rowOff>
    </xdr:from>
    <xdr:to>
      <xdr:col>116</xdr:col>
      <xdr:colOff>63500</xdr:colOff>
      <xdr:row>39</xdr:row>
      <xdr:rowOff>20207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73121"/>
          <a:ext cx="838200" cy="3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112170</xdr:rowOff>
    </xdr:from>
    <xdr:to>
      <xdr:col>111</xdr:col>
      <xdr:colOff>177800</xdr:colOff>
      <xdr:row>38</xdr:row>
      <xdr:rowOff>158021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27270"/>
          <a:ext cx="889000" cy="4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66315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48554</xdr:rowOff>
    </xdr:from>
    <xdr:to>
      <xdr:col>107</xdr:col>
      <xdr:colOff>50800</xdr:colOff>
      <xdr:row>38</xdr:row>
      <xdr:rowOff>112170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220754"/>
          <a:ext cx="889000" cy="40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68372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48554</xdr:rowOff>
    </xdr:from>
    <xdr:to>
      <xdr:col>102</xdr:col>
      <xdr:colOff>114300</xdr:colOff>
      <xdr:row>36</xdr:row>
      <xdr:rowOff>170038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220754"/>
          <a:ext cx="889000" cy="12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64747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61906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4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140857</xdr:rowOff>
    </xdr:from>
    <xdr:to>
      <xdr:col>116</xdr:col>
      <xdr:colOff>114300</xdr:colOff>
      <xdr:row>39</xdr:row>
      <xdr:rowOff>71007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5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106254</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2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107221</xdr:rowOff>
    </xdr:from>
    <xdr:to>
      <xdr:col>112</xdr:col>
      <xdr:colOff>38100</xdr:colOff>
      <xdr:row>39</xdr:row>
      <xdr:rowOff>37371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2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53898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39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61370</xdr:rowOff>
    </xdr:from>
    <xdr:to>
      <xdr:col>107</xdr:col>
      <xdr:colOff>101600</xdr:colOff>
      <xdr:row>38</xdr:row>
      <xdr:rowOff>162970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57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8047</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35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169204</xdr:rowOff>
    </xdr:from>
    <xdr:to>
      <xdr:col>102</xdr:col>
      <xdr:colOff>165100</xdr:colOff>
      <xdr:row>36</xdr:row>
      <xdr:rowOff>99354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16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115881</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278111" y="594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119238</xdr:rowOff>
    </xdr:from>
    <xdr:to>
      <xdr:col>98</xdr:col>
      <xdr:colOff>38100</xdr:colOff>
      <xdr:row>37</xdr:row>
      <xdr:rowOff>49388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29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65915</xdr:rowOff>
    </xdr:from>
    <xdr:ext cx="534377"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389111" y="606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22289</xdr:rowOff>
    </xdr:from>
    <xdr:to>
      <xdr:col>116</xdr:col>
      <xdr:colOff>63500</xdr:colOff>
      <xdr:row>59</xdr:row>
      <xdr:rowOff>22873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137839"/>
          <a:ext cx="8382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22873</xdr:rowOff>
    </xdr:from>
    <xdr:to>
      <xdr:col>111</xdr:col>
      <xdr:colOff>177800</xdr:colOff>
      <xdr:row>59</xdr:row>
      <xdr:rowOff>27940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138423"/>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26136</xdr:rowOff>
    </xdr:from>
    <xdr:to>
      <xdr:col>107</xdr:col>
      <xdr:colOff>50800</xdr:colOff>
      <xdr:row>59</xdr:row>
      <xdr:rowOff>27940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41686"/>
          <a:ext cx="889000" cy="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25794</xdr:rowOff>
    </xdr:from>
    <xdr:to>
      <xdr:col>102</xdr:col>
      <xdr:colOff>114300</xdr:colOff>
      <xdr:row>59</xdr:row>
      <xdr:rowOff>26136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41344"/>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142939</xdr:rowOff>
    </xdr:from>
    <xdr:to>
      <xdr:col>116</xdr:col>
      <xdr:colOff>114300</xdr:colOff>
      <xdr:row>59</xdr:row>
      <xdr:rowOff>73089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8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102672</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4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143523</xdr:rowOff>
    </xdr:from>
    <xdr:to>
      <xdr:col>112</xdr:col>
      <xdr:colOff>38100</xdr:colOff>
      <xdr:row>59</xdr:row>
      <xdr:rowOff>73673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8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64800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18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148590</xdr:rowOff>
    </xdr:from>
    <xdr:to>
      <xdr:col>107</xdr:col>
      <xdr:colOff>101600</xdr:colOff>
      <xdr:row>59</xdr:row>
      <xdr:rowOff>78740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69867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1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146786</xdr:rowOff>
    </xdr:from>
    <xdr:to>
      <xdr:col>102</xdr:col>
      <xdr:colOff>165100</xdr:colOff>
      <xdr:row>59</xdr:row>
      <xdr:rowOff>76936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68063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18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146444</xdr:rowOff>
    </xdr:from>
    <xdr:to>
      <xdr:col>98</xdr:col>
      <xdr:colOff>38100</xdr:colOff>
      <xdr:row>59</xdr:row>
      <xdr:rowOff>76594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9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67721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8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78043</xdr:rowOff>
    </xdr:from>
    <xdr:to>
      <xdr:col>116</xdr:col>
      <xdr:colOff>63500</xdr:colOff>
      <xdr:row>77</xdr:row>
      <xdr:rowOff>124862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279693"/>
          <a:ext cx="838200" cy="4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124862</xdr:rowOff>
    </xdr:from>
    <xdr:to>
      <xdr:col>111</xdr:col>
      <xdr:colOff>177800</xdr:colOff>
      <xdr:row>77</xdr:row>
      <xdr:rowOff>151336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326512"/>
          <a:ext cx="889000" cy="2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151336</xdr:rowOff>
    </xdr:from>
    <xdr:to>
      <xdr:col>107</xdr:col>
      <xdr:colOff>50800</xdr:colOff>
      <xdr:row>77</xdr:row>
      <xdr:rowOff>163692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352986"/>
          <a:ext cx="889000" cy="1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163692</xdr:rowOff>
    </xdr:from>
    <xdr:to>
      <xdr:col>102</xdr:col>
      <xdr:colOff>114300</xdr:colOff>
      <xdr:row>78</xdr:row>
      <xdr:rowOff>41543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365342"/>
          <a:ext cx="889000" cy="4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27243</xdr:rowOff>
    </xdr:from>
    <xdr:to>
      <xdr:col>116</xdr:col>
      <xdr:colOff>114300</xdr:colOff>
      <xdr:row>77</xdr:row>
      <xdr:rowOff>128843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22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5670</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2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74062</xdr:rowOff>
    </xdr:from>
    <xdr:to>
      <xdr:col>112</xdr:col>
      <xdr:colOff>38100</xdr:colOff>
      <xdr:row>78</xdr:row>
      <xdr:rowOff>4212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27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166789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36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100536</xdr:rowOff>
    </xdr:from>
    <xdr:to>
      <xdr:col>107</xdr:col>
      <xdr:colOff>101600</xdr:colOff>
      <xdr:row>78</xdr:row>
      <xdr:rowOff>30686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30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21813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39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112892</xdr:rowOff>
    </xdr:from>
    <xdr:to>
      <xdr:col>102</xdr:col>
      <xdr:colOff>165100</xdr:colOff>
      <xdr:row>78</xdr:row>
      <xdr:rowOff>43042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3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34169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40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162193</xdr:rowOff>
    </xdr:from>
    <xdr:to>
      <xdr:col>98</xdr:col>
      <xdr:colOff>38100</xdr:colOff>
      <xdr:row>78</xdr:row>
      <xdr:rowOff>92343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3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83470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45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・物件費が昨年度より増加した。除染事業の完了に伴い、仮置場の原状復旧事業等が増加したことが主な要因である。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・ため池放射性物質対策事業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終了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に伴い、普通建設事業費が大きく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福島県沖地震の災害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復旧事業等に伴い、災害復旧事業費が大きく増加した。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8,816
8,749
37.95
8,131,665
7,454,547
597,156
3,513,768
5,856,408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153253</xdr:rowOff>
    </xdr:from>
    <xdr:to>
      <xdr:col>24</xdr:col>
      <xdr:colOff>63500</xdr:colOff>
      <xdr:row>38</xdr:row>
      <xdr:rowOff>17562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96903"/>
          <a:ext cx="838200" cy="3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135128</xdr:rowOff>
    </xdr:from>
    <xdr:to>
      <xdr:col>19</xdr:col>
      <xdr:colOff>177800</xdr:colOff>
      <xdr:row>37</xdr:row>
      <xdr:rowOff>153253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78778"/>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135128</xdr:rowOff>
    </xdr:from>
    <xdr:to>
      <xdr:col>15</xdr:col>
      <xdr:colOff>50800</xdr:colOff>
      <xdr:row>37</xdr:row>
      <xdr:rowOff>149334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78778"/>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143672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95776</xdr:rowOff>
    </xdr:from>
    <xdr:to>
      <xdr:col>10</xdr:col>
      <xdr:colOff>114300</xdr:colOff>
      <xdr:row>37</xdr:row>
      <xdr:rowOff>149334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39426"/>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138212</xdr:rowOff>
    </xdr:from>
    <xdr:to>
      <xdr:col>24</xdr:col>
      <xdr:colOff>114300</xdr:colOff>
      <xdr:row>38</xdr:row>
      <xdr:rowOff>68362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8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116639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6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102453</xdr:rowOff>
    </xdr:from>
    <xdr:to>
      <xdr:col>20</xdr:col>
      <xdr:colOff>38100</xdr:colOff>
      <xdr:row>38</xdr:row>
      <xdr:rowOff>32603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4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23730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3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84328</xdr:rowOff>
    </xdr:from>
    <xdr:to>
      <xdr:col>15</xdr:col>
      <xdr:colOff>101600</xdr:colOff>
      <xdr:row>38</xdr:row>
      <xdr:rowOff>14478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5605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98534</xdr:rowOff>
    </xdr:from>
    <xdr:to>
      <xdr:col>10</xdr:col>
      <xdr:colOff>165100</xdr:colOff>
      <xdr:row>38</xdr:row>
      <xdr:rowOff>28684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4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19811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3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44976</xdr:rowOff>
    </xdr:from>
    <xdr:to>
      <xdr:col>6</xdr:col>
      <xdr:colOff>38100</xdr:colOff>
      <xdr:row>37</xdr:row>
      <xdr:rowOff>146576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137703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8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13495</xdr:rowOff>
    </xdr:from>
    <xdr:to>
      <xdr:col>24</xdr:col>
      <xdr:colOff>63500</xdr:colOff>
      <xdr:row>58</xdr:row>
      <xdr:rowOff>161075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57595"/>
          <a:ext cx="838200" cy="14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161075</xdr:rowOff>
    </xdr:from>
    <xdr:to>
      <xdr:col>19</xdr:col>
      <xdr:colOff>177800</xdr:colOff>
      <xdr:row>59</xdr:row>
      <xdr:rowOff>5349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105175"/>
          <a:ext cx="889000" cy="1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1111</xdr:rowOff>
    </xdr:from>
    <xdr:to>
      <xdr:col>15</xdr:col>
      <xdr:colOff>50800</xdr:colOff>
      <xdr:row>59</xdr:row>
      <xdr:rowOff>5349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116661"/>
          <a:ext cx="889000" cy="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169378</xdr:rowOff>
    </xdr:from>
    <xdr:to>
      <xdr:col>10</xdr:col>
      <xdr:colOff>114300</xdr:colOff>
      <xdr:row>59</xdr:row>
      <xdr:rowOff>1111</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113478"/>
          <a:ext cx="889000" cy="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134145</xdr:rowOff>
    </xdr:from>
    <xdr:to>
      <xdr:col>24</xdr:col>
      <xdr:colOff>114300</xdr:colOff>
      <xdr:row>58</xdr:row>
      <xdr:rowOff>64295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83717</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5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110275</xdr:rowOff>
    </xdr:from>
    <xdr:to>
      <xdr:col>20</xdr:col>
      <xdr:colOff>38100</xdr:colOff>
      <xdr:row>59</xdr:row>
      <xdr:rowOff>40425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5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31552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1014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125999</xdr:rowOff>
    </xdr:from>
    <xdr:to>
      <xdr:col>15</xdr:col>
      <xdr:colOff>101600</xdr:colOff>
      <xdr:row>59</xdr:row>
      <xdr:rowOff>56149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7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47276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6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121761</xdr:rowOff>
    </xdr:from>
    <xdr:to>
      <xdr:col>10</xdr:col>
      <xdr:colOff>165100</xdr:colOff>
      <xdr:row>59</xdr:row>
      <xdr:rowOff>51911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6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43038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5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118578</xdr:rowOff>
    </xdr:from>
    <xdr:to>
      <xdr:col>6</xdr:col>
      <xdr:colOff>38100</xdr:colOff>
      <xdr:row>59</xdr:row>
      <xdr:rowOff>48728</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6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39855</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5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3552</xdr:rowOff>
    </xdr:from>
    <xdr:to>
      <xdr:col>24</xdr:col>
      <xdr:colOff>63500</xdr:colOff>
      <xdr:row>76</xdr:row>
      <xdr:rowOff>156377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33752"/>
          <a:ext cx="838200" cy="15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156377</xdr:rowOff>
    </xdr:from>
    <xdr:to>
      <xdr:col>19</xdr:col>
      <xdr:colOff>177800</xdr:colOff>
      <xdr:row>77</xdr:row>
      <xdr:rowOff>17165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86577"/>
          <a:ext cx="889000" cy="3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127624</xdr:rowOff>
    </xdr:from>
    <xdr:to>
      <xdr:col>15</xdr:col>
      <xdr:colOff>50800</xdr:colOff>
      <xdr:row>77</xdr:row>
      <xdr:rowOff>17165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986374"/>
          <a:ext cx="889000" cy="23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114594</xdr:rowOff>
    </xdr:from>
    <xdr:to>
      <xdr:col>10</xdr:col>
      <xdr:colOff>114300</xdr:colOff>
      <xdr:row>75</xdr:row>
      <xdr:rowOff>127624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630444"/>
          <a:ext cx="889000" cy="3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67636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124202</xdr:rowOff>
    </xdr:from>
    <xdr:to>
      <xdr:col>24</xdr:col>
      <xdr:colOff>114300</xdr:colOff>
      <xdr:row>76</xdr:row>
      <xdr:rowOff>54352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8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102629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105577</xdr:rowOff>
    </xdr:from>
    <xdr:to>
      <xdr:col>20</xdr:col>
      <xdr:colOff>38100</xdr:colOff>
      <xdr:row>77</xdr:row>
      <xdr:rowOff>35727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3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26854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2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137815</xdr:rowOff>
    </xdr:from>
    <xdr:to>
      <xdr:col>15</xdr:col>
      <xdr:colOff>101600</xdr:colOff>
      <xdr:row>77</xdr:row>
      <xdr:rowOff>67965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59092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6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76824</xdr:rowOff>
    </xdr:from>
    <xdr:to>
      <xdr:col>10</xdr:col>
      <xdr:colOff>165100</xdr:colOff>
      <xdr:row>76</xdr:row>
      <xdr:rowOff>6973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355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23501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63794</xdr:rowOff>
    </xdr:from>
    <xdr:to>
      <xdr:col>6</xdr:col>
      <xdr:colOff>38100</xdr:colOff>
      <xdr:row>73</xdr:row>
      <xdr:rowOff>165394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5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10471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3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57627</xdr:rowOff>
    </xdr:from>
    <xdr:to>
      <xdr:col>24</xdr:col>
      <xdr:colOff>63500</xdr:colOff>
      <xdr:row>95</xdr:row>
      <xdr:rowOff>63816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345377"/>
          <a:ext cx="8382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73854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57627</xdr:rowOff>
    </xdr:from>
    <xdr:to>
      <xdr:col>19</xdr:col>
      <xdr:colOff>177800</xdr:colOff>
      <xdr:row>95</xdr:row>
      <xdr:rowOff>75087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345377"/>
          <a:ext cx="889000" cy="1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41575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68954</xdr:rowOff>
    </xdr:from>
    <xdr:to>
      <xdr:col>15</xdr:col>
      <xdr:colOff>50800</xdr:colOff>
      <xdr:row>95</xdr:row>
      <xdr:rowOff>75087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356704"/>
          <a:ext cx="8890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72237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68954</xdr:rowOff>
    </xdr:from>
    <xdr:to>
      <xdr:col>10</xdr:col>
      <xdr:colOff>114300</xdr:colOff>
      <xdr:row>95</xdr:row>
      <xdr:rowOff>79989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356704"/>
          <a:ext cx="889000" cy="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59234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35631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13016</xdr:rowOff>
    </xdr:from>
    <xdr:to>
      <xdr:col>24</xdr:col>
      <xdr:colOff>114300</xdr:colOff>
      <xdr:row>95</xdr:row>
      <xdr:rowOff>114616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3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35893</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15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6827</xdr:rowOff>
    </xdr:from>
    <xdr:to>
      <xdr:col>20</xdr:col>
      <xdr:colOff>38100</xdr:colOff>
      <xdr:row>95</xdr:row>
      <xdr:rowOff>108427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2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124954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0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24287</xdr:rowOff>
    </xdr:from>
    <xdr:to>
      <xdr:col>15</xdr:col>
      <xdr:colOff>101600</xdr:colOff>
      <xdr:row>95</xdr:row>
      <xdr:rowOff>125887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31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142414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0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18154</xdr:rowOff>
    </xdr:from>
    <xdr:to>
      <xdr:col>10</xdr:col>
      <xdr:colOff>165100</xdr:colOff>
      <xdr:row>95</xdr:row>
      <xdr:rowOff>119754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30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136281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0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29189</xdr:rowOff>
    </xdr:from>
    <xdr:to>
      <xdr:col>6</xdr:col>
      <xdr:colOff>38100</xdr:colOff>
      <xdr:row>95</xdr:row>
      <xdr:rowOff>130789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3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147316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09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69748</xdr:rowOff>
    </xdr:from>
    <xdr:to>
      <xdr:col>55</xdr:col>
      <xdr:colOff>0</xdr:colOff>
      <xdr:row>34</xdr:row>
      <xdr:rowOff>26314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5384698"/>
          <a:ext cx="8382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69748</xdr:rowOff>
    </xdr:from>
    <xdr:to>
      <xdr:col>50</xdr:col>
      <xdr:colOff>114300</xdr:colOff>
      <xdr:row>32</xdr:row>
      <xdr:rowOff>38202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5384698"/>
          <a:ext cx="889000" cy="13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38202</xdr:rowOff>
    </xdr:from>
    <xdr:to>
      <xdr:col>45</xdr:col>
      <xdr:colOff>177800</xdr:colOff>
      <xdr:row>32</xdr:row>
      <xdr:rowOff>136042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5524602"/>
          <a:ext cx="8890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136042</xdr:rowOff>
    </xdr:from>
    <xdr:to>
      <xdr:col>41</xdr:col>
      <xdr:colOff>50800</xdr:colOff>
      <xdr:row>33</xdr:row>
      <xdr:rowOff>13056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5622442"/>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139107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105732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277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146964</xdr:rowOff>
    </xdr:from>
    <xdr:to>
      <xdr:col>55</xdr:col>
      <xdr:colOff>50800</xdr:colOff>
      <xdr:row>34</xdr:row>
      <xdr:rowOff>77114</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58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169841</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56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18948</xdr:rowOff>
    </xdr:from>
    <xdr:to>
      <xdr:col>50</xdr:col>
      <xdr:colOff>165100</xdr:colOff>
      <xdr:row>31</xdr:row>
      <xdr:rowOff>120548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533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137075</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510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158852</xdr:rowOff>
    </xdr:from>
    <xdr:to>
      <xdr:col>46</xdr:col>
      <xdr:colOff>38100</xdr:colOff>
      <xdr:row>32</xdr:row>
      <xdr:rowOff>89002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547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105529</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524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85242</xdr:rowOff>
    </xdr:from>
    <xdr:to>
      <xdr:col>41</xdr:col>
      <xdr:colOff>101600</xdr:colOff>
      <xdr:row>33</xdr:row>
      <xdr:rowOff>15392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557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31919</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534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133706</xdr:rowOff>
    </xdr:from>
    <xdr:to>
      <xdr:col>36</xdr:col>
      <xdr:colOff>165100</xdr:colOff>
      <xdr:row>33</xdr:row>
      <xdr:rowOff>63856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562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80383</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539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95515</xdr:rowOff>
    </xdr:from>
    <xdr:to>
      <xdr:col>55</xdr:col>
      <xdr:colOff>0</xdr:colOff>
      <xdr:row>58</xdr:row>
      <xdr:rowOff>149922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039615"/>
          <a:ext cx="8382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95515</xdr:rowOff>
    </xdr:from>
    <xdr:to>
      <xdr:col>50</xdr:col>
      <xdr:colOff>114300</xdr:colOff>
      <xdr:row>58</xdr:row>
      <xdr:rowOff>145873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39615"/>
          <a:ext cx="889000" cy="5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127998</xdr:rowOff>
    </xdr:from>
    <xdr:to>
      <xdr:col>45</xdr:col>
      <xdr:colOff>177800</xdr:colOff>
      <xdr:row>58</xdr:row>
      <xdr:rowOff>145873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10072098"/>
          <a:ext cx="889000" cy="1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127998</xdr:rowOff>
    </xdr:from>
    <xdr:to>
      <xdr:col>41</xdr:col>
      <xdr:colOff>50800</xdr:colOff>
      <xdr:row>58</xdr:row>
      <xdr:rowOff>132498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72098"/>
          <a:ext cx="889000" cy="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12271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1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99122</xdr:rowOff>
    </xdr:from>
    <xdr:to>
      <xdr:col>55</xdr:col>
      <xdr:colOff>50800</xdr:colOff>
      <xdr:row>59</xdr:row>
      <xdr:rowOff>29272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4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74821</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100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44715</xdr:rowOff>
    </xdr:from>
    <xdr:to>
      <xdr:col>50</xdr:col>
      <xdr:colOff>165100</xdr:colOff>
      <xdr:row>58</xdr:row>
      <xdr:rowOff>146315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8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162842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76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95073</xdr:rowOff>
    </xdr:from>
    <xdr:to>
      <xdr:col>46</xdr:col>
      <xdr:colOff>38100</xdr:colOff>
      <xdr:row>59</xdr:row>
      <xdr:rowOff>25223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41750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81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77198</xdr:rowOff>
    </xdr:from>
    <xdr:to>
      <xdr:col>41</xdr:col>
      <xdr:colOff>101600</xdr:colOff>
      <xdr:row>59</xdr:row>
      <xdr:rowOff>7348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23875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79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81698</xdr:rowOff>
    </xdr:from>
    <xdr:to>
      <xdr:col>36</xdr:col>
      <xdr:colOff>165100</xdr:colOff>
      <xdr:row>59</xdr:row>
      <xdr:rowOff>11848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2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28375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80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30462</xdr:rowOff>
    </xdr:from>
    <xdr:to>
      <xdr:col>55</xdr:col>
      <xdr:colOff>0</xdr:colOff>
      <xdr:row>78</xdr:row>
      <xdr:rowOff>77969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403562"/>
          <a:ext cx="838200" cy="4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42230</xdr:rowOff>
    </xdr:from>
    <xdr:to>
      <xdr:col>50</xdr:col>
      <xdr:colOff>114300</xdr:colOff>
      <xdr:row>78</xdr:row>
      <xdr:rowOff>77969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415330"/>
          <a:ext cx="889000" cy="3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155465</xdr:rowOff>
    </xdr:from>
    <xdr:to>
      <xdr:col>45</xdr:col>
      <xdr:colOff>177800</xdr:colOff>
      <xdr:row>78</xdr:row>
      <xdr:rowOff>42230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357115"/>
          <a:ext cx="889000" cy="5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155465</xdr:rowOff>
    </xdr:from>
    <xdr:to>
      <xdr:col>41</xdr:col>
      <xdr:colOff>50800</xdr:colOff>
      <xdr:row>78</xdr:row>
      <xdr:rowOff>80401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357115"/>
          <a:ext cx="889000" cy="9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151112</xdr:rowOff>
    </xdr:from>
    <xdr:to>
      <xdr:col>55</xdr:col>
      <xdr:colOff>50800</xdr:colOff>
      <xdr:row>78</xdr:row>
      <xdr:rowOff>81262</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3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94467</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29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27169</xdr:rowOff>
    </xdr:from>
    <xdr:to>
      <xdr:col>50</xdr:col>
      <xdr:colOff>165100</xdr:colOff>
      <xdr:row>78</xdr:row>
      <xdr:rowOff>128769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0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119896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49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162880</xdr:rowOff>
    </xdr:from>
    <xdr:to>
      <xdr:col>46</xdr:col>
      <xdr:colOff>38100</xdr:colOff>
      <xdr:row>78</xdr:row>
      <xdr:rowOff>93030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109557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104665</xdr:rowOff>
    </xdr:from>
    <xdr:to>
      <xdr:col>41</xdr:col>
      <xdr:colOff>101600</xdr:colOff>
      <xdr:row>78</xdr:row>
      <xdr:rowOff>34815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51342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08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29601</xdr:rowOff>
    </xdr:from>
    <xdr:to>
      <xdr:col>36</xdr:col>
      <xdr:colOff>165100</xdr:colOff>
      <xdr:row>78</xdr:row>
      <xdr:rowOff>131201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122328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49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88319</xdr:rowOff>
    </xdr:from>
    <xdr:to>
      <xdr:col>55</xdr:col>
      <xdr:colOff>0</xdr:colOff>
      <xdr:row>98</xdr:row>
      <xdr:rowOff>92328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890419"/>
          <a:ext cx="8382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88319</xdr:rowOff>
    </xdr:from>
    <xdr:to>
      <xdr:col>50</xdr:col>
      <xdr:colOff>114300</xdr:colOff>
      <xdr:row>98</xdr:row>
      <xdr:rowOff>114374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890419"/>
          <a:ext cx="889000" cy="2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105739</xdr:rowOff>
    </xdr:from>
    <xdr:to>
      <xdr:col>45</xdr:col>
      <xdr:colOff>177800</xdr:colOff>
      <xdr:row>98</xdr:row>
      <xdr:rowOff>114374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907839"/>
          <a:ext cx="889000" cy="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17924</xdr:rowOff>
    </xdr:from>
    <xdr:to>
      <xdr:col>41</xdr:col>
      <xdr:colOff>50800</xdr:colOff>
      <xdr:row>98</xdr:row>
      <xdr:rowOff>105739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820024"/>
          <a:ext cx="889000" cy="8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101033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9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41528</xdr:rowOff>
    </xdr:from>
    <xdr:to>
      <xdr:col>55</xdr:col>
      <xdr:colOff>50800</xdr:colOff>
      <xdr:row>98</xdr:row>
      <xdr:rowOff>143128</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4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155427</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8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37519</xdr:rowOff>
    </xdr:from>
    <xdr:to>
      <xdr:col>50</xdr:col>
      <xdr:colOff>165100</xdr:colOff>
      <xdr:row>98</xdr:row>
      <xdr:rowOff>139119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130246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3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63574</xdr:rowOff>
    </xdr:from>
    <xdr:to>
      <xdr:col>46</xdr:col>
      <xdr:colOff>38100</xdr:colOff>
      <xdr:row>98</xdr:row>
      <xdr:rowOff>165174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6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156301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5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54939</xdr:rowOff>
    </xdr:from>
    <xdr:to>
      <xdr:col>41</xdr:col>
      <xdr:colOff>101600</xdr:colOff>
      <xdr:row>98</xdr:row>
      <xdr:rowOff>156539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5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147666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4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138574</xdr:rowOff>
    </xdr:from>
    <xdr:to>
      <xdr:col>36</xdr:col>
      <xdr:colOff>165100</xdr:colOff>
      <xdr:row>98</xdr:row>
      <xdr:rowOff>68724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6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85251</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54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157558</xdr:rowOff>
    </xdr:from>
    <xdr:to>
      <xdr:col>85</xdr:col>
      <xdr:colOff>127000</xdr:colOff>
      <xdr:row>38</xdr:row>
      <xdr:rowOff>23164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6501208"/>
          <a:ext cx="838200" cy="3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10792</xdr:rowOff>
    </xdr:from>
    <xdr:to>
      <xdr:col>81</xdr:col>
      <xdr:colOff>50800</xdr:colOff>
      <xdr:row>38</xdr:row>
      <xdr:rowOff>23164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4592300" y="6525892"/>
          <a:ext cx="889000" cy="1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10792</xdr:rowOff>
    </xdr:from>
    <xdr:to>
      <xdr:col>76</xdr:col>
      <xdr:colOff>114300</xdr:colOff>
      <xdr:row>38</xdr:row>
      <xdr:rowOff>20366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6525892"/>
          <a:ext cx="889000" cy="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20366</xdr:rowOff>
    </xdr:from>
    <xdr:to>
      <xdr:col>71</xdr:col>
      <xdr:colOff>177800</xdr:colOff>
      <xdr:row>38</xdr:row>
      <xdr:rowOff>35797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2814300" y="6535466"/>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106758</xdr:rowOff>
    </xdr:from>
    <xdr:to>
      <xdr:col>85</xdr:col>
      <xdr:colOff>177800</xdr:colOff>
      <xdr:row>38</xdr:row>
      <xdr:rowOff>36908</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45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52276</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3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143814</xdr:rowOff>
    </xdr:from>
    <xdr:to>
      <xdr:col>81</xdr:col>
      <xdr:colOff>101600</xdr:colOff>
      <xdr:row>38</xdr:row>
      <xdr:rowOff>73964</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48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65091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58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131442</xdr:rowOff>
    </xdr:from>
    <xdr:to>
      <xdr:col>76</xdr:col>
      <xdr:colOff>165100</xdr:colOff>
      <xdr:row>38</xdr:row>
      <xdr:rowOff>61592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47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52719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56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141016</xdr:rowOff>
    </xdr:from>
    <xdr:to>
      <xdr:col>72</xdr:col>
      <xdr:colOff>38100</xdr:colOff>
      <xdr:row>38</xdr:row>
      <xdr:rowOff>71166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48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62293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7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156447</xdr:rowOff>
    </xdr:from>
    <xdr:to>
      <xdr:col>67</xdr:col>
      <xdr:colOff>101600</xdr:colOff>
      <xdr:row>38</xdr:row>
      <xdr:rowOff>86596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5000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77724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9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125930</xdr:rowOff>
    </xdr:from>
    <xdr:to>
      <xdr:col>85</xdr:col>
      <xdr:colOff>127000</xdr:colOff>
      <xdr:row>58</xdr:row>
      <xdr:rowOff>153344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070030"/>
          <a:ext cx="838200" cy="2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153344</xdr:rowOff>
    </xdr:from>
    <xdr:to>
      <xdr:col>81</xdr:col>
      <xdr:colOff>50800</xdr:colOff>
      <xdr:row>58</xdr:row>
      <xdr:rowOff>167149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10097444"/>
          <a:ext cx="889000" cy="1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167149</xdr:rowOff>
    </xdr:from>
    <xdr:to>
      <xdr:col>76</xdr:col>
      <xdr:colOff>114300</xdr:colOff>
      <xdr:row>58</xdr:row>
      <xdr:rowOff>170993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10111249"/>
          <a:ext cx="889000" cy="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152394</xdr:rowOff>
    </xdr:from>
    <xdr:to>
      <xdr:col>71</xdr:col>
      <xdr:colOff>177800</xdr:colOff>
      <xdr:row>58</xdr:row>
      <xdr:rowOff>170993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10096494"/>
          <a:ext cx="889000" cy="1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75130</xdr:rowOff>
    </xdr:from>
    <xdr:to>
      <xdr:col>85</xdr:col>
      <xdr:colOff>177800</xdr:colOff>
      <xdr:row>59</xdr:row>
      <xdr:rowOff>5280</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1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34507</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80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102544</xdr:rowOff>
    </xdr:from>
    <xdr:to>
      <xdr:col>81</xdr:col>
      <xdr:colOff>101600</xdr:colOff>
      <xdr:row>59</xdr:row>
      <xdr:rowOff>32694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4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23821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13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116349</xdr:rowOff>
    </xdr:from>
    <xdr:to>
      <xdr:col>76</xdr:col>
      <xdr:colOff>165100</xdr:colOff>
      <xdr:row>59</xdr:row>
      <xdr:rowOff>46499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6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37626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15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120193</xdr:rowOff>
    </xdr:from>
    <xdr:to>
      <xdr:col>72</xdr:col>
      <xdr:colOff>38100</xdr:colOff>
      <xdr:row>59</xdr:row>
      <xdr:rowOff>50343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41470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5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101594</xdr:rowOff>
    </xdr:from>
    <xdr:to>
      <xdr:col>67</xdr:col>
      <xdr:colOff>101600</xdr:colOff>
      <xdr:row>59</xdr:row>
      <xdr:rowOff>31744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22871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1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97935</xdr:rowOff>
    </xdr:from>
    <xdr:to>
      <xdr:col>85</xdr:col>
      <xdr:colOff>127000</xdr:colOff>
      <xdr:row>78</xdr:row>
      <xdr:rowOff>136579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471035"/>
          <a:ext cx="83820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136579</xdr:rowOff>
    </xdr:from>
    <xdr:to>
      <xdr:col>81</xdr:col>
      <xdr:colOff>50800</xdr:colOff>
      <xdr:row>79</xdr:row>
      <xdr:rowOff>41447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509679"/>
          <a:ext cx="889000" cy="7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52998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59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90360</xdr:rowOff>
    </xdr:from>
    <xdr:to>
      <xdr:col>76</xdr:col>
      <xdr:colOff>114300</xdr:colOff>
      <xdr:row>79</xdr:row>
      <xdr:rowOff>41447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292010"/>
          <a:ext cx="889000" cy="29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15517</xdr:rowOff>
    </xdr:from>
    <xdr:to>
      <xdr:col>71</xdr:col>
      <xdr:colOff>177800</xdr:colOff>
      <xdr:row>77</xdr:row>
      <xdr:rowOff>90360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045717"/>
          <a:ext cx="889000" cy="24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49278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5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51291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59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47135</xdr:rowOff>
    </xdr:from>
    <xdr:to>
      <xdr:col>85</xdr:col>
      <xdr:colOff>177800</xdr:colOff>
      <xdr:row>78</xdr:row>
      <xdr:rowOff>148735</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6512</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20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85779</xdr:rowOff>
    </xdr:from>
    <xdr:to>
      <xdr:col>81</xdr:col>
      <xdr:colOff>101600</xdr:colOff>
      <xdr:row>79</xdr:row>
      <xdr:rowOff>15929</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5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32456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23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162097</xdr:rowOff>
    </xdr:from>
    <xdr:to>
      <xdr:col>76</xdr:col>
      <xdr:colOff>165100</xdr:colOff>
      <xdr:row>79</xdr:row>
      <xdr:rowOff>92247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83374</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3017" y="13627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39560</xdr:rowOff>
    </xdr:from>
    <xdr:to>
      <xdr:col>72</xdr:col>
      <xdr:colOff>38100</xdr:colOff>
      <xdr:row>77</xdr:row>
      <xdr:rowOff>141160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2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157687</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01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136167</xdr:rowOff>
    </xdr:from>
    <xdr:to>
      <xdr:col>67</xdr:col>
      <xdr:colOff>101600</xdr:colOff>
      <xdr:row>76</xdr:row>
      <xdr:rowOff>66317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299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82844</xdr:rowOff>
    </xdr:from>
    <xdr:ext cx="59901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14795" y="1277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124847</xdr:rowOff>
    </xdr:from>
    <xdr:to>
      <xdr:col>85</xdr:col>
      <xdr:colOff>127000</xdr:colOff>
      <xdr:row>96</xdr:row>
      <xdr:rowOff>5928</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412597"/>
          <a:ext cx="838200" cy="5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5928</xdr:rowOff>
    </xdr:from>
    <xdr:to>
      <xdr:col>81</xdr:col>
      <xdr:colOff>50800</xdr:colOff>
      <xdr:row>96</xdr:row>
      <xdr:rowOff>31486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465128"/>
          <a:ext cx="889000" cy="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20228</xdr:rowOff>
    </xdr:from>
    <xdr:to>
      <xdr:col>76</xdr:col>
      <xdr:colOff>114300</xdr:colOff>
      <xdr:row>96</xdr:row>
      <xdr:rowOff>31486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3703300" y="16479428"/>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142306</xdr:rowOff>
    </xdr:from>
    <xdr:to>
      <xdr:col>71</xdr:col>
      <xdr:colOff>177800</xdr:colOff>
      <xdr:row>96</xdr:row>
      <xdr:rowOff>20228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814300" y="16430056"/>
          <a:ext cx="889000" cy="4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4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74047</xdr:rowOff>
    </xdr:from>
    <xdr:to>
      <xdr:col>85</xdr:col>
      <xdr:colOff>177800</xdr:colOff>
      <xdr:row>96</xdr:row>
      <xdr:rowOff>4197</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36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52474</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34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126578</xdr:rowOff>
    </xdr:from>
    <xdr:to>
      <xdr:col>81</xdr:col>
      <xdr:colOff>101600</xdr:colOff>
      <xdr:row>96</xdr:row>
      <xdr:rowOff>56728</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41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47855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50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152136</xdr:rowOff>
    </xdr:from>
    <xdr:to>
      <xdr:col>76</xdr:col>
      <xdr:colOff>165100</xdr:colOff>
      <xdr:row>96</xdr:row>
      <xdr:rowOff>82286</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43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73413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53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140878</xdr:rowOff>
    </xdr:from>
    <xdr:to>
      <xdr:col>72</xdr:col>
      <xdr:colOff>38100</xdr:colOff>
      <xdr:row>96</xdr:row>
      <xdr:rowOff>71028</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4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62155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5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91506</xdr:rowOff>
    </xdr:from>
    <xdr:to>
      <xdr:col>67</xdr:col>
      <xdr:colOff>101600</xdr:colOff>
      <xdr:row>96</xdr:row>
      <xdr:rowOff>21656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3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38183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15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・民生費、災害復旧費が増加した。除染作業の完了に伴う仮置場の原状復旧事業や台風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号関係復旧事業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、福島県沖地震災害復旧事業等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が大きく増加したことが主な要因である。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総務費、教育費が大きく増加した。主な要因としては地方創生臨時交付金事業によるもの。総務費に関しては特別定額給付金が新たに増えたこと主な要因である。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・ため池放射性物質対策事業終了に伴い、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農林水産</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業費が大きく減少した。</a:t>
          </a:r>
          <a:endParaRPr lang="ja-JP" altLang="ja-JP" sz="1300">
            <a:effectLst/>
            <a:latin typeface="ＭＳ ゴシック" panose="020B0609070205080204" pitchFamily="49" charset="-128"/>
            <a:ea typeface="ＭＳ ゴシック" panose="020B0609070205080204" pitchFamily="49" charset="-128"/>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財政調整基金残高割合は、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特別定額給付金補助金や地方創生臨時交付金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、除染対策事業交付金の増加等により、増加となった。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地方創生事業や新型感染症対策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など主要事業が控えていることから、さらなる財源の確保と徹底した歳出削減に取り組むなど安定した財政運営に努める必要がある。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すべての会計において黒字となっており、連結実質赤字比率は算出されていない。黒字の比率においても突出したものはなく、健全な財政状況にあると判断できる。引き続き行財政改革を推進するなど、事業の精査や効率化を図るとともに、料金収入等の確保に努め、今後においても黒字の維持に努め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3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8131665</v>
      </c>
      <c r="BO4" s="433"/>
      <c r="BP4" s="433"/>
      <c r="BQ4" s="433"/>
      <c r="BR4" s="433"/>
      <c r="BS4" s="433"/>
      <c r="BT4" s="433"/>
      <c r="BU4" s="434"/>
      <c r="BV4" s="432">
        <v>6863440</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17</v>
      </c>
      <c r="CU4" s="439"/>
      <c r="CV4" s="439"/>
      <c r="CW4" s="439"/>
      <c r="CX4" s="439"/>
      <c r="CY4" s="439"/>
      <c r="CZ4" s="439"/>
      <c r="DA4" s="440"/>
      <c r="DB4" s="438">
        <v>21.7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7454547</v>
      </c>
      <c r="BO5" s="470"/>
      <c r="BP5" s="470"/>
      <c r="BQ5" s="470"/>
      <c r="BR5" s="470"/>
      <c r="BS5" s="470"/>
      <c r="BT5" s="470"/>
      <c r="BU5" s="471"/>
      <c r="BV5" s="469">
        <v>6090195</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86.4</v>
      </c>
      <c r="CU5" s="467"/>
      <c r="CV5" s="467"/>
      <c r="CW5" s="467"/>
      <c r="CX5" s="467"/>
      <c r="CY5" s="467"/>
      <c r="CZ5" s="467"/>
      <c r="DA5" s="468"/>
      <c r="DB5" s="466">
        <v>88.8</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677118</v>
      </c>
      <c r="BO6" s="470"/>
      <c r="BP6" s="470"/>
      <c r="BQ6" s="470"/>
      <c r="BR6" s="470"/>
      <c r="BS6" s="470"/>
      <c r="BT6" s="470"/>
      <c r="BU6" s="471"/>
      <c r="BV6" s="469">
        <v>773245</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89.4</v>
      </c>
      <c r="CU6" s="507"/>
      <c r="CV6" s="507"/>
      <c r="CW6" s="507"/>
      <c r="CX6" s="507"/>
      <c r="CY6" s="507"/>
      <c r="CZ6" s="507"/>
      <c r="DA6" s="508"/>
      <c r="DB6" s="506">
        <v>91.8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79962</v>
      </c>
      <c r="BO7" s="470"/>
      <c r="BP7" s="470"/>
      <c r="BQ7" s="470"/>
      <c r="BR7" s="470"/>
      <c r="BS7" s="470"/>
      <c r="BT7" s="470"/>
      <c r="BU7" s="471"/>
      <c r="BV7" s="469">
        <v>35465</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3513768</v>
      </c>
      <c r="CU7" s="470"/>
      <c r="CV7" s="470"/>
      <c r="CW7" s="470"/>
      <c r="CX7" s="470"/>
      <c r="CY7" s="470"/>
      <c r="CZ7" s="470"/>
      <c r="DA7" s="471"/>
      <c r="DB7" s="469">
        <v>3398958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597156</v>
      </c>
      <c r="BO8" s="470"/>
      <c r="BP8" s="470"/>
      <c r="BQ8" s="470"/>
      <c r="BR8" s="470"/>
      <c r="BS8" s="470"/>
      <c r="BT8" s="470"/>
      <c r="BU8" s="471"/>
      <c r="BV8" s="469">
        <v>737780</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0.33</v>
      </c>
      <c r="CU8" s="510"/>
      <c r="CV8" s="510"/>
      <c r="CW8" s="510"/>
      <c r="CX8" s="510"/>
      <c r="CY8" s="510"/>
      <c r="CZ8" s="510"/>
      <c r="DA8" s="511"/>
      <c r="DB8" s="509">
        <v>0.33</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8639</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104</v>
      </c>
      <c r="AV9" s="502"/>
      <c r="AW9" s="502"/>
      <c r="AX9" s="502"/>
      <c r="AY9" s="503" t="s">
        <v>115</v>
      </c>
      <c r="AZ9" s="504"/>
      <c r="BA9" s="504"/>
      <c r="BB9" s="504"/>
      <c r="BC9" s="504"/>
      <c r="BD9" s="504"/>
      <c r="BE9" s="504"/>
      <c r="BF9" s="504"/>
      <c r="BG9" s="504"/>
      <c r="BH9" s="504"/>
      <c r="BI9" s="504"/>
      <c r="BJ9" s="504"/>
      <c r="BK9" s="504"/>
      <c r="BL9" s="504"/>
      <c r="BM9" s="505"/>
      <c r="BN9" s="469">
        <v>-140624</v>
      </c>
      <c r="BO9" s="470"/>
      <c r="BP9" s="470"/>
      <c r="BQ9" s="470"/>
      <c r="BR9" s="470"/>
      <c r="BS9" s="470"/>
      <c r="BT9" s="470"/>
      <c r="BU9" s="471"/>
      <c r="BV9" s="469">
        <v>265787</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12.3</v>
      </c>
      <c r="CU9" s="467"/>
      <c r="CV9" s="467"/>
      <c r="CW9" s="467"/>
      <c r="CX9" s="467"/>
      <c r="CY9" s="467"/>
      <c r="CZ9" s="467"/>
      <c r="DA9" s="468"/>
      <c r="DB9" s="466">
        <v>11.5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9512</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40660</v>
      </c>
      <c r="BO10" s="470"/>
      <c r="BP10" s="470"/>
      <c r="BQ10" s="470"/>
      <c r="BR10" s="470"/>
      <c r="BS10" s="470"/>
      <c r="BT10" s="470"/>
      <c r="BU10" s="471"/>
      <c r="BV10" s="469">
        <v>341</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93</v>
      </c>
      <c r="AV11" s="502"/>
      <c r="AW11" s="502"/>
      <c r="AX11" s="502"/>
      <c r="AY11" s="503" t="s">
        <v>125</v>
      </c>
      <c r="AZ11" s="504"/>
      <c r="BA11" s="504"/>
      <c r="BB11" s="504"/>
      <c r="BC11" s="504"/>
      <c r="BD11" s="504"/>
      <c r="BE11" s="504"/>
      <c r="BF11" s="504"/>
      <c r="BG11" s="504"/>
      <c r="BH11" s="504"/>
      <c r="BI11" s="504"/>
      <c r="BJ11" s="504"/>
      <c r="BK11" s="504"/>
      <c r="BL11" s="504"/>
      <c r="BM11" s="505"/>
      <c r="BN11" s="469">
        <v>367554</v>
      </c>
      <c r="BO11" s="470"/>
      <c r="BP11" s="470"/>
      <c r="BQ11" s="470"/>
      <c r="BR11" s="470"/>
      <c r="BS11" s="470"/>
      <c r="BT11" s="470"/>
      <c r="BU11" s="471"/>
      <c r="BV11" s="469">
        <v>267509</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8816</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104</v>
      </c>
      <c r="AV12" s="502"/>
      <c r="AW12" s="502"/>
      <c r="AX12" s="502"/>
      <c r="AY12" s="503" t="s">
        <v>133</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135</v>
      </c>
      <c r="CU12" s="510"/>
      <c r="CV12" s="510"/>
      <c r="CW12" s="510"/>
      <c r="CX12" s="510"/>
      <c r="CY12" s="510"/>
      <c r="CZ12" s="510"/>
      <c r="DA12" s="511"/>
      <c r="DB12" s="509" t="s">
        <v>135</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8749</v>
      </c>
      <c r="S13" s="554"/>
      <c r="T13" s="554"/>
      <c r="U13" s="554"/>
      <c r="V13" s="555"/>
      <c r="W13" s="485" t="s">
        <v>137</v>
      </c>
      <c r="X13" s="486"/>
      <c r="Y13" s="486"/>
      <c r="Z13" s="486"/>
      <c r="AA13" s="486"/>
      <c r="AB13" s="476"/>
      <c r="AC13" s="520">
        <v>796</v>
      </c>
      <c r="AD13" s="521"/>
      <c r="AE13" s="521"/>
      <c r="AF13" s="521"/>
      <c r="AG13" s="563"/>
      <c r="AH13" s="520">
        <v>877</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267590</v>
      </c>
      <c r="BO13" s="470"/>
      <c r="BP13" s="470"/>
      <c r="BQ13" s="470"/>
      <c r="BR13" s="470"/>
      <c r="BS13" s="470"/>
      <c r="BT13" s="470"/>
      <c r="BU13" s="471"/>
      <c r="BV13" s="469">
        <v>533637</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4.3</v>
      </c>
      <c r="CU13" s="467"/>
      <c r="CV13" s="467"/>
      <c r="CW13" s="467"/>
      <c r="CX13" s="467"/>
      <c r="CY13" s="467"/>
      <c r="CZ13" s="467"/>
      <c r="DA13" s="468"/>
      <c r="DB13" s="466">
        <v>5.7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8980</v>
      </c>
      <c r="S14" s="554"/>
      <c r="T14" s="554"/>
      <c r="U14" s="554"/>
      <c r="V14" s="555"/>
      <c r="W14" s="459"/>
      <c r="X14" s="460"/>
      <c r="Y14" s="460"/>
      <c r="Z14" s="460"/>
      <c r="AA14" s="460"/>
      <c r="AB14" s="449"/>
      <c r="AC14" s="556">
        <v>16.7</v>
      </c>
      <c r="AD14" s="557"/>
      <c r="AE14" s="557"/>
      <c r="AF14" s="557"/>
      <c r="AG14" s="558"/>
      <c r="AH14" s="556">
        <v>18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23</v>
      </c>
      <c r="CU14" s="568"/>
      <c r="CV14" s="568"/>
      <c r="CW14" s="568"/>
      <c r="CX14" s="568"/>
      <c r="CY14" s="568"/>
      <c r="CZ14" s="568"/>
      <c r="DA14" s="569"/>
      <c r="DB14" s="567">
        <v>41.6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136</v>
      </c>
      <c r="N15" s="561"/>
      <c r="O15" s="561"/>
      <c r="P15" s="561"/>
      <c r="Q15" s="562"/>
      <c r="R15" s="553">
        <v>8911</v>
      </c>
      <c r="S15" s="554"/>
      <c r="T15" s="554"/>
      <c r="U15" s="554"/>
      <c r="V15" s="555"/>
      <c r="W15" s="485" t="s">
        <v>144</v>
      </c>
      <c r="X15" s="486"/>
      <c r="Y15" s="486"/>
      <c r="Z15" s="486"/>
      <c r="AA15" s="486"/>
      <c r="AB15" s="476"/>
      <c r="AC15" s="520">
        <v>1302</v>
      </c>
      <c r="AD15" s="521"/>
      <c r="AE15" s="521"/>
      <c r="AF15" s="521"/>
      <c r="AG15" s="563"/>
      <c r="AH15" s="520">
        <v>1376</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1017098</v>
      </c>
      <c r="BO15" s="433"/>
      <c r="BP15" s="433"/>
      <c r="BQ15" s="433"/>
      <c r="BR15" s="433"/>
      <c r="BS15" s="433"/>
      <c r="BT15" s="433"/>
      <c r="BU15" s="434"/>
      <c r="BV15" s="432">
        <v>991882</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27.4</v>
      </c>
      <c r="AD16" s="557"/>
      <c r="AE16" s="557"/>
      <c r="AF16" s="557"/>
      <c r="AG16" s="558"/>
      <c r="AH16" s="556">
        <v>28.2</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3215961</v>
      </c>
      <c r="BO16" s="470"/>
      <c r="BP16" s="470"/>
      <c r="BQ16" s="470"/>
      <c r="BR16" s="470"/>
      <c r="BS16" s="470"/>
      <c r="BT16" s="470"/>
      <c r="BU16" s="471"/>
      <c r="BV16" s="469">
        <v>3032218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150</v>
      </c>
      <c r="N17" s="577"/>
      <c r="O17" s="577"/>
      <c r="P17" s="577"/>
      <c r="Q17" s="578"/>
      <c r="R17" s="573" t="s">
        <v>148</v>
      </c>
      <c r="S17" s="574"/>
      <c r="T17" s="574"/>
      <c r="U17" s="574"/>
      <c r="V17" s="575"/>
      <c r="W17" s="485" t="s">
        <v>151</v>
      </c>
      <c r="X17" s="486"/>
      <c r="Y17" s="486"/>
      <c r="Z17" s="486"/>
      <c r="AA17" s="486"/>
      <c r="AB17" s="476"/>
      <c r="AC17" s="520">
        <v>2660</v>
      </c>
      <c r="AD17" s="521"/>
      <c r="AE17" s="521"/>
      <c r="AF17" s="521"/>
      <c r="AG17" s="563"/>
      <c r="AH17" s="520">
        <v>2621</v>
      </c>
      <c r="AI17" s="521"/>
      <c r="AJ17" s="521"/>
      <c r="AK17" s="521"/>
      <c r="AL17" s="522"/>
      <c r="AM17" s="498"/>
      <c r="AN17" s="499"/>
      <c r="AO17" s="499"/>
      <c r="AP17" s="499"/>
      <c r="AQ17" s="499"/>
      <c r="AR17" s="499"/>
      <c r="AS17" s="499"/>
      <c r="AT17" s="500"/>
      <c r="AU17" s="501"/>
      <c r="AV17" s="502"/>
      <c r="AW17" s="502"/>
      <c r="AX17" s="502"/>
      <c r="AY17" s="503" t="s">
        <v>152</v>
      </c>
      <c r="AZ17" s="504"/>
      <c r="BA17" s="504"/>
      <c r="BB17" s="504"/>
      <c r="BC17" s="504"/>
      <c r="BD17" s="504"/>
      <c r="BE17" s="504"/>
      <c r="BF17" s="504"/>
      <c r="BG17" s="504"/>
      <c r="BH17" s="504"/>
      <c r="BI17" s="504"/>
      <c r="BJ17" s="504"/>
      <c r="BK17" s="504"/>
      <c r="BL17" s="504"/>
      <c r="BM17" s="505"/>
      <c r="BN17" s="469">
        <v>1267426</v>
      </c>
      <c r="BO17" s="470"/>
      <c r="BP17" s="470"/>
      <c r="BQ17" s="470"/>
      <c r="BR17" s="470"/>
      <c r="BS17" s="470"/>
      <c r="BT17" s="470"/>
      <c r="BU17" s="471"/>
      <c r="BV17" s="469">
        <v>1248977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153</v>
      </c>
      <c r="C18" s="512"/>
      <c r="D18" s="512"/>
      <c r="E18" s="584"/>
      <c r="F18" s="584"/>
      <c r="G18" s="584"/>
      <c r="H18" s="584"/>
      <c r="I18" s="584"/>
      <c r="J18" s="584"/>
      <c r="K18" s="584"/>
      <c r="L18" s="585">
        <v>37.950000000000003</v>
      </c>
      <c r="M18" s="585"/>
      <c r="N18" s="585"/>
      <c r="O18" s="585"/>
      <c r="P18" s="585"/>
      <c r="Q18" s="585"/>
      <c r="R18" s="586"/>
      <c r="S18" s="586"/>
      <c r="T18" s="586"/>
      <c r="U18" s="586"/>
      <c r="V18" s="587"/>
      <c r="W18" s="487"/>
      <c r="X18" s="488"/>
      <c r="Y18" s="488"/>
      <c r="Z18" s="488"/>
      <c r="AA18" s="488"/>
      <c r="AB18" s="479"/>
      <c r="AC18" s="588">
        <v>55.9</v>
      </c>
      <c r="AD18" s="589"/>
      <c r="AE18" s="589"/>
      <c r="AF18" s="589"/>
      <c r="AG18" s="590"/>
      <c r="AH18" s="588">
        <v>53.8</v>
      </c>
      <c r="AI18" s="589"/>
      <c r="AJ18" s="589"/>
      <c r="AK18" s="589"/>
      <c r="AL18" s="591"/>
      <c r="AM18" s="498"/>
      <c r="AN18" s="499"/>
      <c r="AO18" s="499"/>
      <c r="AP18" s="499"/>
      <c r="AQ18" s="499"/>
      <c r="AR18" s="499"/>
      <c r="AS18" s="499"/>
      <c r="AT18" s="500"/>
      <c r="AU18" s="501"/>
      <c r="AV18" s="502"/>
      <c r="AW18" s="502"/>
      <c r="AX18" s="502"/>
      <c r="AY18" s="503" t="s">
        <v>154</v>
      </c>
      <c r="AZ18" s="504"/>
      <c r="BA18" s="504"/>
      <c r="BB18" s="504"/>
      <c r="BC18" s="504"/>
      <c r="BD18" s="504"/>
      <c r="BE18" s="504"/>
      <c r="BF18" s="504"/>
      <c r="BG18" s="504"/>
      <c r="BH18" s="504"/>
      <c r="BI18" s="504"/>
      <c r="BJ18" s="504"/>
      <c r="BK18" s="504"/>
      <c r="BL18" s="504"/>
      <c r="BM18" s="505"/>
      <c r="BN18" s="469">
        <v>3068794</v>
      </c>
      <c r="BO18" s="470"/>
      <c r="BP18" s="470"/>
      <c r="BQ18" s="470"/>
      <c r="BR18" s="470"/>
      <c r="BS18" s="470"/>
      <c r="BT18" s="470"/>
      <c r="BU18" s="471"/>
      <c r="BV18" s="469">
        <v>3042865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155</v>
      </c>
      <c r="C19" s="512"/>
      <c r="D19" s="512"/>
      <c r="E19" s="584"/>
      <c r="F19" s="584"/>
      <c r="G19" s="584"/>
      <c r="H19" s="584"/>
      <c r="I19" s="584"/>
      <c r="J19" s="584"/>
      <c r="K19" s="584"/>
      <c r="L19" s="592">
        <v>228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156</v>
      </c>
      <c r="AZ19" s="504"/>
      <c r="BA19" s="504"/>
      <c r="BB19" s="504"/>
      <c r="BC19" s="504"/>
      <c r="BD19" s="504"/>
      <c r="BE19" s="504"/>
      <c r="BF19" s="504"/>
      <c r="BG19" s="504"/>
      <c r="BH19" s="504"/>
      <c r="BI19" s="504"/>
      <c r="BJ19" s="504"/>
      <c r="BK19" s="504"/>
      <c r="BL19" s="504"/>
      <c r="BM19" s="505"/>
      <c r="BN19" s="469">
        <v>5057581</v>
      </c>
      <c r="BO19" s="470"/>
      <c r="BP19" s="470"/>
      <c r="BQ19" s="470"/>
      <c r="BR19" s="470"/>
      <c r="BS19" s="470"/>
      <c r="BT19" s="470"/>
      <c r="BU19" s="471"/>
      <c r="BV19" s="469">
        <v>4805866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157</v>
      </c>
      <c r="C20" s="512"/>
      <c r="D20" s="512"/>
      <c r="E20" s="584"/>
      <c r="F20" s="584"/>
      <c r="G20" s="584"/>
      <c r="H20" s="584"/>
      <c r="I20" s="584"/>
      <c r="J20" s="584"/>
      <c r="K20" s="584"/>
      <c r="L20" s="592">
        <v>3123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158</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159</v>
      </c>
      <c r="C22" s="607"/>
      <c r="D22" s="608"/>
      <c r="E22" s="481" t="s">
        <v>1</v>
      </c>
      <c r="F22" s="486"/>
      <c r="G22" s="486"/>
      <c r="H22" s="486"/>
      <c r="I22" s="486"/>
      <c r="J22" s="486"/>
      <c r="K22" s="476"/>
      <c r="L22" s="481" t="s">
        <v>160</v>
      </c>
      <c r="M22" s="486"/>
      <c r="N22" s="486"/>
      <c r="O22" s="486"/>
      <c r="P22" s="476"/>
      <c r="Q22" s="615" t="s">
        <v>161</v>
      </c>
      <c r="R22" s="616"/>
      <c r="S22" s="616"/>
      <c r="T22" s="616"/>
      <c r="U22" s="616"/>
      <c r="V22" s="617"/>
      <c r="W22" s="621" t="s">
        <v>162</v>
      </c>
      <c r="X22" s="607"/>
      <c r="Y22" s="608"/>
      <c r="Z22" s="481" t="s">
        <v>1</v>
      </c>
      <c r="AA22" s="486"/>
      <c r="AB22" s="486"/>
      <c r="AC22" s="486"/>
      <c r="AD22" s="486"/>
      <c r="AE22" s="486"/>
      <c r="AF22" s="486"/>
      <c r="AG22" s="476"/>
      <c r="AH22" s="634" t="s">
        <v>163</v>
      </c>
      <c r="AI22" s="486"/>
      <c r="AJ22" s="486"/>
      <c r="AK22" s="486"/>
      <c r="AL22" s="476"/>
      <c r="AM22" s="634" t="s">
        <v>164</v>
      </c>
      <c r="AN22" s="635"/>
      <c r="AO22" s="635"/>
      <c r="AP22" s="635"/>
      <c r="AQ22" s="635"/>
      <c r="AR22" s="636"/>
      <c r="AS22" s="615" t="s">
        <v>161</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165</v>
      </c>
      <c r="AZ23" s="430"/>
      <c r="BA23" s="430"/>
      <c r="BB23" s="430"/>
      <c r="BC23" s="430"/>
      <c r="BD23" s="430"/>
      <c r="BE23" s="430"/>
      <c r="BF23" s="430"/>
      <c r="BG23" s="430"/>
      <c r="BH23" s="430"/>
      <c r="BI23" s="430"/>
      <c r="BJ23" s="430"/>
      <c r="BK23" s="430"/>
      <c r="BL23" s="430"/>
      <c r="BM23" s="431"/>
      <c r="BN23" s="469">
        <v>5856408</v>
      </c>
      <c r="BO23" s="470"/>
      <c r="BP23" s="470"/>
      <c r="BQ23" s="470"/>
      <c r="BR23" s="470"/>
      <c r="BS23" s="470"/>
      <c r="BT23" s="470"/>
      <c r="BU23" s="471"/>
      <c r="BV23" s="469">
        <v>6043475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166</v>
      </c>
      <c r="F24" s="499"/>
      <c r="G24" s="499"/>
      <c r="H24" s="499"/>
      <c r="I24" s="499"/>
      <c r="J24" s="499"/>
      <c r="K24" s="500"/>
      <c r="L24" s="520">
        <v>1</v>
      </c>
      <c r="M24" s="521"/>
      <c r="N24" s="521"/>
      <c r="O24" s="521"/>
      <c r="P24" s="563"/>
      <c r="Q24" s="520">
        <v>7610</v>
      </c>
      <c r="R24" s="521"/>
      <c r="S24" s="521"/>
      <c r="T24" s="521"/>
      <c r="U24" s="521"/>
      <c r="V24" s="563"/>
      <c r="W24" s="622"/>
      <c r="X24" s="610"/>
      <c r="Y24" s="611"/>
      <c r="Z24" s="519" t="s">
        <v>167</v>
      </c>
      <c r="AA24" s="499"/>
      <c r="AB24" s="499"/>
      <c r="AC24" s="499"/>
      <c r="AD24" s="499"/>
      <c r="AE24" s="499"/>
      <c r="AF24" s="499"/>
      <c r="AG24" s="500"/>
      <c r="AH24" s="520">
        <v>98</v>
      </c>
      <c r="AI24" s="521"/>
      <c r="AJ24" s="521"/>
      <c r="AK24" s="521"/>
      <c r="AL24" s="563"/>
      <c r="AM24" s="520">
        <v>312914</v>
      </c>
      <c r="AN24" s="521"/>
      <c r="AO24" s="521"/>
      <c r="AP24" s="521"/>
      <c r="AQ24" s="521"/>
      <c r="AR24" s="563"/>
      <c r="AS24" s="520">
        <v>3193</v>
      </c>
      <c r="AT24" s="521"/>
      <c r="AU24" s="521"/>
      <c r="AV24" s="521"/>
      <c r="AW24" s="521"/>
      <c r="AX24" s="522"/>
      <c r="AY24" s="642" t="s">
        <v>168</v>
      </c>
      <c r="AZ24" s="643"/>
      <c r="BA24" s="643"/>
      <c r="BB24" s="643"/>
      <c r="BC24" s="643"/>
      <c r="BD24" s="643"/>
      <c r="BE24" s="643"/>
      <c r="BF24" s="643"/>
      <c r="BG24" s="643"/>
      <c r="BH24" s="643"/>
      <c r="BI24" s="643"/>
      <c r="BJ24" s="643"/>
      <c r="BK24" s="643"/>
      <c r="BL24" s="643"/>
      <c r="BM24" s="644"/>
      <c r="BN24" s="469">
        <v>2590403</v>
      </c>
      <c r="BO24" s="470"/>
      <c r="BP24" s="470"/>
      <c r="BQ24" s="470"/>
      <c r="BR24" s="470"/>
      <c r="BS24" s="470"/>
      <c r="BT24" s="470"/>
      <c r="BU24" s="471"/>
      <c r="BV24" s="469">
        <v>2686356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169</v>
      </c>
      <c r="F25" s="499"/>
      <c r="G25" s="499"/>
      <c r="H25" s="499"/>
      <c r="I25" s="499"/>
      <c r="J25" s="499"/>
      <c r="K25" s="500"/>
      <c r="L25" s="520">
        <v>1</v>
      </c>
      <c r="M25" s="521"/>
      <c r="N25" s="521"/>
      <c r="O25" s="521"/>
      <c r="P25" s="563"/>
      <c r="Q25" s="520">
        <v>6080</v>
      </c>
      <c r="R25" s="521"/>
      <c r="S25" s="521"/>
      <c r="T25" s="521"/>
      <c r="U25" s="521"/>
      <c r="V25" s="563"/>
      <c r="W25" s="622"/>
      <c r="X25" s="610"/>
      <c r="Y25" s="611"/>
      <c r="Z25" s="519" t="s">
        <v>170</v>
      </c>
      <c r="AA25" s="499"/>
      <c r="AB25" s="499"/>
      <c r="AC25" s="499"/>
      <c r="AD25" s="499"/>
      <c r="AE25" s="499"/>
      <c r="AF25" s="499"/>
      <c r="AG25" s="500"/>
      <c r="AH25" s="520" t="s">
        <v>127</v>
      </c>
      <c r="AI25" s="521"/>
      <c r="AJ25" s="521"/>
      <c r="AK25" s="521"/>
      <c r="AL25" s="563"/>
      <c r="AM25" s="520" t="s">
        <v>127</v>
      </c>
      <c r="AN25" s="521"/>
      <c r="AO25" s="521"/>
      <c r="AP25" s="521"/>
      <c r="AQ25" s="521"/>
      <c r="AR25" s="563"/>
      <c r="AS25" s="520" t="s">
        <v>127</v>
      </c>
      <c r="AT25" s="521"/>
      <c r="AU25" s="521"/>
      <c r="AV25" s="521"/>
      <c r="AW25" s="521"/>
      <c r="AX25" s="522"/>
      <c r="AY25" s="429" t="s">
        <v>171</v>
      </c>
      <c r="AZ25" s="430"/>
      <c r="BA25" s="430"/>
      <c r="BB25" s="430"/>
      <c r="BC25" s="430"/>
      <c r="BD25" s="430"/>
      <c r="BE25" s="430"/>
      <c r="BF25" s="430"/>
      <c r="BG25" s="430"/>
      <c r="BH25" s="430"/>
      <c r="BI25" s="430"/>
      <c r="BJ25" s="430"/>
      <c r="BK25" s="430"/>
      <c r="BL25" s="430"/>
      <c r="BM25" s="431"/>
      <c r="BN25" s="432">
        <v>2535</v>
      </c>
      <c r="BO25" s="433"/>
      <c r="BP25" s="433"/>
      <c r="BQ25" s="433"/>
      <c r="BR25" s="433"/>
      <c r="BS25" s="433"/>
      <c r="BT25" s="433"/>
      <c r="BU25" s="434"/>
      <c r="BV25" s="432">
        <v>3343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172</v>
      </c>
      <c r="F26" s="499"/>
      <c r="G26" s="499"/>
      <c r="H26" s="499"/>
      <c r="I26" s="499"/>
      <c r="J26" s="499"/>
      <c r="K26" s="500"/>
      <c r="L26" s="520">
        <v>1</v>
      </c>
      <c r="M26" s="521"/>
      <c r="N26" s="521"/>
      <c r="O26" s="521"/>
      <c r="P26" s="563"/>
      <c r="Q26" s="520">
        <v>5700</v>
      </c>
      <c r="R26" s="521"/>
      <c r="S26" s="521"/>
      <c r="T26" s="521"/>
      <c r="U26" s="521"/>
      <c r="V26" s="563"/>
      <c r="W26" s="622"/>
      <c r="X26" s="610"/>
      <c r="Y26" s="611"/>
      <c r="Z26" s="519" t="s">
        <v>173</v>
      </c>
      <c r="AA26" s="632"/>
      <c r="AB26" s="632"/>
      <c r="AC26" s="632"/>
      <c r="AD26" s="632"/>
      <c r="AE26" s="632"/>
      <c r="AF26" s="632"/>
      <c r="AG26" s="633"/>
      <c r="AH26" s="520" t="s">
        <v>127</v>
      </c>
      <c r="AI26" s="521"/>
      <c r="AJ26" s="521"/>
      <c r="AK26" s="521"/>
      <c r="AL26" s="563"/>
      <c r="AM26" s="520" t="s">
        <v>135</v>
      </c>
      <c r="AN26" s="521"/>
      <c r="AO26" s="521"/>
      <c r="AP26" s="521"/>
      <c r="AQ26" s="521"/>
      <c r="AR26" s="563"/>
      <c r="AS26" s="520" t="s">
        <v>135</v>
      </c>
      <c r="AT26" s="521"/>
      <c r="AU26" s="521"/>
      <c r="AV26" s="521"/>
      <c r="AW26" s="521"/>
      <c r="AX26" s="522"/>
      <c r="AY26" s="472" t="s">
        <v>174</v>
      </c>
      <c r="AZ26" s="473"/>
      <c r="BA26" s="473"/>
      <c r="BB26" s="473"/>
      <c r="BC26" s="473"/>
      <c r="BD26" s="473"/>
      <c r="BE26" s="473"/>
      <c r="BF26" s="473"/>
      <c r="BG26" s="473"/>
      <c r="BH26" s="473"/>
      <c r="BI26" s="473"/>
      <c r="BJ26" s="473"/>
      <c r="BK26" s="473"/>
      <c r="BL26" s="473"/>
      <c r="BM26" s="474"/>
      <c r="BN26" s="469" t="s">
        <v>127</v>
      </c>
      <c r="BO26" s="470"/>
      <c r="BP26" s="470"/>
      <c r="BQ26" s="470"/>
      <c r="BR26" s="470"/>
      <c r="BS26" s="470"/>
      <c r="BT26" s="470"/>
      <c r="BU26" s="471"/>
      <c r="BV26" s="469" t="s">
        <v>127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175</v>
      </c>
      <c r="F27" s="499"/>
      <c r="G27" s="499"/>
      <c r="H27" s="499"/>
      <c r="I27" s="499"/>
      <c r="J27" s="499"/>
      <c r="K27" s="500"/>
      <c r="L27" s="520">
        <v>1</v>
      </c>
      <c r="M27" s="521"/>
      <c r="N27" s="521"/>
      <c r="O27" s="521"/>
      <c r="P27" s="563"/>
      <c r="Q27" s="520">
        <v>3380</v>
      </c>
      <c r="R27" s="521"/>
      <c r="S27" s="521"/>
      <c r="T27" s="521"/>
      <c r="U27" s="521"/>
      <c r="V27" s="563"/>
      <c r="W27" s="622"/>
      <c r="X27" s="610"/>
      <c r="Y27" s="611"/>
      <c r="Z27" s="519" t="s">
        <v>176</v>
      </c>
      <c r="AA27" s="499"/>
      <c r="AB27" s="499"/>
      <c r="AC27" s="499"/>
      <c r="AD27" s="499"/>
      <c r="AE27" s="499"/>
      <c r="AF27" s="499"/>
      <c r="AG27" s="500"/>
      <c r="AH27" s="520">
        <v>9</v>
      </c>
      <c r="AI27" s="521"/>
      <c r="AJ27" s="521"/>
      <c r="AK27" s="521"/>
      <c r="AL27" s="563"/>
      <c r="AM27" s="520">
        <v>26415</v>
      </c>
      <c r="AN27" s="521"/>
      <c r="AO27" s="521"/>
      <c r="AP27" s="521"/>
      <c r="AQ27" s="521"/>
      <c r="AR27" s="563"/>
      <c r="AS27" s="520">
        <v>2935</v>
      </c>
      <c r="AT27" s="521"/>
      <c r="AU27" s="521"/>
      <c r="AV27" s="521"/>
      <c r="AW27" s="521"/>
      <c r="AX27" s="522"/>
      <c r="AY27" s="564" t="s">
        <v>177</v>
      </c>
      <c r="AZ27" s="565"/>
      <c r="BA27" s="565"/>
      <c r="BB27" s="565"/>
      <c r="BC27" s="565"/>
      <c r="BD27" s="565"/>
      <c r="BE27" s="565"/>
      <c r="BF27" s="565"/>
      <c r="BG27" s="565"/>
      <c r="BH27" s="565"/>
      <c r="BI27" s="565"/>
      <c r="BJ27" s="565"/>
      <c r="BK27" s="565"/>
      <c r="BL27" s="565"/>
      <c r="BM27" s="566"/>
      <c r="BN27" s="645">
        <v>50000</v>
      </c>
      <c r="BO27" s="646"/>
      <c r="BP27" s="646"/>
      <c r="BQ27" s="646"/>
      <c r="BR27" s="646"/>
      <c r="BS27" s="646"/>
      <c r="BT27" s="646"/>
      <c r="BU27" s="647"/>
      <c r="BV27" s="645">
        <v>50000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178</v>
      </c>
      <c r="F28" s="499"/>
      <c r="G28" s="499"/>
      <c r="H28" s="499"/>
      <c r="I28" s="499"/>
      <c r="J28" s="499"/>
      <c r="K28" s="500"/>
      <c r="L28" s="520">
        <v>1</v>
      </c>
      <c r="M28" s="521"/>
      <c r="N28" s="521"/>
      <c r="O28" s="521"/>
      <c r="P28" s="563"/>
      <c r="Q28" s="520">
        <v>2540</v>
      </c>
      <c r="R28" s="521"/>
      <c r="S28" s="521"/>
      <c r="T28" s="521"/>
      <c r="U28" s="521"/>
      <c r="V28" s="563"/>
      <c r="W28" s="622"/>
      <c r="X28" s="610"/>
      <c r="Y28" s="611"/>
      <c r="Z28" s="519" t="s">
        <v>179</v>
      </c>
      <c r="AA28" s="499"/>
      <c r="AB28" s="499"/>
      <c r="AC28" s="499"/>
      <c r="AD28" s="499"/>
      <c r="AE28" s="499"/>
      <c r="AF28" s="499"/>
      <c r="AG28" s="500"/>
      <c r="AH28" s="520" t="s">
        <v>127</v>
      </c>
      <c r="AI28" s="521"/>
      <c r="AJ28" s="521"/>
      <c r="AK28" s="521"/>
      <c r="AL28" s="563"/>
      <c r="AM28" s="520" t="s">
        <v>127</v>
      </c>
      <c r="AN28" s="521"/>
      <c r="AO28" s="521"/>
      <c r="AP28" s="521"/>
      <c r="AQ28" s="521"/>
      <c r="AR28" s="563"/>
      <c r="AS28" s="520" t="s">
        <v>127</v>
      </c>
      <c r="AT28" s="521"/>
      <c r="AU28" s="521"/>
      <c r="AV28" s="521"/>
      <c r="AW28" s="521"/>
      <c r="AX28" s="522"/>
      <c r="AY28" s="648" t="s">
        <v>180</v>
      </c>
      <c r="AZ28" s="649"/>
      <c r="BA28" s="649"/>
      <c r="BB28" s="650"/>
      <c r="BC28" s="429" t="s">
        <v>47</v>
      </c>
      <c r="BD28" s="430"/>
      <c r="BE28" s="430"/>
      <c r="BF28" s="430"/>
      <c r="BG28" s="430"/>
      <c r="BH28" s="430"/>
      <c r="BI28" s="430"/>
      <c r="BJ28" s="430"/>
      <c r="BK28" s="430"/>
      <c r="BL28" s="430"/>
      <c r="BM28" s="431"/>
      <c r="BN28" s="432">
        <v>794900</v>
      </c>
      <c r="BO28" s="433"/>
      <c r="BP28" s="433"/>
      <c r="BQ28" s="433"/>
      <c r="BR28" s="433"/>
      <c r="BS28" s="433"/>
      <c r="BT28" s="433"/>
      <c r="BU28" s="434"/>
      <c r="BV28" s="432">
        <v>754240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181</v>
      </c>
      <c r="F29" s="499"/>
      <c r="G29" s="499"/>
      <c r="H29" s="499"/>
      <c r="I29" s="499"/>
      <c r="J29" s="499"/>
      <c r="K29" s="500"/>
      <c r="L29" s="520">
        <v>10</v>
      </c>
      <c r="M29" s="521"/>
      <c r="N29" s="521"/>
      <c r="O29" s="521"/>
      <c r="P29" s="563"/>
      <c r="Q29" s="520">
        <v>2280</v>
      </c>
      <c r="R29" s="521"/>
      <c r="S29" s="521"/>
      <c r="T29" s="521"/>
      <c r="U29" s="521"/>
      <c r="V29" s="563"/>
      <c r="W29" s="623"/>
      <c r="X29" s="624"/>
      <c r="Y29" s="625"/>
      <c r="Z29" s="519" t="s">
        <v>182</v>
      </c>
      <c r="AA29" s="499"/>
      <c r="AB29" s="499"/>
      <c r="AC29" s="499"/>
      <c r="AD29" s="499"/>
      <c r="AE29" s="499"/>
      <c r="AF29" s="499"/>
      <c r="AG29" s="500"/>
      <c r="AH29" s="520">
        <v>107</v>
      </c>
      <c r="AI29" s="521"/>
      <c r="AJ29" s="521"/>
      <c r="AK29" s="521"/>
      <c r="AL29" s="563"/>
      <c r="AM29" s="520">
        <v>339329</v>
      </c>
      <c r="AN29" s="521"/>
      <c r="AO29" s="521"/>
      <c r="AP29" s="521"/>
      <c r="AQ29" s="521"/>
      <c r="AR29" s="563"/>
      <c r="AS29" s="520">
        <v>3171</v>
      </c>
      <c r="AT29" s="521"/>
      <c r="AU29" s="521"/>
      <c r="AV29" s="521"/>
      <c r="AW29" s="521"/>
      <c r="AX29" s="522"/>
      <c r="AY29" s="651"/>
      <c r="AZ29" s="652"/>
      <c r="BA29" s="652"/>
      <c r="BB29" s="653"/>
      <c r="BC29" s="503" t="s">
        <v>183</v>
      </c>
      <c r="BD29" s="504"/>
      <c r="BE29" s="504"/>
      <c r="BF29" s="504"/>
      <c r="BG29" s="504"/>
      <c r="BH29" s="504"/>
      <c r="BI29" s="504"/>
      <c r="BJ29" s="504"/>
      <c r="BK29" s="504"/>
      <c r="BL29" s="504"/>
      <c r="BM29" s="505"/>
      <c r="BN29" s="469" t="s">
        <v>127</v>
      </c>
      <c r="BO29" s="470"/>
      <c r="BP29" s="470"/>
      <c r="BQ29" s="470"/>
      <c r="BR29" s="470"/>
      <c r="BS29" s="470"/>
      <c r="BT29" s="470"/>
      <c r="BU29" s="471"/>
      <c r="BV29" s="469" t="s">
        <v>127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184</v>
      </c>
      <c r="X30" s="630"/>
      <c r="Y30" s="630"/>
      <c r="Z30" s="630"/>
      <c r="AA30" s="630"/>
      <c r="AB30" s="630"/>
      <c r="AC30" s="630"/>
      <c r="AD30" s="630"/>
      <c r="AE30" s="630"/>
      <c r="AF30" s="630"/>
      <c r="AG30" s="631"/>
      <c r="AH30" s="588">
        <v>100.3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1207886</v>
      </c>
      <c r="BO30" s="646"/>
      <c r="BP30" s="646"/>
      <c r="BQ30" s="646"/>
      <c r="BR30" s="646"/>
      <c r="BS30" s="646"/>
      <c r="BT30" s="646"/>
      <c r="BU30" s="647"/>
      <c r="BV30" s="645">
        <v>963197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191</v>
      </c>
      <c r="D33" s="493"/>
      <c r="E33" s="458" t="s">
        <v>192</v>
      </c>
      <c r="F33" s="458"/>
      <c r="G33" s="458"/>
      <c r="H33" s="458"/>
      <c r="I33" s="458"/>
      <c r="J33" s="458"/>
      <c r="K33" s="458"/>
      <c r="L33" s="458"/>
      <c r="M33" s="458"/>
      <c r="N33" s="458"/>
      <c r="O33" s="458"/>
      <c r="P33" s="458"/>
      <c r="Q33" s="458"/>
      <c r="R33" s="458"/>
      <c r="S33" s="458"/>
      <c r="T33" s="216"/>
      <c r="U33" s="493" t="s">
        <v>191</v>
      </c>
      <c r="V33" s="493"/>
      <c r="W33" s="458" t="s">
        <v>193</v>
      </c>
      <c r="X33" s="458"/>
      <c r="Y33" s="458"/>
      <c r="Z33" s="458"/>
      <c r="AA33" s="458"/>
      <c r="AB33" s="458"/>
      <c r="AC33" s="458"/>
      <c r="AD33" s="458"/>
      <c r="AE33" s="458"/>
      <c r="AF33" s="458"/>
      <c r="AG33" s="458"/>
      <c r="AH33" s="458"/>
      <c r="AI33" s="458"/>
      <c r="AJ33" s="458"/>
      <c r="AK33" s="458"/>
      <c r="AL33" s="216"/>
      <c r="AM33" s="493" t="s">
        <v>191</v>
      </c>
      <c r="AN33" s="493"/>
      <c r="AO33" s="458" t="s">
        <v>192</v>
      </c>
      <c r="AP33" s="458"/>
      <c r="AQ33" s="458"/>
      <c r="AR33" s="458"/>
      <c r="AS33" s="458"/>
      <c r="AT33" s="458"/>
      <c r="AU33" s="458"/>
      <c r="AV33" s="458"/>
      <c r="AW33" s="458"/>
      <c r="AX33" s="458"/>
      <c r="AY33" s="458"/>
      <c r="AZ33" s="458"/>
      <c r="BA33" s="458"/>
      <c r="BB33" s="458"/>
      <c r="BC33" s="458"/>
      <c r="BD33" s="217"/>
      <c r="BE33" s="458" t="s">
        <v>194</v>
      </c>
      <c r="BF33" s="458"/>
      <c r="BG33" s="458" t="s">
        <v>195</v>
      </c>
      <c r="BH33" s="458"/>
      <c r="BI33" s="458"/>
      <c r="BJ33" s="458"/>
      <c r="BK33" s="458"/>
      <c r="BL33" s="458"/>
      <c r="BM33" s="458"/>
      <c r="BN33" s="458"/>
      <c r="BO33" s="458"/>
      <c r="BP33" s="458"/>
      <c r="BQ33" s="458"/>
      <c r="BR33" s="458"/>
      <c r="BS33" s="458"/>
      <c r="BT33" s="458"/>
      <c r="BU33" s="458"/>
      <c r="BV33" s="217"/>
      <c r="BW33" s="493" t="s">
        <v>194</v>
      </c>
      <c r="BX33" s="493"/>
      <c r="BY33" s="458" t="s">
        <v>196</v>
      </c>
      <c r="BZ33" s="458"/>
      <c r="CA33" s="458"/>
      <c r="CB33" s="458"/>
      <c r="CC33" s="458"/>
      <c r="CD33" s="458"/>
      <c r="CE33" s="458"/>
      <c r="CF33" s="458"/>
      <c r="CG33" s="458"/>
      <c r="CH33" s="458"/>
      <c r="CI33" s="458"/>
      <c r="CJ33" s="458"/>
      <c r="CK33" s="458"/>
      <c r="CL33" s="458"/>
      <c r="CM33" s="458"/>
      <c r="CN33" s="216"/>
      <c r="CO33" s="493" t="s">
        <v>191</v>
      </c>
      <c r="CP33" s="493"/>
      <c r="CQ33" s="458" t="s">
        <v>197</v>
      </c>
      <c r="CR33" s="458"/>
      <c r="CS33" s="458"/>
      <c r="CT33" s="458"/>
      <c r="CU33" s="458"/>
      <c r="CV33" s="458"/>
      <c r="CW33" s="458"/>
      <c r="CX33" s="458"/>
      <c r="CY33" s="458"/>
      <c r="CZ33" s="458"/>
      <c r="DA33" s="458"/>
      <c r="DB33" s="458"/>
      <c r="DC33" s="458"/>
      <c r="DD33" s="458"/>
      <c r="DE33" s="458"/>
      <c r="DF33" s="216"/>
      <c r="DG33" s="657" t="s">
        <v>198</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国見町国民健康保険特別会計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国見町水道事業会計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IF('各会計、関係団体の財政状況及び健全化判断比率'!B32="","",'各会計、関係団体の財政状況及び健全化判断比率'!B32)</f>
        <v>国見町公共下水道事業特別会計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福島県後期高齢者医療広域連合一般会計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国見町渇水対策施設特別会計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国見町介護保険特別会計(保険事業勘定)</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IF('各会計、関係団体の財政状況及び健全化判断比率'!B33="","",'各会計、関係団体の財政状況及び健全化判断比率'!B33)</f>
        <v>国見町土地開発事業特別会計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福島県後期高齢者医療広域連合後期高齢者医療特別会計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国見町後期高齢者医療特別会計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福島地方水道用水供給企業団
福島地方水道用水供給事業会計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伊達地方消防組合・一般会計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伊達地方衛生処理組合　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伊達地方衛生処理組合　し尿処理事業特別会計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伊達地方衛生処理組合　ごみ処理事業特別会計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公立藤田病院組合　病院事業会計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福島県市町村総合事務組合　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18</v>
      </c>
      <c r="BX43" s="658"/>
      <c r="BY43" s="659" t="str">
        <f>IF('各会計、関係団体の財政状況及び健全化判断比率'!B77="","",'各会計、関係団体の財政状況及び健全化判断比率'!B77)</f>
        <v>福島県市町村総合事務組合　消防補償等特別会計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fsJEqLrzWkWKRRXw3X73tXpY59IgnWiDHyZHriS2+DYLWPKVpEAG+DYHn5cBdI0bLi/zemQNVQ2/+JbITMwJZw==" saltValue="/3lEaA2jozimaUYnICg74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H24"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1" t="s">
        <v>560</v>
      </c>
      <c r="D34" s="1251"/>
      <c r="E34" s="1252"/>
      <c r="F34" s="32">
        <v>11.2</v>
      </c>
      <c r="G34" s="33">
        <v>13.19</v>
      </c>
      <c r="H34" s="33">
        <v>13.73</v>
      </c>
      <c r="I34" s="33">
        <v>21.44</v>
      </c>
      <c r="J34" s="34">
        <v>16.989999999999998</v>
      </c>
      <c r="K34" s="22"/>
      <c r="L34" s="22"/>
      <c r="M34" s="22"/>
      <c r="N34" s="22"/>
      <c r="O34" s="22"/>
      <c r="P34" s="22"/>
    </row>
    <row r="35" spans="1:16" ht="39" customHeight="1" x14ac:dyDescent="0.15">
      <c r="A35" s="22"/>
      <c r="B35" s="35"/>
      <c r="C35" s="1245" t="s">
        <v>561</v>
      </c>
      <c r="D35" s="1246"/>
      <c r="E35" s="1247"/>
      <c r="F35" s="36">
        <v>16.23</v>
      </c>
      <c r="G35" s="37">
        <v>16.12</v>
      </c>
      <c r="H35" s="37">
        <v>15.53</v>
      </c>
      <c r="I35" s="37">
        <v>11.8</v>
      </c>
      <c r="J35" s="38">
        <v>10.87</v>
      </c>
      <c r="K35" s="22"/>
      <c r="L35" s="22"/>
      <c r="M35" s="22"/>
      <c r="N35" s="22"/>
      <c r="O35" s="22"/>
      <c r="P35" s="22"/>
    </row>
    <row r="36" spans="1:16" ht="39" customHeight="1" x14ac:dyDescent="0.15">
      <c r="A36" s="22"/>
      <c r="B36" s="35"/>
      <c r="C36" s="1245" t="s">
        <v>562</v>
      </c>
      <c r="D36" s="1246"/>
      <c r="E36" s="1247"/>
      <c r="F36" s="36">
        <v>0.75</v>
      </c>
      <c r="G36" s="37">
        <v>1.69</v>
      </c>
      <c r="H36" s="37">
        <v>0.94</v>
      </c>
      <c r="I36" s="37">
        <v>1.43</v>
      </c>
      <c r="J36" s="38">
        <v>1.32</v>
      </c>
      <c r="K36" s="22"/>
      <c r="L36" s="22"/>
      <c r="M36" s="22"/>
      <c r="N36" s="22"/>
      <c r="O36" s="22"/>
      <c r="P36" s="22"/>
    </row>
    <row r="37" spans="1:16" ht="39" customHeight="1" x14ac:dyDescent="0.15">
      <c r="A37" s="22"/>
      <c r="B37" s="35"/>
      <c r="C37" s="1245" t="s">
        <v>563</v>
      </c>
      <c r="D37" s="1246"/>
      <c r="E37" s="1247"/>
      <c r="F37" s="36">
        <v>2.4</v>
      </c>
      <c r="G37" s="37">
        <v>2.58</v>
      </c>
      <c r="H37" s="37">
        <v>1.03</v>
      </c>
      <c r="I37" s="37">
        <v>0.02</v>
      </c>
      <c r="J37" s="38">
        <v>0.78</v>
      </c>
      <c r="K37" s="22"/>
      <c r="L37" s="22"/>
      <c r="M37" s="22"/>
      <c r="N37" s="22"/>
      <c r="O37" s="22"/>
      <c r="P37" s="22"/>
    </row>
    <row r="38" spans="1:16" ht="39" customHeight="1" x14ac:dyDescent="0.15">
      <c r="A38" s="22"/>
      <c r="B38" s="35"/>
      <c r="C38" s="1245" t="s">
        <v>564</v>
      </c>
      <c r="D38" s="1246"/>
      <c r="E38" s="1247"/>
      <c r="F38" s="36">
        <v>0.04</v>
      </c>
      <c r="G38" s="37">
        <v>0.03</v>
      </c>
      <c r="H38" s="37">
        <v>0.03</v>
      </c>
      <c r="I38" s="37">
        <v>0.03</v>
      </c>
      <c r="J38" s="38">
        <v>0.12</v>
      </c>
      <c r="K38" s="22"/>
      <c r="L38" s="22"/>
      <c r="M38" s="22"/>
      <c r="N38" s="22"/>
      <c r="O38" s="22"/>
      <c r="P38" s="22"/>
    </row>
    <row r="39" spans="1:16" ht="39" customHeight="1" x14ac:dyDescent="0.15">
      <c r="A39" s="22"/>
      <c r="B39" s="35"/>
      <c r="C39" s="1245" t="s">
        <v>565</v>
      </c>
      <c r="D39" s="1246"/>
      <c r="E39" s="1247"/>
      <c r="F39" s="36">
        <v>0.01</v>
      </c>
      <c r="G39" s="37">
        <v>0.03</v>
      </c>
      <c r="H39" s="37">
        <v>0.01</v>
      </c>
      <c r="I39" s="37">
        <v>0.01</v>
      </c>
      <c r="J39" s="38">
        <v>0.01</v>
      </c>
      <c r="K39" s="22"/>
      <c r="L39" s="22"/>
      <c r="M39" s="22"/>
      <c r="N39" s="22"/>
      <c r="O39" s="22"/>
      <c r="P39" s="22"/>
    </row>
    <row r="40" spans="1:16" ht="39" customHeight="1" x14ac:dyDescent="0.15">
      <c r="A40" s="22"/>
      <c r="B40" s="35"/>
      <c r="C40" s="1245" t="s">
        <v>566</v>
      </c>
      <c r="D40" s="1246"/>
      <c r="E40" s="1247"/>
      <c r="F40" s="36">
        <v>0.03</v>
      </c>
      <c r="G40" s="37">
        <v>0.01</v>
      </c>
      <c r="H40" s="37">
        <v>0.01</v>
      </c>
      <c r="I40" s="37">
        <v>0.03</v>
      </c>
      <c r="J40" s="38">
        <v>0</v>
      </c>
      <c r="K40" s="22"/>
      <c r="L40" s="22"/>
      <c r="M40" s="22"/>
      <c r="N40" s="22"/>
      <c r="O40" s="22"/>
      <c r="P40" s="22"/>
    </row>
    <row r="41" spans="1:16" ht="39" customHeight="1" x14ac:dyDescent="0.15">
      <c r="A41" s="22"/>
      <c r="B41" s="35"/>
      <c r="C41" s="1245" t="s">
        <v>567</v>
      </c>
      <c r="D41" s="1246"/>
      <c r="E41" s="1247"/>
      <c r="F41" s="36">
        <v>0.03</v>
      </c>
      <c r="G41" s="37">
        <v>0.02</v>
      </c>
      <c r="H41" s="37">
        <v>0</v>
      </c>
      <c r="I41" s="37">
        <v>0.94</v>
      </c>
      <c r="J41" s="38">
        <v>0</v>
      </c>
      <c r="K41" s="22"/>
      <c r="L41" s="22"/>
      <c r="M41" s="22"/>
      <c r="N41" s="22"/>
      <c r="O41" s="22"/>
      <c r="P41" s="22"/>
    </row>
    <row r="42" spans="1:16" ht="39" customHeight="1" x14ac:dyDescent="0.15">
      <c r="A42" s="22"/>
      <c r="B42" s="39"/>
      <c r="C42" s="1245" t="s">
        <v>568</v>
      </c>
      <c r="D42" s="1246"/>
      <c r="E42" s="1247"/>
      <c r="F42" s="36" t="s">
        <v>513</v>
      </c>
      <c r="G42" s="37" t="s">
        <v>513</v>
      </c>
      <c r="H42" s="37" t="s">
        <v>513</v>
      </c>
      <c r="I42" s="37" t="s">
        <v>513</v>
      </c>
      <c r="J42" s="38" t="s">
        <v>513</v>
      </c>
      <c r="K42" s="22"/>
      <c r="L42" s="22"/>
      <c r="M42" s="22"/>
      <c r="N42" s="22"/>
      <c r="O42" s="22"/>
      <c r="P42" s="22"/>
    </row>
    <row r="43" spans="1:16" ht="39" customHeight="1" thickBot="1" x14ac:dyDescent="0.2">
      <c r="A43" s="22"/>
      <c r="B43" s="40"/>
      <c r="C43" s="1248" t="s">
        <v>569</v>
      </c>
      <c r="D43" s="1249"/>
      <c r="E43" s="1250"/>
      <c r="F43" s="41">
        <v>0</v>
      </c>
      <c r="G43" s="42">
        <v>0</v>
      </c>
      <c r="H43" s="42">
        <v>0</v>
      </c>
      <c r="I43" s="42">
        <v>0</v>
      </c>
      <c r="J43" s="43" t="s">
        <v>513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MUEUy9EeMduhE3n5emVGfSqn/RCeofO6d4r7+1xASldcK9CNEOJhgecDffOIJpuilID2WLbhI6hlQDN2rNUfw==" saltValue="tj+Db6rsRSeOPgWrB7vn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B43" zoomScale="73" zoomScaleNormal="7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3" t="s">
        <v>10</v>
      </c>
      <c r="C45" s="1254"/>
      <c r="D45" s="58"/>
      <c r="E45" s="1259" t="s">
        <v>11</v>
      </c>
      <c r="F45" s="1259"/>
      <c r="G45" s="1259"/>
      <c r="H45" s="1259"/>
      <c r="I45" s="1259"/>
      <c r="J45" s="1260"/>
      <c r="K45" s="59">
        <v>379</v>
      </c>
      <c r="L45" s="60">
        <v>364</v>
      </c>
      <c r="M45" s="60">
        <v>327</v>
      </c>
      <c r="N45" s="60">
        <v>294</v>
      </c>
      <c r="O45" s="61">
        <v>267</v>
      </c>
      <c r="P45" s="48"/>
      <c r="Q45" s="48"/>
      <c r="R45" s="48"/>
      <c r="S45" s="48"/>
      <c r="T45" s="48"/>
      <c r="U45" s="48"/>
    </row>
    <row r="46" spans="1:21" ht="30.75" customHeight="1" x14ac:dyDescent="0.15">
      <c r="A46" s="48"/>
      <c r="B46" s="1255"/>
      <c r="C46" s="1256"/>
      <c r="D46" s="62"/>
      <c r="E46" s="1261" t="s">
        <v>12</v>
      </c>
      <c r="F46" s="1261"/>
      <c r="G46" s="1261"/>
      <c r="H46" s="1261"/>
      <c r="I46" s="1261"/>
      <c r="J46" s="1262"/>
      <c r="K46" s="63" t="s">
        <v>513</v>
      </c>
      <c r="L46" s="64" t="s">
        <v>513</v>
      </c>
      <c r="M46" s="64" t="s">
        <v>513</v>
      </c>
      <c r="N46" s="64" t="s">
        <v>513</v>
      </c>
      <c r="O46" s="65" t="s">
        <v>513</v>
      </c>
      <c r="P46" s="48"/>
      <c r="Q46" s="48"/>
      <c r="R46" s="48"/>
      <c r="S46" s="48"/>
      <c r="T46" s="48"/>
      <c r="U46" s="48"/>
    </row>
    <row r="47" spans="1:21" ht="30.75" customHeight="1" x14ac:dyDescent="0.15">
      <c r="A47" s="48"/>
      <c r="B47" s="1255"/>
      <c r="C47" s="1256"/>
      <c r="D47" s="62"/>
      <c r="E47" s="1261" t="s">
        <v>13</v>
      </c>
      <c r="F47" s="1261"/>
      <c r="G47" s="1261"/>
      <c r="H47" s="1261"/>
      <c r="I47" s="1261"/>
      <c r="J47" s="1262"/>
      <c r="K47" s="63" t="s">
        <v>513</v>
      </c>
      <c r="L47" s="64" t="s">
        <v>513</v>
      </c>
      <c r="M47" s="64" t="s">
        <v>513</v>
      </c>
      <c r="N47" s="64" t="s">
        <v>513</v>
      </c>
      <c r="O47" s="65" t="s">
        <v>513</v>
      </c>
      <c r="P47" s="48"/>
      <c r="Q47" s="48"/>
      <c r="R47" s="48"/>
      <c r="S47" s="48"/>
      <c r="T47" s="48"/>
      <c r="U47" s="48"/>
    </row>
    <row r="48" spans="1:21" ht="30.75" customHeight="1" x14ac:dyDescent="0.15">
      <c r="A48" s="48"/>
      <c r="B48" s="1255"/>
      <c r="C48" s="1256"/>
      <c r="D48" s="62"/>
      <c r="E48" s="1261" t="s">
        <v>14</v>
      </c>
      <c r="F48" s="1261"/>
      <c r="G48" s="1261"/>
      <c r="H48" s="1261"/>
      <c r="I48" s="1261"/>
      <c r="J48" s="1262"/>
      <c r="K48" s="63">
        <v>61</v>
      </c>
      <c r="L48" s="64">
        <v>73</v>
      </c>
      <c r="M48" s="64">
        <v>66</v>
      </c>
      <c r="N48" s="64">
        <v>71</v>
      </c>
      <c r="O48" s="65">
        <v>75</v>
      </c>
      <c r="P48" s="48"/>
      <c r="Q48" s="48"/>
      <c r="R48" s="48"/>
      <c r="S48" s="48"/>
      <c r="T48" s="48"/>
      <c r="U48" s="48"/>
    </row>
    <row r="49" spans="1:21" ht="30.75" customHeight="1" x14ac:dyDescent="0.15">
      <c r="A49" s="48"/>
      <c r="B49" s="1255"/>
      <c r="C49" s="1256"/>
      <c r="D49" s="62"/>
      <c r="E49" s="1261" t="s">
        <v>15</v>
      </c>
      <c r="F49" s="1261"/>
      <c r="G49" s="1261"/>
      <c r="H49" s="1261"/>
      <c r="I49" s="1261"/>
      <c r="J49" s="1262"/>
      <c r="K49" s="63">
        <v>334</v>
      </c>
      <c r="L49" s="64">
        <v>343</v>
      </c>
      <c r="M49" s="64">
        <v>345</v>
      </c>
      <c r="N49" s="64">
        <v>348</v>
      </c>
      <c r="O49" s="65">
        <v>336</v>
      </c>
      <c r="P49" s="48"/>
      <c r="Q49" s="48"/>
      <c r="R49" s="48"/>
      <c r="S49" s="48"/>
      <c r="T49" s="48"/>
      <c r="U49" s="48"/>
    </row>
    <row r="50" spans="1:21" ht="30.75" customHeight="1" x14ac:dyDescent="0.15">
      <c r="A50" s="48"/>
      <c r="B50" s="1255"/>
      <c r="C50" s="1256"/>
      <c r="D50" s="62"/>
      <c r="E50" s="1261" t="s">
        <v>16</v>
      </c>
      <c r="F50" s="1261"/>
      <c r="G50" s="1261"/>
      <c r="H50" s="1261"/>
      <c r="I50" s="1261"/>
      <c r="J50" s="1262"/>
      <c r="K50" s="63">
        <v>5</v>
      </c>
      <c r="L50" s="64">
        <v>6</v>
      </c>
      <c r="M50" s="64">
        <v>9</v>
      </c>
      <c r="N50" s="64">
        <v>2</v>
      </c>
      <c r="O50" s="65">
        <v>1</v>
      </c>
      <c r="P50" s="48"/>
      <c r="Q50" s="48"/>
      <c r="R50" s="48"/>
      <c r="S50" s="48"/>
      <c r="T50" s="48"/>
      <c r="U50" s="48"/>
    </row>
    <row r="51" spans="1:21" ht="30.75" customHeight="1" x14ac:dyDescent="0.15">
      <c r="A51" s="48"/>
      <c r="B51" s="1257"/>
      <c r="C51" s="1258"/>
      <c r="D51" s="66"/>
      <c r="E51" s="1261" t="s">
        <v>17</v>
      </c>
      <c r="F51" s="1261"/>
      <c r="G51" s="1261"/>
      <c r="H51" s="1261"/>
      <c r="I51" s="1261"/>
      <c r="J51" s="1262"/>
      <c r="K51" s="63" t="s">
        <v>513</v>
      </c>
      <c r="L51" s="64" t="s">
        <v>513</v>
      </c>
      <c r="M51" s="64" t="s">
        <v>513</v>
      </c>
      <c r="N51" s="64" t="s">
        <v>513</v>
      </c>
      <c r="O51" s="65" t="s">
        <v>513</v>
      </c>
      <c r="P51" s="48"/>
      <c r="Q51" s="48"/>
      <c r="R51" s="48"/>
      <c r="S51" s="48"/>
      <c r="T51" s="48"/>
      <c r="U51" s="48"/>
    </row>
    <row r="52" spans="1:21" ht="30.75" customHeight="1" x14ac:dyDescent="0.15">
      <c r="A52" s="48"/>
      <c r="B52" s="1263" t="s">
        <v>18</v>
      </c>
      <c r="C52" s="1264"/>
      <c r="D52" s="66"/>
      <c r="E52" s="1261" t="s">
        <v>19</v>
      </c>
      <c r="F52" s="1261"/>
      <c r="G52" s="1261"/>
      <c r="H52" s="1261"/>
      <c r="I52" s="1261"/>
      <c r="J52" s="1262"/>
      <c r="K52" s="63">
        <v>557</v>
      </c>
      <c r="L52" s="64">
        <v>586</v>
      </c>
      <c r="M52" s="64">
        <v>585</v>
      </c>
      <c r="N52" s="64">
        <v>580</v>
      </c>
      <c r="O52" s="65">
        <v>599</v>
      </c>
      <c r="P52" s="48"/>
      <c r="Q52" s="48"/>
      <c r="R52" s="48"/>
      <c r="S52" s="48"/>
      <c r="T52" s="48"/>
      <c r="U52" s="48"/>
    </row>
    <row r="53" spans="1:21" ht="30.75" customHeight="1" thickBot="1" x14ac:dyDescent="0.2">
      <c r="A53" s="48"/>
      <c r="B53" s="1265" t="s">
        <v>20</v>
      </c>
      <c r="C53" s="1266"/>
      <c r="D53" s="67"/>
      <c r="E53" s="1267" t="s">
        <v>21</v>
      </c>
      <c r="F53" s="1267"/>
      <c r="G53" s="1267"/>
      <c r="H53" s="1267"/>
      <c r="I53" s="1267"/>
      <c r="J53" s="1268"/>
      <c r="K53" s="68">
        <v>222</v>
      </c>
      <c r="L53" s="69">
        <v>200</v>
      </c>
      <c r="M53" s="69">
        <v>162</v>
      </c>
      <c r="N53" s="69">
        <v>135</v>
      </c>
      <c r="O53" s="70">
        <v>80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9" t="s">
        <v>24</v>
      </c>
      <c r="C57" s="1270"/>
      <c r="D57" s="1273" t="s">
        <v>25</v>
      </c>
      <c r="E57" s="1274"/>
      <c r="F57" s="1274"/>
      <c r="G57" s="1274"/>
      <c r="H57" s="1274"/>
      <c r="I57" s="1274"/>
      <c r="J57" s="1275"/>
      <c r="K57" s="83"/>
      <c r="L57" s="84"/>
      <c r="M57" s="84"/>
      <c r="N57" s="84"/>
      <c r="O57" s="85"/>
    </row>
    <row r="58" spans="1:21" ht="31.5" customHeight="1" thickBot="1" x14ac:dyDescent="0.2">
      <c r="B58" s="1271"/>
      <c r="C58" s="1272"/>
      <c r="D58" s="1276" t="s">
        <v>26</v>
      </c>
      <c r="E58" s="1277"/>
      <c r="F58" s="1277"/>
      <c r="G58" s="1277"/>
      <c r="H58" s="1277"/>
      <c r="I58" s="1277"/>
      <c r="J58" s="1278"/>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9iKaKc6RKckqO0DVGPe/KxhBqTb60ykeScNvxXIDrCQ56bE/5BKhSaz2aLxTQAL9vHhmR1U5gF3jPZXyVCDQ==" saltValue="mMIdJAqq0RndgwNGoNe/j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A10" zoomScale="69" zoomScaleNormal="69" zoomScaleSheetLayoutView="100" workbookViewId="0">
      <selection activeCell="K44" sqref="K4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79" t="s">
        <v>29</v>
      </c>
      <c r="C41" s="1280"/>
      <c r="D41" s="102"/>
      <c r="E41" s="1285" t="s">
        <v>30</v>
      </c>
      <c r="F41" s="1285"/>
      <c r="G41" s="1285"/>
      <c r="H41" s="1286"/>
      <c r="I41" s="103">
        <v>6687</v>
      </c>
      <c r="J41" s="104">
        <v>6506</v>
      </c>
      <c r="K41" s="104">
        <v>6242</v>
      </c>
      <c r="L41" s="104">
        <v>6000</v>
      </c>
      <c r="M41" s="105">
        <v>5819</v>
      </c>
    </row>
    <row r="42" spans="2:13" ht="27.75" customHeight="1" x14ac:dyDescent="0.15">
      <c r="B42" s="1281"/>
      <c r="C42" s="1282"/>
      <c r="D42" s="106"/>
      <c r="E42" s="1287" t="s">
        <v>31</v>
      </c>
      <c r="F42" s="1287"/>
      <c r="G42" s="1287"/>
      <c r="H42" s="1288"/>
      <c r="I42" s="107">
        <v>20</v>
      </c>
      <c r="J42" s="108">
        <v>14</v>
      </c>
      <c r="K42" s="108">
        <v>5</v>
      </c>
      <c r="L42" s="108">
        <v>3</v>
      </c>
      <c r="M42" s="109">
        <v>1</v>
      </c>
    </row>
    <row r="43" spans="2:13" ht="27.75" customHeight="1" x14ac:dyDescent="0.15">
      <c r="B43" s="1281"/>
      <c r="C43" s="1282"/>
      <c r="D43" s="106"/>
      <c r="E43" s="1287" t="s">
        <v>32</v>
      </c>
      <c r="F43" s="1287"/>
      <c r="G43" s="1287"/>
      <c r="H43" s="1288"/>
      <c r="I43" s="107">
        <v>1071</v>
      </c>
      <c r="J43" s="108">
        <v>1115</v>
      </c>
      <c r="K43" s="108">
        <v>1149</v>
      </c>
      <c r="L43" s="108">
        <v>985</v>
      </c>
      <c r="M43" s="109">
        <v>922</v>
      </c>
    </row>
    <row r="44" spans="2:13" ht="27.75" customHeight="1" x14ac:dyDescent="0.15">
      <c r="B44" s="1281"/>
      <c r="C44" s="1282"/>
      <c r="D44" s="106"/>
      <c r="E44" s="1287" t="s">
        <v>33</v>
      </c>
      <c r="F44" s="1287"/>
      <c r="G44" s="1287"/>
      <c r="H44" s="1288"/>
      <c r="I44" s="107">
        <v>3252</v>
      </c>
      <c r="J44" s="108">
        <v>3048</v>
      </c>
      <c r="K44" s="108">
        <v>2894</v>
      </c>
      <c r="L44" s="108">
        <v>2755</v>
      </c>
      <c r="M44" s="109">
        <v>2711</v>
      </c>
    </row>
    <row r="45" spans="2:13" ht="27.75" customHeight="1" x14ac:dyDescent="0.15">
      <c r="B45" s="1281"/>
      <c r="C45" s="1282"/>
      <c r="D45" s="106"/>
      <c r="E45" s="1287" t="s">
        <v>34</v>
      </c>
      <c r="F45" s="1287"/>
      <c r="G45" s="1287"/>
      <c r="H45" s="1288"/>
      <c r="I45" s="107">
        <v>590</v>
      </c>
      <c r="J45" s="108">
        <v>440</v>
      </c>
      <c r="K45" s="108">
        <v>429</v>
      </c>
      <c r="L45" s="108">
        <v>345</v>
      </c>
      <c r="M45" s="109">
        <v>390</v>
      </c>
    </row>
    <row r="46" spans="2:13" ht="27.75" customHeight="1" x14ac:dyDescent="0.15">
      <c r="B46" s="1281"/>
      <c r="C46" s="1282"/>
      <c r="D46" s="110"/>
      <c r="E46" s="1287" t="s">
        <v>35</v>
      </c>
      <c r="F46" s="1287"/>
      <c r="G46" s="1287"/>
      <c r="H46" s="1288"/>
      <c r="I46" s="107" t="s">
        <v>513</v>
      </c>
      <c r="J46" s="108" t="s">
        <v>513</v>
      </c>
      <c r="K46" s="108" t="s">
        <v>513</v>
      </c>
      <c r="L46" s="108" t="s">
        <v>513</v>
      </c>
      <c r="M46" s="109" t="s">
        <v>513</v>
      </c>
    </row>
    <row r="47" spans="2:13" ht="27.75" customHeight="1" x14ac:dyDescent="0.15">
      <c r="B47" s="1281"/>
      <c r="C47" s="1282"/>
      <c r="D47" s="111"/>
      <c r="E47" s="1289" t="s">
        <v>36</v>
      </c>
      <c r="F47" s="1290"/>
      <c r="G47" s="1290"/>
      <c r="H47" s="1291"/>
      <c r="I47" s="107" t="s">
        <v>513</v>
      </c>
      <c r="J47" s="108" t="s">
        <v>513</v>
      </c>
      <c r="K47" s="108" t="s">
        <v>513</v>
      </c>
      <c r="L47" s="108" t="s">
        <v>513</v>
      </c>
      <c r="M47" s="109" t="s">
        <v>513</v>
      </c>
    </row>
    <row r="48" spans="2:13" ht="27.75" customHeight="1" x14ac:dyDescent="0.15">
      <c r="B48" s="1281"/>
      <c r="C48" s="1282"/>
      <c r="D48" s="106"/>
      <c r="E48" s="1287" t="s">
        <v>37</v>
      </c>
      <c r="F48" s="1287"/>
      <c r="G48" s="1287"/>
      <c r="H48" s="1288"/>
      <c r="I48" s="107" t="s">
        <v>513</v>
      </c>
      <c r="J48" s="108" t="s">
        <v>513</v>
      </c>
      <c r="K48" s="108" t="s">
        <v>513</v>
      </c>
      <c r="L48" s="108" t="s">
        <v>513</v>
      </c>
      <c r="M48" s="109" t="s">
        <v>513</v>
      </c>
    </row>
    <row r="49" spans="2:13" ht="27.75" customHeight="1" x14ac:dyDescent="0.15">
      <c r="B49" s="1283"/>
      <c r="C49" s="1284"/>
      <c r="D49" s="106"/>
      <c r="E49" s="1287" t="s">
        <v>38</v>
      </c>
      <c r="F49" s="1287"/>
      <c r="G49" s="1287"/>
      <c r="H49" s="1288"/>
      <c r="I49" s="107" t="s">
        <v>513</v>
      </c>
      <c r="J49" s="108" t="s">
        <v>513</v>
      </c>
      <c r="K49" s="108" t="s">
        <v>513</v>
      </c>
      <c r="L49" s="108" t="s">
        <v>513</v>
      </c>
      <c r="M49" s="109" t="s">
        <v>513</v>
      </c>
    </row>
    <row r="50" spans="2:13" ht="27.75" customHeight="1" x14ac:dyDescent="0.15">
      <c r="B50" s="1292" t="s">
        <v>39</v>
      </c>
      <c r="C50" s="1293"/>
      <c r="D50" s="112"/>
      <c r="E50" s="1287" t="s">
        <v>40</v>
      </c>
      <c r="F50" s="1287"/>
      <c r="G50" s="1287"/>
      <c r="H50" s="1288"/>
      <c r="I50" s="107">
        <v>1459</v>
      </c>
      <c r="J50" s="108">
        <v>1327</v>
      </c>
      <c r="K50" s="108">
        <v>1429</v>
      </c>
      <c r="L50" s="108">
        <v>1631</v>
      </c>
      <c r="M50" s="109">
        <v>1873</v>
      </c>
    </row>
    <row r="51" spans="2:13" ht="27.75" customHeight="1" x14ac:dyDescent="0.15">
      <c r="B51" s="1281"/>
      <c r="C51" s="1282"/>
      <c r="D51" s="106"/>
      <c r="E51" s="1287" t="s">
        <v>41</v>
      </c>
      <c r="F51" s="1287"/>
      <c r="G51" s="1287"/>
      <c r="H51" s="1288"/>
      <c r="I51" s="107">
        <v>164</v>
      </c>
      <c r="J51" s="108">
        <v>183</v>
      </c>
      <c r="K51" s="108">
        <v>171</v>
      </c>
      <c r="L51" s="108">
        <v>160</v>
      </c>
      <c r="M51" s="109">
        <v>149</v>
      </c>
    </row>
    <row r="52" spans="2:13" ht="27.75" customHeight="1" x14ac:dyDescent="0.15">
      <c r="B52" s="1283"/>
      <c r="C52" s="1284"/>
      <c r="D52" s="106"/>
      <c r="E52" s="1287" t="s">
        <v>42</v>
      </c>
      <c r="F52" s="1287"/>
      <c r="G52" s="1287"/>
      <c r="H52" s="1288"/>
      <c r="I52" s="107">
        <v>7914</v>
      </c>
      <c r="J52" s="108">
        <v>7647</v>
      </c>
      <c r="K52" s="108">
        <v>7383</v>
      </c>
      <c r="L52" s="108">
        <v>7119</v>
      </c>
      <c r="M52" s="109">
        <v>7146</v>
      </c>
    </row>
    <row r="53" spans="2:13" ht="27.75" customHeight="1" thickBot="1" x14ac:dyDescent="0.2">
      <c r="B53" s="1294" t="s">
        <v>43</v>
      </c>
      <c r="C53" s="1295"/>
      <c r="D53" s="113"/>
      <c r="E53" s="1296" t="s">
        <v>44</v>
      </c>
      <c r="F53" s="1296"/>
      <c r="G53" s="1296"/>
      <c r="H53" s="1297"/>
      <c r="I53" s="114">
        <v>2082</v>
      </c>
      <c r="J53" s="115">
        <v>1966</v>
      </c>
      <c r="K53" s="115">
        <v>1735</v>
      </c>
      <c r="L53" s="115">
        <v>1180</v>
      </c>
      <c r="M53" s="116">
        <v>674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uAtZ/BOQRPDxthamn3Yh6Z+jq7AgJP7bzGvP676D8S3R/B+60UShpzfO9TOE1yAjDI6RVFDHcBK0fvtFI9UEQ==" saltValue="GYYr1aMrEsPA99ZbrFpX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D1" zoomScale="55" zoomScaleNormal="55" zoomScaleSheetLayoutView="100" workbookViewId="0">
      <selection activeCell="F61" sqref="F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6" t="s">
        <v>47</v>
      </c>
      <c r="D55" s="1306"/>
      <c r="E55" s="1307"/>
      <c r="F55" s="128">
        <v>754</v>
      </c>
      <c r="G55" s="128">
        <v>754</v>
      </c>
      <c r="H55" s="129">
        <v>795</v>
      </c>
    </row>
    <row r="56" spans="2:8" ht="52.5" customHeight="1" x14ac:dyDescent="0.15">
      <c r="B56" s="130"/>
      <c r="C56" s="1308" t="s">
        <v>48</v>
      </c>
      <c r="D56" s="1308"/>
      <c r="E56" s="1309"/>
      <c r="F56" s="131" t="s">
        <v>513</v>
      </c>
      <c r="G56" s="131" t="s">
        <v>513</v>
      </c>
      <c r="H56" s="132" t="s">
        <v>513</v>
      </c>
    </row>
    <row r="57" spans="2:8" ht="53.25" customHeight="1" x14ac:dyDescent="0.15">
      <c r="B57" s="130"/>
      <c r="C57" s="1310" t="s">
        <v>49</v>
      </c>
      <c r="D57" s="1310"/>
      <c r="E57" s="1311"/>
      <c r="F57" s="133">
        <v>866</v>
      </c>
      <c r="G57" s="133">
        <v>963</v>
      </c>
      <c r="H57" s="134">
        <v>1208</v>
      </c>
    </row>
    <row r="58" spans="2:8" ht="45.75" customHeight="1" x14ac:dyDescent="0.15">
      <c r="B58" s="135"/>
      <c r="C58" s="1298" t="s">
        <v>590</v>
      </c>
      <c r="D58" s="1299"/>
      <c r="E58" s="1300"/>
      <c r="F58" s="136">
        <v>457</v>
      </c>
      <c r="G58" s="136">
        <v>407</v>
      </c>
      <c r="H58" s="137">
        <v>399</v>
      </c>
    </row>
    <row r="59" spans="2:8" ht="45.75" customHeight="1" x14ac:dyDescent="0.15">
      <c r="B59" s="135"/>
      <c r="C59" s="1298" t="s">
        <v>591</v>
      </c>
      <c r="D59" s="1299"/>
      <c r="E59" s="1300"/>
      <c r="F59" s="136">
        <v>60</v>
      </c>
      <c r="G59" s="136">
        <v>112</v>
      </c>
      <c r="H59" s="137">
        <v>213</v>
      </c>
    </row>
    <row r="60" spans="2:8" ht="45.75" customHeight="1" x14ac:dyDescent="0.15">
      <c r="B60" s="135"/>
      <c r="C60" s="1298" t="s">
        <v>592</v>
      </c>
      <c r="D60" s="1299"/>
      <c r="E60" s="1300"/>
      <c r="F60" s="136">
        <v>80</v>
      </c>
      <c r="G60" s="136">
        <v>110</v>
      </c>
      <c r="H60" s="137">
        <v>160</v>
      </c>
    </row>
    <row r="61" spans="2:8" ht="45.75" customHeight="1" x14ac:dyDescent="0.15">
      <c r="B61" s="135"/>
      <c r="C61" s="1298" t="s">
        <v>593</v>
      </c>
      <c r="D61" s="1299"/>
      <c r="E61" s="1300"/>
      <c r="F61" s="136">
        <v>61</v>
      </c>
      <c r="G61" s="136">
        <v>105</v>
      </c>
      <c r="H61" s="137">
        <v>155</v>
      </c>
    </row>
    <row r="62" spans="2:8" ht="45.75" customHeight="1" thickBot="1" x14ac:dyDescent="0.2">
      <c r="B62" s="138"/>
      <c r="C62" s="1301" t="s">
        <v>594</v>
      </c>
      <c r="D62" s="1302"/>
      <c r="E62" s="1303"/>
      <c r="F62" s="139">
        <v>152</v>
      </c>
      <c r="G62" s="139">
        <v>152</v>
      </c>
      <c r="H62" s="140">
        <v>152</v>
      </c>
    </row>
    <row r="63" spans="2:8" ht="52.5" customHeight="1" thickBot="1" x14ac:dyDescent="0.2">
      <c r="B63" s="141"/>
      <c r="C63" s="1304" t="s">
        <v>50</v>
      </c>
      <c r="D63" s="1304"/>
      <c r="E63" s="1305"/>
      <c r="F63" s="142">
        <v>1620</v>
      </c>
      <c r="G63" s="142">
        <v>1717</v>
      </c>
      <c r="H63" s="143">
        <v>2003</v>
      </c>
    </row>
    <row r="64" spans="2:8" ht="15" customHeight="1" x14ac:dyDescent="0.15"/>
  </sheetData>
  <sheetProtection algorithmName="SHA-512" hashValue="A9gF62LZEByyXNgCVA5DdfS69wDXE2TchPVBVhRfX82/qsCUTvxR+riiQ5USdbQObNyb5OuvBva38ZvKC0JGiw==" saltValue="KGD2Jh86JjLFUArpiRbi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6EC21-861C-4B20-993F-1EE35DF9E79A}">
  <sheetPr>
    <pageSetUpPr fitToPage="1"/>
  </sheetPr>
  <dimension ref="A1:WZM160"/>
  <sheetViews>
    <sheetView showGridLines="0" tabSelected="1" topLeftCell="AE26" zoomScale="80" zoomScaleNormal="80" zoomScaleSheetLayoutView="55" workbookViewId="0">
      <selection activeCell="AN43" sqref="AN43:DC47"/>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605</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598</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555</v>
      </c>
      <c r="BQ50" s="1325"/>
      <c r="BR50" s="1325"/>
      <c r="BS50" s="1325"/>
      <c r="BT50" s="1325"/>
      <c r="BU50" s="1325"/>
      <c r="BV50" s="1325"/>
      <c r="BW50" s="1325"/>
      <c r="BX50" s="1325" t="s">
        <v>556</v>
      </c>
      <c r="BY50" s="1325"/>
      <c r="BZ50" s="1325"/>
      <c r="CA50" s="1325"/>
      <c r="CB50" s="1325"/>
      <c r="CC50" s="1325"/>
      <c r="CD50" s="1325"/>
      <c r="CE50" s="1325"/>
      <c r="CF50" s="1325" t="s">
        <v>557</v>
      </c>
      <c r="CG50" s="1325"/>
      <c r="CH50" s="1325"/>
      <c r="CI50" s="1325"/>
      <c r="CJ50" s="1325"/>
      <c r="CK50" s="1325"/>
      <c r="CL50" s="1325"/>
      <c r="CM50" s="1325"/>
      <c r="CN50" s="1325" t="s">
        <v>558</v>
      </c>
      <c r="CO50" s="1325"/>
      <c r="CP50" s="1325"/>
      <c r="CQ50" s="1325"/>
      <c r="CR50" s="1325"/>
      <c r="CS50" s="1325"/>
      <c r="CT50" s="1325"/>
      <c r="CU50" s="1325"/>
      <c r="CV50" s="1325" t="s">
        <v>559</v>
      </c>
      <c r="CW50" s="1325"/>
      <c r="CX50" s="1325"/>
      <c r="CY50" s="1325"/>
      <c r="CZ50" s="1325"/>
      <c r="DA50" s="1325"/>
      <c r="DB50" s="1325"/>
      <c r="DC50" s="1325"/>
    </row>
    <row r="51" spans="1:109" ht="13.5" customHeight="1" x14ac:dyDescent="0.15">
      <c r="B51" s="397"/>
      <c r="G51" s="1332"/>
      <c r="H51" s="1332"/>
      <c r="I51" s="1330"/>
      <c r="J51" s="1330"/>
      <c r="K51" s="1327"/>
      <c r="L51" s="1327"/>
      <c r="M51" s="1327"/>
      <c r="N51" s="1327"/>
      <c r="AM51" s="406"/>
      <c r="AN51" s="1328" t="s">
        <v>599</v>
      </c>
      <c r="AO51" s="1328"/>
      <c r="AP51" s="1328"/>
      <c r="AQ51" s="1328"/>
      <c r="AR51" s="1328"/>
      <c r="AS51" s="1328"/>
      <c r="AT51" s="1328"/>
      <c r="AU51" s="1328"/>
      <c r="AV51" s="1328"/>
      <c r="AW51" s="1328"/>
      <c r="AX51" s="1328"/>
      <c r="AY51" s="1328"/>
      <c r="AZ51" s="1328"/>
      <c r="BA51" s="1328"/>
      <c r="BB51" s="1328" t="s">
        <v>600</v>
      </c>
      <c r="BC51" s="1328"/>
      <c r="BD51" s="1328"/>
      <c r="BE51" s="1328"/>
      <c r="BF51" s="1328"/>
      <c r="BG51" s="1328"/>
      <c r="BH51" s="1328"/>
      <c r="BI51" s="1328"/>
      <c r="BJ51" s="1328"/>
      <c r="BK51" s="1328"/>
      <c r="BL51" s="1328"/>
      <c r="BM51" s="1328"/>
      <c r="BN51" s="1328"/>
      <c r="BO51" s="1328"/>
      <c r="BP51" s="1329"/>
      <c r="BQ51" s="1326"/>
      <c r="BR51" s="1326"/>
      <c r="BS51" s="1326"/>
      <c r="BT51" s="1326"/>
      <c r="BU51" s="1326"/>
      <c r="BV51" s="1326"/>
      <c r="BW51" s="1326"/>
      <c r="BX51" s="1329"/>
      <c r="BY51" s="1326"/>
      <c r="BZ51" s="1326"/>
      <c r="CA51" s="1326"/>
      <c r="CB51" s="1326"/>
      <c r="CC51" s="1326"/>
      <c r="CD51" s="1326"/>
      <c r="CE51" s="1326"/>
      <c r="CF51" s="1329"/>
      <c r="CG51" s="1326"/>
      <c r="CH51" s="1326"/>
      <c r="CI51" s="1326"/>
      <c r="CJ51" s="1326"/>
      <c r="CK51" s="1326"/>
      <c r="CL51" s="1326"/>
      <c r="CM51" s="1326"/>
      <c r="CN51" s="1329"/>
      <c r="CO51" s="1326"/>
      <c r="CP51" s="1326"/>
      <c r="CQ51" s="1326"/>
      <c r="CR51" s="1326"/>
      <c r="CS51" s="1326"/>
      <c r="CT51" s="1326"/>
      <c r="CU51" s="1326"/>
      <c r="CV51" s="1326">
        <v>23</v>
      </c>
      <c r="CW51" s="1326"/>
      <c r="CX51" s="1326"/>
      <c r="CY51" s="1326"/>
      <c r="CZ51" s="1326"/>
      <c r="DA51" s="1326"/>
      <c r="DB51" s="1326"/>
      <c r="DC51" s="1326"/>
    </row>
    <row r="52" spans="1:109" x14ac:dyDescent="0.15">
      <c r="B52" s="397"/>
      <c r="G52" s="1332"/>
      <c r="H52" s="1332"/>
      <c r="I52" s="1330"/>
      <c r="J52" s="1330"/>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x14ac:dyDescent="0.15">
      <c r="A53" s="405"/>
      <c r="B53" s="397"/>
      <c r="G53" s="1332"/>
      <c r="H53" s="1332"/>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601</v>
      </c>
      <c r="BC53" s="1328"/>
      <c r="BD53" s="1328"/>
      <c r="BE53" s="1328"/>
      <c r="BF53" s="1328"/>
      <c r="BG53" s="1328"/>
      <c r="BH53" s="1328"/>
      <c r="BI53" s="1328"/>
      <c r="BJ53" s="1328"/>
      <c r="BK53" s="1328"/>
      <c r="BL53" s="1328"/>
      <c r="BM53" s="1328"/>
      <c r="BN53" s="1328"/>
      <c r="BO53" s="1328"/>
      <c r="BP53" s="1329"/>
      <c r="BQ53" s="1326"/>
      <c r="BR53" s="1326"/>
      <c r="BS53" s="1326"/>
      <c r="BT53" s="1326"/>
      <c r="BU53" s="1326"/>
      <c r="BV53" s="1326"/>
      <c r="BW53" s="1326"/>
      <c r="BX53" s="1329"/>
      <c r="BY53" s="1326"/>
      <c r="BZ53" s="1326"/>
      <c r="CA53" s="1326"/>
      <c r="CB53" s="1326"/>
      <c r="CC53" s="1326"/>
      <c r="CD53" s="1326"/>
      <c r="CE53" s="1326"/>
      <c r="CF53" s="1329"/>
      <c r="CG53" s="1326"/>
      <c r="CH53" s="1326"/>
      <c r="CI53" s="1326"/>
      <c r="CJ53" s="1326"/>
      <c r="CK53" s="1326"/>
      <c r="CL53" s="1326"/>
      <c r="CM53" s="1326"/>
      <c r="CN53" s="1329"/>
      <c r="CO53" s="1326"/>
      <c r="CP53" s="1326"/>
      <c r="CQ53" s="1326"/>
      <c r="CR53" s="1326"/>
      <c r="CS53" s="1326"/>
      <c r="CT53" s="1326"/>
      <c r="CU53" s="1326"/>
      <c r="CV53" s="1326">
        <v>59.3</v>
      </c>
      <c r="CW53" s="1326"/>
      <c r="CX53" s="1326"/>
      <c r="CY53" s="1326"/>
      <c r="CZ53" s="1326"/>
      <c r="DA53" s="1326"/>
      <c r="DB53" s="1326"/>
      <c r="DC53" s="1326"/>
    </row>
    <row r="54" spans="1:109" x14ac:dyDescent="0.15">
      <c r="A54" s="405"/>
      <c r="B54" s="397"/>
      <c r="G54" s="1332"/>
      <c r="H54" s="1332"/>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x14ac:dyDescent="0.15">
      <c r="A55" s="405"/>
      <c r="B55" s="397"/>
      <c r="G55" s="1321"/>
      <c r="H55" s="1321"/>
      <c r="I55" s="1321"/>
      <c r="J55" s="1321"/>
      <c r="K55" s="1327"/>
      <c r="L55" s="1327"/>
      <c r="M55" s="1327"/>
      <c r="N55" s="1327"/>
      <c r="AN55" s="1325" t="s">
        <v>602</v>
      </c>
      <c r="AO55" s="1325"/>
      <c r="AP55" s="1325"/>
      <c r="AQ55" s="1325"/>
      <c r="AR55" s="1325"/>
      <c r="AS55" s="1325"/>
      <c r="AT55" s="1325"/>
      <c r="AU55" s="1325"/>
      <c r="AV55" s="1325"/>
      <c r="AW55" s="1325"/>
      <c r="AX55" s="1325"/>
      <c r="AY55" s="1325"/>
      <c r="AZ55" s="1325"/>
      <c r="BA55" s="1325"/>
      <c r="BB55" s="1328" t="s">
        <v>600</v>
      </c>
      <c r="BC55" s="1328"/>
      <c r="BD55" s="1328"/>
      <c r="BE55" s="1328"/>
      <c r="BF55" s="1328"/>
      <c r="BG55" s="1328"/>
      <c r="BH55" s="1328"/>
      <c r="BI55" s="1328"/>
      <c r="BJ55" s="1328"/>
      <c r="BK55" s="1328"/>
      <c r="BL55" s="1328"/>
      <c r="BM55" s="1328"/>
      <c r="BN55" s="1328"/>
      <c r="BO55" s="1328"/>
      <c r="BP55" s="1329"/>
      <c r="BQ55" s="1326"/>
      <c r="BR55" s="1326"/>
      <c r="BS55" s="1326"/>
      <c r="BT55" s="1326"/>
      <c r="BU55" s="1326"/>
      <c r="BV55" s="1326"/>
      <c r="BW55" s="1326"/>
      <c r="BX55" s="1329"/>
      <c r="BY55" s="1326"/>
      <c r="BZ55" s="1326"/>
      <c r="CA55" s="1326"/>
      <c r="CB55" s="1326"/>
      <c r="CC55" s="1326"/>
      <c r="CD55" s="1326"/>
      <c r="CE55" s="1326"/>
      <c r="CF55" s="1329"/>
      <c r="CG55" s="1326"/>
      <c r="CH55" s="1326"/>
      <c r="CI55" s="1326"/>
      <c r="CJ55" s="1326"/>
      <c r="CK55" s="1326"/>
      <c r="CL55" s="1326"/>
      <c r="CM55" s="1326"/>
      <c r="CN55" s="1329"/>
      <c r="CO55" s="1326"/>
      <c r="CP55" s="1326"/>
      <c r="CQ55" s="1326"/>
      <c r="CR55" s="1326"/>
      <c r="CS55" s="1326"/>
      <c r="CT55" s="1326"/>
      <c r="CU55" s="1326"/>
      <c r="CV55" s="1326">
        <v>0</v>
      </c>
      <c r="CW55" s="1326"/>
      <c r="CX55" s="1326"/>
      <c r="CY55" s="1326"/>
      <c r="CZ55" s="1326"/>
      <c r="DA55" s="1326"/>
      <c r="DB55" s="1326"/>
      <c r="DC55" s="1326"/>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5" customFormat="1" x14ac:dyDescent="0.15">
      <c r="B57" s="409"/>
      <c r="G57" s="1321"/>
      <c r="H57" s="1321"/>
      <c r="I57" s="1331"/>
      <c r="J57" s="1331"/>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601</v>
      </c>
      <c r="BC57" s="1328"/>
      <c r="BD57" s="1328"/>
      <c r="BE57" s="1328"/>
      <c r="BF57" s="1328"/>
      <c r="BG57" s="1328"/>
      <c r="BH57" s="1328"/>
      <c r="BI57" s="1328"/>
      <c r="BJ57" s="1328"/>
      <c r="BK57" s="1328"/>
      <c r="BL57" s="1328"/>
      <c r="BM57" s="1328"/>
      <c r="BN57" s="1328"/>
      <c r="BO57" s="1328"/>
      <c r="BP57" s="1329"/>
      <c r="BQ57" s="1326"/>
      <c r="BR57" s="1326"/>
      <c r="BS57" s="1326"/>
      <c r="BT57" s="1326"/>
      <c r="BU57" s="1326"/>
      <c r="BV57" s="1326"/>
      <c r="BW57" s="1326"/>
      <c r="BX57" s="1329"/>
      <c r="BY57" s="1326"/>
      <c r="BZ57" s="1326"/>
      <c r="CA57" s="1326"/>
      <c r="CB57" s="1326"/>
      <c r="CC57" s="1326"/>
      <c r="CD57" s="1326"/>
      <c r="CE57" s="1326"/>
      <c r="CF57" s="1329"/>
      <c r="CG57" s="1326"/>
      <c r="CH57" s="1326"/>
      <c r="CI57" s="1326"/>
      <c r="CJ57" s="1326"/>
      <c r="CK57" s="1326"/>
      <c r="CL57" s="1326"/>
      <c r="CM57" s="1326"/>
      <c r="CN57" s="1329"/>
      <c r="CO57" s="1326"/>
      <c r="CP57" s="1326"/>
      <c r="CQ57" s="1326"/>
      <c r="CR57" s="1326"/>
      <c r="CS57" s="1326"/>
      <c r="CT57" s="1326"/>
      <c r="CU57" s="1326"/>
      <c r="CV57" s="1326">
        <v>64.2</v>
      </c>
      <c r="CW57" s="1326"/>
      <c r="CX57" s="1326"/>
      <c r="CY57" s="1326"/>
      <c r="CZ57" s="1326"/>
      <c r="DA57" s="1326"/>
      <c r="DB57" s="1326"/>
      <c r="DC57" s="1326"/>
      <c r="DD57" s="410"/>
      <c r="DE57" s="409"/>
    </row>
    <row r="58" spans="1:109" s="405" customFormat="1" x14ac:dyDescent="0.15">
      <c r="A58" s="390"/>
      <c r="B58" s="409"/>
      <c r="G58" s="1321"/>
      <c r="H58" s="1321"/>
      <c r="I58" s="1331"/>
      <c r="J58" s="1331"/>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603</v>
      </c>
    </row>
    <row r="64" spans="1:109" x14ac:dyDescent="0.15">
      <c r="B64" s="397"/>
      <c r="G64" s="404"/>
      <c r="I64" s="417"/>
      <c r="J64" s="417"/>
      <c r="K64" s="417"/>
      <c r="L64" s="417"/>
      <c r="M64" s="417"/>
      <c r="N64" s="418"/>
      <c r="AM64" s="404"/>
      <c r="AN64" s="404" t="s">
        <v>597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606</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598</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555</v>
      </c>
      <c r="BQ72" s="1325"/>
      <c r="BR72" s="1325"/>
      <c r="BS72" s="1325"/>
      <c r="BT72" s="1325"/>
      <c r="BU72" s="1325"/>
      <c r="BV72" s="1325"/>
      <c r="BW72" s="1325"/>
      <c r="BX72" s="1325" t="s">
        <v>556</v>
      </c>
      <c r="BY72" s="1325"/>
      <c r="BZ72" s="1325"/>
      <c r="CA72" s="1325"/>
      <c r="CB72" s="1325"/>
      <c r="CC72" s="1325"/>
      <c r="CD72" s="1325"/>
      <c r="CE72" s="1325"/>
      <c r="CF72" s="1325" t="s">
        <v>557</v>
      </c>
      <c r="CG72" s="1325"/>
      <c r="CH72" s="1325"/>
      <c r="CI72" s="1325"/>
      <c r="CJ72" s="1325"/>
      <c r="CK72" s="1325"/>
      <c r="CL72" s="1325"/>
      <c r="CM72" s="1325"/>
      <c r="CN72" s="1325" t="s">
        <v>558</v>
      </c>
      <c r="CO72" s="1325"/>
      <c r="CP72" s="1325"/>
      <c r="CQ72" s="1325"/>
      <c r="CR72" s="1325"/>
      <c r="CS72" s="1325"/>
      <c r="CT72" s="1325"/>
      <c r="CU72" s="1325"/>
      <c r="CV72" s="1325" t="s">
        <v>559</v>
      </c>
      <c r="CW72" s="1325"/>
      <c r="CX72" s="1325"/>
      <c r="CY72" s="1325"/>
      <c r="CZ72" s="1325"/>
      <c r="DA72" s="1325"/>
      <c r="DB72" s="1325"/>
      <c r="DC72" s="1325"/>
    </row>
    <row r="73" spans="2:107" x14ac:dyDescent="0.15">
      <c r="B73" s="397"/>
      <c r="G73" s="1332"/>
      <c r="H73" s="1332"/>
      <c r="I73" s="1332"/>
      <c r="J73" s="1332"/>
      <c r="K73" s="1333"/>
      <c r="L73" s="1333"/>
      <c r="M73" s="1333"/>
      <c r="N73" s="1333"/>
      <c r="AM73" s="406"/>
      <c r="AN73" s="1328" t="s">
        <v>599</v>
      </c>
      <c r="AO73" s="1328"/>
      <c r="AP73" s="1328"/>
      <c r="AQ73" s="1328"/>
      <c r="AR73" s="1328"/>
      <c r="AS73" s="1328"/>
      <c r="AT73" s="1328"/>
      <c r="AU73" s="1328"/>
      <c r="AV73" s="1328"/>
      <c r="AW73" s="1328"/>
      <c r="AX73" s="1328"/>
      <c r="AY73" s="1328"/>
      <c r="AZ73" s="1328"/>
      <c r="BA73" s="1328"/>
      <c r="BB73" s="1328" t="s">
        <v>600</v>
      </c>
      <c r="BC73" s="1328"/>
      <c r="BD73" s="1328"/>
      <c r="BE73" s="1328"/>
      <c r="BF73" s="1328"/>
      <c r="BG73" s="1328"/>
      <c r="BH73" s="1328"/>
      <c r="BI73" s="1328"/>
      <c r="BJ73" s="1328"/>
      <c r="BK73" s="1328"/>
      <c r="BL73" s="1328"/>
      <c r="BM73" s="1328"/>
      <c r="BN73" s="1328"/>
      <c r="BO73" s="1328"/>
      <c r="BP73" s="1326">
        <v>70.7</v>
      </c>
      <c r="BQ73" s="1326"/>
      <c r="BR73" s="1326"/>
      <c r="BS73" s="1326"/>
      <c r="BT73" s="1326"/>
      <c r="BU73" s="1326"/>
      <c r="BV73" s="1326"/>
      <c r="BW73" s="1326"/>
      <c r="BX73" s="1326">
        <v>67.8</v>
      </c>
      <c r="BY73" s="1326"/>
      <c r="BZ73" s="1326"/>
      <c r="CA73" s="1326"/>
      <c r="CB73" s="1326"/>
      <c r="CC73" s="1326"/>
      <c r="CD73" s="1326"/>
      <c r="CE73" s="1326"/>
      <c r="CF73" s="1326">
        <v>60.6</v>
      </c>
      <c r="CG73" s="1326"/>
      <c r="CH73" s="1326"/>
      <c r="CI73" s="1326"/>
      <c r="CJ73" s="1326"/>
      <c r="CK73" s="1326"/>
      <c r="CL73" s="1326"/>
      <c r="CM73" s="1326"/>
      <c r="CN73" s="1326">
        <v>41.6</v>
      </c>
      <c r="CO73" s="1326"/>
      <c r="CP73" s="1326"/>
      <c r="CQ73" s="1326"/>
      <c r="CR73" s="1326"/>
      <c r="CS73" s="1326"/>
      <c r="CT73" s="1326"/>
      <c r="CU73" s="1326"/>
      <c r="CV73" s="1326">
        <v>23</v>
      </c>
      <c r="CW73" s="1326"/>
      <c r="CX73" s="1326"/>
      <c r="CY73" s="1326"/>
      <c r="CZ73" s="1326"/>
      <c r="DA73" s="1326"/>
      <c r="DB73" s="1326"/>
      <c r="DC73" s="1326"/>
    </row>
    <row r="74" spans="2:107" x14ac:dyDescent="0.15">
      <c r="B74" s="397"/>
      <c r="G74" s="1332"/>
      <c r="H74" s="1332"/>
      <c r="I74" s="1332"/>
      <c r="J74" s="1332"/>
      <c r="K74" s="1333"/>
      <c r="L74" s="1333"/>
      <c r="M74" s="1333"/>
      <c r="N74" s="1333"/>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x14ac:dyDescent="0.15">
      <c r="B75" s="397"/>
      <c r="G75" s="1332"/>
      <c r="H75" s="1332"/>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604</v>
      </c>
      <c r="BC75" s="1328"/>
      <c r="BD75" s="1328"/>
      <c r="BE75" s="1328"/>
      <c r="BF75" s="1328"/>
      <c r="BG75" s="1328"/>
      <c r="BH75" s="1328"/>
      <c r="BI75" s="1328"/>
      <c r="BJ75" s="1328"/>
      <c r="BK75" s="1328"/>
      <c r="BL75" s="1328"/>
      <c r="BM75" s="1328"/>
      <c r="BN75" s="1328"/>
      <c r="BO75" s="1328"/>
      <c r="BP75" s="1326">
        <v>6.6</v>
      </c>
      <c r="BQ75" s="1326"/>
      <c r="BR75" s="1326"/>
      <c r="BS75" s="1326"/>
      <c r="BT75" s="1326"/>
      <c r="BU75" s="1326"/>
      <c r="BV75" s="1326"/>
      <c r="BW75" s="1326"/>
      <c r="BX75" s="1326">
        <v>6.8</v>
      </c>
      <c r="BY75" s="1326"/>
      <c r="BZ75" s="1326"/>
      <c r="CA75" s="1326"/>
      <c r="CB75" s="1326"/>
      <c r="CC75" s="1326"/>
      <c r="CD75" s="1326"/>
      <c r="CE75" s="1326"/>
      <c r="CF75" s="1326">
        <v>6.7</v>
      </c>
      <c r="CG75" s="1326"/>
      <c r="CH75" s="1326"/>
      <c r="CI75" s="1326"/>
      <c r="CJ75" s="1326"/>
      <c r="CK75" s="1326"/>
      <c r="CL75" s="1326"/>
      <c r="CM75" s="1326"/>
      <c r="CN75" s="1326">
        <v>5.7</v>
      </c>
      <c r="CO75" s="1326"/>
      <c r="CP75" s="1326"/>
      <c r="CQ75" s="1326"/>
      <c r="CR75" s="1326"/>
      <c r="CS75" s="1326"/>
      <c r="CT75" s="1326"/>
      <c r="CU75" s="1326"/>
      <c r="CV75" s="1326">
        <v>4.3</v>
      </c>
      <c r="CW75" s="1326"/>
      <c r="CX75" s="1326"/>
      <c r="CY75" s="1326"/>
      <c r="CZ75" s="1326"/>
      <c r="DA75" s="1326"/>
      <c r="DB75" s="1326"/>
      <c r="DC75" s="1326"/>
    </row>
    <row r="76" spans="2:107" x14ac:dyDescent="0.15">
      <c r="B76" s="397"/>
      <c r="G76" s="1332"/>
      <c r="H76" s="1332"/>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x14ac:dyDescent="0.15">
      <c r="B77" s="397"/>
      <c r="G77" s="1321"/>
      <c r="H77" s="1321"/>
      <c r="I77" s="1321"/>
      <c r="J77" s="1321"/>
      <c r="K77" s="1333"/>
      <c r="L77" s="1333"/>
      <c r="M77" s="1333"/>
      <c r="N77" s="1333"/>
      <c r="AN77" s="1325" t="s">
        <v>602</v>
      </c>
      <c r="AO77" s="1325"/>
      <c r="AP77" s="1325"/>
      <c r="AQ77" s="1325"/>
      <c r="AR77" s="1325"/>
      <c r="AS77" s="1325"/>
      <c r="AT77" s="1325"/>
      <c r="AU77" s="1325"/>
      <c r="AV77" s="1325"/>
      <c r="AW77" s="1325"/>
      <c r="AX77" s="1325"/>
      <c r="AY77" s="1325"/>
      <c r="AZ77" s="1325"/>
      <c r="BA77" s="1325"/>
      <c r="BB77" s="1328" t="s">
        <v>600</v>
      </c>
      <c r="BC77" s="1328"/>
      <c r="BD77" s="1328"/>
      <c r="BE77" s="1328"/>
      <c r="BF77" s="1328"/>
      <c r="BG77" s="1328"/>
      <c r="BH77" s="1328"/>
      <c r="BI77" s="1328"/>
      <c r="BJ77" s="1328"/>
      <c r="BK77" s="1328"/>
      <c r="BL77" s="1328"/>
      <c r="BM77" s="1328"/>
      <c r="BN77" s="1328"/>
      <c r="BO77" s="1328"/>
      <c r="BP77" s="1326">
        <v>0</v>
      </c>
      <c r="BQ77" s="1326"/>
      <c r="BR77" s="1326"/>
      <c r="BS77" s="1326"/>
      <c r="BT77" s="1326"/>
      <c r="BU77" s="1326"/>
      <c r="BV77" s="1326"/>
      <c r="BW77" s="1326"/>
      <c r="BX77" s="1326">
        <v>0</v>
      </c>
      <c r="BY77" s="1326"/>
      <c r="BZ77" s="1326"/>
      <c r="CA77" s="1326"/>
      <c r="CB77" s="1326"/>
      <c r="CC77" s="1326"/>
      <c r="CD77" s="1326"/>
      <c r="CE77" s="1326"/>
      <c r="CF77" s="1326">
        <v>0</v>
      </c>
      <c r="CG77" s="1326"/>
      <c r="CH77" s="1326"/>
      <c r="CI77" s="1326"/>
      <c r="CJ77" s="1326"/>
      <c r="CK77" s="1326"/>
      <c r="CL77" s="1326"/>
      <c r="CM77" s="1326"/>
      <c r="CN77" s="1326">
        <v>0</v>
      </c>
      <c r="CO77" s="1326"/>
      <c r="CP77" s="1326"/>
      <c r="CQ77" s="1326"/>
      <c r="CR77" s="1326"/>
      <c r="CS77" s="1326"/>
      <c r="CT77" s="1326"/>
      <c r="CU77" s="1326"/>
      <c r="CV77" s="1326">
        <v>0</v>
      </c>
      <c r="CW77" s="1326"/>
      <c r="CX77" s="1326"/>
      <c r="CY77" s="1326"/>
      <c r="CZ77" s="1326"/>
      <c r="DA77" s="1326"/>
      <c r="DB77" s="1326"/>
      <c r="DC77" s="1326"/>
    </row>
    <row r="78" spans="2:107" x14ac:dyDescent="0.15">
      <c r="B78" s="397"/>
      <c r="G78" s="1321"/>
      <c r="H78" s="1321"/>
      <c r="I78" s="1321"/>
      <c r="J78" s="1321"/>
      <c r="K78" s="1333"/>
      <c r="L78" s="1333"/>
      <c r="M78" s="1333"/>
      <c r="N78" s="1333"/>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x14ac:dyDescent="0.15">
      <c r="B79" s="397"/>
      <c r="G79" s="1321"/>
      <c r="H79" s="1321"/>
      <c r="I79" s="1331"/>
      <c r="J79" s="1331"/>
      <c r="K79" s="1334"/>
      <c r="L79" s="1334"/>
      <c r="M79" s="1334"/>
      <c r="N79" s="1334"/>
      <c r="AN79" s="1325"/>
      <c r="AO79" s="1325"/>
      <c r="AP79" s="1325"/>
      <c r="AQ79" s="1325"/>
      <c r="AR79" s="1325"/>
      <c r="AS79" s="1325"/>
      <c r="AT79" s="1325"/>
      <c r="AU79" s="1325"/>
      <c r="AV79" s="1325"/>
      <c r="AW79" s="1325"/>
      <c r="AX79" s="1325"/>
      <c r="AY79" s="1325"/>
      <c r="AZ79" s="1325"/>
      <c r="BA79" s="1325"/>
      <c r="BB79" s="1328" t="s">
        <v>604</v>
      </c>
      <c r="BC79" s="1328"/>
      <c r="BD79" s="1328"/>
      <c r="BE79" s="1328"/>
      <c r="BF79" s="1328"/>
      <c r="BG79" s="1328"/>
      <c r="BH79" s="1328"/>
      <c r="BI79" s="1328"/>
      <c r="BJ79" s="1328"/>
      <c r="BK79" s="1328"/>
      <c r="BL79" s="1328"/>
      <c r="BM79" s="1328"/>
      <c r="BN79" s="1328"/>
      <c r="BO79" s="1328"/>
      <c r="BP79" s="1326">
        <v>7.3</v>
      </c>
      <c r="BQ79" s="1326"/>
      <c r="BR79" s="1326"/>
      <c r="BS79" s="1326"/>
      <c r="BT79" s="1326"/>
      <c r="BU79" s="1326"/>
      <c r="BV79" s="1326"/>
      <c r="BW79" s="1326"/>
      <c r="BX79" s="1326">
        <v>7.2</v>
      </c>
      <c r="BY79" s="1326"/>
      <c r="BZ79" s="1326"/>
      <c r="CA79" s="1326"/>
      <c r="CB79" s="1326"/>
      <c r="CC79" s="1326"/>
      <c r="CD79" s="1326"/>
      <c r="CE79" s="1326"/>
      <c r="CF79" s="1326">
        <v>7.2</v>
      </c>
      <c r="CG79" s="1326"/>
      <c r="CH79" s="1326"/>
      <c r="CI79" s="1326"/>
      <c r="CJ79" s="1326"/>
      <c r="CK79" s="1326"/>
      <c r="CL79" s="1326"/>
      <c r="CM79" s="1326"/>
      <c r="CN79" s="1326">
        <v>7.7</v>
      </c>
      <c r="CO79" s="1326"/>
      <c r="CP79" s="1326"/>
      <c r="CQ79" s="1326"/>
      <c r="CR79" s="1326"/>
      <c r="CS79" s="1326"/>
      <c r="CT79" s="1326"/>
      <c r="CU79" s="1326"/>
      <c r="CV79" s="1326">
        <v>8</v>
      </c>
      <c r="CW79" s="1326"/>
      <c r="CX79" s="1326"/>
      <c r="CY79" s="1326"/>
      <c r="CZ79" s="1326"/>
      <c r="DA79" s="1326"/>
      <c r="DB79" s="1326"/>
      <c r="DC79" s="1326"/>
    </row>
    <row r="80" spans="2:107" x14ac:dyDescent="0.15">
      <c r="B80" s="397"/>
      <c r="G80" s="1321"/>
      <c r="H80" s="1321"/>
      <c r="I80" s="1331"/>
      <c r="J80" s="1331"/>
      <c r="K80" s="1334"/>
      <c r="L80" s="1334"/>
      <c r="M80" s="1334"/>
      <c r="N80" s="1334"/>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yNa9A6xf7pFKm2B3kvR5ciMCw9K6SLs31gd5ZXOut52negcYFQXtA9G5IarsP37uwE/QLwrlzJlUT/w9u9M5zw==" saltValue="RaTBf93alAi1mQ6ckiLro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77DE5-1C40-4559-A093-6ADFF42FCDFB}">
  <sheetPr>
    <pageSetUpPr fitToPage="1"/>
  </sheetPr>
  <dimension ref="A1:DR125"/>
  <sheetViews>
    <sheetView showGridLines="0" topLeftCell="A97" zoomScale="80" zoomScaleNormal="8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S1namgeN8hw0uW2ynKzuQvJNfKmfOv2SzLmXqosZqTbBpv+D342PbDfkQuxqa9fMCy2bwCRUM60RTGgllCGhmA==" saltValue="ezk3/UCdgBLZKRYa5RIQ5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598D0-4C4E-4D8C-97A6-CA93A867E482}">
  <sheetPr>
    <pageSetUpPr fitToPage="1"/>
  </sheetPr>
  <dimension ref="A1:DR125"/>
  <sheetViews>
    <sheetView showGridLines="0" topLeftCell="A109" zoomScaleNormal="10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mxW5DxemNGWVngDODHaJDexWIxblHqZNdOZy8GYmaCyy0ByPnJZitctsVsPJ7zGW7wfBWCfCnUS0vqvyQQ2bcg==" saltValue="ZORIH9nDcW8MxrpYol7gJ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552</v>
      </c>
      <c r="G2" s="157"/>
      <c r="H2" s="158"/>
    </row>
    <row r="3" spans="1:8" x14ac:dyDescent="0.15">
      <c r="A3" s="154" t="s">
        <v>545</v>
      </c>
      <c r="B3" s="159"/>
      <c r="C3" s="160"/>
      <c r="D3" s="161">
        <v>182749</v>
      </c>
      <c r="E3" s="162"/>
      <c r="F3" s="163">
        <v>138651</v>
      </c>
      <c r="G3" s="164"/>
      <c r="H3" s="165"/>
    </row>
    <row r="4" spans="1:8" x14ac:dyDescent="0.15">
      <c r="A4" s="166"/>
      <c r="B4" s="167"/>
      <c r="C4" s="168"/>
      <c r="D4" s="169">
        <v>20099</v>
      </c>
      <c r="E4" s="170"/>
      <c r="F4" s="171">
        <v>71211</v>
      </c>
      <c r="G4" s="172"/>
      <c r="H4" s="173"/>
    </row>
    <row r="5" spans="1:8" x14ac:dyDescent="0.15">
      <c r="A5" s="154" t="s">
        <v>547</v>
      </c>
      <c r="B5" s="159"/>
      <c r="C5" s="160"/>
      <c r="D5" s="161">
        <v>87821</v>
      </c>
      <c r="E5" s="162"/>
      <c r="F5" s="163">
        <v>122882</v>
      </c>
      <c r="G5" s="164"/>
      <c r="H5" s="165"/>
    </row>
    <row r="6" spans="1:8" x14ac:dyDescent="0.15">
      <c r="A6" s="166"/>
      <c r="B6" s="167"/>
      <c r="C6" s="168"/>
      <c r="D6" s="169">
        <v>13254</v>
      </c>
      <c r="E6" s="170"/>
      <c r="F6" s="171">
        <v>65785</v>
      </c>
      <c r="G6" s="172"/>
      <c r="H6" s="173"/>
    </row>
    <row r="7" spans="1:8" x14ac:dyDescent="0.15">
      <c r="A7" s="154" t="s">
        <v>548</v>
      </c>
      <c r="B7" s="159"/>
      <c r="C7" s="160"/>
      <c r="D7" s="161">
        <v>55484</v>
      </c>
      <c r="E7" s="162"/>
      <c r="F7" s="163">
        <v>114790</v>
      </c>
      <c r="G7" s="164"/>
      <c r="H7" s="165"/>
    </row>
    <row r="8" spans="1:8" x14ac:dyDescent="0.15">
      <c r="A8" s="166"/>
      <c r="B8" s="167"/>
      <c r="C8" s="168"/>
      <c r="D8" s="169">
        <v>15892</v>
      </c>
      <c r="E8" s="170"/>
      <c r="F8" s="171">
        <v>55601</v>
      </c>
      <c r="G8" s="172"/>
      <c r="H8" s="173"/>
    </row>
    <row r="9" spans="1:8" x14ac:dyDescent="0.15">
      <c r="A9" s="154" t="s">
        <v>549</v>
      </c>
      <c r="B9" s="159"/>
      <c r="C9" s="160"/>
      <c r="D9" s="161">
        <v>104935</v>
      </c>
      <c r="E9" s="162"/>
      <c r="F9" s="163">
        <v>126262</v>
      </c>
      <c r="G9" s="164"/>
      <c r="H9" s="165"/>
    </row>
    <row r="10" spans="1:8" x14ac:dyDescent="0.15">
      <c r="A10" s="166"/>
      <c r="B10" s="167"/>
      <c r="C10" s="168"/>
      <c r="D10" s="169">
        <v>8975</v>
      </c>
      <c r="E10" s="170"/>
      <c r="F10" s="171">
        <v>56769</v>
      </c>
      <c r="G10" s="172"/>
      <c r="H10" s="173"/>
    </row>
    <row r="11" spans="1:8" x14ac:dyDescent="0.15">
      <c r="A11" s="154" t="s">
        <v>550</v>
      </c>
      <c r="B11" s="159"/>
      <c r="C11" s="160"/>
      <c r="D11" s="161">
        <v>80913</v>
      </c>
      <c r="E11" s="162"/>
      <c r="F11" s="163">
        <v>126525</v>
      </c>
      <c r="G11" s="164"/>
      <c r="H11" s="165"/>
    </row>
    <row r="12" spans="1:8" x14ac:dyDescent="0.15">
      <c r="A12" s="166"/>
      <c r="B12" s="167"/>
      <c r="C12" s="174"/>
      <c r="D12" s="169">
        <v>36164</v>
      </c>
      <c r="E12" s="170"/>
      <c r="F12" s="171">
        <v>67052</v>
      </c>
      <c r="G12" s="172"/>
      <c r="H12" s="173"/>
    </row>
    <row r="13" spans="1:8" x14ac:dyDescent="0.15">
      <c r="A13" s="154"/>
      <c r="B13" s="159"/>
      <c r="C13" s="175"/>
      <c r="D13" s="176">
        <v>102380</v>
      </c>
      <c r="E13" s="177"/>
      <c r="F13" s="178">
        <v>125822</v>
      </c>
      <c r="G13" s="179"/>
      <c r="H13" s="165"/>
    </row>
    <row r="14" spans="1:8" x14ac:dyDescent="0.15">
      <c r="A14" s="166"/>
      <c r="B14" s="167"/>
      <c r="C14" s="168"/>
      <c r="D14" s="169">
        <v>18877</v>
      </c>
      <c r="E14" s="170"/>
      <c r="F14" s="171">
        <v>63284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11.2</v>
      </c>
      <c r="C19" s="180">
        <f>ROUND(VALUE(SUBSTITUTE(実質収支比率等に係る経年分析!G$48,"▲","-")),2)</f>
        <v>13.2</v>
      </c>
      <c r="D19" s="180">
        <f>ROUND(VALUE(SUBSTITUTE(実質収支比率等に係る経年分析!H$48,"▲","-")),2)</f>
        <v>13.75</v>
      </c>
      <c r="E19" s="180">
        <f>ROUND(VALUE(SUBSTITUTE(実質収支比率等に係る経年分析!I$48,"▲","-")),2)</f>
        <v>21.71</v>
      </c>
      <c r="F19" s="180">
        <f>ROUND(VALUE(SUBSTITUTE(実質収支比率等に係る経年分析!J$48,"▲","-")),2)</f>
        <v>16.989999999999998</v>
      </c>
    </row>
    <row r="20" spans="1:11" x14ac:dyDescent="0.15">
      <c r="A20" s="180" t="s">
        <v>54</v>
      </c>
      <c r="B20" s="180">
        <f>ROUND(VALUE(SUBSTITUTE(実質収支比率等に係る経年分析!F$47,"▲","-")),2)</f>
        <v>24.54</v>
      </c>
      <c r="C20" s="180">
        <f>ROUND(VALUE(SUBSTITUTE(実質収支比率等に係る経年分析!G$47,"▲","-")),2)</f>
        <v>21.76</v>
      </c>
      <c r="D20" s="180">
        <f>ROUND(VALUE(SUBSTITUTE(実質収支比率等に係る経年分析!H$47,"▲","-")),2)</f>
        <v>21.95</v>
      </c>
      <c r="E20" s="180">
        <f>ROUND(VALUE(SUBSTITUTE(実質収支比率等に係る経年分析!I$47,"▲","-")),2)</f>
        <v>22.19</v>
      </c>
      <c r="F20" s="180">
        <f>ROUND(VALUE(SUBSTITUTE(実質収支比率等に係る経年分析!J$47,"▲","-")),2)</f>
        <v>22.62</v>
      </c>
    </row>
    <row r="21" spans="1:11" x14ac:dyDescent="0.15">
      <c r="A21" s="180" t="s">
        <v>55</v>
      </c>
      <c r="B21" s="180">
        <f>IF(ISNUMBER(VALUE(SUBSTITUTE(実質収支比率等に係る経年分析!F$49,"▲","-"))),ROUND(VALUE(SUBSTITUTE(実質収支比率等に係る経年分析!F$49,"▲","-")),2),NA())</f>
        <v>3.35</v>
      </c>
      <c r="C21" s="180">
        <f>IF(ISNUMBER(VALUE(SUBSTITUTE(実質収支比率等に係る経年分析!G$49,"▲","-"))),ROUND(VALUE(SUBSTITUTE(実質収支比率等に係る経年分析!G$49,"▲","-")),2),NA())</f>
        <v>4.67</v>
      </c>
      <c r="D21" s="180">
        <f>IF(ISNUMBER(VALUE(SUBSTITUTE(実質収支比率等に係る経年分析!H$49,"▲","-"))),ROUND(VALUE(SUBSTITUTE(実質収支比率等に係る経年分析!H$49,"▲","-")),2),NA())</f>
        <v>6.43</v>
      </c>
      <c r="E21" s="180">
        <f>IF(ISNUMBER(VALUE(SUBSTITUTE(実質収支比率等に係る経年分析!I$49,"▲","-"))),ROUND(VALUE(SUBSTITUTE(実質収支比率等に係る経年分析!I$49,"▲","-")),2),NA())</f>
        <v>15.7</v>
      </c>
      <c r="F21" s="180">
        <f>IF(ISNUMBER(VALUE(SUBSTITUTE(実質収支比率等に係る経年分析!J$49,"▲","-"))),ROUND(VALUE(SUBSTITUTE(実質収支比率等に係る経年分析!J$49,"▲","-")),2),NA())</f>
        <v>7.62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国見町土地開発事業特別会計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0.94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国見町渇水対策施設特別会計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国見町後期高齢者医療特別会計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国見町公共下水道事業特別会計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15">
      <c r="A33" s="181" t="str">
        <f>IF(連結実質赤字比率に係る赤字・黒字の構成分析!C$37="",NA(),連結実質赤字比率に係る赤字・黒字の構成分析!C$37)</f>
        <v>国見町国民健康保険特別会計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0.78</v>
      </c>
    </row>
    <row r="34" spans="1:16" x14ac:dyDescent="0.15">
      <c r="A34" s="181" t="str">
        <f>IF(連結実質赤字比率に係る赤字・黒字の構成分析!C$36="",NA(),連結実質赤字比率に係る赤字・黒字の構成分析!C$36)</f>
        <v>国見町介護保険特別会計(保険事業勘定)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1.32</v>
      </c>
    </row>
    <row r="35" spans="1:16" x14ac:dyDescent="0.15">
      <c r="A35" s="181" t="str">
        <f>IF(連結実質赤字比率に係る赤字・黒字の構成分析!C$35="",NA(),連結実質赤字比率に係る赤字・黒字の構成分析!C$35)</f>
        <v>国見町水道事業会計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10.87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16.989999999999998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557</v>
      </c>
      <c r="E42" s="182"/>
      <c r="F42" s="182"/>
      <c r="G42" s="182">
        <f>'実質公債費比率（分子）の構造'!L$52</f>
        <v>586</v>
      </c>
      <c r="H42" s="182"/>
      <c r="I42" s="182"/>
      <c r="J42" s="182">
        <f>'実質公債費比率（分子）の構造'!M$52</f>
        <v>585</v>
      </c>
      <c r="K42" s="182"/>
      <c r="L42" s="182"/>
      <c r="M42" s="182">
        <f>'実質公債費比率（分子）の構造'!N$52</f>
        <v>580</v>
      </c>
      <c r="N42" s="182"/>
      <c r="O42" s="182"/>
      <c r="P42" s="182">
        <f>'実質公債費比率（分子）の構造'!O$52</f>
        <v>599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5</v>
      </c>
      <c r="C44" s="182"/>
      <c r="D44" s="182"/>
      <c r="E44" s="182">
        <f>'実質公債費比率（分子）の構造'!L$50</f>
        <v>6</v>
      </c>
      <c r="F44" s="182"/>
      <c r="G44" s="182"/>
      <c r="H44" s="182">
        <f>'実質公債費比率（分子）の構造'!M$50</f>
        <v>9</v>
      </c>
      <c r="I44" s="182"/>
      <c r="J44" s="182"/>
      <c r="K44" s="182">
        <f>'実質公債費比率（分子）の構造'!N$50</f>
        <v>2</v>
      </c>
      <c r="L44" s="182"/>
      <c r="M44" s="182"/>
      <c r="N44" s="182">
        <f>'実質公債費比率（分子）の構造'!O$50</f>
        <v>1</v>
      </c>
      <c r="O44" s="182"/>
      <c r="P44" s="182"/>
    </row>
    <row r="45" spans="1:16" x14ac:dyDescent="0.15">
      <c r="A45" s="182" t="s">
        <v>65</v>
      </c>
      <c r="B45" s="182">
        <f>'実質公債費比率（分子）の構造'!K$49</f>
        <v>334</v>
      </c>
      <c r="C45" s="182"/>
      <c r="D45" s="182"/>
      <c r="E45" s="182">
        <f>'実質公債費比率（分子）の構造'!L$49</f>
        <v>343</v>
      </c>
      <c r="F45" s="182"/>
      <c r="G45" s="182"/>
      <c r="H45" s="182">
        <f>'実質公債費比率（分子）の構造'!M$49</f>
        <v>345</v>
      </c>
      <c r="I45" s="182"/>
      <c r="J45" s="182"/>
      <c r="K45" s="182">
        <f>'実質公債費比率（分子）の構造'!N$49</f>
        <v>348</v>
      </c>
      <c r="L45" s="182"/>
      <c r="M45" s="182"/>
      <c r="N45" s="182">
        <f>'実質公債費比率（分子）の構造'!O$49</f>
        <v>336</v>
      </c>
      <c r="O45" s="182"/>
      <c r="P45" s="182"/>
    </row>
    <row r="46" spans="1:16" x14ac:dyDescent="0.15">
      <c r="A46" s="182" t="s">
        <v>66</v>
      </c>
      <c r="B46" s="182">
        <f>'実質公債費比率（分子）の構造'!K$48</f>
        <v>61</v>
      </c>
      <c r="C46" s="182"/>
      <c r="D46" s="182"/>
      <c r="E46" s="182">
        <f>'実質公債費比率（分子）の構造'!L$48</f>
        <v>73</v>
      </c>
      <c r="F46" s="182"/>
      <c r="G46" s="182"/>
      <c r="H46" s="182">
        <f>'実質公債費比率（分子）の構造'!M$48</f>
        <v>66</v>
      </c>
      <c r="I46" s="182"/>
      <c r="J46" s="182"/>
      <c r="K46" s="182">
        <f>'実質公債費比率（分子）の構造'!N$48</f>
        <v>71</v>
      </c>
      <c r="L46" s="182"/>
      <c r="M46" s="182"/>
      <c r="N46" s="182">
        <f>'実質公債費比率（分子）の構造'!O$48</f>
        <v>75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379</v>
      </c>
      <c r="C49" s="182"/>
      <c r="D49" s="182"/>
      <c r="E49" s="182">
        <f>'実質公債費比率（分子）の構造'!L$45</f>
        <v>364</v>
      </c>
      <c r="F49" s="182"/>
      <c r="G49" s="182"/>
      <c r="H49" s="182">
        <f>'実質公債費比率（分子）の構造'!M$45</f>
        <v>327</v>
      </c>
      <c r="I49" s="182"/>
      <c r="J49" s="182"/>
      <c r="K49" s="182">
        <f>'実質公債費比率（分子）の構造'!N$45</f>
        <v>294</v>
      </c>
      <c r="L49" s="182"/>
      <c r="M49" s="182"/>
      <c r="N49" s="182">
        <f>'実質公債費比率（分子）の構造'!O$45</f>
        <v>267</v>
      </c>
      <c r="O49" s="182"/>
      <c r="P49" s="182"/>
    </row>
    <row r="50" spans="1:16" x14ac:dyDescent="0.15">
      <c r="A50" s="182" t="s">
        <v>70</v>
      </c>
      <c r="B50" s="182" t="e">
        <f>NA()</f>
        <v>#N/A</v>
      </c>
      <c r="C50" s="182">
        <f>IF(ISNUMBER('実質公債費比率（分子）の構造'!K$53),'実質公債費比率（分子）の構造'!K$53,NA())</f>
        <v>222</v>
      </c>
      <c r="D50" s="182" t="e">
        <f>NA()</f>
        <v>#N/A</v>
      </c>
      <c r="E50" s="182" t="e">
        <f>NA()</f>
        <v>#N/A</v>
      </c>
      <c r="F50" s="182">
        <f>IF(ISNUMBER('実質公債費比率（分子）の構造'!L$53),'実質公債費比率（分子）の構造'!L$53,NA())</f>
        <v>200</v>
      </c>
      <c r="G50" s="182" t="e">
        <f>NA()</f>
        <v>#N/A</v>
      </c>
      <c r="H50" s="182" t="e">
        <f>NA()</f>
        <v>#N/A</v>
      </c>
      <c r="I50" s="182">
        <f>IF(ISNUMBER('実質公債費比率（分子）の構造'!M$53),'実質公債費比率（分子）の構造'!M$53,NA())</f>
        <v>162</v>
      </c>
      <c r="J50" s="182" t="e">
        <f>NA()</f>
        <v>#N/A</v>
      </c>
      <c r="K50" s="182" t="e">
        <f>NA()</f>
        <v>#N/A</v>
      </c>
      <c r="L50" s="182">
        <f>IF(ISNUMBER('実質公債費比率（分子）の構造'!N$53),'実質公債費比率（分子）の構造'!N$53,NA())</f>
        <v>135</v>
      </c>
      <c r="M50" s="182" t="e">
        <f>NA()</f>
        <v>#N/A</v>
      </c>
      <c r="N50" s="182" t="e">
        <f>NA()</f>
        <v>#N/A</v>
      </c>
      <c r="O50" s="182">
        <f>IF(ISNUMBER('実質公債費比率（分子）の構造'!O$53),'実質公債費比率（分子）の構造'!O$53,NA())</f>
        <v>80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7914</v>
      </c>
      <c r="E56" s="181"/>
      <c r="F56" s="181"/>
      <c r="G56" s="181">
        <f>'将来負担比率（分子）の構造'!J$52</f>
        <v>7647</v>
      </c>
      <c r="H56" s="181"/>
      <c r="I56" s="181"/>
      <c r="J56" s="181">
        <f>'将来負担比率（分子）の構造'!K$52</f>
        <v>7383</v>
      </c>
      <c r="K56" s="181"/>
      <c r="L56" s="181"/>
      <c r="M56" s="181">
        <f>'将来負担比率（分子）の構造'!L$52</f>
        <v>7119</v>
      </c>
      <c r="N56" s="181"/>
      <c r="O56" s="181"/>
      <c r="P56" s="181">
        <f>'将来負担比率（分子）の構造'!M$52</f>
        <v>7146</v>
      </c>
    </row>
    <row r="57" spans="1:16" x14ac:dyDescent="0.15">
      <c r="A57" s="181" t="s">
        <v>41</v>
      </c>
      <c r="B57" s="181"/>
      <c r="C57" s="181"/>
      <c r="D57" s="181">
        <f>'将来負担比率（分子）の構造'!I$51</f>
        <v>164</v>
      </c>
      <c r="E57" s="181"/>
      <c r="F57" s="181"/>
      <c r="G57" s="181">
        <f>'将来負担比率（分子）の構造'!J$51</f>
        <v>183</v>
      </c>
      <c r="H57" s="181"/>
      <c r="I57" s="181"/>
      <c r="J57" s="181">
        <f>'将来負担比率（分子）の構造'!K$51</f>
        <v>171</v>
      </c>
      <c r="K57" s="181"/>
      <c r="L57" s="181"/>
      <c r="M57" s="181">
        <f>'将来負担比率（分子）の構造'!L$51</f>
        <v>160</v>
      </c>
      <c r="N57" s="181"/>
      <c r="O57" s="181"/>
      <c r="P57" s="181">
        <f>'将来負担比率（分子）の構造'!M$51</f>
        <v>149</v>
      </c>
    </row>
    <row r="58" spans="1:16" x14ac:dyDescent="0.15">
      <c r="A58" s="181" t="s">
        <v>40</v>
      </c>
      <c r="B58" s="181"/>
      <c r="C58" s="181"/>
      <c r="D58" s="181">
        <f>'将来負担比率（分子）の構造'!I$50</f>
        <v>1459</v>
      </c>
      <c r="E58" s="181"/>
      <c r="F58" s="181"/>
      <c r="G58" s="181">
        <f>'将来負担比率（分子）の構造'!J$50</f>
        <v>1327</v>
      </c>
      <c r="H58" s="181"/>
      <c r="I58" s="181"/>
      <c r="J58" s="181">
        <f>'将来負担比率（分子）の構造'!K$50</f>
        <v>1429</v>
      </c>
      <c r="K58" s="181"/>
      <c r="L58" s="181"/>
      <c r="M58" s="181">
        <f>'将来負担比率（分子）の構造'!L$50</f>
        <v>1631</v>
      </c>
      <c r="N58" s="181"/>
      <c r="O58" s="181"/>
      <c r="P58" s="181">
        <f>'将来負担比率（分子）の構造'!M$50</f>
        <v>1873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590</v>
      </c>
      <c r="C62" s="181"/>
      <c r="D62" s="181"/>
      <c r="E62" s="181">
        <f>'将来負担比率（分子）の構造'!J$45</f>
        <v>440</v>
      </c>
      <c r="F62" s="181"/>
      <c r="G62" s="181"/>
      <c r="H62" s="181">
        <f>'将来負担比率（分子）の構造'!K$45</f>
        <v>429</v>
      </c>
      <c r="I62" s="181"/>
      <c r="J62" s="181"/>
      <c r="K62" s="181">
        <f>'将来負担比率（分子）の構造'!L$45</f>
        <v>345</v>
      </c>
      <c r="L62" s="181"/>
      <c r="M62" s="181"/>
      <c r="N62" s="181">
        <f>'将来負担比率（分子）の構造'!M$45</f>
        <v>390</v>
      </c>
      <c r="O62" s="181"/>
      <c r="P62" s="181"/>
    </row>
    <row r="63" spans="1:16" x14ac:dyDescent="0.15">
      <c r="A63" s="181" t="s">
        <v>33</v>
      </c>
      <c r="B63" s="181">
        <f>'将来負担比率（分子）の構造'!I$44</f>
        <v>3252</v>
      </c>
      <c r="C63" s="181"/>
      <c r="D63" s="181"/>
      <c r="E63" s="181">
        <f>'将来負担比率（分子）の構造'!J$44</f>
        <v>3048</v>
      </c>
      <c r="F63" s="181"/>
      <c r="G63" s="181"/>
      <c r="H63" s="181">
        <f>'将来負担比率（分子）の構造'!K$44</f>
        <v>2894</v>
      </c>
      <c r="I63" s="181"/>
      <c r="J63" s="181"/>
      <c r="K63" s="181">
        <f>'将来負担比率（分子）の構造'!L$44</f>
        <v>2755</v>
      </c>
      <c r="L63" s="181"/>
      <c r="M63" s="181"/>
      <c r="N63" s="181">
        <f>'将来負担比率（分子）の構造'!M$44</f>
        <v>2711</v>
      </c>
      <c r="O63" s="181"/>
      <c r="P63" s="181"/>
    </row>
    <row r="64" spans="1:16" x14ac:dyDescent="0.15">
      <c r="A64" s="181" t="s">
        <v>32</v>
      </c>
      <c r="B64" s="181">
        <f>'将来負担比率（分子）の構造'!I$43</f>
        <v>1071</v>
      </c>
      <c r="C64" s="181"/>
      <c r="D64" s="181"/>
      <c r="E64" s="181">
        <f>'将来負担比率（分子）の構造'!J$43</f>
        <v>1115</v>
      </c>
      <c r="F64" s="181"/>
      <c r="G64" s="181"/>
      <c r="H64" s="181">
        <f>'将来負担比率（分子）の構造'!K$43</f>
        <v>1149</v>
      </c>
      <c r="I64" s="181"/>
      <c r="J64" s="181"/>
      <c r="K64" s="181">
        <f>'将来負担比率（分子）の構造'!L$43</f>
        <v>985</v>
      </c>
      <c r="L64" s="181"/>
      <c r="M64" s="181"/>
      <c r="N64" s="181">
        <f>'将来負担比率（分子）の構造'!M$43</f>
        <v>922</v>
      </c>
      <c r="O64" s="181"/>
      <c r="P64" s="181"/>
    </row>
    <row r="65" spans="1:16" x14ac:dyDescent="0.15">
      <c r="A65" s="181" t="s">
        <v>31</v>
      </c>
      <c r="B65" s="181">
        <f>'将来負担比率（分子）の構造'!I$42</f>
        <v>20</v>
      </c>
      <c r="C65" s="181"/>
      <c r="D65" s="181"/>
      <c r="E65" s="181">
        <f>'将来負担比率（分子）の構造'!J$42</f>
        <v>14</v>
      </c>
      <c r="F65" s="181"/>
      <c r="G65" s="181"/>
      <c r="H65" s="181">
        <f>'将来負担比率（分子）の構造'!K$42</f>
        <v>5</v>
      </c>
      <c r="I65" s="181"/>
      <c r="J65" s="181"/>
      <c r="K65" s="181">
        <f>'将来負担比率（分子）の構造'!L$42</f>
        <v>3</v>
      </c>
      <c r="L65" s="181"/>
      <c r="M65" s="181"/>
      <c r="N65" s="181">
        <f>'将来負担比率（分子）の構造'!M$42</f>
        <v>1</v>
      </c>
      <c r="O65" s="181"/>
      <c r="P65" s="181"/>
    </row>
    <row r="66" spans="1:16" x14ac:dyDescent="0.15">
      <c r="A66" s="181" t="s">
        <v>30</v>
      </c>
      <c r="B66" s="181">
        <f>'将来負担比率（分子）の構造'!I$41</f>
        <v>6687</v>
      </c>
      <c r="C66" s="181"/>
      <c r="D66" s="181"/>
      <c r="E66" s="181">
        <f>'将来負担比率（分子）の構造'!J$41</f>
        <v>6506</v>
      </c>
      <c r="F66" s="181"/>
      <c r="G66" s="181"/>
      <c r="H66" s="181">
        <f>'将来負担比率（分子）の構造'!K$41</f>
        <v>6242</v>
      </c>
      <c r="I66" s="181"/>
      <c r="J66" s="181"/>
      <c r="K66" s="181">
        <f>'将来負担比率（分子）の構造'!L$41</f>
        <v>6000</v>
      </c>
      <c r="L66" s="181"/>
      <c r="M66" s="181"/>
      <c r="N66" s="181">
        <f>'将来負担比率（分子）の構造'!M$41</f>
        <v>5819</v>
      </c>
      <c r="O66" s="181"/>
      <c r="P66" s="181"/>
    </row>
    <row r="67" spans="1:16" x14ac:dyDescent="0.15">
      <c r="A67" s="181" t="s">
        <v>74</v>
      </c>
      <c r="B67" s="181" t="e">
        <f>NA()</f>
        <v>#N/A</v>
      </c>
      <c r="C67" s="181">
        <f>IF(ISNUMBER('将来負担比率（分子）の構造'!I$53), IF('将来負担比率（分子）の構造'!I$53 &lt; 0, 0, '将来負担比率（分子）の構造'!I$53), NA())</f>
        <v>2082</v>
      </c>
      <c r="D67" s="181" t="e">
        <f>NA()</f>
        <v>#N/A</v>
      </c>
      <c r="E67" s="181" t="e">
        <f>NA()</f>
        <v>#N/A</v>
      </c>
      <c r="F67" s="181">
        <f>IF(ISNUMBER('将来負担比率（分子）の構造'!J$53), IF('将来負担比率（分子）の構造'!J$53 &lt; 0, 0, '将来負担比率（分子）の構造'!J$53), NA())</f>
        <v>1966</v>
      </c>
      <c r="G67" s="181" t="e">
        <f>NA()</f>
        <v>#N/A</v>
      </c>
      <c r="H67" s="181" t="e">
        <f>NA()</f>
        <v>#N/A</v>
      </c>
      <c r="I67" s="181">
        <f>IF(ISNUMBER('将来負担比率（分子）の構造'!K$53), IF('将来負担比率（分子）の構造'!K$53 &lt; 0, 0, '将来負担比率（分子）の構造'!K$53), NA())</f>
        <v>1735</v>
      </c>
      <c r="J67" s="181" t="e">
        <f>NA()</f>
        <v>#N/A</v>
      </c>
      <c r="K67" s="181" t="e">
        <f>NA()</f>
        <v>#N/A</v>
      </c>
      <c r="L67" s="181">
        <f>IF(ISNUMBER('将来負担比率（分子）の構造'!L$53), IF('将来負担比率（分子）の構造'!L$53 &lt; 0, 0, '将来負担比率（分子）の構造'!L$53), NA())</f>
        <v>1180</v>
      </c>
      <c r="M67" s="181" t="e">
        <f>NA()</f>
        <v>#N/A</v>
      </c>
      <c r="N67" s="181" t="e">
        <f>NA()</f>
        <v>#N/A</v>
      </c>
      <c r="O67" s="181">
        <f>IF(ISNUMBER('将来負担比率（分子）の構造'!M$53), IF('将来負担比率（分子）の構造'!M$53 &lt; 0, 0, '将来負担比率（分子）の構造'!M$53), NA())</f>
        <v>674</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754</v>
      </c>
      <c r="C72" s="185">
        <f>基金残高に係る経年分析!G55</f>
        <v>754</v>
      </c>
      <c r="D72" s="185">
        <f>基金残高に係る経年分析!H55</f>
        <v>795</v>
      </c>
    </row>
    <row r="73" spans="1:16" x14ac:dyDescent="0.15">
      <c r="A73" s="184" t="s">
        <v>77</v>
      </c>
      <c r="B73" s="185" t="str">
        <f>基金残高に係る経年分析!F56</f>
        <v>-</v>
      </c>
      <c r="C73" s="185" t="str">
        <f>基金残高に係る経年分析!G56</f>
        <v>-</v>
      </c>
      <c r="D73" s="185" t="str">
        <f>基金残高に係る経年分析!H56</f>
        <v>-</v>
      </c>
    </row>
    <row r="74" spans="1:16" x14ac:dyDescent="0.15">
      <c r="A74" s="184" t="s">
        <v>78</v>
      </c>
      <c r="B74" s="185">
        <f>基金残高に係る経年分析!F57</f>
        <v>866</v>
      </c>
      <c r="C74" s="185">
        <f>基金残高に係る経年分析!G57</f>
        <v>963</v>
      </c>
      <c r="D74" s="185">
        <f>基金残高に係る経年分析!H57</f>
        <v>1208</v>
      </c>
    </row>
  </sheetData>
  <sheetProtection algorithmName="SHA-512" hashValue="qdKT1DhKsDANkHEr+q4XMIrpkDV1ZQZYvrCmBrthTtWDTrVnQpE1ce2wgCxZgxBcnr2FN15R9dBUYpiM9NoQpw==" saltValue="z4Sah47kH3T75wJaL+AX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1"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207</v>
      </c>
      <c r="DI1" s="662"/>
      <c r="DJ1" s="662"/>
      <c r="DK1" s="662"/>
      <c r="DL1" s="662"/>
      <c r="DM1" s="662"/>
      <c r="DN1" s="663"/>
      <c r="DO1" s="226"/>
      <c r="DP1" s="661" t="s">
        <v>208</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210</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211</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212</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213</v>
      </c>
      <c r="S4" s="665"/>
      <c r="T4" s="665"/>
      <c r="U4" s="665"/>
      <c r="V4" s="665"/>
      <c r="W4" s="665"/>
      <c r="X4" s="665"/>
      <c r="Y4" s="666"/>
      <c r="Z4" s="664" t="s">
        <v>214</v>
      </c>
      <c r="AA4" s="665"/>
      <c r="AB4" s="665"/>
      <c r="AC4" s="666"/>
      <c r="AD4" s="664" t="s">
        <v>215</v>
      </c>
      <c r="AE4" s="665"/>
      <c r="AF4" s="665"/>
      <c r="AG4" s="665"/>
      <c r="AH4" s="665"/>
      <c r="AI4" s="665"/>
      <c r="AJ4" s="665"/>
      <c r="AK4" s="666"/>
      <c r="AL4" s="664" t="s">
        <v>214</v>
      </c>
      <c r="AM4" s="665"/>
      <c r="AN4" s="665"/>
      <c r="AO4" s="666"/>
      <c r="AP4" s="670" t="s">
        <v>216</v>
      </c>
      <c r="AQ4" s="670"/>
      <c r="AR4" s="670"/>
      <c r="AS4" s="670"/>
      <c r="AT4" s="670"/>
      <c r="AU4" s="670"/>
      <c r="AV4" s="670"/>
      <c r="AW4" s="670"/>
      <c r="AX4" s="670"/>
      <c r="AY4" s="670"/>
      <c r="AZ4" s="670"/>
      <c r="BA4" s="670"/>
      <c r="BB4" s="670"/>
      <c r="BC4" s="670"/>
      <c r="BD4" s="670"/>
      <c r="BE4" s="670"/>
      <c r="BF4" s="670"/>
      <c r="BG4" s="670" t="s">
        <v>217</v>
      </c>
      <c r="BH4" s="670"/>
      <c r="BI4" s="670"/>
      <c r="BJ4" s="670"/>
      <c r="BK4" s="670"/>
      <c r="BL4" s="670"/>
      <c r="BM4" s="670"/>
      <c r="BN4" s="670"/>
      <c r="BO4" s="670" t="s">
        <v>214</v>
      </c>
      <c r="BP4" s="670"/>
      <c r="BQ4" s="670"/>
      <c r="BR4" s="670"/>
      <c r="BS4" s="670" t="s">
        <v>218</v>
      </c>
      <c r="BT4" s="670"/>
      <c r="BU4" s="670"/>
      <c r="BV4" s="670"/>
      <c r="BW4" s="670"/>
      <c r="BX4" s="670"/>
      <c r="BY4" s="670"/>
      <c r="BZ4" s="670"/>
      <c r="CA4" s="670"/>
      <c r="CB4" s="670"/>
      <c r="CD4" s="667" t="s">
        <v>219</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220</v>
      </c>
      <c r="C5" s="672"/>
      <c r="D5" s="672"/>
      <c r="E5" s="672"/>
      <c r="F5" s="672"/>
      <c r="G5" s="672"/>
      <c r="H5" s="672"/>
      <c r="I5" s="672"/>
      <c r="J5" s="672"/>
      <c r="K5" s="672"/>
      <c r="L5" s="672"/>
      <c r="M5" s="672"/>
      <c r="N5" s="672"/>
      <c r="O5" s="672"/>
      <c r="P5" s="672"/>
      <c r="Q5" s="673"/>
      <c r="R5" s="674">
        <v>985443</v>
      </c>
      <c r="S5" s="675"/>
      <c r="T5" s="675"/>
      <c r="U5" s="675"/>
      <c r="V5" s="675"/>
      <c r="W5" s="675"/>
      <c r="X5" s="675"/>
      <c r="Y5" s="676"/>
      <c r="Z5" s="677">
        <v>12.1</v>
      </c>
      <c r="AA5" s="677"/>
      <c r="AB5" s="677"/>
      <c r="AC5" s="677"/>
      <c r="AD5" s="678">
        <v>985443</v>
      </c>
      <c r="AE5" s="678"/>
      <c r="AF5" s="678"/>
      <c r="AG5" s="678"/>
      <c r="AH5" s="678"/>
      <c r="AI5" s="678"/>
      <c r="AJ5" s="678"/>
      <c r="AK5" s="678"/>
      <c r="AL5" s="679">
        <v>28.7</v>
      </c>
      <c r="AM5" s="680"/>
      <c r="AN5" s="680"/>
      <c r="AO5" s="681"/>
      <c r="AP5" s="671" t="s">
        <v>221</v>
      </c>
      <c r="AQ5" s="672"/>
      <c r="AR5" s="672"/>
      <c r="AS5" s="672"/>
      <c r="AT5" s="672"/>
      <c r="AU5" s="672"/>
      <c r="AV5" s="672"/>
      <c r="AW5" s="672"/>
      <c r="AX5" s="672"/>
      <c r="AY5" s="672"/>
      <c r="AZ5" s="672"/>
      <c r="BA5" s="672"/>
      <c r="BB5" s="672"/>
      <c r="BC5" s="672"/>
      <c r="BD5" s="672"/>
      <c r="BE5" s="672"/>
      <c r="BF5" s="673"/>
      <c r="BG5" s="685">
        <v>985443</v>
      </c>
      <c r="BH5" s="686"/>
      <c r="BI5" s="686"/>
      <c r="BJ5" s="686"/>
      <c r="BK5" s="686"/>
      <c r="BL5" s="686"/>
      <c r="BM5" s="686"/>
      <c r="BN5" s="687"/>
      <c r="BO5" s="688">
        <v>100</v>
      </c>
      <c r="BP5" s="688"/>
      <c r="BQ5" s="688"/>
      <c r="BR5" s="688"/>
      <c r="BS5" s="689" t="s">
        <v>127</v>
      </c>
      <c r="BT5" s="689"/>
      <c r="BU5" s="689"/>
      <c r="BV5" s="689"/>
      <c r="BW5" s="689"/>
      <c r="BX5" s="689"/>
      <c r="BY5" s="689"/>
      <c r="BZ5" s="689"/>
      <c r="CA5" s="689"/>
      <c r="CB5" s="693"/>
      <c r="CD5" s="667" t="s">
        <v>216</v>
      </c>
      <c r="CE5" s="668"/>
      <c r="CF5" s="668"/>
      <c r="CG5" s="668"/>
      <c r="CH5" s="668"/>
      <c r="CI5" s="668"/>
      <c r="CJ5" s="668"/>
      <c r="CK5" s="668"/>
      <c r="CL5" s="668"/>
      <c r="CM5" s="668"/>
      <c r="CN5" s="668"/>
      <c r="CO5" s="668"/>
      <c r="CP5" s="668"/>
      <c r="CQ5" s="669"/>
      <c r="CR5" s="667" t="s">
        <v>222</v>
      </c>
      <c r="CS5" s="668"/>
      <c r="CT5" s="668"/>
      <c r="CU5" s="668"/>
      <c r="CV5" s="668"/>
      <c r="CW5" s="668"/>
      <c r="CX5" s="668"/>
      <c r="CY5" s="669"/>
      <c r="CZ5" s="667" t="s">
        <v>214</v>
      </c>
      <c r="DA5" s="668"/>
      <c r="DB5" s="668"/>
      <c r="DC5" s="669"/>
      <c r="DD5" s="667" t="s">
        <v>223</v>
      </c>
      <c r="DE5" s="668"/>
      <c r="DF5" s="668"/>
      <c r="DG5" s="668"/>
      <c r="DH5" s="668"/>
      <c r="DI5" s="668"/>
      <c r="DJ5" s="668"/>
      <c r="DK5" s="668"/>
      <c r="DL5" s="668"/>
      <c r="DM5" s="668"/>
      <c r="DN5" s="668"/>
      <c r="DO5" s="668"/>
      <c r="DP5" s="669"/>
      <c r="DQ5" s="667" t="s">
        <v>224</v>
      </c>
      <c r="DR5" s="668"/>
      <c r="DS5" s="668"/>
      <c r="DT5" s="668"/>
      <c r="DU5" s="668"/>
      <c r="DV5" s="668"/>
      <c r="DW5" s="668"/>
      <c r="DX5" s="668"/>
      <c r="DY5" s="668"/>
      <c r="DZ5" s="668"/>
      <c r="EA5" s="668"/>
      <c r="EB5" s="668"/>
      <c r="EC5" s="669"/>
    </row>
    <row r="6" spans="2:143" ht="11.25" customHeight="1" x14ac:dyDescent="0.15">
      <c r="B6" s="682" t="s">
        <v>225</v>
      </c>
      <c r="C6" s="683"/>
      <c r="D6" s="683"/>
      <c r="E6" s="683"/>
      <c r="F6" s="683"/>
      <c r="G6" s="683"/>
      <c r="H6" s="683"/>
      <c r="I6" s="683"/>
      <c r="J6" s="683"/>
      <c r="K6" s="683"/>
      <c r="L6" s="683"/>
      <c r="M6" s="683"/>
      <c r="N6" s="683"/>
      <c r="O6" s="683"/>
      <c r="P6" s="683"/>
      <c r="Q6" s="684"/>
      <c r="R6" s="685">
        <v>57630</v>
      </c>
      <c r="S6" s="686"/>
      <c r="T6" s="686"/>
      <c r="U6" s="686"/>
      <c r="V6" s="686"/>
      <c r="W6" s="686"/>
      <c r="X6" s="686"/>
      <c r="Y6" s="687"/>
      <c r="Z6" s="688">
        <v>0.7</v>
      </c>
      <c r="AA6" s="688"/>
      <c r="AB6" s="688"/>
      <c r="AC6" s="688"/>
      <c r="AD6" s="689">
        <v>57630</v>
      </c>
      <c r="AE6" s="689"/>
      <c r="AF6" s="689"/>
      <c r="AG6" s="689"/>
      <c r="AH6" s="689"/>
      <c r="AI6" s="689"/>
      <c r="AJ6" s="689"/>
      <c r="AK6" s="689"/>
      <c r="AL6" s="690">
        <v>1.7</v>
      </c>
      <c r="AM6" s="691"/>
      <c r="AN6" s="691"/>
      <c r="AO6" s="692"/>
      <c r="AP6" s="682" t="s">
        <v>226</v>
      </c>
      <c r="AQ6" s="683"/>
      <c r="AR6" s="683"/>
      <c r="AS6" s="683"/>
      <c r="AT6" s="683"/>
      <c r="AU6" s="683"/>
      <c r="AV6" s="683"/>
      <c r="AW6" s="683"/>
      <c r="AX6" s="683"/>
      <c r="AY6" s="683"/>
      <c r="AZ6" s="683"/>
      <c r="BA6" s="683"/>
      <c r="BB6" s="683"/>
      <c r="BC6" s="683"/>
      <c r="BD6" s="683"/>
      <c r="BE6" s="683"/>
      <c r="BF6" s="684"/>
      <c r="BG6" s="685">
        <v>985443</v>
      </c>
      <c r="BH6" s="686"/>
      <c r="BI6" s="686"/>
      <c r="BJ6" s="686"/>
      <c r="BK6" s="686"/>
      <c r="BL6" s="686"/>
      <c r="BM6" s="686"/>
      <c r="BN6" s="687"/>
      <c r="BO6" s="688">
        <v>100</v>
      </c>
      <c r="BP6" s="688"/>
      <c r="BQ6" s="688"/>
      <c r="BR6" s="688"/>
      <c r="BS6" s="689" t="s">
        <v>227</v>
      </c>
      <c r="BT6" s="689"/>
      <c r="BU6" s="689"/>
      <c r="BV6" s="689"/>
      <c r="BW6" s="689"/>
      <c r="BX6" s="689"/>
      <c r="BY6" s="689"/>
      <c r="BZ6" s="689"/>
      <c r="CA6" s="689"/>
      <c r="CB6" s="693"/>
      <c r="CD6" s="696" t="s">
        <v>228</v>
      </c>
      <c r="CE6" s="697"/>
      <c r="CF6" s="697"/>
      <c r="CG6" s="697"/>
      <c r="CH6" s="697"/>
      <c r="CI6" s="697"/>
      <c r="CJ6" s="697"/>
      <c r="CK6" s="697"/>
      <c r="CL6" s="697"/>
      <c r="CM6" s="697"/>
      <c r="CN6" s="697"/>
      <c r="CO6" s="697"/>
      <c r="CP6" s="697"/>
      <c r="CQ6" s="698"/>
      <c r="CR6" s="685">
        <v>66545</v>
      </c>
      <c r="CS6" s="686"/>
      <c r="CT6" s="686"/>
      <c r="CU6" s="686"/>
      <c r="CV6" s="686"/>
      <c r="CW6" s="686"/>
      <c r="CX6" s="686"/>
      <c r="CY6" s="687"/>
      <c r="CZ6" s="679">
        <v>0.9</v>
      </c>
      <c r="DA6" s="680"/>
      <c r="DB6" s="680"/>
      <c r="DC6" s="699"/>
      <c r="DD6" s="694" t="s">
        <v>227</v>
      </c>
      <c r="DE6" s="686"/>
      <c r="DF6" s="686"/>
      <c r="DG6" s="686"/>
      <c r="DH6" s="686"/>
      <c r="DI6" s="686"/>
      <c r="DJ6" s="686"/>
      <c r="DK6" s="686"/>
      <c r="DL6" s="686"/>
      <c r="DM6" s="686"/>
      <c r="DN6" s="686"/>
      <c r="DO6" s="686"/>
      <c r="DP6" s="687"/>
      <c r="DQ6" s="694">
        <v>66545</v>
      </c>
      <c r="DR6" s="686"/>
      <c r="DS6" s="686"/>
      <c r="DT6" s="686"/>
      <c r="DU6" s="686"/>
      <c r="DV6" s="686"/>
      <c r="DW6" s="686"/>
      <c r="DX6" s="686"/>
      <c r="DY6" s="686"/>
      <c r="DZ6" s="686"/>
      <c r="EA6" s="686"/>
      <c r="EB6" s="686"/>
      <c r="EC6" s="695"/>
    </row>
    <row r="7" spans="2:143" ht="11.25" customHeight="1" x14ac:dyDescent="0.15">
      <c r="B7" s="682" t="s">
        <v>229</v>
      </c>
      <c r="C7" s="683"/>
      <c r="D7" s="683"/>
      <c r="E7" s="683"/>
      <c r="F7" s="683"/>
      <c r="G7" s="683"/>
      <c r="H7" s="683"/>
      <c r="I7" s="683"/>
      <c r="J7" s="683"/>
      <c r="K7" s="683"/>
      <c r="L7" s="683"/>
      <c r="M7" s="683"/>
      <c r="N7" s="683"/>
      <c r="O7" s="683"/>
      <c r="P7" s="683"/>
      <c r="Q7" s="684"/>
      <c r="R7" s="685">
        <v>722</v>
      </c>
      <c r="S7" s="686"/>
      <c r="T7" s="686"/>
      <c r="U7" s="686"/>
      <c r="V7" s="686"/>
      <c r="W7" s="686"/>
      <c r="X7" s="686"/>
      <c r="Y7" s="687"/>
      <c r="Z7" s="688">
        <v>0</v>
      </c>
      <c r="AA7" s="688"/>
      <c r="AB7" s="688"/>
      <c r="AC7" s="688"/>
      <c r="AD7" s="689">
        <v>722</v>
      </c>
      <c r="AE7" s="689"/>
      <c r="AF7" s="689"/>
      <c r="AG7" s="689"/>
      <c r="AH7" s="689"/>
      <c r="AI7" s="689"/>
      <c r="AJ7" s="689"/>
      <c r="AK7" s="689"/>
      <c r="AL7" s="690">
        <v>0</v>
      </c>
      <c r="AM7" s="691"/>
      <c r="AN7" s="691"/>
      <c r="AO7" s="692"/>
      <c r="AP7" s="682" t="s">
        <v>230</v>
      </c>
      <c r="AQ7" s="683"/>
      <c r="AR7" s="683"/>
      <c r="AS7" s="683"/>
      <c r="AT7" s="683"/>
      <c r="AU7" s="683"/>
      <c r="AV7" s="683"/>
      <c r="AW7" s="683"/>
      <c r="AX7" s="683"/>
      <c r="AY7" s="683"/>
      <c r="AZ7" s="683"/>
      <c r="BA7" s="683"/>
      <c r="BB7" s="683"/>
      <c r="BC7" s="683"/>
      <c r="BD7" s="683"/>
      <c r="BE7" s="683"/>
      <c r="BF7" s="684"/>
      <c r="BG7" s="685">
        <v>375752</v>
      </c>
      <c r="BH7" s="686"/>
      <c r="BI7" s="686"/>
      <c r="BJ7" s="686"/>
      <c r="BK7" s="686"/>
      <c r="BL7" s="686"/>
      <c r="BM7" s="686"/>
      <c r="BN7" s="687"/>
      <c r="BO7" s="688">
        <v>38.1</v>
      </c>
      <c r="BP7" s="688"/>
      <c r="BQ7" s="688"/>
      <c r="BR7" s="688"/>
      <c r="BS7" s="689" t="s">
        <v>227</v>
      </c>
      <c r="BT7" s="689"/>
      <c r="BU7" s="689"/>
      <c r="BV7" s="689"/>
      <c r="BW7" s="689"/>
      <c r="BX7" s="689"/>
      <c r="BY7" s="689"/>
      <c r="BZ7" s="689"/>
      <c r="CA7" s="689"/>
      <c r="CB7" s="693"/>
      <c r="CD7" s="700" t="s">
        <v>231</v>
      </c>
      <c r="CE7" s="701"/>
      <c r="CF7" s="701"/>
      <c r="CG7" s="701"/>
      <c r="CH7" s="701"/>
      <c r="CI7" s="701"/>
      <c r="CJ7" s="701"/>
      <c r="CK7" s="701"/>
      <c r="CL7" s="701"/>
      <c r="CM7" s="701"/>
      <c r="CN7" s="701"/>
      <c r="CO7" s="701"/>
      <c r="CP7" s="701"/>
      <c r="CQ7" s="702"/>
      <c r="CR7" s="685">
        <v>2080010</v>
      </c>
      <c r="CS7" s="686"/>
      <c r="CT7" s="686"/>
      <c r="CU7" s="686"/>
      <c r="CV7" s="686"/>
      <c r="CW7" s="686"/>
      <c r="CX7" s="686"/>
      <c r="CY7" s="687"/>
      <c r="CZ7" s="688">
        <v>27.9</v>
      </c>
      <c r="DA7" s="688"/>
      <c r="DB7" s="688"/>
      <c r="DC7" s="688"/>
      <c r="DD7" s="694">
        <v>60519</v>
      </c>
      <c r="DE7" s="686"/>
      <c r="DF7" s="686"/>
      <c r="DG7" s="686"/>
      <c r="DH7" s="686"/>
      <c r="DI7" s="686"/>
      <c r="DJ7" s="686"/>
      <c r="DK7" s="686"/>
      <c r="DL7" s="686"/>
      <c r="DM7" s="686"/>
      <c r="DN7" s="686"/>
      <c r="DO7" s="686"/>
      <c r="DP7" s="687"/>
      <c r="DQ7" s="694">
        <v>837693</v>
      </c>
      <c r="DR7" s="686"/>
      <c r="DS7" s="686"/>
      <c r="DT7" s="686"/>
      <c r="DU7" s="686"/>
      <c r="DV7" s="686"/>
      <c r="DW7" s="686"/>
      <c r="DX7" s="686"/>
      <c r="DY7" s="686"/>
      <c r="DZ7" s="686"/>
      <c r="EA7" s="686"/>
      <c r="EB7" s="686"/>
      <c r="EC7" s="695"/>
    </row>
    <row r="8" spans="2:143" ht="11.25" customHeight="1" x14ac:dyDescent="0.15">
      <c r="B8" s="682" t="s">
        <v>232</v>
      </c>
      <c r="C8" s="683"/>
      <c r="D8" s="683"/>
      <c r="E8" s="683"/>
      <c r="F8" s="683"/>
      <c r="G8" s="683"/>
      <c r="H8" s="683"/>
      <c r="I8" s="683"/>
      <c r="J8" s="683"/>
      <c r="K8" s="683"/>
      <c r="L8" s="683"/>
      <c r="M8" s="683"/>
      <c r="N8" s="683"/>
      <c r="O8" s="683"/>
      <c r="P8" s="683"/>
      <c r="Q8" s="684"/>
      <c r="R8" s="685">
        <v>2444</v>
      </c>
      <c r="S8" s="686"/>
      <c r="T8" s="686"/>
      <c r="U8" s="686"/>
      <c r="V8" s="686"/>
      <c r="W8" s="686"/>
      <c r="X8" s="686"/>
      <c r="Y8" s="687"/>
      <c r="Z8" s="688">
        <v>0</v>
      </c>
      <c r="AA8" s="688"/>
      <c r="AB8" s="688"/>
      <c r="AC8" s="688"/>
      <c r="AD8" s="689">
        <v>2444</v>
      </c>
      <c r="AE8" s="689"/>
      <c r="AF8" s="689"/>
      <c r="AG8" s="689"/>
      <c r="AH8" s="689"/>
      <c r="AI8" s="689"/>
      <c r="AJ8" s="689"/>
      <c r="AK8" s="689"/>
      <c r="AL8" s="690">
        <v>0.1</v>
      </c>
      <c r="AM8" s="691"/>
      <c r="AN8" s="691"/>
      <c r="AO8" s="692"/>
      <c r="AP8" s="682" t="s">
        <v>233</v>
      </c>
      <c r="AQ8" s="683"/>
      <c r="AR8" s="683"/>
      <c r="AS8" s="683"/>
      <c r="AT8" s="683"/>
      <c r="AU8" s="683"/>
      <c r="AV8" s="683"/>
      <c r="AW8" s="683"/>
      <c r="AX8" s="683"/>
      <c r="AY8" s="683"/>
      <c r="AZ8" s="683"/>
      <c r="BA8" s="683"/>
      <c r="BB8" s="683"/>
      <c r="BC8" s="683"/>
      <c r="BD8" s="683"/>
      <c r="BE8" s="683"/>
      <c r="BF8" s="684"/>
      <c r="BG8" s="685">
        <v>14238</v>
      </c>
      <c r="BH8" s="686"/>
      <c r="BI8" s="686"/>
      <c r="BJ8" s="686"/>
      <c r="BK8" s="686"/>
      <c r="BL8" s="686"/>
      <c r="BM8" s="686"/>
      <c r="BN8" s="687"/>
      <c r="BO8" s="688">
        <v>1.4</v>
      </c>
      <c r="BP8" s="688"/>
      <c r="BQ8" s="688"/>
      <c r="BR8" s="688"/>
      <c r="BS8" s="694" t="s">
        <v>227</v>
      </c>
      <c r="BT8" s="686"/>
      <c r="BU8" s="686"/>
      <c r="BV8" s="686"/>
      <c r="BW8" s="686"/>
      <c r="BX8" s="686"/>
      <c r="BY8" s="686"/>
      <c r="BZ8" s="686"/>
      <c r="CA8" s="686"/>
      <c r="CB8" s="695"/>
      <c r="CD8" s="700" t="s">
        <v>234</v>
      </c>
      <c r="CE8" s="701"/>
      <c r="CF8" s="701"/>
      <c r="CG8" s="701"/>
      <c r="CH8" s="701"/>
      <c r="CI8" s="701"/>
      <c r="CJ8" s="701"/>
      <c r="CK8" s="701"/>
      <c r="CL8" s="701"/>
      <c r="CM8" s="701"/>
      <c r="CN8" s="701"/>
      <c r="CO8" s="701"/>
      <c r="CP8" s="701"/>
      <c r="CQ8" s="702"/>
      <c r="CR8" s="685">
        <v>1444260</v>
      </c>
      <c r="CS8" s="686"/>
      <c r="CT8" s="686"/>
      <c r="CU8" s="686"/>
      <c r="CV8" s="686"/>
      <c r="CW8" s="686"/>
      <c r="CX8" s="686"/>
      <c r="CY8" s="687"/>
      <c r="CZ8" s="688">
        <v>19.399999999999999</v>
      </c>
      <c r="DA8" s="688"/>
      <c r="DB8" s="688"/>
      <c r="DC8" s="688"/>
      <c r="DD8" s="694">
        <v>66811</v>
      </c>
      <c r="DE8" s="686"/>
      <c r="DF8" s="686"/>
      <c r="DG8" s="686"/>
      <c r="DH8" s="686"/>
      <c r="DI8" s="686"/>
      <c r="DJ8" s="686"/>
      <c r="DK8" s="686"/>
      <c r="DL8" s="686"/>
      <c r="DM8" s="686"/>
      <c r="DN8" s="686"/>
      <c r="DO8" s="686"/>
      <c r="DP8" s="687"/>
      <c r="DQ8" s="694">
        <v>719949</v>
      </c>
      <c r="DR8" s="686"/>
      <c r="DS8" s="686"/>
      <c r="DT8" s="686"/>
      <c r="DU8" s="686"/>
      <c r="DV8" s="686"/>
      <c r="DW8" s="686"/>
      <c r="DX8" s="686"/>
      <c r="DY8" s="686"/>
      <c r="DZ8" s="686"/>
      <c r="EA8" s="686"/>
      <c r="EB8" s="686"/>
      <c r="EC8" s="695"/>
    </row>
    <row r="9" spans="2:143" ht="11.25" customHeight="1" x14ac:dyDescent="0.15">
      <c r="B9" s="682" t="s">
        <v>235</v>
      </c>
      <c r="C9" s="683"/>
      <c r="D9" s="683"/>
      <c r="E9" s="683"/>
      <c r="F9" s="683"/>
      <c r="G9" s="683"/>
      <c r="H9" s="683"/>
      <c r="I9" s="683"/>
      <c r="J9" s="683"/>
      <c r="K9" s="683"/>
      <c r="L9" s="683"/>
      <c r="M9" s="683"/>
      <c r="N9" s="683"/>
      <c r="O9" s="683"/>
      <c r="P9" s="683"/>
      <c r="Q9" s="684"/>
      <c r="R9" s="685">
        <v>2754</v>
      </c>
      <c r="S9" s="686"/>
      <c r="T9" s="686"/>
      <c r="U9" s="686"/>
      <c r="V9" s="686"/>
      <c r="W9" s="686"/>
      <c r="X9" s="686"/>
      <c r="Y9" s="687"/>
      <c r="Z9" s="688">
        <v>0</v>
      </c>
      <c r="AA9" s="688"/>
      <c r="AB9" s="688"/>
      <c r="AC9" s="688"/>
      <c r="AD9" s="689">
        <v>2754</v>
      </c>
      <c r="AE9" s="689"/>
      <c r="AF9" s="689"/>
      <c r="AG9" s="689"/>
      <c r="AH9" s="689"/>
      <c r="AI9" s="689"/>
      <c r="AJ9" s="689"/>
      <c r="AK9" s="689"/>
      <c r="AL9" s="690">
        <v>0.1</v>
      </c>
      <c r="AM9" s="691"/>
      <c r="AN9" s="691"/>
      <c r="AO9" s="692"/>
      <c r="AP9" s="682" t="s">
        <v>236</v>
      </c>
      <c r="AQ9" s="683"/>
      <c r="AR9" s="683"/>
      <c r="AS9" s="683"/>
      <c r="AT9" s="683"/>
      <c r="AU9" s="683"/>
      <c r="AV9" s="683"/>
      <c r="AW9" s="683"/>
      <c r="AX9" s="683"/>
      <c r="AY9" s="683"/>
      <c r="AZ9" s="683"/>
      <c r="BA9" s="683"/>
      <c r="BB9" s="683"/>
      <c r="BC9" s="683"/>
      <c r="BD9" s="683"/>
      <c r="BE9" s="683"/>
      <c r="BF9" s="684"/>
      <c r="BG9" s="685">
        <v>324870</v>
      </c>
      <c r="BH9" s="686"/>
      <c r="BI9" s="686"/>
      <c r="BJ9" s="686"/>
      <c r="BK9" s="686"/>
      <c r="BL9" s="686"/>
      <c r="BM9" s="686"/>
      <c r="BN9" s="687"/>
      <c r="BO9" s="688">
        <v>33</v>
      </c>
      <c r="BP9" s="688"/>
      <c r="BQ9" s="688"/>
      <c r="BR9" s="688"/>
      <c r="BS9" s="694" t="s">
        <v>227</v>
      </c>
      <c r="BT9" s="686"/>
      <c r="BU9" s="686"/>
      <c r="BV9" s="686"/>
      <c r="BW9" s="686"/>
      <c r="BX9" s="686"/>
      <c r="BY9" s="686"/>
      <c r="BZ9" s="686"/>
      <c r="CA9" s="686"/>
      <c r="CB9" s="695"/>
      <c r="CD9" s="700" t="s">
        <v>237</v>
      </c>
      <c r="CE9" s="701"/>
      <c r="CF9" s="701"/>
      <c r="CG9" s="701"/>
      <c r="CH9" s="701"/>
      <c r="CI9" s="701"/>
      <c r="CJ9" s="701"/>
      <c r="CK9" s="701"/>
      <c r="CL9" s="701"/>
      <c r="CM9" s="701"/>
      <c r="CN9" s="701"/>
      <c r="CO9" s="701"/>
      <c r="CP9" s="701"/>
      <c r="CQ9" s="702"/>
      <c r="CR9" s="685">
        <v>734175</v>
      </c>
      <c r="CS9" s="686"/>
      <c r="CT9" s="686"/>
      <c r="CU9" s="686"/>
      <c r="CV9" s="686"/>
      <c r="CW9" s="686"/>
      <c r="CX9" s="686"/>
      <c r="CY9" s="687"/>
      <c r="CZ9" s="688">
        <v>9.8000000000000007</v>
      </c>
      <c r="DA9" s="688"/>
      <c r="DB9" s="688"/>
      <c r="DC9" s="688"/>
      <c r="DD9" s="694">
        <v>3806</v>
      </c>
      <c r="DE9" s="686"/>
      <c r="DF9" s="686"/>
      <c r="DG9" s="686"/>
      <c r="DH9" s="686"/>
      <c r="DI9" s="686"/>
      <c r="DJ9" s="686"/>
      <c r="DK9" s="686"/>
      <c r="DL9" s="686"/>
      <c r="DM9" s="686"/>
      <c r="DN9" s="686"/>
      <c r="DO9" s="686"/>
      <c r="DP9" s="687"/>
      <c r="DQ9" s="694">
        <v>708508</v>
      </c>
      <c r="DR9" s="686"/>
      <c r="DS9" s="686"/>
      <c r="DT9" s="686"/>
      <c r="DU9" s="686"/>
      <c r="DV9" s="686"/>
      <c r="DW9" s="686"/>
      <c r="DX9" s="686"/>
      <c r="DY9" s="686"/>
      <c r="DZ9" s="686"/>
      <c r="EA9" s="686"/>
      <c r="EB9" s="686"/>
      <c r="EC9" s="695"/>
    </row>
    <row r="10" spans="2:143" ht="11.25" customHeight="1" x14ac:dyDescent="0.15">
      <c r="B10" s="682" t="s">
        <v>238</v>
      </c>
      <c r="C10" s="683"/>
      <c r="D10" s="683"/>
      <c r="E10" s="683"/>
      <c r="F10" s="683"/>
      <c r="G10" s="683"/>
      <c r="H10" s="683"/>
      <c r="I10" s="683"/>
      <c r="J10" s="683"/>
      <c r="K10" s="683"/>
      <c r="L10" s="683"/>
      <c r="M10" s="683"/>
      <c r="N10" s="683"/>
      <c r="O10" s="683"/>
      <c r="P10" s="683"/>
      <c r="Q10" s="684"/>
      <c r="R10" s="685" t="s">
        <v>127</v>
      </c>
      <c r="S10" s="686"/>
      <c r="T10" s="686"/>
      <c r="U10" s="686"/>
      <c r="V10" s="686"/>
      <c r="W10" s="686"/>
      <c r="X10" s="686"/>
      <c r="Y10" s="687"/>
      <c r="Z10" s="688" t="s">
        <v>227</v>
      </c>
      <c r="AA10" s="688"/>
      <c r="AB10" s="688"/>
      <c r="AC10" s="688"/>
      <c r="AD10" s="689" t="s">
        <v>227</v>
      </c>
      <c r="AE10" s="689"/>
      <c r="AF10" s="689"/>
      <c r="AG10" s="689"/>
      <c r="AH10" s="689"/>
      <c r="AI10" s="689"/>
      <c r="AJ10" s="689"/>
      <c r="AK10" s="689"/>
      <c r="AL10" s="690" t="s">
        <v>127</v>
      </c>
      <c r="AM10" s="691"/>
      <c r="AN10" s="691"/>
      <c r="AO10" s="692"/>
      <c r="AP10" s="682" t="s">
        <v>239</v>
      </c>
      <c r="AQ10" s="683"/>
      <c r="AR10" s="683"/>
      <c r="AS10" s="683"/>
      <c r="AT10" s="683"/>
      <c r="AU10" s="683"/>
      <c r="AV10" s="683"/>
      <c r="AW10" s="683"/>
      <c r="AX10" s="683"/>
      <c r="AY10" s="683"/>
      <c r="AZ10" s="683"/>
      <c r="BA10" s="683"/>
      <c r="BB10" s="683"/>
      <c r="BC10" s="683"/>
      <c r="BD10" s="683"/>
      <c r="BE10" s="683"/>
      <c r="BF10" s="684"/>
      <c r="BG10" s="685">
        <v>19616</v>
      </c>
      <c r="BH10" s="686"/>
      <c r="BI10" s="686"/>
      <c r="BJ10" s="686"/>
      <c r="BK10" s="686"/>
      <c r="BL10" s="686"/>
      <c r="BM10" s="686"/>
      <c r="BN10" s="687"/>
      <c r="BO10" s="688">
        <v>2</v>
      </c>
      <c r="BP10" s="688"/>
      <c r="BQ10" s="688"/>
      <c r="BR10" s="688"/>
      <c r="BS10" s="694" t="s">
        <v>227</v>
      </c>
      <c r="BT10" s="686"/>
      <c r="BU10" s="686"/>
      <c r="BV10" s="686"/>
      <c r="BW10" s="686"/>
      <c r="BX10" s="686"/>
      <c r="BY10" s="686"/>
      <c r="BZ10" s="686"/>
      <c r="CA10" s="686"/>
      <c r="CB10" s="695"/>
      <c r="CD10" s="700" t="s">
        <v>240</v>
      </c>
      <c r="CE10" s="701"/>
      <c r="CF10" s="701"/>
      <c r="CG10" s="701"/>
      <c r="CH10" s="701"/>
      <c r="CI10" s="701"/>
      <c r="CJ10" s="701"/>
      <c r="CK10" s="701"/>
      <c r="CL10" s="701"/>
      <c r="CM10" s="701"/>
      <c r="CN10" s="701"/>
      <c r="CO10" s="701"/>
      <c r="CP10" s="701"/>
      <c r="CQ10" s="702"/>
      <c r="CR10" s="685">
        <v>15413</v>
      </c>
      <c r="CS10" s="686"/>
      <c r="CT10" s="686"/>
      <c r="CU10" s="686"/>
      <c r="CV10" s="686"/>
      <c r="CW10" s="686"/>
      <c r="CX10" s="686"/>
      <c r="CY10" s="687"/>
      <c r="CZ10" s="688">
        <v>0.2</v>
      </c>
      <c r="DA10" s="688"/>
      <c r="DB10" s="688"/>
      <c r="DC10" s="688"/>
      <c r="DD10" s="694" t="s">
        <v>127</v>
      </c>
      <c r="DE10" s="686"/>
      <c r="DF10" s="686"/>
      <c r="DG10" s="686"/>
      <c r="DH10" s="686"/>
      <c r="DI10" s="686"/>
      <c r="DJ10" s="686"/>
      <c r="DK10" s="686"/>
      <c r="DL10" s="686"/>
      <c r="DM10" s="686"/>
      <c r="DN10" s="686"/>
      <c r="DO10" s="686"/>
      <c r="DP10" s="687"/>
      <c r="DQ10" s="694">
        <v>1443</v>
      </c>
      <c r="DR10" s="686"/>
      <c r="DS10" s="686"/>
      <c r="DT10" s="686"/>
      <c r="DU10" s="686"/>
      <c r="DV10" s="686"/>
      <c r="DW10" s="686"/>
      <c r="DX10" s="686"/>
      <c r="DY10" s="686"/>
      <c r="DZ10" s="686"/>
      <c r="EA10" s="686"/>
      <c r="EB10" s="686"/>
      <c r="EC10" s="695"/>
    </row>
    <row r="11" spans="2:143" ht="11.25" customHeight="1" x14ac:dyDescent="0.15">
      <c r="B11" s="682" t="s">
        <v>241</v>
      </c>
      <c r="C11" s="683"/>
      <c r="D11" s="683"/>
      <c r="E11" s="683"/>
      <c r="F11" s="683"/>
      <c r="G11" s="683"/>
      <c r="H11" s="683"/>
      <c r="I11" s="683"/>
      <c r="J11" s="683"/>
      <c r="K11" s="683"/>
      <c r="L11" s="683"/>
      <c r="M11" s="683"/>
      <c r="N11" s="683"/>
      <c r="O11" s="683"/>
      <c r="P11" s="683"/>
      <c r="Q11" s="684"/>
      <c r="R11" s="685">
        <v>201403</v>
      </c>
      <c r="S11" s="686"/>
      <c r="T11" s="686"/>
      <c r="U11" s="686"/>
      <c r="V11" s="686"/>
      <c r="W11" s="686"/>
      <c r="X11" s="686"/>
      <c r="Y11" s="687"/>
      <c r="Z11" s="690">
        <v>2.5</v>
      </c>
      <c r="AA11" s="691"/>
      <c r="AB11" s="691"/>
      <c r="AC11" s="703"/>
      <c r="AD11" s="694">
        <v>201403</v>
      </c>
      <c r="AE11" s="686"/>
      <c r="AF11" s="686"/>
      <c r="AG11" s="686"/>
      <c r="AH11" s="686"/>
      <c r="AI11" s="686"/>
      <c r="AJ11" s="686"/>
      <c r="AK11" s="687"/>
      <c r="AL11" s="690">
        <v>5.9</v>
      </c>
      <c r="AM11" s="691"/>
      <c r="AN11" s="691"/>
      <c r="AO11" s="692"/>
      <c r="AP11" s="682" t="s">
        <v>242</v>
      </c>
      <c r="AQ11" s="683"/>
      <c r="AR11" s="683"/>
      <c r="AS11" s="683"/>
      <c r="AT11" s="683"/>
      <c r="AU11" s="683"/>
      <c r="AV11" s="683"/>
      <c r="AW11" s="683"/>
      <c r="AX11" s="683"/>
      <c r="AY11" s="683"/>
      <c r="AZ11" s="683"/>
      <c r="BA11" s="683"/>
      <c r="BB11" s="683"/>
      <c r="BC11" s="683"/>
      <c r="BD11" s="683"/>
      <c r="BE11" s="683"/>
      <c r="BF11" s="684"/>
      <c r="BG11" s="685">
        <v>17028</v>
      </c>
      <c r="BH11" s="686"/>
      <c r="BI11" s="686"/>
      <c r="BJ11" s="686"/>
      <c r="BK11" s="686"/>
      <c r="BL11" s="686"/>
      <c r="BM11" s="686"/>
      <c r="BN11" s="687"/>
      <c r="BO11" s="688">
        <v>1.7</v>
      </c>
      <c r="BP11" s="688"/>
      <c r="BQ11" s="688"/>
      <c r="BR11" s="688"/>
      <c r="BS11" s="694" t="s">
        <v>127</v>
      </c>
      <c r="BT11" s="686"/>
      <c r="BU11" s="686"/>
      <c r="BV11" s="686"/>
      <c r="BW11" s="686"/>
      <c r="BX11" s="686"/>
      <c r="BY11" s="686"/>
      <c r="BZ11" s="686"/>
      <c r="CA11" s="686"/>
      <c r="CB11" s="695"/>
      <c r="CD11" s="700" t="s">
        <v>243</v>
      </c>
      <c r="CE11" s="701"/>
      <c r="CF11" s="701"/>
      <c r="CG11" s="701"/>
      <c r="CH11" s="701"/>
      <c r="CI11" s="701"/>
      <c r="CJ11" s="701"/>
      <c r="CK11" s="701"/>
      <c r="CL11" s="701"/>
      <c r="CM11" s="701"/>
      <c r="CN11" s="701"/>
      <c r="CO11" s="701"/>
      <c r="CP11" s="701"/>
      <c r="CQ11" s="702"/>
      <c r="CR11" s="685">
        <v>457999</v>
      </c>
      <c r="CS11" s="686"/>
      <c r="CT11" s="686"/>
      <c r="CU11" s="686"/>
      <c r="CV11" s="686"/>
      <c r="CW11" s="686"/>
      <c r="CX11" s="686"/>
      <c r="CY11" s="687"/>
      <c r="CZ11" s="688">
        <v>6.1</v>
      </c>
      <c r="DA11" s="688"/>
      <c r="DB11" s="688"/>
      <c r="DC11" s="688"/>
      <c r="DD11" s="694">
        <v>127098</v>
      </c>
      <c r="DE11" s="686"/>
      <c r="DF11" s="686"/>
      <c r="DG11" s="686"/>
      <c r="DH11" s="686"/>
      <c r="DI11" s="686"/>
      <c r="DJ11" s="686"/>
      <c r="DK11" s="686"/>
      <c r="DL11" s="686"/>
      <c r="DM11" s="686"/>
      <c r="DN11" s="686"/>
      <c r="DO11" s="686"/>
      <c r="DP11" s="687"/>
      <c r="DQ11" s="694">
        <v>151388</v>
      </c>
      <c r="DR11" s="686"/>
      <c r="DS11" s="686"/>
      <c r="DT11" s="686"/>
      <c r="DU11" s="686"/>
      <c r="DV11" s="686"/>
      <c r="DW11" s="686"/>
      <c r="DX11" s="686"/>
      <c r="DY11" s="686"/>
      <c r="DZ11" s="686"/>
      <c r="EA11" s="686"/>
      <c r="EB11" s="686"/>
      <c r="EC11" s="695"/>
    </row>
    <row r="12" spans="2:143" ht="11.25" customHeight="1" x14ac:dyDescent="0.15">
      <c r="B12" s="682" t="s">
        <v>244</v>
      </c>
      <c r="C12" s="683"/>
      <c r="D12" s="683"/>
      <c r="E12" s="683"/>
      <c r="F12" s="683"/>
      <c r="G12" s="683"/>
      <c r="H12" s="683"/>
      <c r="I12" s="683"/>
      <c r="J12" s="683"/>
      <c r="K12" s="683"/>
      <c r="L12" s="683"/>
      <c r="M12" s="683"/>
      <c r="N12" s="683"/>
      <c r="O12" s="683"/>
      <c r="P12" s="683"/>
      <c r="Q12" s="684"/>
      <c r="R12" s="685" t="s">
        <v>227</v>
      </c>
      <c r="S12" s="686"/>
      <c r="T12" s="686"/>
      <c r="U12" s="686"/>
      <c r="V12" s="686"/>
      <c r="W12" s="686"/>
      <c r="X12" s="686"/>
      <c r="Y12" s="687"/>
      <c r="Z12" s="688" t="s">
        <v>227</v>
      </c>
      <c r="AA12" s="688"/>
      <c r="AB12" s="688"/>
      <c r="AC12" s="688"/>
      <c r="AD12" s="689" t="s">
        <v>227</v>
      </c>
      <c r="AE12" s="689"/>
      <c r="AF12" s="689"/>
      <c r="AG12" s="689"/>
      <c r="AH12" s="689"/>
      <c r="AI12" s="689"/>
      <c r="AJ12" s="689"/>
      <c r="AK12" s="689"/>
      <c r="AL12" s="690" t="s">
        <v>127</v>
      </c>
      <c r="AM12" s="691"/>
      <c r="AN12" s="691"/>
      <c r="AO12" s="692"/>
      <c r="AP12" s="682" t="s">
        <v>245</v>
      </c>
      <c r="AQ12" s="683"/>
      <c r="AR12" s="683"/>
      <c r="AS12" s="683"/>
      <c r="AT12" s="683"/>
      <c r="AU12" s="683"/>
      <c r="AV12" s="683"/>
      <c r="AW12" s="683"/>
      <c r="AX12" s="683"/>
      <c r="AY12" s="683"/>
      <c r="AZ12" s="683"/>
      <c r="BA12" s="683"/>
      <c r="BB12" s="683"/>
      <c r="BC12" s="683"/>
      <c r="BD12" s="683"/>
      <c r="BE12" s="683"/>
      <c r="BF12" s="684"/>
      <c r="BG12" s="685">
        <v>513710</v>
      </c>
      <c r="BH12" s="686"/>
      <c r="BI12" s="686"/>
      <c r="BJ12" s="686"/>
      <c r="BK12" s="686"/>
      <c r="BL12" s="686"/>
      <c r="BM12" s="686"/>
      <c r="BN12" s="687"/>
      <c r="BO12" s="688">
        <v>52.1</v>
      </c>
      <c r="BP12" s="688"/>
      <c r="BQ12" s="688"/>
      <c r="BR12" s="688"/>
      <c r="BS12" s="694" t="s">
        <v>227</v>
      </c>
      <c r="BT12" s="686"/>
      <c r="BU12" s="686"/>
      <c r="BV12" s="686"/>
      <c r="BW12" s="686"/>
      <c r="BX12" s="686"/>
      <c r="BY12" s="686"/>
      <c r="BZ12" s="686"/>
      <c r="CA12" s="686"/>
      <c r="CB12" s="695"/>
      <c r="CD12" s="700" t="s">
        <v>246</v>
      </c>
      <c r="CE12" s="701"/>
      <c r="CF12" s="701"/>
      <c r="CG12" s="701"/>
      <c r="CH12" s="701"/>
      <c r="CI12" s="701"/>
      <c r="CJ12" s="701"/>
      <c r="CK12" s="701"/>
      <c r="CL12" s="701"/>
      <c r="CM12" s="701"/>
      <c r="CN12" s="701"/>
      <c r="CO12" s="701"/>
      <c r="CP12" s="701"/>
      <c r="CQ12" s="702"/>
      <c r="CR12" s="685">
        <v>210637</v>
      </c>
      <c r="CS12" s="686"/>
      <c r="CT12" s="686"/>
      <c r="CU12" s="686"/>
      <c r="CV12" s="686"/>
      <c r="CW12" s="686"/>
      <c r="CX12" s="686"/>
      <c r="CY12" s="687"/>
      <c r="CZ12" s="688">
        <v>2.8</v>
      </c>
      <c r="DA12" s="688"/>
      <c r="DB12" s="688"/>
      <c r="DC12" s="688"/>
      <c r="DD12" s="694" t="s">
        <v>227</v>
      </c>
      <c r="DE12" s="686"/>
      <c r="DF12" s="686"/>
      <c r="DG12" s="686"/>
      <c r="DH12" s="686"/>
      <c r="DI12" s="686"/>
      <c r="DJ12" s="686"/>
      <c r="DK12" s="686"/>
      <c r="DL12" s="686"/>
      <c r="DM12" s="686"/>
      <c r="DN12" s="686"/>
      <c r="DO12" s="686"/>
      <c r="DP12" s="687"/>
      <c r="DQ12" s="694">
        <v>167804</v>
      </c>
      <c r="DR12" s="686"/>
      <c r="DS12" s="686"/>
      <c r="DT12" s="686"/>
      <c r="DU12" s="686"/>
      <c r="DV12" s="686"/>
      <c r="DW12" s="686"/>
      <c r="DX12" s="686"/>
      <c r="DY12" s="686"/>
      <c r="DZ12" s="686"/>
      <c r="EA12" s="686"/>
      <c r="EB12" s="686"/>
      <c r="EC12" s="695"/>
    </row>
    <row r="13" spans="2:143" ht="11.25" customHeight="1" x14ac:dyDescent="0.15">
      <c r="B13" s="682" t="s">
        <v>247</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227</v>
      </c>
      <c r="AA13" s="688"/>
      <c r="AB13" s="688"/>
      <c r="AC13" s="688"/>
      <c r="AD13" s="689" t="s">
        <v>227</v>
      </c>
      <c r="AE13" s="689"/>
      <c r="AF13" s="689"/>
      <c r="AG13" s="689"/>
      <c r="AH13" s="689"/>
      <c r="AI13" s="689"/>
      <c r="AJ13" s="689"/>
      <c r="AK13" s="689"/>
      <c r="AL13" s="690" t="s">
        <v>127</v>
      </c>
      <c r="AM13" s="691"/>
      <c r="AN13" s="691"/>
      <c r="AO13" s="692"/>
      <c r="AP13" s="682" t="s">
        <v>248</v>
      </c>
      <c r="AQ13" s="683"/>
      <c r="AR13" s="683"/>
      <c r="AS13" s="683"/>
      <c r="AT13" s="683"/>
      <c r="AU13" s="683"/>
      <c r="AV13" s="683"/>
      <c r="AW13" s="683"/>
      <c r="AX13" s="683"/>
      <c r="AY13" s="683"/>
      <c r="AZ13" s="683"/>
      <c r="BA13" s="683"/>
      <c r="BB13" s="683"/>
      <c r="BC13" s="683"/>
      <c r="BD13" s="683"/>
      <c r="BE13" s="683"/>
      <c r="BF13" s="684"/>
      <c r="BG13" s="685">
        <v>513710</v>
      </c>
      <c r="BH13" s="686"/>
      <c r="BI13" s="686"/>
      <c r="BJ13" s="686"/>
      <c r="BK13" s="686"/>
      <c r="BL13" s="686"/>
      <c r="BM13" s="686"/>
      <c r="BN13" s="687"/>
      <c r="BO13" s="688">
        <v>52.1</v>
      </c>
      <c r="BP13" s="688"/>
      <c r="BQ13" s="688"/>
      <c r="BR13" s="688"/>
      <c r="BS13" s="694" t="s">
        <v>127</v>
      </c>
      <c r="BT13" s="686"/>
      <c r="BU13" s="686"/>
      <c r="BV13" s="686"/>
      <c r="BW13" s="686"/>
      <c r="BX13" s="686"/>
      <c r="BY13" s="686"/>
      <c r="BZ13" s="686"/>
      <c r="CA13" s="686"/>
      <c r="CB13" s="695"/>
      <c r="CD13" s="700" t="s">
        <v>249</v>
      </c>
      <c r="CE13" s="701"/>
      <c r="CF13" s="701"/>
      <c r="CG13" s="701"/>
      <c r="CH13" s="701"/>
      <c r="CI13" s="701"/>
      <c r="CJ13" s="701"/>
      <c r="CK13" s="701"/>
      <c r="CL13" s="701"/>
      <c r="CM13" s="701"/>
      <c r="CN13" s="701"/>
      <c r="CO13" s="701"/>
      <c r="CP13" s="701"/>
      <c r="CQ13" s="702"/>
      <c r="CR13" s="685">
        <v>456727</v>
      </c>
      <c r="CS13" s="686"/>
      <c r="CT13" s="686"/>
      <c r="CU13" s="686"/>
      <c r="CV13" s="686"/>
      <c r="CW13" s="686"/>
      <c r="CX13" s="686"/>
      <c r="CY13" s="687"/>
      <c r="CZ13" s="688">
        <v>6.1</v>
      </c>
      <c r="DA13" s="688"/>
      <c r="DB13" s="688"/>
      <c r="DC13" s="688"/>
      <c r="DD13" s="694">
        <v>217752</v>
      </c>
      <c r="DE13" s="686"/>
      <c r="DF13" s="686"/>
      <c r="DG13" s="686"/>
      <c r="DH13" s="686"/>
      <c r="DI13" s="686"/>
      <c r="DJ13" s="686"/>
      <c r="DK13" s="686"/>
      <c r="DL13" s="686"/>
      <c r="DM13" s="686"/>
      <c r="DN13" s="686"/>
      <c r="DO13" s="686"/>
      <c r="DP13" s="687"/>
      <c r="DQ13" s="694">
        <v>231233</v>
      </c>
      <c r="DR13" s="686"/>
      <c r="DS13" s="686"/>
      <c r="DT13" s="686"/>
      <c r="DU13" s="686"/>
      <c r="DV13" s="686"/>
      <c r="DW13" s="686"/>
      <c r="DX13" s="686"/>
      <c r="DY13" s="686"/>
      <c r="DZ13" s="686"/>
      <c r="EA13" s="686"/>
      <c r="EB13" s="686"/>
      <c r="EC13" s="695"/>
    </row>
    <row r="14" spans="2:143" ht="11.25" customHeight="1" x14ac:dyDescent="0.15">
      <c r="B14" s="682" t="s">
        <v>250</v>
      </c>
      <c r="C14" s="683"/>
      <c r="D14" s="683"/>
      <c r="E14" s="683"/>
      <c r="F14" s="683"/>
      <c r="G14" s="683"/>
      <c r="H14" s="683"/>
      <c r="I14" s="683"/>
      <c r="J14" s="683"/>
      <c r="K14" s="683"/>
      <c r="L14" s="683"/>
      <c r="M14" s="683"/>
      <c r="N14" s="683"/>
      <c r="O14" s="683"/>
      <c r="P14" s="683"/>
      <c r="Q14" s="684"/>
      <c r="R14" s="685">
        <v>1</v>
      </c>
      <c r="S14" s="686"/>
      <c r="T14" s="686"/>
      <c r="U14" s="686"/>
      <c r="V14" s="686"/>
      <c r="W14" s="686"/>
      <c r="X14" s="686"/>
      <c r="Y14" s="687"/>
      <c r="Z14" s="688">
        <v>0</v>
      </c>
      <c r="AA14" s="688"/>
      <c r="AB14" s="688"/>
      <c r="AC14" s="688"/>
      <c r="AD14" s="689">
        <v>1</v>
      </c>
      <c r="AE14" s="689"/>
      <c r="AF14" s="689"/>
      <c r="AG14" s="689"/>
      <c r="AH14" s="689"/>
      <c r="AI14" s="689"/>
      <c r="AJ14" s="689"/>
      <c r="AK14" s="689"/>
      <c r="AL14" s="690">
        <v>0</v>
      </c>
      <c r="AM14" s="691"/>
      <c r="AN14" s="691"/>
      <c r="AO14" s="692"/>
      <c r="AP14" s="682" t="s">
        <v>251</v>
      </c>
      <c r="AQ14" s="683"/>
      <c r="AR14" s="683"/>
      <c r="AS14" s="683"/>
      <c r="AT14" s="683"/>
      <c r="AU14" s="683"/>
      <c r="AV14" s="683"/>
      <c r="AW14" s="683"/>
      <c r="AX14" s="683"/>
      <c r="AY14" s="683"/>
      <c r="AZ14" s="683"/>
      <c r="BA14" s="683"/>
      <c r="BB14" s="683"/>
      <c r="BC14" s="683"/>
      <c r="BD14" s="683"/>
      <c r="BE14" s="683"/>
      <c r="BF14" s="684"/>
      <c r="BG14" s="685">
        <v>38508</v>
      </c>
      <c r="BH14" s="686"/>
      <c r="BI14" s="686"/>
      <c r="BJ14" s="686"/>
      <c r="BK14" s="686"/>
      <c r="BL14" s="686"/>
      <c r="BM14" s="686"/>
      <c r="BN14" s="687"/>
      <c r="BO14" s="688">
        <v>3.9</v>
      </c>
      <c r="BP14" s="688"/>
      <c r="BQ14" s="688"/>
      <c r="BR14" s="688"/>
      <c r="BS14" s="694" t="s">
        <v>127</v>
      </c>
      <c r="BT14" s="686"/>
      <c r="BU14" s="686"/>
      <c r="BV14" s="686"/>
      <c r="BW14" s="686"/>
      <c r="BX14" s="686"/>
      <c r="BY14" s="686"/>
      <c r="BZ14" s="686"/>
      <c r="CA14" s="686"/>
      <c r="CB14" s="695"/>
      <c r="CD14" s="700" t="s">
        <v>252</v>
      </c>
      <c r="CE14" s="701"/>
      <c r="CF14" s="701"/>
      <c r="CG14" s="701"/>
      <c r="CH14" s="701"/>
      <c r="CI14" s="701"/>
      <c r="CJ14" s="701"/>
      <c r="CK14" s="701"/>
      <c r="CL14" s="701"/>
      <c r="CM14" s="701"/>
      <c r="CN14" s="701"/>
      <c r="CO14" s="701"/>
      <c r="CP14" s="701"/>
      <c r="CQ14" s="702"/>
      <c r="CR14" s="685">
        <v>296166</v>
      </c>
      <c r="CS14" s="686"/>
      <c r="CT14" s="686"/>
      <c r="CU14" s="686"/>
      <c r="CV14" s="686"/>
      <c r="CW14" s="686"/>
      <c r="CX14" s="686"/>
      <c r="CY14" s="687"/>
      <c r="CZ14" s="688">
        <v>4</v>
      </c>
      <c r="DA14" s="688"/>
      <c r="DB14" s="688"/>
      <c r="DC14" s="688"/>
      <c r="DD14" s="694">
        <v>63668</v>
      </c>
      <c r="DE14" s="686"/>
      <c r="DF14" s="686"/>
      <c r="DG14" s="686"/>
      <c r="DH14" s="686"/>
      <c r="DI14" s="686"/>
      <c r="DJ14" s="686"/>
      <c r="DK14" s="686"/>
      <c r="DL14" s="686"/>
      <c r="DM14" s="686"/>
      <c r="DN14" s="686"/>
      <c r="DO14" s="686"/>
      <c r="DP14" s="687"/>
      <c r="DQ14" s="694">
        <v>229046</v>
      </c>
      <c r="DR14" s="686"/>
      <c r="DS14" s="686"/>
      <c r="DT14" s="686"/>
      <c r="DU14" s="686"/>
      <c r="DV14" s="686"/>
      <c r="DW14" s="686"/>
      <c r="DX14" s="686"/>
      <c r="DY14" s="686"/>
      <c r="DZ14" s="686"/>
      <c r="EA14" s="686"/>
      <c r="EB14" s="686"/>
      <c r="EC14" s="695"/>
    </row>
    <row r="15" spans="2:143" ht="11.25" customHeight="1" x14ac:dyDescent="0.15">
      <c r="B15" s="682" t="s">
        <v>253</v>
      </c>
      <c r="C15" s="683"/>
      <c r="D15" s="683"/>
      <c r="E15" s="683"/>
      <c r="F15" s="683"/>
      <c r="G15" s="683"/>
      <c r="H15" s="683"/>
      <c r="I15" s="683"/>
      <c r="J15" s="683"/>
      <c r="K15" s="683"/>
      <c r="L15" s="683"/>
      <c r="M15" s="683"/>
      <c r="N15" s="683"/>
      <c r="O15" s="683"/>
      <c r="P15" s="683"/>
      <c r="Q15" s="684"/>
      <c r="R15" s="685" t="s">
        <v>127</v>
      </c>
      <c r="S15" s="686"/>
      <c r="T15" s="686"/>
      <c r="U15" s="686"/>
      <c r="V15" s="686"/>
      <c r="W15" s="686"/>
      <c r="X15" s="686"/>
      <c r="Y15" s="687"/>
      <c r="Z15" s="688" t="s">
        <v>227</v>
      </c>
      <c r="AA15" s="688"/>
      <c r="AB15" s="688"/>
      <c r="AC15" s="688"/>
      <c r="AD15" s="689" t="s">
        <v>227</v>
      </c>
      <c r="AE15" s="689"/>
      <c r="AF15" s="689"/>
      <c r="AG15" s="689"/>
      <c r="AH15" s="689"/>
      <c r="AI15" s="689"/>
      <c r="AJ15" s="689"/>
      <c r="AK15" s="689"/>
      <c r="AL15" s="690" t="s">
        <v>227</v>
      </c>
      <c r="AM15" s="691"/>
      <c r="AN15" s="691"/>
      <c r="AO15" s="692"/>
      <c r="AP15" s="682" t="s">
        <v>254</v>
      </c>
      <c r="AQ15" s="683"/>
      <c r="AR15" s="683"/>
      <c r="AS15" s="683"/>
      <c r="AT15" s="683"/>
      <c r="AU15" s="683"/>
      <c r="AV15" s="683"/>
      <c r="AW15" s="683"/>
      <c r="AX15" s="683"/>
      <c r="AY15" s="683"/>
      <c r="AZ15" s="683"/>
      <c r="BA15" s="683"/>
      <c r="BB15" s="683"/>
      <c r="BC15" s="683"/>
      <c r="BD15" s="683"/>
      <c r="BE15" s="683"/>
      <c r="BF15" s="684"/>
      <c r="BG15" s="685">
        <v>57473</v>
      </c>
      <c r="BH15" s="686"/>
      <c r="BI15" s="686"/>
      <c r="BJ15" s="686"/>
      <c r="BK15" s="686"/>
      <c r="BL15" s="686"/>
      <c r="BM15" s="686"/>
      <c r="BN15" s="687"/>
      <c r="BO15" s="688">
        <v>5.8</v>
      </c>
      <c r="BP15" s="688"/>
      <c r="BQ15" s="688"/>
      <c r="BR15" s="688"/>
      <c r="BS15" s="694" t="s">
        <v>127</v>
      </c>
      <c r="BT15" s="686"/>
      <c r="BU15" s="686"/>
      <c r="BV15" s="686"/>
      <c r="BW15" s="686"/>
      <c r="BX15" s="686"/>
      <c r="BY15" s="686"/>
      <c r="BZ15" s="686"/>
      <c r="CA15" s="686"/>
      <c r="CB15" s="695"/>
      <c r="CD15" s="700" t="s">
        <v>255</v>
      </c>
      <c r="CE15" s="701"/>
      <c r="CF15" s="701"/>
      <c r="CG15" s="701"/>
      <c r="CH15" s="701"/>
      <c r="CI15" s="701"/>
      <c r="CJ15" s="701"/>
      <c r="CK15" s="701"/>
      <c r="CL15" s="701"/>
      <c r="CM15" s="701"/>
      <c r="CN15" s="701"/>
      <c r="CO15" s="701"/>
      <c r="CP15" s="701"/>
      <c r="CQ15" s="702"/>
      <c r="CR15" s="685">
        <v>779622</v>
      </c>
      <c r="CS15" s="686"/>
      <c r="CT15" s="686"/>
      <c r="CU15" s="686"/>
      <c r="CV15" s="686"/>
      <c r="CW15" s="686"/>
      <c r="CX15" s="686"/>
      <c r="CY15" s="687"/>
      <c r="CZ15" s="688">
        <v>10.5</v>
      </c>
      <c r="DA15" s="688"/>
      <c r="DB15" s="688"/>
      <c r="DC15" s="688"/>
      <c r="DD15" s="694">
        <v>173677</v>
      </c>
      <c r="DE15" s="686"/>
      <c r="DF15" s="686"/>
      <c r="DG15" s="686"/>
      <c r="DH15" s="686"/>
      <c r="DI15" s="686"/>
      <c r="DJ15" s="686"/>
      <c r="DK15" s="686"/>
      <c r="DL15" s="686"/>
      <c r="DM15" s="686"/>
      <c r="DN15" s="686"/>
      <c r="DO15" s="686"/>
      <c r="DP15" s="687"/>
      <c r="DQ15" s="694">
        <v>631950</v>
      </c>
      <c r="DR15" s="686"/>
      <c r="DS15" s="686"/>
      <c r="DT15" s="686"/>
      <c r="DU15" s="686"/>
      <c r="DV15" s="686"/>
      <c r="DW15" s="686"/>
      <c r="DX15" s="686"/>
      <c r="DY15" s="686"/>
      <c r="DZ15" s="686"/>
      <c r="EA15" s="686"/>
      <c r="EB15" s="686"/>
      <c r="EC15" s="695"/>
    </row>
    <row r="16" spans="2:143" ht="11.25" customHeight="1" x14ac:dyDescent="0.15">
      <c r="B16" s="682" t="s">
        <v>256</v>
      </c>
      <c r="C16" s="683"/>
      <c r="D16" s="683"/>
      <c r="E16" s="683"/>
      <c r="F16" s="683"/>
      <c r="G16" s="683"/>
      <c r="H16" s="683"/>
      <c r="I16" s="683"/>
      <c r="J16" s="683"/>
      <c r="K16" s="683"/>
      <c r="L16" s="683"/>
      <c r="M16" s="683"/>
      <c r="N16" s="683"/>
      <c r="O16" s="683"/>
      <c r="P16" s="683"/>
      <c r="Q16" s="684"/>
      <c r="R16" s="685">
        <v>3557</v>
      </c>
      <c r="S16" s="686"/>
      <c r="T16" s="686"/>
      <c r="U16" s="686"/>
      <c r="V16" s="686"/>
      <c r="W16" s="686"/>
      <c r="X16" s="686"/>
      <c r="Y16" s="687"/>
      <c r="Z16" s="688">
        <v>0</v>
      </c>
      <c r="AA16" s="688"/>
      <c r="AB16" s="688"/>
      <c r="AC16" s="688"/>
      <c r="AD16" s="689">
        <v>3557</v>
      </c>
      <c r="AE16" s="689"/>
      <c r="AF16" s="689"/>
      <c r="AG16" s="689"/>
      <c r="AH16" s="689"/>
      <c r="AI16" s="689"/>
      <c r="AJ16" s="689"/>
      <c r="AK16" s="689"/>
      <c r="AL16" s="690">
        <v>0.1</v>
      </c>
      <c r="AM16" s="691"/>
      <c r="AN16" s="691"/>
      <c r="AO16" s="692"/>
      <c r="AP16" s="682" t="s">
        <v>257</v>
      </c>
      <c r="AQ16" s="683"/>
      <c r="AR16" s="683"/>
      <c r="AS16" s="683"/>
      <c r="AT16" s="683"/>
      <c r="AU16" s="683"/>
      <c r="AV16" s="683"/>
      <c r="AW16" s="683"/>
      <c r="AX16" s="683"/>
      <c r="AY16" s="683"/>
      <c r="AZ16" s="683"/>
      <c r="BA16" s="683"/>
      <c r="BB16" s="683"/>
      <c r="BC16" s="683"/>
      <c r="BD16" s="683"/>
      <c r="BE16" s="683"/>
      <c r="BF16" s="684"/>
      <c r="BG16" s="685" t="s">
        <v>127</v>
      </c>
      <c r="BH16" s="686"/>
      <c r="BI16" s="686"/>
      <c r="BJ16" s="686"/>
      <c r="BK16" s="686"/>
      <c r="BL16" s="686"/>
      <c r="BM16" s="686"/>
      <c r="BN16" s="687"/>
      <c r="BO16" s="688" t="s">
        <v>127</v>
      </c>
      <c r="BP16" s="688"/>
      <c r="BQ16" s="688"/>
      <c r="BR16" s="688"/>
      <c r="BS16" s="694" t="s">
        <v>227</v>
      </c>
      <c r="BT16" s="686"/>
      <c r="BU16" s="686"/>
      <c r="BV16" s="686"/>
      <c r="BW16" s="686"/>
      <c r="BX16" s="686"/>
      <c r="BY16" s="686"/>
      <c r="BZ16" s="686"/>
      <c r="CA16" s="686"/>
      <c r="CB16" s="695"/>
      <c r="CD16" s="700" t="s">
        <v>258</v>
      </c>
      <c r="CE16" s="701"/>
      <c r="CF16" s="701"/>
      <c r="CG16" s="701"/>
      <c r="CH16" s="701"/>
      <c r="CI16" s="701"/>
      <c r="CJ16" s="701"/>
      <c r="CK16" s="701"/>
      <c r="CL16" s="701"/>
      <c r="CM16" s="701"/>
      <c r="CN16" s="701"/>
      <c r="CO16" s="701"/>
      <c r="CP16" s="701"/>
      <c r="CQ16" s="702"/>
      <c r="CR16" s="685">
        <v>272960</v>
      </c>
      <c r="CS16" s="686"/>
      <c r="CT16" s="686"/>
      <c r="CU16" s="686"/>
      <c r="CV16" s="686"/>
      <c r="CW16" s="686"/>
      <c r="CX16" s="686"/>
      <c r="CY16" s="687"/>
      <c r="CZ16" s="688">
        <v>3.7</v>
      </c>
      <c r="DA16" s="688"/>
      <c r="DB16" s="688"/>
      <c r="DC16" s="688"/>
      <c r="DD16" s="694" t="s">
        <v>227</v>
      </c>
      <c r="DE16" s="686"/>
      <c r="DF16" s="686"/>
      <c r="DG16" s="686"/>
      <c r="DH16" s="686"/>
      <c r="DI16" s="686"/>
      <c r="DJ16" s="686"/>
      <c r="DK16" s="686"/>
      <c r="DL16" s="686"/>
      <c r="DM16" s="686"/>
      <c r="DN16" s="686"/>
      <c r="DO16" s="686"/>
      <c r="DP16" s="687"/>
      <c r="DQ16" s="694">
        <v>12336</v>
      </c>
      <c r="DR16" s="686"/>
      <c r="DS16" s="686"/>
      <c r="DT16" s="686"/>
      <c r="DU16" s="686"/>
      <c r="DV16" s="686"/>
      <c r="DW16" s="686"/>
      <c r="DX16" s="686"/>
      <c r="DY16" s="686"/>
      <c r="DZ16" s="686"/>
      <c r="EA16" s="686"/>
      <c r="EB16" s="686"/>
      <c r="EC16" s="695"/>
    </row>
    <row r="17" spans="2:133" ht="11.25" customHeight="1" x14ac:dyDescent="0.15">
      <c r="B17" s="682" t="s">
        <v>259</v>
      </c>
      <c r="C17" s="683"/>
      <c r="D17" s="683"/>
      <c r="E17" s="683"/>
      <c r="F17" s="683"/>
      <c r="G17" s="683"/>
      <c r="H17" s="683"/>
      <c r="I17" s="683"/>
      <c r="J17" s="683"/>
      <c r="K17" s="683"/>
      <c r="L17" s="683"/>
      <c r="M17" s="683"/>
      <c r="N17" s="683"/>
      <c r="O17" s="683"/>
      <c r="P17" s="683"/>
      <c r="Q17" s="684"/>
      <c r="R17" s="685">
        <v>4925</v>
      </c>
      <c r="S17" s="686"/>
      <c r="T17" s="686"/>
      <c r="U17" s="686"/>
      <c r="V17" s="686"/>
      <c r="W17" s="686"/>
      <c r="X17" s="686"/>
      <c r="Y17" s="687"/>
      <c r="Z17" s="688">
        <v>0.1</v>
      </c>
      <c r="AA17" s="688"/>
      <c r="AB17" s="688"/>
      <c r="AC17" s="688"/>
      <c r="AD17" s="689">
        <v>4925</v>
      </c>
      <c r="AE17" s="689"/>
      <c r="AF17" s="689"/>
      <c r="AG17" s="689"/>
      <c r="AH17" s="689"/>
      <c r="AI17" s="689"/>
      <c r="AJ17" s="689"/>
      <c r="AK17" s="689"/>
      <c r="AL17" s="690">
        <v>0.1</v>
      </c>
      <c r="AM17" s="691"/>
      <c r="AN17" s="691"/>
      <c r="AO17" s="692"/>
      <c r="AP17" s="682" t="s">
        <v>260</v>
      </c>
      <c r="AQ17" s="683"/>
      <c r="AR17" s="683"/>
      <c r="AS17" s="683"/>
      <c r="AT17" s="683"/>
      <c r="AU17" s="683"/>
      <c r="AV17" s="683"/>
      <c r="AW17" s="683"/>
      <c r="AX17" s="683"/>
      <c r="AY17" s="683"/>
      <c r="AZ17" s="683"/>
      <c r="BA17" s="683"/>
      <c r="BB17" s="683"/>
      <c r="BC17" s="683"/>
      <c r="BD17" s="683"/>
      <c r="BE17" s="683"/>
      <c r="BF17" s="684"/>
      <c r="BG17" s="685" t="s">
        <v>227</v>
      </c>
      <c r="BH17" s="686"/>
      <c r="BI17" s="686"/>
      <c r="BJ17" s="686"/>
      <c r="BK17" s="686"/>
      <c r="BL17" s="686"/>
      <c r="BM17" s="686"/>
      <c r="BN17" s="687"/>
      <c r="BO17" s="688" t="s">
        <v>127</v>
      </c>
      <c r="BP17" s="688"/>
      <c r="BQ17" s="688"/>
      <c r="BR17" s="688"/>
      <c r="BS17" s="694" t="s">
        <v>127</v>
      </c>
      <c r="BT17" s="686"/>
      <c r="BU17" s="686"/>
      <c r="BV17" s="686"/>
      <c r="BW17" s="686"/>
      <c r="BX17" s="686"/>
      <c r="BY17" s="686"/>
      <c r="BZ17" s="686"/>
      <c r="CA17" s="686"/>
      <c r="CB17" s="695"/>
      <c r="CD17" s="700" t="s">
        <v>261</v>
      </c>
      <c r="CE17" s="701"/>
      <c r="CF17" s="701"/>
      <c r="CG17" s="701"/>
      <c r="CH17" s="701"/>
      <c r="CI17" s="701"/>
      <c r="CJ17" s="701"/>
      <c r="CK17" s="701"/>
      <c r="CL17" s="701"/>
      <c r="CM17" s="701"/>
      <c r="CN17" s="701"/>
      <c r="CO17" s="701"/>
      <c r="CP17" s="701"/>
      <c r="CQ17" s="702"/>
      <c r="CR17" s="685">
        <v>640033</v>
      </c>
      <c r="CS17" s="686"/>
      <c r="CT17" s="686"/>
      <c r="CU17" s="686"/>
      <c r="CV17" s="686"/>
      <c r="CW17" s="686"/>
      <c r="CX17" s="686"/>
      <c r="CY17" s="687"/>
      <c r="CZ17" s="688">
        <v>8.6</v>
      </c>
      <c r="DA17" s="688"/>
      <c r="DB17" s="688"/>
      <c r="DC17" s="688"/>
      <c r="DD17" s="694" t="s">
        <v>127</v>
      </c>
      <c r="DE17" s="686"/>
      <c r="DF17" s="686"/>
      <c r="DG17" s="686"/>
      <c r="DH17" s="686"/>
      <c r="DI17" s="686"/>
      <c r="DJ17" s="686"/>
      <c r="DK17" s="686"/>
      <c r="DL17" s="686"/>
      <c r="DM17" s="686"/>
      <c r="DN17" s="686"/>
      <c r="DO17" s="686"/>
      <c r="DP17" s="687"/>
      <c r="DQ17" s="694">
        <v>622568</v>
      </c>
      <c r="DR17" s="686"/>
      <c r="DS17" s="686"/>
      <c r="DT17" s="686"/>
      <c r="DU17" s="686"/>
      <c r="DV17" s="686"/>
      <c r="DW17" s="686"/>
      <c r="DX17" s="686"/>
      <c r="DY17" s="686"/>
      <c r="DZ17" s="686"/>
      <c r="EA17" s="686"/>
      <c r="EB17" s="686"/>
      <c r="EC17" s="695"/>
    </row>
    <row r="18" spans="2:133" ht="11.25" customHeight="1" x14ac:dyDescent="0.15">
      <c r="B18" s="682" t="s">
        <v>262</v>
      </c>
      <c r="C18" s="683"/>
      <c r="D18" s="683"/>
      <c r="E18" s="683"/>
      <c r="F18" s="683"/>
      <c r="G18" s="683"/>
      <c r="H18" s="683"/>
      <c r="I18" s="683"/>
      <c r="J18" s="683"/>
      <c r="K18" s="683"/>
      <c r="L18" s="683"/>
      <c r="M18" s="683"/>
      <c r="N18" s="683"/>
      <c r="O18" s="683"/>
      <c r="P18" s="683"/>
      <c r="Q18" s="684"/>
      <c r="R18" s="685">
        <v>7551</v>
      </c>
      <c r="S18" s="686"/>
      <c r="T18" s="686"/>
      <c r="U18" s="686"/>
      <c r="V18" s="686"/>
      <c r="W18" s="686"/>
      <c r="X18" s="686"/>
      <c r="Y18" s="687"/>
      <c r="Z18" s="688">
        <v>0.1</v>
      </c>
      <c r="AA18" s="688"/>
      <c r="AB18" s="688"/>
      <c r="AC18" s="688"/>
      <c r="AD18" s="689">
        <v>7551</v>
      </c>
      <c r="AE18" s="689"/>
      <c r="AF18" s="689"/>
      <c r="AG18" s="689"/>
      <c r="AH18" s="689"/>
      <c r="AI18" s="689"/>
      <c r="AJ18" s="689"/>
      <c r="AK18" s="689"/>
      <c r="AL18" s="690">
        <v>0.2</v>
      </c>
      <c r="AM18" s="691"/>
      <c r="AN18" s="691"/>
      <c r="AO18" s="692"/>
      <c r="AP18" s="682" t="s">
        <v>263</v>
      </c>
      <c r="AQ18" s="683"/>
      <c r="AR18" s="683"/>
      <c r="AS18" s="683"/>
      <c r="AT18" s="683"/>
      <c r="AU18" s="683"/>
      <c r="AV18" s="683"/>
      <c r="AW18" s="683"/>
      <c r="AX18" s="683"/>
      <c r="AY18" s="683"/>
      <c r="AZ18" s="683"/>
      <c r="BA18" s="683"/>
      <c r="BB18" s="683"/>
      <c r="BC18" s="683"/>
      <c r="BD18" s="683"/>
      <c r="BE18" s="683"/>
      <c r="BF18" s="684"/>
      <c r="BG18" s="685" t="s">
        <v>227</v>
      </c>
      <c r="BH18" s="686"/>
      <c r="BI18" s="686"/>
      <c r="BJ18" s="686"/>
      <c r="BK18" s="686"/>
      <c r="BL18" s="686"/>
      <c r="BM18" s="686"/>
      <c r="BN18" s="687"/>
      <c r="BO18" s="688" t="s">
        <v>227</v>
      </c>
      <c r="BP18" s="688"/>
      <c r="BQ18" s="688"/>
      <c r="BR18" s="688"/>
      <c r="BS18" s="694" t="s">
        <v>127</v>
      </c>
      <c r="BT18" s="686"/>
      <c r="BU18" s="686"/>
      <c r="BV18" s="686"/>
      <c r="BW18" s="686"/>
      <c r="BX18" s="686"/>
      <c r="BY18" s="686"/>
      <c r="BZ18" s="686"/>
      <c r="CA18" s="686"/>
      <c r="CB18" s="695"/>
      <c r="CD18" s="700" t="s">
        <v>264</v>
      </c>
      <c r="CE18" s="701"/>
      <c r="CF18" s="701"/>
      <c r="CG18" s="701"/>
      <c r="CH18" s="701"/>
      <c r="CI18" s="701"/>
      <c r="CJ18" s="701"/>
      <c r="CK18" s="701"/>
      <c r="CL18" s="701"/>
      <c r="CM18" s="701"/>
      <c r="CN18" s="701"/>
      <c r="CO18" s="701"/>
      <c r="CP18" s="701"/>
      <c r="CQ18" s="702"/>
      <c r="CR18" s="685" t="s">
        <v>127</v>
      </c>
      <c r="CS18" s="686"/>
      <c r="CT18" s="686"/>
      <c r="CU18" s="686"/>
      <c r="CV18" s="686"/>
      <c r="CW18" s="686"/>
      <c r="CX18" s="686"/>
      <c r="CY18" s="687"/>
      <c r="CZ18" s="688" t="s">
        <v>227</v>
      </c>
      <c r="DA18" s="688"/>
      <c r="DB18" s="688"/>
      <c r="DC18" s="688"/>
      <c r="DD18" s="694" t="s">
        <v>127</v>
      </c>
      <c r="DE18" s="686"/>
      <c r="DF18" s="686"/>
      <c r="DG18" s="686"/>
      <c r="DH18" s="686"/>
      <c r="DI18" s="686"/>
      <c r="DJ18" s="686"/>
      <c r="DK18" s="686"/>
      <c r="DL18" s="686"/>
      <c r="DM18" s="686"/>
      <c r="DN18" s="686"/>
      <c r="DO18" s="686"/>
      <c r="DP18" s="687"/>
      <c r="DQ18" s="694" t="s">
        <v>227</v>
      </c>
      <c r="DR18" s="686"/>
      <c r="DS18" s="686"/>
      <c r="DT18" s="686"/>
      <c r="DU18" s="686"/>
      <c r="DV18" s="686"/>
      <c r="DW18" s="686"/>
      <c r="DX18" s="686"/>
      <c r="DY18" s="686"/>
      <c r="DZ18" s="686"/>
      <c r="EA18" s="686"/>
      <c r="EB18" s="686"/>
      <c r="EC18" s="695"/>
    </row>
    <row r="19" spans="2:133" ht="11.25" customHeight="1" x14ac:dyDescent="0.15">
      <c r="B19" s="682" t="s">
        <v>265</v>
      </c>
      <c r="C19" s="683"/>
      <c r="D19" s="683"/>
      <c r="E19" s="683"/>
      <c r="F19" s="683"/>
      <c r="G19" s="683"/>
      <c r="H19" s="683"/>
      <c r="I19" s="683"/>
      <c r="J19" s="683"/>
      <c r="K19" s="683"/>
      <c r="L19" s="683"/>
      <c r="M19" s="683"/>
      <c r="N19" s="683"/>
      <c r="O19" s="683"/>
      <c r="P19" s="683"/>
      <c r="Q19" s="684"/>
      <c r="R19" s="685">
        <v>5010</v>
      </c>
      <c r="S19" s="686"/>
      <c r="T19" s="686"/>
      <c r="U19" s="686"/>
      <c r="V19" s="686"/>
      <c r="W19" s="686"/>
      <c r="X19" s="686"/>
      <c r="Y19" s="687"/>
      <c r="Z19" s="688">
        <v>0.1</v>
      </c>
      <c r="AA19" s="688"/>
      <c r="AB19" s="688"/>
      <c r="AC19" s="688"/>
      <c r="AD19" s="689">
        <v>5010</v>
      </c>
      <c r="AE19" s="689"/>
      <c r="AF19" s="689"/>
      <c r="AG19" s="689"/>
      <c r="AH19" s="689"/>
      <c r="AI19" s="689"/>
      <c r="AJ19" s="689"/>
      <c r="AK19" s="689"/>
      <c r="AL19" s="690">
        <v>0.1</v>
      </c>
      <c r="AM19" s="691"/>
      <c r="AN19" s="691"/>
      <c r="AO19" s="692"/>
      <c r="AP19" s="682" t="s">
        <v>266</v>
      </c>
      <c r="AQ19" s="683"/>
      <c r="AR19" s="683"/>
      <c r="AS19" s="683"/>
      <c r="AT19" s="683"/>
      <c r="AU19" s="683"/>
      <c r="AV19" s="683"/>
      <c r="AW19" s="683"/>
      <c r="AX19" s="683"/>
      <c r="AY19" s="683"/>
      <c r="AZ19" s="683"/>
      <c r="BA19" s="683"/>
      <c r="BB19" s="683"/>
      <c r="BC19" s="683"/>
      <c r="BD19" s="683"/>
      <c r="BE19" s="683"/>
      <c r="BF19" s="684"/>
      <c r="BG19" s="685" t="s">
        <v>227</v>
      </c>
      <c r="BH19" s="686"/>
      <c r="BI19" s="686"/>
      <c r="BJ19" s="686"/>
      <c r="BK19" s="686"/>
      <c r="BL19" s="686"/>
      <c r="BM19" s="686"/>
      <c r="BN19" s="687"/>
      <c r="BO19" s="688" t="s">
        <v>127</v>
      </c>
      <c r="BP19" s="688"/>
      <c r="BQ19" s="688"/>
      <c r="BR19" s="688"/>
      <c r="BS19" s="694" t="s">
        <v>127</v>
      </c>
      <c r="BT19" s="686"/>
      <c r="BU19" s="686"/>
      <c r="BV19" s="686"/>
      <c r="BW19" s="686"/>
      <c r="BX19" s="686"/>
      <c r="BY19" s="686"/>
      <c r="BZ19" s="686"/>
      <c r="CA19" s="686"/>
      <c r="CB19" s="695"/>
      <c r="CD19" s="700" t="s">
        <v>267</v>
      </c>
      <c r="CE19" s="701"/>
      <c r="CF19" s="701"/>
      <c r="CG19" s="701"/>
      <c r="CH19" s="701"/>
      <c r="CI19" s="701"/>
      <c r="CJ19" s="701"/>
      <c r="CK19" s="701"/>
      <c r="CL19" s="701"/>
      <c r="CM19" s="701"/>
      <c r="CN19" s="701"/>
      <c r="CO19" s="701"/>
      <c r="CP19" s="701"/>
      <c r="CQ19" s="702"/>
      <c r="CR19" s="685" t="s">
        <v>227</v>
      </c>
      <c r="CS19" s="686"/>
      <c r="CT19" s="686"/>
      <c r="CU19" s="686"/>
      <c r="CV19" s="686"/>
      <c r="CW19" s="686"/>
      <c r="CX19" s="686"/>
      <c r="CY19" s="687"/>
      <c r="CZ19" s="688" t="s">
        <v>127</v>
      </c>
      <c r="DA19" s="688"/>
      <c r="DB19" s="688"/>
      <c r="DC19" s="688"/>
      <c r="DD19" s="694" t="s">
        <v>227</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x14ac:dyDescent="0.15">
      <c r="B20" s="682" t="s">
        <v>268</v>
      </c>
      <c r="C20" s="683"/>
      <c r="D20" s="683"/>
      <c r="E20" s="683"/>
      <c r="F20" s="683"/>
      <c r="G20" s="683"/>
      <c r="H20" s="683"/>
      <c r="I20" s="683"/>
      <c r="J20" s="683"/>
      <c r="K20" s="683"/>
      <c r="L20" s="683"/>
      <c r="M20" s="683"/>
      <c r="N20" s="683"/>
      <c r="O20" s="683"/>
      <c r="P20" s="683"/>
      <c r="Q20" s="684"/>
      <c r="R20" s="685">
        <v>1652</v>
      </c>
      <c r="S20" s="686"/>
      <c r="T20" s="686"/>
      <c r="U20" s="686"/>
      <c r="V20" s="686"/>
      <c r="W20" s="686"/>
      <c r="X20" s="686"/>
      <c r="Y20" s="687"/>
      <c r="Z20" s="688">
        <v>0</v>
      </c>
      <c r="AA20" s="688"/>
      <c r="AB20" s="688"/>
      <c r="AC20" s="688"/>
      <c r="AD20" s="689">
        <v>1652</v>
      </c>
      <c r="AE20" s="689"/>
      <c r="AF20" s="689"/>
      <c r="AG20" s="689"/>
      <c r="AH20" s="689"/>
      <c r="AI20" s="689"/>
      <c r="AJ20" s="689"/>
      <c r="AK20" s="689"/>
      <c r="AL20" s="690">
        <v>0</v>
      </c>
      <c r="AM20" s="691"/>
      <c r="AN20" s="691"/>
      <c r="AO20" s="692"/>
      <c r="AP20" s="682" t="s">
        <v>269</v>
      </c>
      <c r="AQ20" s="683"/>
      <c r="AR20" s="683"/>
      <c r="AS20" s="683"/>
      <c r="AT20" s="683"/>
      <c r="AU20" s="683"/>
      <c r="AV20" s="683"/>
      <c r="AW20" s="683"/>
      <c r="AX20" s="683"/>
      <c r="AY20" s="683"/>
      <c r="AZ20" s="683"/>
      <c r="BA20" s="683"/>
      <c r="BB20" s="683"/>
      <c r="BC20" s="683"/>
      <c r="BD20" s="683"/>
      <c r="BE20" s="683"/>
      <c r="BF20" s="684"/>
      <c r="BG20" s="685" t="s">
        <v>127</v>
      </c>
      <c r="BH20" s="686"/>
      <c r="BI20" s="686"/>
      <c r="BJ20" s="686"/>
      <c r="BK20" s="686"/>
      <c r="BL20" s="686"/>
      <c r="BM20" s="686"/>
      <c r="BN20" s="687"/>
      <c r="BO20" s="688" t="s">
        <v>227</v>
      </c>
      <c r="BP20" s="688"/>
      <c r="BQ20" s="688"/>
      <c r="BR20" s="688"/>
      <c r="BS20" s="694" t="s">
        <v>127</v>
      </c>
      <c r="BT20" s="686"/>
      <c r="BU20" s="686"/>
      <c r="BV20" s="686"/>
      <c r="BW20" s="686"/>
      <c r="BX20" s="686"/>
      <c r="BY20" s="686"/>
      <c r="BZ20" s="686"/>
      <c r="CA20" s="686"/>
      <c r="CB20" s="695"/>
      <c r="CD20" s="700" t="s">
        <v>270</v>
      </c>
      <c r="CE20" s="701"/>
      <c r="CF20" s="701"/>
      <c r="CG20" s="701"/>
      <c r="CH20" s="701"/>
      <c r="CI20" s="701"/>
      <c r="CJ20" s="701"/>
      <c r="CK20" s="701"/>
      <c r="CL20" s="701"/>
      <c r="CM20" s="701"/>
      <c r="CN20" s="701"/>
      <c r="CO20" s="701"/>
      <c r="CP20" s="701"/>
      <c r="CQ20" s="702"/>
      <c r="CR20" s="685">
        <v>7454547</v>
      </c>
      <c r="CS20" s="686"/>
      <c r="CT20" s="686"/>
      <c r="CU20" s="686"/>
      <c r="CV20" s="686"/>
      <c r="CW20" s="686"/>
      <c r="CX20" s="686"/>
      <c r="CY20" s="687"/>
      <c r="CZ20" s="688">
        <v>100</v>
      </c>
      <c r="DA20" s="688"/>
      <c r="DB20" s="688"/>
      <c r="DC20" s="688"/>
      <c r="DD20" s="694">
        <v>713331</v>
      </c>
      <c r="DE20" s="686"/>
      <c r="DF20" s="686"/>
      <c r="DG20" s="686"/>
      <c r="DH20" s="686"/>
      <c r="DI20" s="686"/>
      <c r="DJ20" s="686"/>
      <c r="DK20" s="686"/>
      <c r="DL20" s="686"/>
      <c r="DM20" s="686"/>
      <c r="DN20" s="686"/>
      <c r="DO20" s="686"/>
      <c r="DP20" s="687"/>
      <c r="DQ20" s="694">
        <v>4380463</v>
      </c>
      <c r="DR20" s="686"/>
      <c r="DS20" s="686"/>
      <c r="DT20" s="686"/>
      <c r="DU20" s="686"/>
      <c r="DV20" s="686"/>
      <c r="DW20" s="686"/>
      <c r="DX20" s="686"/>
      <c r="DY20" s="686"/>
      <c r="DZ20" s="686"/>
      <c r="EA20" s="686"/>
      <c r="EB20" s="686"/>
      <c r="EC20" s="695"/>
    </row>
    <row r="21" spans="2:133" ht="11.25" customHeight="1" x14ac:dyDescent="0.15">
      <c r="B21" s="682" t="s">
        <v>271</v>
      </c>
      <c r="C21" s="683"/>
      <c r="D21" s="683"/>
      <c r="E21" s="683"/>
      <c r="F21" s="683"/>
      <c r="G21" s="683"/>
      <c r="H21" s="683"/>
      <c r="I21" s="683"/>
      <c r="J21" s="683"/>
      <c r="K21" s="683"/>
      <c r="L21" s="683"/>
      <c r="M21" s="683"/>
      <c r="N21" s="683"/>
      <c r="O21" s="683"/>
      <c r="P21" s="683"/>
      <c r="Q21" s="684"/>
      <c r="R21" s="685">
        <v>889</v>
      </c>
      <c r="S21" s="686"/>
      <c r="T21" s="686"/>
      <c r="U21" s="686"/>
      <c r="V21" s="686"/>
      <c r="W21" s="686"/>
      <c r="X21" s="686"/>
      <c r="Y21" s="687"/>
      <c r="Z21" s="688">
        <v>0</v>
      </c>
      <c r="AA21" s="688"/>
      <c r="AB21" s="688"/>
      <c r="AC21" s="688"/>
      <c r="AD21" s="689">
        <v>889</v>
      </c>
      <c r="AE21" s="689"/>
      <c r="AF21" s="689"/>
      <c r="AG21" s="689"/>
      <c r="AH21" s="689"/>
      <c r="AI21" s="689"/>
      <c r="AJ21" s="689"/>
      <c r="AK21" s="689"/>
      <c r="AL21" s="690">
        <v>0</v>
      </c>
      <c r="AM21" s="691"/>
      <c r="AN21" s="691"/>
      <c r="AO21" s="692"/>
      <c r="AP21" s="704" t="s">
        <v>272</v>
      </c>
      <c r="AQ21" s="705"/>
      <c r="AR21" s="705"/>
      <c r="AS21" s="705"/>
      <c r="AT21" s="705"/>
      <c r="AU21" s="705"/>
      <c r="AV21" s="705"/>
      <c r="AW21" s="705"/>
      <c r="AX21" s="705"/>
      <c r="AY21" s="705"/>
      <c r="AZ21" s="705"/>
      <c r="BA21" s="705"/>
      <c r="BB21" s="705"/>
      <c r="BC21" s="705"/>
      <c r="BD21" s="705"/>
      <c r="BE21" s="705"/>
      <c r="BF21" s="706"/>
      <c r="BG21" s="685" t="s">
        <v>227</v>
      </c>
      <c r="BH21" s="686"/>
      <c r="BI21" s="686"/>
      <c r="BJ21" s="686"/>
      <c r="BK21" s="686"/>
      <c r="BL21" s="686"/>
      <c r="BM21" s="686"/>
      <c r="BN21" s="687"/>
      <c r="BO21" s="688" t="s">
        <v>127</v>
      </c>
      <c r="BP21" s="688"/>
      <c r="BQ21" s="688"/>
      <c r="BR21" s="688"/>
      <c r="BS21" s="694" t="s">
        <v>227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273</v>
      </c>
      <c r="C22" s="683"/>
      <c r="D22" s="683"/>
      <c r="E22" s="683"/>
      <c r="F22" s="683"/>
      <c r="G22" s="683"/>
      <c r="H22" s="683"/>
      <c r="I22" s="683"/>
      <c r="J22" s="683"/>
      <c r="K22" s="683"/>
      <c r="L22" s="683"/>
      <c r="M22" s="683"/>
      <c r="N22" s="683"/>
      <c r="O22" s="683"/>
      <c r="P22" s="683"/>
      <c r="Q22" s="684"/>
      <c r="R22" s="685">
        <v>2399837</v>
      </c>
      <c r="S22" s="686"/>
      <c r="T22" s="686"/>
      <c r="U22" s="686"/>
      <c r="V22" s="686"/>
      <c r="W22" s="686"/>
      <c r="X22" s="686"/>
      <c r="Y22" s="687"/>
      <c r="Z22" s="688">
        <v>29.5</v>
      </c>
      <c r="AA22" s="688"/>
      <c r="AB22" s="688"/>
      <c r="AC22" s="688"/>
      <c r="AD22" s="689">
        <v>2129972</v>
      </c>
      <c r="AE22" s="689"/>
      <c r="AF22" s="689"/>
      <c r="AG22" s="689"/>
      <c r="AH22" s="689"/>
      <c r="AI22" s="689"/>
      <c r="AJ22" s="689"/>
      <c r="AK22" s="689"/>
      <c r="AL22" s="690">
        <v>62</v>
      </c>
      <c r="AM22" s="691"/>
      <c r="AN22" s="691"/>
      <c r="AO22" s="692"/>
      <c r="AP22" s="704" t="s">
        <v>274</v>
      </c>
      <c r="AQ22" s="705"/>
      <c r="AR22" s="705"/>
      <c r="AS22" s="705"/>
      <c r="AT22" s="705"/>
      <c r="AU22" s="705"/>
      <c r="AV22" s="705"/>
      <c r="AW22" s="705"/>
      <c r="AX22" s="705"/>
      <c r="AY22" s="705"/>
      <c r="AZ22" s="705"/>
      <c r="BA22" s="705"/>
      <c r="BB22" s="705"/>
      <c r="BC22" s="705"/>
      <c r="BD22" s="705"/>
      <c r="BE22" s="705"/>
      <c r="BF22" s="706"/>
      <c r="BG22" s="685" t="s">
        <v>227</v>
      </c>
      <c r="BH22" s="686"/>
      <c r="BI22" s="686"/>
      <c r="BJ22" s="686"/>
      <c r="BK22" s="686"/>
      <c r="BL22" s="686"/>
      <c r="BM22" s="686"/>
      <c r="BN22" s="687"/>
      <c r="BO22" s="688" t="s">
        <v>127</v>
      </c>
      <c r="BP22" s="688"/>
      <c r="BQ22" s="688"/>
      <c r="BR22" s="688"/>
      <c r="BS22" s="694" t="s">
        <v>127</v>
      </c>
      <c r="BT22" s="686"/>
      <c r="BU22" s="686"/>
      <c r="BV22" s="686"/>
      <c r="BW22" s="686"/>
      <c r="BX22" s="686"/>
      <c r="BY22" s="686"/>
      <c r="BZ22" s="686"/>
      <c r="CA22" s="686"/>
      <c r="CB22" s="695"/>
      <c r="CD22" s="667" t="s">
        <v>275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276</v>
      </c>
      <c r="C23" s="683"/>
      <c r="D23" s="683"/>
      <c r="E23" s="683"/>
      <c r="F23" s="683"/>
      <c r="G23" s="683"/>
      <c r="H23" s="683"/>
      <c r="I23" s="683"/>
      <c r="J23" s="683"/>
      <c r="K23" s="683"/>
      <c r="L23" s="683"/>
      <c r="M23" s="683"/>
      <c r="N23" s="683"/>
      <c r="O23" s="683"/>
      <c r="P23" s="683"/>
      <c r="Q23" s="684"/>
      <c r="R23" s="685">
        <v>2129972</v>
      </c>
      <c r="S23" s="686"/>
      <c r="T23" s="686"/>
      <c r="U23" s="686"/>
      <c r="V23" s="686"/>
      <c r="W23" s="686"/>
      <c r="X23" s="686"/>
      <c r="Y23" s="687"/>
      <c r="Z23" s="688">
        <v>26.2</v>
      </c>
      <c r="AA23" s="688"/>
      <c r="AB23" s="688"/>
      <c r="AC23" s="688"/>
      <c r="AD23" s="689">
        <v>2129972</v>
      </c>
      <c r="AE23" s="689"/>
      <c r="AF23" s="689"/>
      <c r="AG23" s="689"/>
      <c r="AH23" s="689"/>
      <c r="AI23" s="689"/>
      <c r="AJ23" s="689"/>
      <c r="AK23" s="689"/>
      <c r="AL23" s="690">
        <v>62</v>
      </c>
      <c r="AM23" s="691"/>
      <c r="AN23" s="691"/>
      <c r="AO23" s="692"/>
      <c r="AP23" s="704" t="s">
        <v>277</v>
      </c>
      <c r="AQ23" s="705"/>
      <c r="AR23" s="705"/>
      <c r="AS23" s="705"/>
      <c r="AT23" s="705"/>
      <c r="AU23" s="705"/>
      <c r="AV23" s="705"/>
      <c r="AW23" s="705"/>
      <c r="AX23" s="705"/>
      <c r="AY23" s="705"/>
      <c r="AZ23" s="705"/>
      <c r="BA23" s="705"/>
      <c r="BB23" s="705"/>
      <c r="BC23" s="705"/>
      <c r="BD23" s="705"/>
      <c r="BE23" s="705"/>
      <c r="BF23" s="706"/>
      <c r="BG23" s="685" t="s">
        <v>227</v>
      </c>
      <c r="BH23" s="686"/>
      <c r="BI23" s="686"/>
      <c r="BJ23" s="686"/>
      <c r="BK23" s="686"/>
      <c r="BL23" s="686"/>
      <c r="BM23" s="686"/>
      <c r="BN23" s="687"/>
      <c r="BO23" s="688" t="s">
        <v>127</v>
      </c>
      <c r="BP23" s="688"/>
      <c r="BQ23" s="688"/>
      <c r="BR23" s="688"/>
      <c r="BS23" s="694" t="s">
        <v>227</v>
      </c>
      <c r="BT23" s="686"/>
      <c r="BU23" s="686"/>
      <c r="BV23" s="686"/>
      <c r="BW23" s="686"/>
      <c r="BX23" s="686"/>
      <c r="BY23" s="686"/>
      <c r="BZ23" s="686"/>
      <c r="CA23" s="686"/>
      <c r="CB23" s="695"/>
      <c r="CD23" s="667" t="s">
        <v>216</v>
      </c>
      <c r="CE23" s="668"/>
      <c r="CF23" s="668"/>
      <c r="CG23" s="668"/>
      <c r="CH23" s="668"/>
      <c r="CI23" s="668"/>
      <c r="CJ23" s="668"/>
      <c r="CK23" s="668"/>
      <c r="CL23" s="668"/>
      <c r="CM23" s="668"/>
      <c r="CN23" s="668"/>
      <c r="CO23" s="668"/>
      <c r="CP23" s="668"/>
      <c r="CQ23" s="669"/>
      <c r="CR23" s="667" t="s">
        <v>278</v>
      </c>
      <c r="CS23" s="668"/>
      <c r="CT23" s="668"/>
      <c r="CU23" s="668"/>
      <c r="CV23" s="668"/>
      <c r="CW23" s="668"/>
      <c r="CX23" s="668"/>
      <c r="CY23" s="669"/>
      <c r="CZ23" s="667" t="s">
        <v>279</v>
      </c>
      <c r="DA23" s="668"/>
      <c r="DB23" s="668"/>
      <c r="DC23" s="669"/>
      <c r="DD23" s="667" t="s">
        <v>280</v>
      </c>
      <c r="DE23" s="668"/>
      <c r="DF23" s="668"/>
      <c r="DG23" s="668"/>
      <c r="DH23" s="668"/>
      <c r="DI23" s="668"/>
      <c r="DJ23" s="668"/>
      <c r="DK23" s="669"/>
      <c r="DL23" s="716" t="s">
        <v>281</v>
      </c>
      <c r="DM23" s="717"/>
      <c r="DN23" s="717"/>
      <c r="DO23" s="717"/>
      <c r="DP23" s="717"/>
      <c r="DQ23" s="717"/>
      <c r="DR23" s="717"/>
      <c r="DS23" s="717"/>
      <c r="DT23" s="717"/>
      <c r="DU23" s="717"/>
      <c r="DV23" s="718"/>
      <c r="DW23" s="667" t="s">
        <v>282</v>
      </c>
      <c r="DX23" s="668"/>
      <c r="DY23" s="668"/>
      <c r="DZ23" s="668"/>
      <c r="EA23" s="668"/>
      <c r="EB23" s="668"/>
      <c r="EC23" s="669"/>
    </row>
    <row r="24" spans="2:133" ht="11.25" customHeight="1" x14ac:dyDescent="0.15">
      <c r="B24" s="682" t="s">
        <v>283</v>
      </c>
      <c r="C24" s="683"/>
      <c r="D24" s="683"/>
      <c r="E24" s="683"/>
      <c r="F24" s="683"/>
      <c r="G24" s="683"/>
      <c r="H24" s="683"/>
      <c r="I24" s="683"/>
      <c r="J24" s="683"/>
      <c r="K24" s="683"/>
      <c r="L24" s="683"/>
      <c r="M24" s="683"/>
      <c r="N24" s="683"/>
      <c r="O24" s="683"/>
      <c r="P24" s="683"/>
      <c r="Q24" s="684"/>
      <c r="R24" s="685">
        <v>192696</v>
      </c>
      <c r="S24" s="686"/>
      <c r="T24" s="686"/>
      <c r="U24" s="686"/>
      <c r="V24" s="686"/>
      <c r="W24" s="686"/>
      <c r="X24" s="686"/>
      <c r="Y24" s="687"/>
      <c r="Z24" s="688">
        <v>2.4</v>
      </c>
      <c r="AA24" s="688"/>
      <c r="AB24" s="688"/>
      <c r="AC24" s="688"/>
      <c r="AD24" s="689" t="s">
        <v>227</v>
      </c>
      <c r="AE24" s="689"/>
      <c r="AF24" s="689"/>
      <c r="AG24" s="689"/>
      <c r="AH24" s="689"/>
      <c r="AI24" s="689"/>
      <c r="AJ24" s="689"/>
      <c r="AK24" s="689"/>
      <c r="AL24" s="690" t="s">
        <v>127</v>
      </c>
      <c r="AM24" s="691"/>
      <c r="AN24" s="691"/>
      <c r="AO24" s="692"/>
      <c r="AP24" s="704" t="s">
        <v>284</v>
      </c>
      <c r="AQ24" s="705"/>
      <c r="AR24" s="705"/>
      <c r="AS24" s="705"/>
      <c r="AT24" s="705"/>
      <c r="AU24" s="705"/>
      <c r="AV24" s="705"/>
      <c r="AW24" s="705"/>
      <c r="AX24" s="705"/>
      <c r="AY24" s="705"/>
      <c r="AZ24" s="705"/>
      <c r="BA24" s="705"/>
      <c r="BB24" s="705"/>
      <c r="BC24" s="705"/>
      <c r="BD24" s="705"/>
      <c r="BE24" s="705"/>
      <c r="BF24" s="706"/>
      <c r="BG24" s="685" t="s">
        <v>127</v>
      </c>
      <c r="BH24" s="686"/>
      <c r="BI24" s="686"/>
      <c r="BJ24" s="686"/>
      <c r="BK24" s="686"/>
      <c r="BL24" s="686"/>
      <c r="BM24" s="686"/>
      <c r="BN24" s="687"/>
      <c r="BO24" s="688" t="s">
        <v>227</v>
      </c>
      <c r="BP24" s="688"/>
      <c r="BQ24" s="688"/>
      <c r="BR24" s="688"/>
      <c r="BS24" s="694" t="s">
        <v>227</v>
      </c>
      <c r="BT24" s="686"/>
      <c r="BU24" s="686"/>
      <c r="BV24" s="686"/>
      <c r="BW24" s="686"/>
      <c r="BX24" s="686"/>
      <c r="BY24" s="686"/>
      <c r="BZ24" s="686"/>
      <c r="CA24" s="686"/>
      <c r="CB24" s="695"/>
      <c r="CD24" s="696" t="s">
        <v>285</v>
      </c>
      <c r="CE24" s="697"/>
      <c r="CF24" s="697"/>
      <c r="CG24" s="697"/>
      <c r="CH24" s="697"/>
      <c r="CI24" s="697"/>
      <c r="CJ24" s="697"/>
      <c r="CK24" s="697"/>
      <c r="CL24" s="697"/>
      <c r="CM24" s="697"/>
      <c r="CN24" s="697"/>
      <c r="CO24" s="697"/>
      <c r="CP24" s="697"/>
      <c r="CQ24" s="698"/>
      <c r="CR24" s="674">
        <v>2157491</v>
      </c>
      <c r="CS24" s="675"/>
      <c r="CT24" s="675"/>
      <c r="CU24" s="675"/>
      <c r="CV24" s="675"/>
      <c r="CW24" s="675"/>
      <c r="CX24" s="675"/>
      <c r="CY24" s="676"/>
      <c r="CZ24" s="679">
        <v>28.9</v>
      </c>
      <c r="DA24" s="680"/>
      <c r="DB24" s="680"/>
      <c r="DC24" s="699"/>
      <c r="DD24" s="721">
        <v>1813082</v>
      </c>
      <c r="DE24" s="675"/>
      <c r="DF24" s="675"/>
      <c r="DG24" s="675"/>
      <c r="DH24" s="675"/>
      <c r="DI24" s="675"/>
      <c r="DJ24" s="675"/>
      <c r="DK24" s="676"/>
      <c r="DL24" s="721">
        <v>1318462</v>
      </c>
      <c r="DM24" s="675"/>
      <c r="DN24" s="675"/>
      <c r="DO24" s="675"/>
      <c r="DP24" s="675"/>
      <c r="DQ24" s="675"/>
      <c r="DR24" s="675"/>
      <c r="DS24" s="675"/>
      <c r="DT24" s="675"/>
      <c r="DU24" s="675"/>
      <c r="DV24" s="676"/>
      <c r="DW24" s="679">
        <v>37.1</v>
      </c>
      <c r="DX24" s="680"/>
      <c r="DY24" s="680"/>
      <c r="DZ24" s="680"/>
      <c r="EA24" s="680"/>
      <c r="EB24" s="680"/>
      <c r="EC24" s="681"/>
    </row>
    <row r="25" spans="2:133" ht="11.25" customHeight="1" x14ac:dyDescent="0.15">
      <c r="B25" s="682" t="s">
        <v>286</v>
      </c>
      <c r="C25" s="683"/>
      <c r="D25" s="683"/>
      <c r="E25" s="683"/>
      <c r="F25" s="683"/>
      <c r="G25" s="683"/>
      <c r="H25" s="683"/>
      <c r="I25" s="683"/>
      <c r="J25" s="683"/>
      <c r="K25" s="683"/>
      <c r="L25" s="683"/>
      <c r="M25" s="683"/>
      <c r="N25" s="683"/>
      <c r="O25" s="683"/>
      <c r="P25" s="683"/>
      <c r="Q25" s="684"/>
      <c r="R25" s="685">
        <v>77169</v>
      </c>
      <c r="S25" s="686"/>
      <c r="T25" s="686"/>
      <c r="U25" s="686"/>
      <c r="V25" s="686"/>
      <c r="W25" s="686"/>
      <c r="X25" s="686"/>
      <c r="Y25" s="687"/>
      <c r="Z25" s="688">
        <v>0.9</v>
      </c>
      <c r="AA25" s="688"/>
      <c r="AB25" s="688"/>
      <c r="AC25" s="688"/>
      <c r="AD25" s="689" t="s">
        <v>127</v>
      </c>
      <c r="AE25" s="689"/>
      <c r="AF25" s="689"/>
      <c r="AG25" s="689"/>
      <c r="AH25" s="689"/>
      <c r="AI25" s="689"/>
      <c r="AJ25" s="689"/>
      <c r="AK25" s="689"/>
      <c r="AL25" s="690" t="s">
        <v>127</v>
      </c>
      <c r="AM25" s="691"/>
      <c r="AN25" s="691"/>
      <c r="AO25" s="692"/>
      <c r="AP25" s="704" t="s">
        <v>287</v>
      </c>
      <c r="AQ25" s="705"/>
      <c r="AR25" s="705"/>
      <c r="AS25" s="705"/>
      <c r="AT25" s="705"/>
      <c r="AU25" s="705"/>
      <c r="AV25" s="705"/>
      <c r="AW25" s="705"/>
      <c r="AX25" s="705"/>
      <c r="AY25" s="705"/>
      <c r="AZ25" s="705"/>
      <c r="BA25" s="705"/>
      <c r="BB25" s="705"/>
      <c r="BC25" s="705"/>
      <c r="BD25" s="705"/>
      <c r="BE25" s="705"/>
      <c r="BF25" s="706"/>
      <c r="BG25" s="685" t="s">
        <v>127</v>
      </c>
      <c r="BH25" s="686"/>
      <c r="BI25" s="686"/>
      <c r="BJ25" s="686"/>
      <c r="BK25" s="686"/>
      <c r="BL25" s="686"/>
      <c r="BM25" s="686"/>
      <c r="BN25" s="687"/>
      <c r="BO25" s="688" t="s">
        <v>227</v>
      </c>
      <c r="BP25" s="688"/>
      <c r="BQ25" s="688"/>
      <c r="BR25" s="688"/>
      <c r="BS25" s="694" t="s">
        <v>227</v>
      </c>
      <c r="BT25" s="686"/>
      <c r="BU25" s="686"/>
      <c r="BV25" s="686"/>
      <c r="BW25" s="686"/>
      <c r="BX25" s="686"/>
      <c r="BY25" s="686"/>
      <c r="BZ25" s="686"/>
      <c r="CA25" s="686"/>
      <c r="CB25" s="695"/>
      <c r="CD25" s="700" t="s">
        <v>288</v>
      </c>
      <c r="CE25" s="701"/>
      <c r="CF25" s="701"/>
      <c r="CG25" s="701"/>
      <c r="CH25" s="701"/>
      <c r="CI25" s="701"/>
      <c r="CJ25" s="701"/>
      <c r="CK25" s="701"/>
      <c r="CL25" s="701"/>
      <c r="CM25" s="701"/>
      <c r="CN25" s="701"/>
      <c r="CO25" s="701"/>
      <c r="CP25" s="701"/>
      <c r="CQ25" s="702"/>
      <c r="CR25" s="685">
        <v>1171303</v>
      </c>
      <c r="CS25" s="722"/>
      <c r="CT25" s="722"/>
      <c r="CU25" s="722"/>
      <c r="CV25" s="722"/>
      <c r="CW25" s="722"/>
      <c r="CX25" s="722"/>
      <c r="CY25" s="723"/>
      <c r="CZ25" s="690">
        <v>15.7</v>
      </c>
      <c r="DA25" s="719"/>
      <c r="DB25" s="719"/>
      <c r="DC25" s="724"/>
      <c r="DD25" s="694">
        <v>1091752</v>
      </c>
      <c r="DE25" s="722"/>
      <c r="DF25" s="722"/>
      <c r="DG25" s="722"/>
      <c r="DH25" s="722"/>
      <c r="DI25" s="722"/>
      <c r="DJ25" s="722"/>
      <c r="DK25" s="723"/>
      <c r="DL25" s="694">
        <v>964776</v>
      </c>
      <c r="DM25" s="722"/>
      <c r="DN25" s="722"/>
      <c r="DO25" s="722"/>
      <c r="DP25" s="722"/>
      <c r="DQ25" s="722"/>
      <c r="DR25" s="722"/>
      <c r="DS25" s="722"/>
      <c r="DT25" s="722"/>
      <c r="DU25" s="722"/>
      <c r="DV25" s="723"/>
      <c r="DW25" s="690">
        <v>27.2</v>
      </c>
      <c r="DX25" s="719"/>
      <c r="DY25" s="719"/>
      <c r="DZ25" s="719"/>
      <c r="EA25" s="719"/>
      <c r="EB25" s="719"/>
      <c r="EC25" s="720"/>
    </row>
    <row r="26" spans="2:133" ht="11.25" customHeight="1" x14ac:dyDescent="0.15">
      <c r="B26" s="682" t="s">
        <v>289</v>
      </c>
      <c r="C26" s="683"/>
      <c r="D26" s="683"/>
      <c r="E26" s="683"/>
      <c r="F26" s="683"/>
      <c r="G26" s="683"/>
      <c r="H26" s="683"/>
      <c r="I26" s="683"/>
      <c r="J26" s="683"/>
      <c r="K26" s="683"/>
      <c r="L26" s="683"/>
      <c r="M26" s="683"/>
      <c r="N26" s="683"/>
      <c r="O26" s="683"/>
      <c r="P26" s="683"/>
      <c r="Q26" s="684"/>
      <c r="R26" s="685">
        <v>3666267</v>
      </c>
      <c r="S26" s="686"/>
      <c r="T26" s="686"/>
      <c r="U26" s="686"/>
      <c r="V26" s="686"/>
      <c r="W26" s="686"/>
      <c r="X26" s="686"/>
      <c r="Y26" s="687"/>
      <c r="Z26" s="688">
        <v>45.1</v>
      </c>
      <c r="AA26" s="688"/>
      <c r="AB26" s="688"/>
      <c r="AC26" s="688"/>
      <c r="AD26" s="689">
        <v>3396402</v>
      </c>
      <c r="AE26" s="689"/>
      <c r="AF26" s="689"/>
      <c r="AG26" s="689"/>
      <c r="AH26" s="689"/>
      <c r="AI26" s="689"/>
      <c r="AJ26" s="689"/>
      <c r="AK26" s="689"/>
      <c r="AL26" s="690">
        <v>98.9</v>
      </c>
      <c r="AM26" s="691"/>
      <c r="AN26" s="691"/>
      <c r="AO26" s="692"/>
      <c r="AP26" s="704" t="s">
        <v>290</v>
      </c>
      <c r="AQ26" s="725"/>
      <c r="AR26" s="725"/>
      <c r="AS26" s="725"/>
      <c r="AT26" s="725"/>
      <c r="AU26" s="725"/>
      <c r="AV26" s="725"/>
      <c r="AW26" s="725"/>
      <c r="AX26" s="725"/>
      <c r="AY26" s="725"/>
      <c r="AZ26" s="725"/>
      <c r="BA26" s="725"/>
      <c r="BB26" s="725"/>
      <c r="BC26" s="725"/>
      <c r="BD26" s="725"/>
      <c r="BE26" s="725"/>
      <c r="BF26" s="706"/>
      <c r="BG26" s="685" t="s">
        <v>127</v>
      </c>
      <c r="BH26" s="686"/>
      <c r="BI26" s="686"/>
      <c r="BJ26" s="686"/>
      <c r="BK26" s="686"/>
      <c r="BL26" s="686"/>
      <c r="BM26" s="686"/>
      <c r="BN26" s="687"/>
      <c r="BO26" s="688" t="s">
        <v>227</v>
      </c>
      <c r="BP26" s="688"/>
      <c r="BQ26" s="688"/>
      <c r="BR26" s="688"/>
      <c r="BS26" s="694" t="s">
        <v>127</v>
      </c>
      <c r="BT26" s="686"/>
      <c r="BU26" s="686"/>
      <c r="BV26" s="686"/>
      <c r="BW26" s="686"/>
      <c r="BX26" s="686"/>
      <c r="BY26" s="686"/>
      <c r="BZ26" s="686"/>
      <c r="CA26" s="686"/>
      <c r="CB26" s="695"/>
      <c r="CD26" s="700" t="s">
        <v>291</v>
      </c>
      <c r="CE26" s="701"/>
      <c r="CF26" s="701"/>
      <c r="CG26" s="701"/>
      <c r="CH26" s="701"/>
      <c r="CI26" s="701"/>
      <c r="CJ26" s="701"/>
      <c r="CK26" s="701"/>
      <c r="CL26" s="701"/>
      <c r="CM26" s="701"/>
      <c r="CN26" s="701"/>
      <c r="CO26" s="701"/>
      <c r="CP26" s="701"/>
      <c r="CQ26" s="702"/>
      <c r="CR26" s="685">
        <v>854431</v>
      </c>
      <c r="CS26" s="686"/>
      <c r="CT26" s="686"/>
      <c r="CU26" s="686"/>
      <c r="CV26" s="686"/>
      <c r="CW26" s="686"/>
      <c r="CX26" s="686"/>
      <c r="CY26" s="687"/>
      <c r="CZ26" s="690">
        <v>11.5</v>
      </c>
      <c r="DA26" s="719"/>
      <c r="DB26" s="719"/>
      <c r="DC26" s="724"/>
      <c r="DD26" s="694">
        <v>780720</v>
      </c>
      <c r="DE26" s="686"/>
      <c r="DF26" s="686"/>
      <c r="DG26" s="686"/>
      <c r="DH26" s="686"/>
      <c r="DI26" s="686"/>
      <c r="DJ26" s="686"/>
      <c r="DK26" s="687"/>
      <c r="DL26" s="694" t="s">
        <v>227</v>
      </c>
      <c r="DM26" s="686"/>
      <c r="DN26" s="686"/>
      <c r="DO26" s="686"/>
      <c r="DP26" s="686"/>
      <c r="DQ26" s="686"/>
      <c r="DR26" s="686"/>
      <c r="DS26" s="686"/>
      <c r="DT26" s="686"/>
      <c r="DU26" s="686"/>
      <c r="DV26" s="687"/>
      <c r="DW26" s="690" t="s">
        <v>127</v>
      </c>
      <c r="DX26" s="719"/>
      <c r="DY26" s="719"/>
      <c r="DZ26" s="719"/>
      <c r="EA26" s="719"/>
      <c r="EB26" s="719"/>
      <c r="EC26" s="720"/>
    </row>
    <row r="27" spans="2:133" ht="11.25" customHeight="1" x14ac:dyDescent="0.15">
      <c r="B27" s="682" t="s">
        <v>292</v>
      </c>
      <c r="C27" s="683"/>
      <c r="D27" s="683"/>
      <c r="E27" s="683"/>
      <c r="F27" s="683"/>
      <c r="G27" s="683"/>
      <c r="H27" s="683"/>
      <c r="I27" s="683"/>
      <c r="J27" s="683"/>
      <c r="K27" s="683"/>
      <c r="L27" s="683"/>
      <c r="M27" s="683"/>
      <c r="N27" s="683"/>
      <c r="O27" s="683"/>
      <c r="P27" s="683"/>
      <c r="Q27" s="684"/>
      <c r="R27" s="685">
        <v>919</v>
      </c>
      <c r="S27" s="686"/>
      <c r="T27" s="686"/>
      <c r="U27" s="686"/>
      <c r="V27" s="686"/>
      <c r="W27" s="686"/>
      <c r="X27" s="686"/>
      <c r="Y27" s="687"/>
      <c r="Z27" s="688">
        <v>0</v>
      </c>
      <c r="AA27" s="688"/>
      <c r="AB27" s="688"/>
      <c r="AC27" s="688"/>
      <c r="AD27" s="689">
        <v>919</v>
      </c>
      <c r="AE27" s="689"/>
      <c r="AF27" s="689"/>
      <c r="AG27" s="689"/>
      <c r="AH27" s="689"/>
      <c r="AI27" s="689"/>
      <c r="AJ27" s="689"/>
      <c r="AK27" s="689"/>
      <c r="AL27" s="690">
        <v>0</v>
      </c>
      <c r="AM27" s="691"/>
      <c r="AN27" s="691"/>
      <c r="AO27" s="692"/>
      <c r="AP27" s="682" t="s">
        <v>293</v>
      </c>
      <c r="AQ27" s="683"/>
      <c r="AR27" s="683"/>
      <c r="AS27" s="683"/>
      <c r="AT27" s="683"/>
      <c r="AU27" s="683"/>
      <c r="AV27" s="683"/>
      <c r="AW27" s="683"/>
      <c r="AX27" s="683"/>
      <c r="AY27" s="683"/>
      <c r="AZ27" s="683"/>
      <c r="BA27" s="683"/>
      <c r="BB27" s="683"/>
      <c r="BC27" s="683"/>
      <c r="BD27" s="683"/>
      <c r="BE27" s="683"/>
      <c r="BF27" s="684"/>
      <c r="BG27" s="685">
        <v>985443</v>
      </c>
      <c r="BH27" s="686"/>
      <c r="BI27" s="686"/>
      <c r="BJ27" s="686"/>
      <c r="BK27" s="686"/>
      <c r="BL27" s="686"/>
      <c r="BM27" s="686"/>
      <c r="BN27" s="687"/>
      <c r="BO27" s="688">
        <v>100</v>
      </c>
      <c r="BP27" s="688"/>
      <c r="BQ27" s="688"/>
      <c r="BR27" s="688"/>
      <c r="BS27" s="694" t="s">
        <v>127</v>
      </c>
      <c r="BT27" s="686"/>
      <c r="BU27" s="686"/>
      <c r="BV27" s="686"/>
      <c r="BW27" s="686"/>
      <c r="BX27" s="686"/>
      <c r="BY27" s="686"/>
      <c r="BZ27" s="686"/>
      <c r="CA27" s="686"/>
      <c r="CB27" s="695"/>
      <c r="CD27" s="700" t="s">
        <v>294</v>
      </c>
      <c r="CE27" s="701"/>
      <c r="CF27" s="701"/>
      <c r="CG27" s="701"/>
      <c r="CH27" s="701"/>
      <c r="CI27" s="701"/>
      <c r="CJ27" s="701"/>
      <c r="CK27" s="701"/>
      <c r="CL27" s="701"/>
      <c r="CM27" s="701"/>
      <c r="CN27" s="701"/>
      <c r="CO27" s="701"/>
      <c r="CP27" s="701"/>
      <c r="CQ27" s="702"/>
      <c r="CR27" s="685">
        <v>346155</v>
      </c>
      <c r="CS27" s="722"/>
      <c r="CT27" s="722"/>
      <c r="CU27" s="722"/>
      <c r="CV27" s="722"/>
      <c r="CW27" s="722"/>
      <c r="CX27" s="722"/>
      <c r="CY27" s="723"/>
      <c r="CZ27" s="690">
        <v>4.5999999999999996</v>
      </c>
      <c r="DA27" s="719"/>
      <c r="DB27" s="719"/>
      <c r="DC27" s="724"/>
      <c r="DD27" s="694">
        <v>98762</v>
      </c>
      <c r="DE27" s="722"/>
      <c r="DF27" s="722"/>
      <c r="DG27" s="722"/>
      <c r="DH27" s="722"/>
      <c r="DI27" s="722"/>
      <c r="DJ27" s="722"/>
      <c r="DK27" s="723"/>
      <c r="DL27" s="694">
        <v>98672</v>
      </c>
      <c r="DM27" s="722"/>
      <c r="DN27" s="722"/>
      <c r="DO27" s="722"/>
      <c r="DP27" s="722"/>
      <c r="DQ27" s="722"/>
      <c r="DR27" s="722"/>
      <c r="DS27" s="722"/>
      <c r="DT27" s="722"/>
      <c r="DU27" s="722"/>
      <c r="DV27" s="723"/>
      <c r="DW27" s="690">
        <v>2.8</v>
      </c>
      <c r="DX27" s="719"/>
      <c r="DY27" s="719"/>
      <c r="DZ27" s="719"/>
      <c r="EA27" s="719"/>
      <c r="EB27" s="719"/>
      <c r="EC27" s="720"/>
    </row>
    <row r="28" spans="2:133" ht="11.25" customHeight="1" x14ac:dyDescent="0.15">
      <c r="B28" s="682" t="s">
        <v>295</v>
      </c>
      <c r="C28" s="683"/>
      <c r="D28" s="683"/>
      <c r="E28" s="683"/>
      <c r="F28" s="683"/>
      <c r="G28" s="683"/>
      <c r="H28" s="683"/>
      <c r="I28" s="683"/>
      <c r="J28" s="683"/>
      <c r="K28" s="683"/>
      <c r="L28" s="683"/>
      <c r="M28" s="683"/>
      <c r="N28" s="683"/>
      <c r="O28" s="683"/>
      <c r="P28" s="683"/>
      <c r="Q28" s="684"/>
      <c r="R28" s="685">
        <v>15149</v>
      </c>
      <c r="S28" s="686"/>
      <c r="T28" s="686"/>
      <c r="U28" s="686"/>
      <c r="V28" s="686"/>
      <c r="W28" s="686"/>
      <c r="X28" s="686"/>
      <c r="Y28" s="687"/>
      <c r="Z28" s="688">
        <v>0.2</v>
      </c>
      <c r="AA28" s="688"/>
      <c r="AB28" s="688"/>
      <c r="AC28" s="688"/>
      <c r="AD28" s="689" t="s">
        <v>127</v>
      </c>
      <c r="AE28" s="689"/>
      <c r="AF28" s="689"/>
      <c r="AG28" s="689"/>
      <c r="AH28" s="689"/>
      <c r="AI28" s="689"/>
      <c r="AJ28" s="689"/>
      <c r="AK28" s="689"/>
      <c r="AL28" s="690" t="s">
        <v>127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296</v>
      </c>
      <c r="CE28" s="701"/>
      <c r="CF28" s="701"/>
      <c r="CG28" s="701"/>
      <c r="CH28" s="701"/>
      <c r="CI28" s="701"/>
      <c r="CJ28" s="701"/>
      <c r="CK28" s="701"/>
      <c r="CL28" s="701"/>
      <c r="CM28" s="701"/>
      <c r="CN28" s="701"/>
      <c r="CO28" s="701"/>
      <c r="CP28" s="701"/>
      <c r="CQ28" s="702"/>
      <c r="CR28" s="685">
        <v>640033</v>
      </c>
      <c r="CS28" s="686"/>
      <c r="CT28" s="686"/>
      <c r="CU28" s="686"/>
      <c r="CV28" s="686"/>
      <c r="CW28" s="686"/>
      <c r="CX28" s="686"/>
      <c r="CY28" s="687"/>
      <c r="CZ28" s="690">
        <v>8.6</v>
      </c>
      <c r="DA28" s="719"/>
      <c r="DB28" s="719"/>
      <c r="DC28" s="724"/>
      <c r="DD28" s="694">
        <v>622568</v>
      </c>
      <c r="DE28" s="686"/>
      <c r="DF28" s="686"/>
      <c r="DG28" s="686"/>
      <c r="DH28" s="686"/>
      <c r="DI28" s="686"/>
      <c r="DJ28" s="686"/>
      <c r="DK28" s="687"/>
      <c r="DL28" s="694">
        <v>255014</v>
      </c>
      <c r="DM28" s="686"/>
      <c r="DN28" s="686"/>
      <c r="DO28" s="686"/>
      <c r="DP28" s="686"/>
      <c r="DQ28" s="686"/>
      <c r="DR28" s="686"/>
      <c r="DS28" s="686"/>
      <c r="DT28" s="686"/>
      <c r="DU28" s="686"/>
      <c r="DV28" s="687"/>
      <c r="DW28" s="690">
        <v>7.2</v>
      </c>
      <c r="DX28" s="719"/>
      <c r="DY28" s="719"/>
      <c r="DZ28" s="719"/>
      <c r="EA28" s="719"/>
      <c r="EB28" s="719"/>
      <c r="EC28" s="720"/>
    </row>
    <row r="29" spans="2:133" ht="11.25" customHeight="1" x14ac:dyDescent="0.15">
      <c r="B29" s="682" t="s">
        <v>297</v>
      </c>
      <c r="C29" s="683"/>
      <c r="D29" s="683"/>
      <c r="E29" s="683"/>
      <c r="F29" s="683"/>
      <c r="G29" s="683"/>
      <c r="H29" s="683"/>
      <c r="I29" s="683"/>
      <c r="J29" s="683"/>
      <c r="K29" s="683"/>
      <c r="L29" s="683"/>
      <c r="M29" s="683"/>
      <c r="N29" s="683"/>
      <c r="O29" s="683"/>
      <c r="P29" s="683"/>
      <c r="Q29" s="684"/>
      <c r="R29" s="685">
        <v>84411</v>
      </c>
      <c r="S29" s="686"/>
      <c r="T29" s="686"/>
      <c r="U29" s="686"/>
      <c r="V29" s="686"/>
      <c r="W29" s="686"/>
      <c r="X29" s="686"/>
      <c r="Y29" s="687"/>
      <c r="Z29" s="688">
        <v>1</v>
      </c>
      <c r="AA29" s="688"/>
      <c r="AB29" s="688"/>
      <c r="AC29" s="688"/>
      <c r="AD29" s="689">
        <v>34368</v>
      </c>
      <c r="AE29" s="689"/>
      <c r="AF29" s="689"/>
      <c r="AG29" s="689"/>
      <c r="AH29" s="689"/>
      <c r="AI29" s="689"/>
      <c r="AJ29" s="689"/>
      <c r="AK29" s="689"/>
      <c r="AL29" s="690">
        <v>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298</v>
      </c>
      <c r="CE29" s="732"/>
      <c r="CF29" s="700" t="s">
        <v>299</v>
      </c>
      <c r="CG29" s="701"/>
      <c r="CH29" s="701"/>
      <c r="CI29" s="701"/>
      <c r="CJ29" s="701"/>
      <c r="CK29" s="701"/>
      <c r="CL29" s="701"/>
      <c r="CM29" s="701"/>
      <c r="CN29" s="701"/>
      <c r="CO29" s="701"/>
      <c r="CP29" s="701"/>
      <c r="CQ29" s="702"/>
      <c r="CR29" s="685">
        <v>640033</v>
      </c>
      <c r="CS29" s="722"/>
      <c r="CT29" s="722"/>
      <c r="CU29" s="722"/>
      <c r="CV29" s="722"/>
      <c r="CW29" s="722"/>
      <c r="CX29" s="722"/>
      <c r="CY29" s="723"/>
      <c r="CZ29" s="690">
        <v>8.6</v>
      </c>
      <c r="DA29" s="719"/>
      <c r="DB29" s="719"/>
      <c r="DC29" s="724"/>
      <c r="DD29" s="694">
        <v>622568</v>
      </c>
      <c r="DE29" s="722"/>
      <c r="DF29" s="722"/>
      <c r="DG29" s="722"/>
      <c r="DH29" s="722"/>
      <c r="DI29" s="722"/>
      <c r="DJ29" s="722"/>
      <c r="DK29" s="723"/>
      <c r="DL29" s="694">
        <v>255014</v>
      </c>
      <c r="DM29" s="722"/>
      <c r="DN29" s="722"/>
      <c r="DO29" s="722"/>
      <c r="DP29" s="722"/>
      <c r="DQ29" s="722"/>
      <c r="DR29" s="722"/>
      <c r="DS29" s="722"/>
      <c r="DT29" s="722"/>
      <c r="DU29" s="722"/>
      <c r="DV29" s="723"/>
      <c r="DW29" s="690">
        <v>7.2</v>
      </c>
      <c r="DX29" s="719"/>
      <c r="DY29" s="719"/>
      <c r="DZ29" s="719"/>
      <c r="EA29" s="719"/>
      <c r="EB29" s="719"/>
      <c r="EC29" s="720"/>
    </row>
    <row r="30" spans="2:133" ht="11.25" customHeight="1" x14ac:dyDescent="0.15">
      <c r="B30" s="682" t="s">
        <v>300</v>
      </c>
      <c r="C30" s="683"/>
      <c r="D30" s="683"/>
      <c r="E30" s="683"/>
      <c r="F30" s="683"/>
      <c r="G30" s="683"/>
      <c r="H30" s="683"/>
      <c r="I30" s="683"/>
      <c r="J30" s="683"/>
      <c r="K30" s="683"/>
      <c r="L30" s="683"/>
      <c r="M30" s="683"/>
      <c r="N30" s="683"/>
      <c r="O30" s="683"/>
      <c r="P30" s="683"/>
      <c r="Q30" s="684"/>
      <c r="R30" s="685">
        <v>4968</v>
      </c>
      <c r="S30" s="686"/>
      <c r="T30" s="686"/>
      <c r="U30" s="686"/>
      <c r="V30" s="686"/>
      <c r="W30" s="686"/>
      <c r="X30" s="686"/>
      <c r="Y30" s="687"/>
      <c r="Z30" s="688">
        <v>0.1</v>
      </c>
      <c r="AA30" s="688"/>
      <c r="AB30" s="688"/>
      <c r="AC30" s="688"/>
      <c r="AD30" s="689" t="s">
        <v>127</v>
      </c>
      <c r="AE30" s="689"/>
      <c r="AF30" s="689"/>
      <c r="AG30" s="689"/>
      <c r="AH30" s="689"/>
      <c r="AI30" s="689"/>
      <c r="AJ30" s="689"/>
      <c r="AK30" s="689"/>
      <c r="AL30" s="690" t="s">
        <v>127</v>
      </c>
      <c r="AM30" s="691"/>
      <c r="AN30" s="691"/>
      <c r="AO30" s="692"/>
      <c r="AP30" s="664" t="s">
        <v>216</v>
      </c>
      <c r="AQ30" s="665"/>
      <c r="AR30" s="665"/>
      <c r="AS30" s="665"/>
      <c r="AT30" s="665"/>
      <c r="AU30" s="665"/>
      <c r="AV30" s="665"/>
      <c r="AW30" s="665"/>
      <c r="AX30" s="665"/>
      <c r="AY30" s="665"/>
      <c r="AZ30" s="665"/>
      <c r="BA30" s="665"/>
      <c r="BB30" s="665"/>
      <c r="BC30" s="665"/>
      <c r="BD30" s="665"/>
      <c r="BE30" s="665"/>
      <c r="BF30" s="666"/>
      <c r="BG30" s="664" t="s">
        <v>301</v>
      </c>
      <c r="BH30" s="729"/>
      <c r="BI30" s="729"/>
      <c r="BJ30" s="729"/>
      <c r="BK30" s="729"/>
      <c r="BL30" s="729"/>
      <c r="BM30" s="729"/>
      <c r="BN30" s="729"/>
      <c r="BO30" s="729"/>
      <c r="BP30" s="729"/>
      <c r="BQ30" s="730"/>
      <c r="BR30" s="664" t="s">
        <v>302</v>
      </c>
      <c r="BS30" s="729"/>
      <c r="BT30" s="729"/>
      <c r="BU30" s="729"/>
      <c r="BV30" s="729"/>
      <c r="BW30" s="729"/>
      <c r="BX30" s="729"/>
      <c r="BY30" s="729"/>
      <c r="BZ30" s="729"/>
      <c r="CA30" s="729"/>
      <c r="CB30" s="730"/>
      <c r="CD30" s="733"/>
      <c r="CE30" s="734"/>
      <c r="CF30" s="700" t="s">
        <v>303</v>
      </c>
      <c r="CG30" s="701"/>
      <c r="CH30" s="701"/>
      <c r="CI30" s="701"/>
      <c r="CJ30" s="701"/>
      <c r="CK30" s="701"/>
      <c r="CL30" s="701"/>
      <c r="CM30" s="701"/>
      <c r="CN30" s="701"/>
      <c r="CO30" s="701"/>
      <c r="CP30" s="701"/>
      <c r="CQ30" s="702"/>
      <c r="CR30" s="685">
        <v>609137</v>
      </c>
      <c r="CS30" s="686"/>
      <c r="CT30" s="686"/>
      <c r="CU30" s="686"/>
      <c r="CV30" s="686"/>
      <c r="CW30" s="686"/>
      <c r="CX30" s="686"/>
      <c r="CY30" s="687"/>
      <c r="CZ30" s="690">
        <v>8.1999999999999993</v>
      </c>
      <c r="DA30" s="719"/>
      <c r="DB30" s="719"/>
      <c r="DC30" s="724"/>
      <c r="DD30" s="694">
        <v>592848</v>
      </c>
      <c r="DE30" s="686"/>
      <c r="DF30" s="686"/>
      <c r="DG30" s="686"/>
      <c r="DH30" s="686"/>
      <c r="DI30" s="686"/>
      <c r="DJ30" s="686"/>
      <c r="DK30" s="687"/>
      <c r="DL30" s="694">
        <v>225294</v>
      </c>
      <c r="DM30" s="686"/>
      <c r="DN30" s="686"/>
      <c r="DO30" s="686"/>
      <c r="DP30" s="686"/>
      <c r="DQ30" s="686"/>
      <c r="DR30" s="686"/>
      <c r="DS30" s="686"/>
      <c r="DT30" s="686"/>
      <c r="DU30" s="686"/>
      <c r="DV30" s="687"/>
      <c r="DW30" s="690">
        <v>6.3</v>
      </c>
      <c r="DX30" s="719"/>
      <c r="DY30" s="719"/>
      <c r="DZ30" s="719"/>
      <c r="EA30" s="719"/>
      <c r="EB30" s="719"/>
      <c r="EC30" s="720"/>
    </row>
    <row r="31" spans="2:133" ht="11.25" customHeight="1" x14ac:dyDescent="0.15">
      <c r="B31" s="682" t="s">
        <v>304</v>
      </c>
      <c r="C31" s="683"/>
      <c r="D31" s="683"/>
      <c r="E31" s="683"/>
      <c r="F31" s="683"/>
      <c r="G31" s="683"/>
      <c r="H31" s="683"/>
      <c r="I31" s="683"/>
      <c r="J31" s="683"/>
      <c r="K31" s="683"/>
      <c r="L31" s="683"/>
      <c r="M31" s="683"/>
      <c r="N31" s="683"/>
      <c r="O31" s="683"/>
      <c r="P31" s="683"/>
      <c r="Q31" s="684"/>
      <c r="R31" s="685">
        <v>1740747</v>
      </c>
      <c r="S31" s="686"/>
      <c r="T31" s="686"/>
      <c r="U31" s="686"/>
      <c r="V31" s="686"/>
      <c r="W31" s="686"/>
      <c r="X31" s="686"/>
      <c r="Y31" s="687"/>
      <c r="Z31" s="688">
        <v>21.4</v>
      </c>
      <c r="AA31" s="688"/>
      <c r="AB31" s="688"/>
      <c r="AC31" s="688"/>
      <c r="AD31" s="689" t="s">
        <v>127</v>
      </c>
      <c r="AE31" s="689"/>
      <c r="AF31" s="689"/>
      <c r="AG31" s="689"/>
      <c r="AH31" s="689"/>
      <c r="AI31" s="689"/>
      <c r="AJ31" s="689"/>
      <c r="AK31" s="689"/>
      <c r="AL31" s="690" t="s">
        <v>127</v>
      </c>
      <c r="AM31" s="691"/>
      <c r="AN31" s="691"/>
      <c r="AO31" s="692"/>
      <c r="AP31" s="742" t="s">
        <v>305</v>
      </c>
      <c r="AQ31" s="743"/>
      <c r="AR31" s="743"/>
      <c r="AS31" s="743"/>
      <c r="AT31" s="748" t="s">
        <v>306</v>
      </c>
      <c r="AU31" s="231"/>
      <c r="AV31" s="231"/>
      <c r="AW31" s="231"/>
      <c r="AX31" s="671" t="s">
        <v>182</v>
      </c>
      <c r="AY31" s="672"/>
      <c r="AZ31" s="672"/>
      <c r="BA31" s="672"/>
      <c r="BB31" s="672"/>
      <c r="BC31" s="672"/>
      <c r="BD31" s="672"/>
      <c r="BE31" s="672"/>
      <c r="BF31" s="673"/>
      <c r="BG31" s="741">
        <v>99.6</v>
      </c>
      <c r="BH31" s="737"/>
      <c r="BI31" s="737"/>
      <c r="BJ31" s="737"/>
      <c r="BK31" s="737"/>
      <c r="BL31" s="737"/>
      <c r="BM31" s="680">
        <v>99.1</v>
      </c>
      <c r="BN31" s="737"/>
      <c r="BO31" s="737"/>
      <c r="BP31" s="737"/>
      <c r="BQ31" s="738"/>
      <c r="BR31" s="741">
        <v>99.7</v>
      </c>
      <c r="BS31" s="737"/>
      <c r="BT31" s="737"/>
      <c r="BU31" s="737"/>
      <c r="BV31" s="737"/>
      <c r="BW31" s="737"/>
      <c r="BX31" s="680">
        <v>99.1</v>
      </c>
      <c r="BY31" s="737"/>
      <c r="BZ31" s="737"/>
      <c r="CA31" s="737"/>
      <c r="CB31" s="738"/>
      <c r="CD31" s="733"/>
      <c r="CE31" s="734"/>
      <c r="CF31" s="700" t="s">
        <v>307</v>
      </c>
      <c r="CG31" s="701"/>
      <c r="CH31" s="701"/>
      <c r="CI31" s="701"/>
      <c r="CJ31" s="701"/>
      <c r="CK31" s="701"/>
      <c r="CL31" s="701"/>
      <c r="CM31" s="701"/>
      <c r="CN31" s="701"/>
      <c r="CO31" s="701"/>
      <c r="CP31" s="701"/>
      <c r="CQ31" s="702"/>
      <c r="CR31" s="685">
        <v>30896</v>
      </c>
      <c r="CS31" s="722"/>
      <c r="CT31" s="722"/>
      <c r="CU31" s="722"/>
      <c r="CV31" s="722"/>
      <c r="CW31" s="722"/>
      <c r="CX31" s="722"/>
      <c r="CY31" s="723"/>
      <c r="CZ31" s="690">
        <v>0.4</v>
      </c>
      <c r="DA31" s="719"/>
      <c r="DB31" s="719"/>
      <c r="DC31" s="724"/>
      <c r="DD31" s="694">
        <v>29720</v>
      </c>
      <c r="DE31" s="722"/>
      <c r="DF31" s="722"/>
      <c r="DG31" s="722"/>
      <c r="DH31" s="722"/>
      <c r="DI31" s="722"/>
      <c r="DJ31" s="722"/>
      <c r="DK31" s="723"/>
      <c r="DL31" s="694">
        <v>29720</v>
      </c>
      <c r="DM31" s="722"/>
      <c r="DN31" s="722"/>
      <c r="DO31" s="722"/>
      <c r="DP31" s="722"/>
      <c r="DQ31" s="722"/>
      <c r="DR31" s="722"/>
      <c r="DS31" s="722"/>
      <c r="DT31" s="722"/>
      <c r="DU31" s="722"/>
      <c r="DV31" s="723"/>
      <c r="DW31" s="690">
        <v>0.8</v>
      </c>
      <c r="DX31" s="719"/>
      <c r="DY31" s="719"/>
      <c r="DZ31" s="719"/>
      <c r="EA31" s="719"/>
      <c r="EB31" s="719"/>
      <c r="EC31" s="720"/>
    </row>
    <row r="32" spans="2:133" ht="11.25" customHeight="1" x14ac:dyDescent="0.15">
      <c r="B32" s="752" t="s">
        <v>308</v>
      </c>
      <c r="C32" s="753"/>
      <c r="D32" s="753"/>
      <c r="E32" s="753"/>
      <c r="F32" s="753"/>
      <c r="G32" s="753"/>
      <c r="H32" s="753"/>
      <c r="I32" s="753"/>
      <c r="J32" s="753"/>
      <c r="K32" s="753"/>
      <c r="L32" s="753"/>
      <c r="M32" s="753"/>
      <c r="N32" s="753"/>
      <c r="O32" s="753"/>
      <c r="P32" s="753"/>
      <c r="Q32" s="754"/>
      <c r="R32" s="685" t="s">
        <v>127</v>
      </c>
      <c r="S32" s="686"/>
      <c r="T32" s="686"/>
      <c r="U32" s="686"/>
      <c r="V32" s="686"/>
      <c r="W32" s="686"/>
      <c r="X32" s="686"/>
      <c r="Y32" s="687"/>
      <c r="Z32" s="688" t="s">
        <v>127</v>
      </c>
      <c r="AA32" s="688"/>
      <c r="AB32" s="688"/>
      <c r="AC32" s="688"/>
      <c r="AD32" s="689" t="s">
        <v>227</v>
      </c>
      <c r="AE32" s="689"/>
      <c r="AF32" s="689"/>
      <c r="AG32" s="689"/>
      <c r="AH32" s="689"/>
      <c r="AI32" s="689"/>
      <c r="AJ32" s="689"/>
      <c r="AK32" s="689"/>
      <c r="AL32" s="690" t="s">
        <v>127</v>
      </c>
      <c r="AM32" s="691"/>
      <c r="AN32" s="691"/>
      <c r="AO32" s="692"/>
      <c r="AP32" s="744"/>
      <c r="AQ32" s="745"/>
      <c r="AR32" s="745"/>
      <c r="AS32" s="745"/>
      <c r="AT32" s="749"/>
      <c r="AU32" s="230" t="s">
        <v>309</v>
      </c>
      <c r="AV32" s="230"/>
      <c r="AW32" s="230"/>
      <c r="AX32" s="682" t="s">
        <v>310</v>
      </c>
      <c r="AY32" s="683"/>
      <c r="AZ32" s="683"/>
      <c r="BA32" s="683"/>
      <c r="BB32" s="683"/>
      <c r="BC32" s="683"/>
      <c r="BD32" s="683"/>
      <c r="BE32" s="683"/>
      <c r="BF32" s="684"/>
      <c r="BG32" s="751">
        <v>99.6</v>
      </c>
      <c r="BH32" s="722"/>
      <c r="BI32" s="722"/>
      <c r="BJ32" s="722"/>
      <c r="BK32" s="722"/>
      <c r="BL32" s="722"/>
      <c r="BM32" s="691">
        <v>99.1</v>
      </c>
      <c r="BN32" s="739"/>
      <c r="BO32" s="739"/>
      <c r="BP32" s="739"/>
      <c r="BQ32" s="740"/>
      <c r="BR32" s="751">
        <v>99.7</v>
      </c>
      <c r="BS32" s="722"/>
      <c r="BT32" s="722"/>
      <c r="BU32" s="722"/>
      <c r="BV32" s="722"/>
      <c r="BW32" s="722"/>
      <c r="BX32" s="691">
        <v>99.1</v>
      </c>
      <c r="BY32" s="739"/>
      <c r="BZ32" s="739"/>
      <c r="CA32" s="739"/>
      <c r="CB32" s="740"/>
      <c r="CD32" s="735"/>
      <c r="CE32" s="736"/>
      <c r="CF32" s="700" t="s">
        <v>311</v>
      </c>
      <c r="CG32" s="701"/>
      <c r="CH32" s="701"/>
      <c r="CI32" s="701"/>
      <c r="CJ32" s="701"/>
      <c r="CK32" s="701"/>
      <c r="CL32" s="701"/>
      <c r="CM32" s="701"/>
      <c r="CN32" s="701"/>
      <c r="CO32" s="701"/>
      <c r="CP32" s="701"/>
      <c r="CQ32" s="702"/>
      <c r="CR32" s="685" t="s">
        <v>227</v>
      </c>
      <c r="CS32" s="686"/>
      <c r="CT32" s="686"/>
      <c r="CU32" s="686"/>
      <c r="CV32" s="686"/>
      <c r="CW32" s="686"/>
      <c r="CX32" s="686"/>
      <c r="CY32" s="687"/>
      <c r="CZ32" s="690" t="s">
        <v>127</v>
      </c>
      <c r="DA32" s="719"/>
      <c r="DB32" s="719"/>
      <c r="DC32" s="724"/>
      <c r="DD32" s="694" t="s">
        <v>227</v>
      </c>
      <c r="DE32" s="686"/>
      <c r="DF32" s="686"/>
      <c r="DG32" s="686"/>
      <c r="DH32" s="686"/>
      <c r="DI32" s="686"/>
      <c r="DJ32" s="686"/>
      <c r="DK32" s="687"/>
      <c r="DL32" s="694" t="s">
        <v>227</v>
      </c>
      <c r="DM32" s="686"/>
      <c r="DN32" s="686"/>
      <c r="DO32" s="686"/>
      <c r="DP32" s="686"/>
      <c r="DQ32" s="686"/>
      <c r="DR32" s="686"/>
      <c r="DS32" s="686"/>
      <c r="DT32" s="686"/>
      <c r="DU32" s="686"/>
      <c r="DV32" s="687"/>
      <c r="DW32" s="690" t="s">
        <v>127</v>
      </c>
      <c r="DX32" s="719"/>
      <c r="DY32" s="719"/>
      <c r="DZ32" s="719"/>
      <c r="EA32" s="719"/>
      <c r="EB32" s="719"/>
      <c r="EC32" s="720"/>
    </row>
    <row r="33" spans="2:133" ht="11.25" customHeight="1" x14ac:dyDescent="0.15">
      <c r="B33" s="682" t="s">
        <v>312</v>
      </c>
      <c r="C33" s="683"/>
      <c r="D33" s="683"/>
      <c r="E33" s="683"/>
      <c r="F33" s="683"/>
      <c r="G33" s="683"/>
      <c r="H33" s="683"/>
      <c r="I33" s="683"/>
      <c r="J33" s="683"/>
      <c r="K33" s="683"/>
      <c r="L33" s="683"/>
      <c r="M33" s="683"/>
      <c r="N33" s="683"/>
      <c r="O33" s="683"/>
      <c r="P33" s="683"/>
      <c r="Q33" s="684"/>
      <c r="R33" s="685">
        <v>889527</v>
      </c>
      <c r="S33" s="686"/>
      <c r="T33" s="686"/>
      <c r="U33" s="686"/>
      <c r="V33" s="686"/>
      <c r="W33" s="686"/>
      <c r="X33" s="686"/>
      <c r="Y33" s="687"/>
      <c r="Z33" s="688">
        <v>10.9</v>
      </c>
      <c r="AA33" s="688"/>
      <c r="AB33" s="688"/>
      <c r="AC33" s="688"/>
      <c r="AD33" s="689" t="s">
        <v>227</v>
      </c>
      <c r="AE33" s="689"/>
      <c r="AF33" s="689"/>
      <c r="AG33" s="689"/>
      <c r="AH33" s="689"/>
      <c r="AI33" s="689"/>
      <c r="AJ33" s="689"/>
      <c r="AK33" s="689"/>
      <c r="AL33" s="690" t="s">
        <v>227</v>
      </c>
      <c r="AM33" s="691"/>
      <c r="AN33" s="691"/>
      <c r="AO33" s="692"/>
      <c r="AP33" s="746"/>
      <c r="AQ33" s="747"/>
      <c r="AR33" s="747"/>
      <c r="AS33" s="747"/>
      <c r="AT33" s="750"/>
      <c r="AU33" s="232"/>
      <c r="AV33" s="232"/>
      <c r="AW33" s="232"/>
      <c r="AX33" s="726" t="s">
        <v>313</v>
      </c>
      <c r="AY33" s="727"/>
      <c r="AZ33" s="727"/>
      <c r="BA33" s="727"/>
      <c r="BB33" s="727"/>
      <c r="BC33" s="727"/>
      <c r="BD33" s="727"/>
      <c r="BE33" s="727"/>
      <c r="BF33" s="728"/>
      <c r="BG33" s="755">
        <v>99.6</v>
      </c>
      <c r="BH33" s="756"/>
      <c r="BI33" s="756"/>
      <c r="BJ33" s="756"/>
      <c r="BK33" s="756"/>
      <c r="BL33" s="756"/>
      <c r="BM33" s="757">
        <v>99.1</v>
      </c>
      <c r="BN33" s="756"/>
      <c r="BO33" s="756"/>
      <c r="BP33" s="756"/>
      <c r="BQ33" s="758"/>
      <c r="BR33" s="755">
        <v>99.7</v>
      </c>
      <c r="BS33" s="756"/>
      <c r="BT33" s="756"/>
      <c r="BU33" s="756"/>
      <c r="BV33" s="756"/>
      <c r="BW33" s="756"/>
      <c r="BX33" s="757">
        <v>99.2</v>
      </c>
      <c r="BY33" s="756"/>
      <c r="BZ33" s="756"/>
      <c r="CA33" s="756"/>
      <c r="CB33" s="758"/>
      <c r="CD33" s="700" t="s">
        <v>314</v>
      </c>
      <c r="CE33" s="701"/>
      <c r="CF33" s="701"/>
      <c r="CG33" s="701"/>
      <c r="CH33" s="701"/>
      <c r="CI33" s="701"/>
      <c r="CJ33" s="701"/>
      <c r="CK33" s="701"/>
      <c r="CL33" s="701"/>
      <c r="CM33" s="701"/>
      <c r="CN33" s="701"/>
      <c r="CO33" s="701"/>
      <c r="CP33" s="701"/>
      <c r="CQ33" s="702"/>
      <c r="CR33" s="685">
        <v>4310765</v>
      </c>
      <c r="CS33" s="722"/>
      <c r="CT33" s="722"/>
      <c r="CU33" s="722"/>
      <c r="CV33" s="722"/>
      <c r="CW33" s="722"/>
      <c r="CX33" s="722"/>
      <c r="CY33" s="723"/>
      <c r="CZ33" s="690">
        <v>57.8</v>
      </c>
      <c r="DA33" s="719"/>
      <c r="DB33" s="719"/>
      <c r="DC33" s="724"/>
      <c r="DD33" s="694">
        <v>2380177</v>
      </c>
      <c r="DE33" s="722"/>
      <c r="DF33" s="722"/>
      <c r="DG33" s="722"/>
      <c r="DH33" s="722"/>
      <c r="DI33" s="722"/>
      <c r="DJ33" s="722"/>
      <c r="DK33" s="723"/>
      <c r="DL33" s="694">
        <v>1750332</v>
      </c>
      <c r="DM33" s="722"/>
      <c r="DN33" s="722"/>
      <c r="DO33" s="722"/>
      <c r="DP33" s="722"/>
      <c r="DQ33" s="722"/>
      <c r="DR33" s="722"/>
      <c r="DS33" s="722"/>
      <c r="DT33" s="722"/>
      <c r="DU33" s="722"/>
      <c r="DV33" s="723"/>
      <c r="DW33" s="690">
        <v>49.3</v>
      </c>
      <c r="DX33" s="719"/>
      <c r="DY33" s="719"/>
      <c r="DZ33" s="719"/>
      <c r="EA33" s="719"/>
      <c r="EB33" s="719"/>
      <c r="EC33" s="720"/>
    </row>
    <row r="34" spans="2:133" ht="11.25" customHeight="1" x14ac:dyDescent="0.15">
      <c r="B34" s="682" t="s">
        <v>315</v>
      </c>
      <c r="C34" s="683"/>
      <c r="D34" s="683"/>
      <c r="E34" s="683"/>
      <c r="F34" s="683"/>
      <c r="G34" s="683"/>
      <c r="H34" s="683"/>
      <c r="I34" s="683"/>
      <c r="J34" s="683"/>
      <c r="K34" s="683"/>
      <c r="L34" s="683"/>
      <c r="M34" s="683"/>
      <c r="N34" s="683"/>
      <c r="O34" s="683"/>
      <c r="P34" s="683"/>
      <c r="Q34" s="684"/>
      <c r="R34" s="685">
        <v>42672</v>
      </c>
      <c r="S34" s="686"/>
      <c r="T34" s="686"/>
      <c r="U34" s="686"/>
      <c r="V34" s="686"/>
      <c r="W34" s="686"/>
      <c r="X34" s="686"/>
      <c r="Y34" s="687"/>
      <c r="Z34" s="688">
        <v>0.5</v>
      </c>
      <c r="AA34" s="688"/>
      <c r="AB34" s="688"/>
      <c r="AC34" s="688"/>
      <c r="AD34" s="689">
        <v>1825</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316</v>
      </c>
      <c r="CE34" s="701"/>
      <c r="CF34" s="701"/>
      <c r="CG34" s="701"/>
      <c r="CH34" s="701"/>
      <c r="CI34" s="701"/>
      <c r="CJ34" s="701"/>
      <c r="CK34" s="701"/>
      <c r="CL34" s="701"/>
      <c r="CM34" s="701"/>
      <c r="CN34" s="701"/>
      <c r="CO34" s="701"/>
      <c r="CP34" s="701"/>
      <c r="CQ34" s="702"/>
      <c r="CR34" s="685">
        <v>1268421</v>
      </c>
      <c r="CS34" s="686"/>
      <c r="CT34" s="686"/>
      <c r="CU34" s="686"/>
      <c r="CV34" s="686"/>
      <c r="CW34" s="686"/>
      <c r="CX34" s="686"/>
      <c r="CY34" s="687"/>
      <c r="CZ34" s="690">
        <v>17</v>
      </c>
      <c r="DA34" s="719"/>
      <c r="DB34" s="719"/>
      <c r="DC34" s="724"/>
      <c r="DD34" s="694">
        <v>689227</v>
      </c>
      <c r="DE34" s="686"/>
      <c r="DF34" s="686"/>
      <c r="DG34" s="686"/>
      <c r="DH34" s="686"/>
      <c r="DI34" s="686"/>
      <c r="DJ34" s="686"/>
      <c r="DK34" s="687"/>
      <c r="DL34" s="694">
        <v>491177</v>
      </c>
      <c r="DM34" s="686"/>
      <c r="DN34" s="686"/>
      <c r="DO34" s="686"/>
      <c r="DP34" s="686"/>
      <c r="DQ34" s="686"/>
      <c r="DR34" s="686"/>
      <c r="DS34" s="686"/>
      <c r="DT34" s="686"/>
      <c r="DU34" s="686"/>
      <c r="DV34" s="687"/>
      <c r="DW34" s="690">
        <v>13.8</v>
      </c>
      <c r="DX34" s="719"/>
      <c r="DY34" s="719"/>
      <c r="DZ34" s="719"/>
      <c r="EA34" s="719"/>
      <c r="EB34" s="719"/>
      <c r="EC34" s="720"/>
    </row>
    <row r="35" spans="2:133" ht="11.25" customHeight="1" x14ac:dyDescent="0.15">
      <c r="B35" s="682" t="s">
        <v>317</v>
      </c>
      <c r="C35" s="683"/>
      <c r="D35" s="683"/>
      <c r="E35" s="683"/>
      <c r="F35" s="683"/>
      <c r="G35" s="683"/>
      <c r="H35" s="683"/>
      <c r="I35" s="683"/>
      <c r="J35" s="683"/>
      <c r="K35" s="683"/>
      <c r="L35" s="683"/>
      <c r="M35" s="683"/>
      <c r="N35" s="683"/>
      <c r="O35" s="683"/>
      <c r="P35" s="683"/>
      <c r="Q35" s="684"/>
      <c r="R35" s="685">
        <v>175081</v>
      </c>
      <c r="S35" s="686"/>
      <c r="T35" s="686"/>
      <c r="U35" s="686"/>
      <c r="V35" s="686"/>
      <c r="W35" s="686"/>
      <c r="X35" s="686"/>
      <c r="Y35" s="687"/>
      <c r="Z35" s="688">
        <v>2.2000000000000002</v>
      </c>
      <c r="AA35" s="688"/>
      <c r="AB35" s="688"/>
      <c r="AC35" s="688"/>
      <c r="AD35" s="689" t="s">
        <v>127</v>
      </c>
      <c r="AE35" s="689"/>
      <c r="AF35" s="689"/>
      <c r="AG35" s="689"/>
      <c r="AH35" s="689"/>
      <c r="AI35" s="689"/>
      <c r="AJ35" s="689"/>
      <c r="AK35" s="689"/>
      <c r="AL35" s="690" t="s">
        <v>227</v>
      </c>
      <c r="AM35" s="691"/>
      <c r="AN35" s="691"/>
      <c r="AO35" s="692"/>
      <c r="AP35" s="235"/>
      <c r="AQ35" s="664" t="s">
        <v>318</v>
      </c>
      <c r="AR35" s="665"/>
      <c r="AS35" s="665"/>
      <c r="AT35" s="665"/>
      <c r="AU35" s="665"/>
      <c r="AV35" s="665"/>
      <c r="AW35" s="665"/>
      <c r="AX35" s="665"/>
      <c r="AY35" s="665"/>
      <c r="AZ35" s="665"/>
      <c r="BA35" s="665"/>
      <c r="BB35" s="665"/>
      <c r="BC35" s="665"/>
      <c r="BD35" s="665"/>
      <c r="BE35" s="665"/>
      <c r="BF35" s="666"/>
      <c r="BG35" s="664" t="s">
        <v>319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320</v>
      </c>
      <c r="CE35" s="701"/>
      <c r="CF35" s="701"/>
      <c r="CG35" s="701"/>
      <c r="CH35" s="701"/>
      <c r="CI35" s="701"/>
      <c r="CJ35" s="701"/>
      <c r="CK35" s="701"/>
      <c r="CL35" s="701"/>
      <c r="CM35" s="701"/>
      <c r="CN35" s="701"/>
      <c r="CO35" s="701"/>
      <c r="CP35" s="701"/>
      <c r="CQ35" s="702"/>
      <c r="CR35" s="685">
        <v>45447</v>
      </c>
      <c r="CS35" s="722"/>
      <c r="CT35" s="722"/>
      <c r="CU35" s="722"/>
      <c r="CV35" s="722"/>
      <c r="CW35" s="722"/>
      <c r="CX35" s="722"/>
      <c r="CY35" s="723"/>
      <c r="CZ35" s="690">
        <v>0.6</v>
      </c>
      <c r="DA35" s="719"/>
      <c r="DB35" s="719"/>
      <c r="DC35" s="724"/>
      <c r="DD35" s="694">
        <v>31843</v>
      </c>
      <c r="DE35" s="722"/>
      <c r="DF35" s="722"/>
      <c r="DG35" s="722"/>
      <c r="DH35" s="722"/>
      <c r="DI35" s="722"/>
      <c r="DJ35" s="722"/>
      <c r="DK35" s="723"/>
      <c r="DL35" s="694">
        <v>17904</v>
      </c>
      <c r="DM35" s="722"/>
      <c r="DN35" s="722"/>
      <c r="DO35" s="722"/>
      <c r="DP35" s="722"/>
      <c r="DQ35" s="722"/>
      <c r="DR35" s="722"/>
      <c r="DS35" s="722"/>
      <c r="DT35" s="722"/>
      <c r="DU35" s="722"/>
      <c r="DV35" s="723"/>
      <c r="DW35" s="690">
        <v>0.5</v>
      </c>
      <c r="DX35" s="719"/>
      <c r="DY35" s="719"/>
      <c r="DZ35" s="719"/>
      <c r="EA35" s="719"/>
      <c r="EB35" s="719"/>
      <c r="EC35" s="720"/>
    </row>
    <row r="36" spans="2:133" ht="11.25" customHeight="1" x14ac:dyDescent="0.15">
      <c r="B36" s="682" t="s">
        <v>321</v>
      </c>
      <c r="C36" s="683"/>
      <c r="D36" s="683"/>
      <c r="E36" s="683"/>
      <c r="F36" s="683"/>
      <c r="G36" s="683"/>
      <c r="H36" s="683"/>
      <c r="I36" s="683"/>
      <c r="J36" s="683"/>
      <c r="K36" s="683"/>
      <c r="L36" s="683"/>
      <c r="M36" s="683"/>
      <c r="N36" s="683"/>
      <c r="O36" s="683"/>
      <c r="P36" s="683"/>
      <c r="Q36" s="684"/>
      <c r="R36" s="685">
        <v>77600</v>
      </c>
      <c r="S36" s="686"/>
      <c r="T36" s="686"/>
      <c r="U36" s="686"/>
      <c r="V36" s="686"/>
      <c r="W36" s="686"/>
      <c r="X36" s="686"/>
      <c r="Y36" s="687"/>
      <c r="Z36" s="688">
        <v>1</v>
      </c>
      <c r="AA36" s="688"/>
      <c r="AB36" s="688"/>
      <c r="AC36" s="688"/>
      <c r="AD36" s="689" t="s">
        <v>227</v>
      </c>
      <c r="AE36" s="689"/>
      <c r="AF36" s="689"/>
      <c r="AG36" s="689"/>
      <c r="AH36" s="689"/>
      <c r="AI36" s="689"/>
      <c r="AJ36" s="689"/>
      <c r="AK36" s="689"/>
      <c r="AL36" s="690" t="s">
        <v>127</v>
      </c>
      <c r="AM36" s="691"/>
      <c r="AN36" s="691"/>
      <c r="AO36" s="692"/>
      <c r="AP36" s="235"/>
      <c r="AQ36" s="759" t="s">
        <v>322</v>
      </c>
      <c r="AR36" s="760"/>
      <c r="AS36" s="760"/>
      <c r="AT36" s="760"/>
      <c r="AU36" s="760"/>
      <c r="AV36" s="760"/>
      <c r="AW36" s="760"/>
      <c r="AX36" s="760"/>
      <c r="AY36" s="761"/>
      <c r="AZ36" s="674">
        <v>1067424</v>
      </c>
      <c r="BA36" s="675"/>
      <c r="BB36" s="675"/>
      <c r="BC36" s="675"/>
      <c r="BD36" s="675"/>
      <c r="BE36" s="675"/>
      <c r="BF36" s="762"/>
      <c r="BG36" s="696" t="s">
        <v>323</v>
      </c>
      <c r="BH36" s="697"/>
      <c r="BI36" s="697"/>
      <c r="BJ36" s="697"/>
      <c r="BK36" s="697"/>
      <c r="BL36" s="697"/>
      <c r="BM36" s="697"/>
      <c r="BN36" s="697"/>
      <c r="BO36" s="697"/>
      <c r="BP36" s="697"/>
      <c r="BQ36" s="697"/>
      <c r="BR36" s="697"/>
      <c r="BS36" s="697"/>
      <c r="BT36" s="697"/>
      <c r="BU36" s="698"/>
      <c r="BV36" s="674" t="s">
        <v>227</v>
      </c>
      <c r="BW36" s="675"/>
      <c r="BX36" s="675"/>
      <c r="BY36" s="675"/>
      <c r="BZ36" s="675"/>
      <c r="CA36" s="675"/>
      <c r="CB36" s="762"/>
      <c r="CD36" s="700" t="s">
        <v>324</v>
      </c>
      <c r="CE36" s="701"/>
      <c r="CF36" s="701"/>
      <c r="CG36" s="701"/>
      <c r="CH36" s="701"/>
      <c r="CI36" s="701"/>
      <c r="CJ36" s="701"/>
      <c r="CK36" s="701"/>
      <c r="CL36" s="701"/>
      <c r="CM36" s="701"/>
      <c r="CN36" s="701"/>
      <c r="CO36" s="701"/>
      <c r="CP36" s="701"/>
      <c r="CQ36" s="702"/>
      <c r="CR36" s="685">
        <v>2043307</v>
      </c>
      <c r="CS36" s="686"/>
      <c r="CT36" s="686"/>
      <c r="CU36" s="686"/>
      <c r="CV36" s="686"/>
      <c r="CW36" s="686"/>
      <c r="CX36" s="686"/>
      <c r="CY36" s="687"/>
      <c r="CZ36" s="690">
        <v>27.4</v>
      </c>
      <c r="DA36" s="719"/>
      <c r="DB36" s="719"/>
      <c r="DC36" s="724"/>
      <c r="DD36" s="694">
        <v>926346</v>
      </c>
      <c r="DE36" s="686"/>
      <c r="DF36" s="686"/>
      <c r="DG36" s="686"/>
      <c r="DH36" s="686"/>
      <c r="DI36" s="686"/>
      <c r="DJ36" s="686"/>
      <c r="DK36" s="687"/>
      <c r="DL36" s="694">
        <v>774578</v>
      </c>
      <c r="DM36" s="686"/>
      <c r="DN36" s="686"/>
      <c r="DO36" s="686"/>
      <c r="DP36" s="686"/>
      <c r="DQ36" s="686"/>
      <c r="DR36" s="686"/>
      <c r="DS36" s="686"/>
      <c r="DT36" s="686"/>
      <c r="DU36" s="686"/>
      <c r="DV36" s="687"/>
      <c r="DW36" s="690">
        <v>21.8</v>
      </c>
      <c r="DX36" s="719"/>
      <c r="DY36" s="719"/>
      <c r="DZ36" s="719"/>
      <c r="EA36" s="719"/>
      <c r="EB36" s="719"/>
      <c r="EC36" s="720"/>
    </row>
    <row r="37" spans="2:133" ht="11.25" customHeight="1" x14ac:dyDescent="0.15">
      <c r="B37" s="682" t="s">
        <v>325</v>
      </c>
      <c r="C37" s="683"/>
      <c r="D37" s="683"/>
      <c r="E37" s="683"/>
      <c r="F37" s="683"/>
      <c r="G37" s="683"/>
      <c r="H37" s="683"/>
      <c r="I37" s="683"/>
      <c r="J37" s="683"/>
      <c r="K37" s="683"/>
      <c r="L37" s="683"/>
      <c r="M37" s="683"/>
      <c r="N37" s="683"/>
      <c r="O37" s="683"/>
      <c r="P37" s="683"/>
      <c r="Q37" s="684"/>
      <c r="R37" s="685">
        <v>773245</v>
      </c>
      <c r="S37" s="686"/>
      <c r="T37" s="686"/>
      <c r="U37" s="686"/>
      <c r="V37" s="686"/>
      <c r="W37" s="686"/>
      <c r="X37" s="686"/>
      <c r="Y37" s="687"/>
      <c r="Z37" s="688">
        <v>9.5</v>
      </c>
      <c r="AA37" s="688"/>
      <c r="AB37" s="688"/>
      <c r="AC37" s="688"/>
      <c r="AD37" s="689" t="s">
        <v>127</v>
      </c>
      <c r="AE37" s="689"/>
      <c r="AF37" s="689"/>
      <c r="AG37" s="689"/>
      <c r="AH37" s="689"/>
      <c r="AI37" s="689"/>
      <c r="AJ37" s="689"/>
      <c r="AK37" s="689"/>
      <c r="AL37" s="690" t="s">
        <v>227</v>
      </c>
      <c r="AM37" s="691"/>
      <c r="AN37" s="691"/>
      <c r="AO37" s="692"/>
      <c r="AQ37" s="763" t="s">
        <v>326</v>
      </c>
      <c r="AR37" s="764"/>
      <c r="AS37" s="764"/>
      <c r="AT37" s="764"/>
      <c r="AU37" s="764"/>
      <c r="AV37" s="764"/>
      <c r="AW37" s="764"/>
      <c r="AX37" s="764"/>
      <c r="AY37" s="765"/>
      <c r="AZ37" s="685">
        <v>497370</v>
      </c>
      <c r="BA37" s="686"/>
      <c r="BB37" s="686"/>
      <c r="BC37" s="686"/>
      <c r="BD37" s="722"/>
      <c r="BE37" s="722"/>
      <c r="BF37" s="740"/>
      <c r="BG37" s="700" t="s">
        <v>327</v>
      </c>
      <c r="BH37" s="701"/>
      <c r="BI37" s="701"/>
      <c r="BJ37" s="701"/>
      <c r="BK37" s="701"/>
      <c r="BL37" s="701"/>
      <c r="BM37" s="701"/>
      <c r="BN37" s="701"/>
      <c r="BO37" s="701"/>
      <c r="BP37" s="701"/>
      <c r="BQ37" s="701"/>
      <c r="BR37" s="701"/>
      <c r="BS37" s="701"/>
      <c r="BT37" s="701"/>
      <c r="BU37" s="702"/>
      <c r="BV37" s="685">
        <v>-4470</v>
      </c>
      <c r="BW37" s="686"/>
      <c r="BX37" s="686"/>
      <c r="BY37" s="686"/>
      <c r="BZ37" s="686"/>
      <c r="CA37" s="686"/>
      <c r="CB37" s="695"/>
      <c r="CD37" s="700" t="s">
        <v>328</v>
      </c>
      <c r="CE37" s="701"/>
      <c r="CF37" s="701"/>
      <c r="CG37" s="701"/>
      <c r="CH37" s="701"/>
      <c r="CI37" s="701"/>
      <c r="CJ37" s="701"/>
      <c r="CK37" s="701"/>
      <c r="CL37" s="701"/>
      <c r="CM37" s="701"/>
      <c r="CN37" s="701"/>
      <c r="CO37" s="701"/>
      <c r="CP37" s="701"/>
      <c r="CQ37" s="702"/>
      <c r="CR37" s="685">
        <v>232208</v>
      </c>
      <c r="CS37" s="722"/>
      <c r="CT37" s="722"/>
      <c r="CU37" s="722"/>
      <c r="CV37" s="722"/>
      <c r="CW37" s="722"/>
      <c r="CX37" s="722"/>
      <c r="CY37" s="723"/>
      <c r="CZ37" s="690">
        <v>3.1</v>
      </c>
      <c r="DA37" s="719"/>
      <c r="DB37" s="719"/>
      <c r="DC37" s="724"/>
      <c r="DD37" s="694">
        <v>231722</v>
      </c>
      <c r="DE37" s="722"/>
      <c r="DF37" s="722"/>
      <c r="DG37" s="722"/>
      <c r="DH37" s="722"/>
      <c r="DI37" s="722"/>
      <c r="DJ37" s="722"/>
      <c r="DK37" s="723"/>
      <c r="DL37" s="694">
        <v>231722</v>
      </c>
      <c r="DM37" s="722"/>
      <c r="DN37" s="722"/>
      <c r="DO37" s="722"/>
      <c r="DP37" s="722"/>
      <c r="DQ37" s="722"/>
      <c r="DR37" s="722"/>
      <c r="DS37" s="722"/>
      <c r="DT37" s="722"/>
      <c r="DU37" s="722"/>
      <c r="DV37" s="723"/>
      <c r="DW37" s="690">
        <v>6.5</v>
      </c>
      <c r="DX37" s="719"/>
      <c r="DY37" s="719"/>
      <c r="DZ37" s="719"/>
      <c r="EA37" s="719"/>
      <c r="EB37" s="719"/>
      <c r="EC37" s="720"/>
    </row>
    <row r="38" spans="2:133" ht="11.25" customHeight="1" x14ac:dyDescent="0.15">
      <c r="B38" s="682" t="s">
        <v>329</v>
      </c>
      <c r="C38" s="683"/>
      <c r="D38" s="683"/>
      <c r="E38" s="683"/>
      <c r="F38" s="683"/>
      <c r="G38" s="683"/>
      <c r="H38" s="683"/>
      <c r="I38" s="683"/>
      <c r="J38" s="683"/>
      <c r="K38" s="683"/>
      <c r="L38" s="683"/>
      <c r="M38" s="683"/>
      <c r="N38" s="683"/>
      <c r="O38" s="683"/>
      <c r="P38" s="683"/>
      <c r="Q38" s="684"/>
      <c r="R38" s="685">
        <v>239009</v>
      </c>
      <c r="S38" s="686"/>
      <c r="T38" s="686"/>
      <c r="U38" s="686"/>
      <c r="V38" s="686"/>
      <c r="W38" s="686"/>
      <c r="X38" s="686"/>
      <c r="Y38" s="687"/>
      <c r="Z38" s="688">
        <v>2.9</v>
      </c>
      <c r="AA38" s="688"/>
      <c r="AB38" s="688"/>
      <c r="AC38" s="688"/>
      <c r="AD38" s="689">
        <v>940</v>
      </c>
      <c r="AE38" s="689"/>
      <c r="AF38" s="689"/>
      <c r="AG38" s="689"/>
      <c r="AH38" s="689"/>
      <c r="AI38" s="689"/>
      <c r="AJ38" s="689"/>
      <c r="AK38" s="689"/>
      <c r="AL38" s="690">
        <v>0</v>
      </c>
      <c r="AM38" s="691"/>
      <c r="AN38" s="691"/>
      <c r="AO38" s="692"/>
      <c r="AQ38" s="763" t="s">
        <v>330</v>
      </c>
      <c r="AR38" s="764"/>
      <c r="AS38" s="764"/>
      <c r="AT38" s="764"/>
      <c r="AU38" s="764"/>
      <c r="AV38" s="764"/>
      <c r="AW38" s="764"/>
      <c r="AX38" s="764"/>
      <c r="AY38" s="765"/>
      <c r="AZ38" s="685">
        <v>85068</v>
      </c>
      <c r="BA38" s="686"/>
      <c r="BB38" s="686"/>
      <c r="BC38" s="686"/>
      <c r="BD38" s="722"/>
      <c r="BE38" s="722"/>
      <c r="BF38" s="740"/>
      <c r="BG38" s="700" t="s">
        <v>331</v>
      </c>
      <c r="BH38" s="701"/>
      <c r="BI38" s="701"/>
      <c r="BJ38" s="701"/>
      <c r="BK38" s="701"/>
      <c r="BL38" s="701"/>
      <c r="BM38" s="701"/>
      <c r="BN38" s="701"/>
      <c r="BO38" s="701"/>
      <c r="BP38" s="701"/>
      <c r="BQ38" s="701"/>
      <c r="BR38" s="701"/>
      <c r="BS38" s="701"/>
      <c r="BT38" s="701"/>
      <c r="BU38" s="702"/>
      <c r="BV38" s="685">
        <v>1386</v>
      </c>
      <c r="BW38" s="686"/>
      <c r="BX38" s="686"/>
      <c r="BY38" s="686"/>
      <c r="BZ38" s="686"/>
      <c r="CA38" s="686"/>
      <c r="CB38" s="695"/>
      <c r="CD38" s="700" t="s">
        <v>332</v>
      </c>
      <c r="CE38" s="701"/>
      <c r="CF38" s="701"/>
      <c r="CG38" s="701"/>
      <c r="CH38" s="701"/>
      <c r="CI38" s="701"/>
      <c r="CJ38" s="701"/>
      <c r="CK38" s="701"/>
      <c r="CL38" s="701"/>
      <c r="CM38" s="701"/>
      <c r="CN38" s="701"/>
      <c r="CO38" s="701"/>
      <c r="CP38" s="701"/>
      <c r="CQ38" s="702"/>
      <c r="CR38" s="685">
        <v>559054</v>
      </c>
      <c r="CS38" s="686"/>
      <c r="CT38" s="686"/>
      <c r="CU38" s="686"/>
      <c r="CV38" s="686"/>
      <c r="CW38" s="686"/>
      <c r="CX38" s="686"/>
      <c r="CY38" s="687"/>
      <c r="CZ38" s="690">
        <v>7.5</v>
      </c>
      <c r="DA38" s="719"/>
      <c r="DB38" s="719"/>
      <c r="DC38" s="724"/>
      <c r="DD38" s="694">
        <v>497605</v>
      </c>
      <c r="DE38" s="686"/>
      <c r="DF38" s="686"/>
      <c r="DG38" s="686"/>
      <c r="DH38" s="686"/>
      <c r="DI38" s="686"/>
      <c r="DJ38" s="686"/>
      <c r="DK38" s="687"/>
      <c r="DL38" s="694">
        <v>465973</v>
      </c>
      <c r="DM38" s="686"/>
      <c r="DN38" s="686"/>
      <c r="DO38" s="686"/>
      <c r="DP38" s="686"/>
      <c r="DQ38" s="686"/>
      <c r="DR38" s="686"/>
      <c r="DS38" s="686"/>
      <c r="DT38" s="686"/>
      <c r="DU38" s="686"/>
      <c r="DV38" s="687"/>
      <c r="DW38" s="690">
        <v>13.1</v>
      </c>
      <c r="DX38" s="719"/>
      <c r="DY38" s="719"/>
      <c r="DZ38" s="719"/>
      <c r="EA38" s="719"/>
      <c r="EB38" s="719"/>
      <c r="EC38" s="720"/>
    </row>
    <row r="39" spans="2:133" ht="11.25" customHeight="1" x14ac:dyDescent="0.15">
      <c r="B39" s="682" t="s">
        <v>333</v>
      </c>
      <c r="C39" s="683"/>
      <c r="D39" s="683"/>
      <c r="E39" s="683"/>
      <c r="F39" s="683"/>
      <c r="G39" s="683"/>
      <c r="H39" s="683"/>
      <c r="I39" s="683"/>
      <c r="J39" s="683"/>
      <c r="K39" s="683"/>
      <c r="L39" s="683"/>
      <c r="M39" s="683"/>
      <c r="N39" s="683"/>
      <c r="O39" s="683"/>
      <c r="P39" s="683"/>
      <c r="Q39" s="684"/>
      <c r="R39" s="685">
        <v>422070</v>
      </c>
      <c r="S39" s="686"/>
      <c r="T39" s="686"/>
      <c r="U39" s="686"/>
      <c r="V39" s="686"/>
      <c r="W39" s="686"/>
      <c r="X39" s="686"/>
      <c r="Y39" s="687"/>
      <c r="Z39" s="688">
        <v>5.2</v>
      </c>
      <c r="AA39" s="688"/>
      <c r="AB39" s="688"/>
      <c r="AC39" s="688"/>
      <c r="AD39" s="689" t="s">
        <v>227</v>
      </c>
      <c r="AE39" s="689"/>
      <c r="AF39" s="689"/>
      <c r="AG39" s="689"/>
      <c r="AH39" s="689"/>
      <c r="AI39" s="689"/>
      <c r="AJ39" s="689"/>
      <c r="AK39" s="689"/>
      <c r="AL39" s="690" t="s">
        <v>227</v>
      </c>
      <c r="AM39" s="691"/>
      <c r="AN39" s="691"/>
      <c r="AO39" s="692"/>
      <c r="AQ39" s="763" t="s">
        <v>334</v>
      </c>
      <c r="AR39" s="764"/>
      <c r="AS39" s="764"/>
      <c r="AT39" s="764"/>
      <c r="AU39" s="764"/>
      <c r="AV39" s="764"/>
      <c r="AW39" s="764"/>
      <c r="AX39" s="764"/>
      <c r="AY39" s="765"/>
      <c r="AZ39" s="685">
        <v>11000</v>
      </c>
      <c r="BA39" s="686"/>
      <c r="BB39" s="686"/>
      <c r="BC39" s="686"/>
      <c r="BD39" s="722"/>
      <c r="BE39" s="722"/>
      <c r="BF39" s="740"/>
      <c r="BG39" s="700" t="s">
        <v>335</v>
      </c>
      <c r="BH39" s="701"/>
      <c r="BI39" s="701"/>
      <c r="BJ39" s="701"/>
      <c r="BK39" s="701"/>
      <c r="BL39" s="701"/>
      <c r="BM39" s="701"/>
      <c r="BN39" s="701"/>
      <c r="BO39" s="701"/>
      <c r="BP39" s="701"/>
      <c r="BQ39" s="701"/>
      <c r="BR39" s="701"/>
      <c r="BS39" s="701"/>
      <c r="BT39" s="701"/>
      <c r="BU39" s="702"/>
      <c r="BV39" s="685">
        <v>2252</v>
      </c>
      <c r="BW39" s="686"/>
      <c r="BX39" s="686"/>
      <c r="BY39" s="686"/>
      <c r="BZ39" s="686"/>
      <c r="CA39" s="686"/>
      <c r="CB39" s="695"/>
      <c r="CD39" s="700" t="s">
        <v>336</v>
      </c>
      <c r="CE39" s="701"/>
      <c r="CF39" s="701"/>
      <c r="CG39" s="701"/>
      <c r="CH39" s="701"/>
      <c r="CI39" s="701"/>
      <c r="CJ39" s="701"/>
      <c r="CK39" s="701"/>
      <c r="CL39" s="701"/>
      <c r="CM39" s="701"/>
      <c r="CN39" s="701"/>
      <c r="CO39" s="701"/>
      <c r="CP39" s="701"/>
      <c r="CQ39" s="702"/>
      <c r="CR39" s="685">
        <v>357914</v>
      </c>
      <c r="CS39" s="722"/>
      <c r="CT39" s="722"/>
      <c r="CU39" s="722"/>
      <c r="CV39" s="722"/>
      <c r="CW39" s="722"/>
      <c r="CX39" s="722"/>
      <c r="CY39" s="723"/>
      <c r="CZ39" s="690">
        <v>4.8</v>
      </c>
      <c r="DA39" s="719"/>
      <c r="DB39" s="719"/>
      <c r="DC39" s="724"/>
      <c r="DD39" s="694">
        <v>224214</v>
      </c>
      <c r="DE39" s="722"/>
      <c r="DF39" s="722"/>
      <c r="DG39" s="722"/>
      <c r="DH39" s="722"/>
      <c r="DI39" s="722"/>
      <c r="DJ39" s="722"/>
      <c r="DK39" s="723"/>
      <c r="DL39" s="694" t="s">
        <v>227</v>
      </c>
      <c r="DM39" s="722"/>
      <c r="DN39" s="722"/>
      <c r="DO39" s="722"/>
      <c r="DP39" s="722"/>
      <c r="DQ39" s="722"/>
      <c r="DR39" s="722"/>
      <c r="DS39" s="722"/>
      <c r="DT39" s="722"/>
      <c r="DU39" s="722"/>
      <c r="DV39" s="723"/>
      <c r="DW39" s="690" t="s">
        <v>127</v>
      </c>
      <c r="DX39" s="719"/>
      <c r="DY39" s="719"/>
      <c r="DZ39" s="719"/>
      <c r="EA39" s="719"/>
      <c r="EB39" s="719"/>
      <c r="EC39" s="720"/>
    </row>
    <row r="40" spans="2:133" ht="11.25" customHeight="1" x14ac:dyDescent="0.15">
      <c r="B40" s="682" t="s">
        <v>337</v>
      </c>
      <c r="C40" s="683"/>
      <c r="D40" s="683"/>
      <c r="E40" s="683"/>
      <c r="F40" s="683"/>
      <c r="G40" s="683"/>
      <c r="H40" s="683"/>
      <c r="I40" s="683"/>
      <c r="J40" s="683"/>
      <c r="K40" s="683"/>
      <c r="L40" s="683"/>
      <c r="M40" s="683"/>
      <c r="N40" s="683"/>
      <c r="O40" s="683"/>
      <c r="P40" s="683"/>
      <c r="Q40" s="684"/>
      <c r="R40" s="685" t="s">
        <v>127</v>
      </c>
      <c r="S40" s="686"/>
      <c r="T40" s="686"/>
      <c r="U40" s="686"/>
      <c r="V40" s="686"/>
      <c r="W40" s="686"/>
      <c r="X40" s="686"/>
      <c r="Y40" s="687"/>
      <c r="Z40" s="688" t="s">
        <v>227</v>
      </c>
      <c r="AA40" s="688"/>
      <c r="AB40" s="688"/>
      <c r="AC40" s="688"/>
      <c r="AD40" s="689" t="s">
        <v>227</v>
      </c>
      <c r="AE40" s="689"/>
      <c r="AF40" s="689"/>
      <c r="AG40" s="689"/>
      <c r="AH40" s="689"/>
      <c r="AI40" s="689"/>
      <c r="AJ40" s="689"/>
      <c r="AK40" s="689"/>
      <c r="AL40" s="690" t="s">
        <v>127</v>
      </c>
      <c r="AM40" s="691"/>
      <c r="AN40" s="691"/>
      <c r="AO40" s="692"/>
      <c r="AQ40" s="763" t="s">
        <v>338</v>
      </c>
      <c r="AR40" s="764"/>
      <c r="AS40" s="764"/>
      <c r="AT40" s="764"/>
      <c r="AU40" s="764"/>
      <c r="AV40" s="764"/>
      <c r="AW40" s="764"/>
      <c r="AX40" s="764"/>
      <c r="AY40" s="765"/>
      <c r="AZ40" s="685" t="s">
        <v>127</v>
      </c>
      <c r="BA40" s="686"/>
      <c r="BB40" s="686"/>
      <c r="BC40" s="686"/>
      <c r="BD40" s="722"/>
      <c r="BE40" s="722"/>
      <c r="BF40" s="740"/>
      <c r="BG40" s="766" t="s">
        <v>339</v>
      </c>
      <c r="BH40" s="767"/>
      <c r="BI40" s="767"/>
      <c r="BJ40" s="767"/>
      <c r="BK40" s="767"/>
      <c r="BL40" s="236"/>
      <c r="BM40" s="701" t="s">
        <v>340</v>
      </c>
      <c r="BN40" s="701"/>
      <c r="BO40" s="701"/>
      <c r="BP40" s="701"/>
      <c r="BQ40" s="701"/>
      <c r="BR40" s="701"/>
      <c r="BS40" s="701"/>
      <c r="BT40" s="701"/>
      <c r="BU40" s="702"/>
      <c r="BV40" s="685">
        <v>87</v>
      </c>
      <c r="BW40" s="686"/>
      <c r="BX40" s="686"/>
      <c r="BY40" s="686"/>
      <c r="BZ40" s="686"/>
      <c r="CA40" s="686"/>
      <c r="CB40" s="695"/>
      <c r="CD40" s="700" t="s">
        <v>341</v>
      </c>
      <c r="CE40" s="701"/>
      <c r="CF40" s="701"/>
      <c r="CG40" s="701"/>
      <c r="CH40" s="701"/>
      <c r="CI40" s="701"/>
      <c r="CJ40" s="701"/>
      <c r="CK40" s="701"/>
      <c r="CL40" s="701"/>
      <c r="CM40" s="701"/>
      <c r="CN40" s="701"/>
      <c r="CO40" s="701"/>
      <c r="CP40" s="701"/>
      <c r="CQ40" s="702"/>
      <c r="CR40" s="685">
        <v>36622</v>
      </c>
      <c r="CS40" s="686"/>
      <c r="CT40" s="686"/>
      <c r="CU40" s="686"/>
      <c r="CV40" s="686"/>
      <c r="CW40" s="686"/>
      <c r="CX40" s="686"/>
      <c r="CY40" s="687"/>
      <c r="CZ40" s="690">
        <v>0.5</v>
      </c>
      <c r="DA40" s="719"/>
      <c r="DB40" s="719"/>
      <c r="DC40" s="724"/>
      <c r="DD40" s="694">
        <v>10942</v>
      </c>
      <c r="DE40" s="686"/>
      <c r="DF40" s="686"/>
      <c r="DG40" s="686"/>
      <c r="DH40" s="686"/>
      <c r="DI40" s="686"/>
      <c r="DJ40" s="686"/>
      <c r="DK40" s="687"/>
      <c r="DL40" s="694">
        <v>700</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15">
      <c r="B41" s="682" t="s">
        <v>342</v>
      </c>
      <c r="C41" s="683"/>
      <c r="D41" s="683"/>
      <c r="E41" s="683"/>
      <c r="F41" s="683"/>
      <c r="G41" s="683"/>
      <c r="H41" s="683"/>
      <c r="I41" s="683"/>
      <c r="J41" s="683"/>
      <c r="K41" s="683"/>
      <c r="L41" s="683"/>
      <c r="M41" s="683"/>
      <c r="N41" s="683"/>
      <c r="O41" s="683"/>
      <c r="P41" s="683"/>
      <c r="Q41" s="684"/>
      <c r="R41" s="685" t="s">
        <v>227</v>
      </c>
      <c r="S41" s="686"/>
      <c r="T41" s="686"/>
      <c r="U41" s="686"/>
      <c r="V41" s="686"/>
      <c r="W41" s="686"/>
      <c r="X41" s="686"/>
      <c r="Y41" s="687"/>
      <c r="Z41" s="688" t="s">
        <v>227</v>
      </c>
      <c r="AA41" s="688"/>
      <c r="AB41" s="688"/>
      <c r="AC41" s="688"/>
      <c r="AD41" s="689" t="s">
        <v>227</v>
      </c>
      <c r="AE41" s="689"/>
      <c r="AF41" s="689"/>
      <c r="AG41" s="689"/>
      <c r="AH41" s="689"/>
      <c r="AI41" s="689"/>
      <c r="AJ41" s="689"/>
      <c r="AK41" s="689"/>
      <c r="AL41" s="690" t="s">
        <v>127</v>
      </c>
      <c r="AM41" s="691"/>
      <c r="AN41" s="691"/>
      <c r="AO41" s="692"/>
      <c r="AQ41" s="763" t="s">
        <v>343</v>
      </c>
      <c r="AR41" s="764"/>
      <c r="AS41" s="764"/>
      <c r="AT41" s="764"/>
      <c r="AU41" s="764"/>
      <c r="AV41" s="764"/>
      <c r="AW41" s="764"/>
      <c r="AX41" s="764"/>
      <c r="AY41" s="765"/>
      <c r="AZ41" s="685">
        <v>85823</v>
      </c>
      <c r="BA41" s="686"/>
      <c r="BB41" s="686"/>
      <c r="BC41" s="686"/>
      <c r="BD41" s="722"/>
      <c r="BE41" s="722"/>
      <c r="BF41" s="740"/>
      <c r="BG41" s="766"/>
      <c r="BH41" s="767"/>
      <c r="BI41" s="767"/>
      <c r="BJ41" s="767"/>
      <c r="BK41" s="767"/>
      <c r="BL41" s="236"/>
      <c r="BM41" s="701" t="s">
        <v>344</v>
      </c>
      <c r="BN41" s="701"/>
      <c r="BO41" s="701"/>
      <c r="BP41" s="701"/>
      <c r="BQ41" s="701"/>
      <c r="BR41" s="701"/>
      <c r="BS41" s="701"/>
      <c r="BT41" s="701"/>
      <c r="BU41" s="702"/>
      <c r="BV41" s="685">
        <v>1</v>
      </c>
      <c r="BW41" s="686"/>
      <c r="BX41" s="686"/>
      <c r="BY41" s="686"/>
      <c r="BZ41" s="686"/>
      <c r="CA41" s="686"/>
      <c r="CB41" s="695"/>
      <c r="CD41" s="700" t="s">
        <v>345</v>
      </c>
      <c r="CE41" s="701"/>
      <c r="CF41" s="701"/>
      <c r="CG41" s="701"/>
      <c r="CH41" s="701"/>
      <c r="CI41" s="701"/>
      <c r="CJ41" s="701"/>
      <c r="CK41" s="701"/>
      <c r="CL41" s="701"/>
      <c r="CM41" s="701"/>
      <c r="CN41" s="701"/>
      <c r="CO41" s="701"/>
      <c r="CP41" s="701"/>
      <c r="CQ41" s="702"/>
      <c r="CR41" s="685" t="s">
        <v>127</v>
      </c>
      <c r="CS41" s="722"/>
      <c r="CT41" s="722"/>
      <c r="CU41" s="722"/>
      <c r="CV41" s="722"/>
      <c r="CW41" s="722"/>
      <c r="CX41" s="722"/>
      <c r="CY41" s="723"/>
      <c r="CZ41" s="690" t="s">
        <v>127</v>
      </c>
      <c r="DA41" s="719"/>
      <c r="DB41" s="719"/>
      <c r="DC41" s="724"/>
      <c r="DD41" s="694" t="s">
        <v>227</v>
      </c>
      <c r="DE41" s="722"/>
      <c r="DF41" s="722"/>
      <c r="DG41" s="722"/>
      <c r="DH41" s="722"/>
      <c r="DI41" s="722"/>
      <c r="DJ41" s="722"/>
      <c r="DK41" s="723"/>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346</v>
      </c>
      <c r="C42" s="683"/>
      <c r="D42" s="683"/>
      <c r="E42" s="683"/>
      <c r="F42" s="683"/>
      <c r="G42" s="683"/>
      <c r="H42" s="683"/>
      <c r="I42" s="683"/>
      <c r="J42" s="683"/>
      <c r="K42" s="683"/>
      <c r="L42" s="683"/>
      <c r="M42" s="683"/>
      <c r="N42" s="683"/>
      <c r="O42" s="683"/>
      <c r="P42" s="683"/>
      <c r="Q42" s="684"/>
      <c r="R42" s="685">
        <v>116370</v>
      </c>
      <c r="S42" s="686"/>
      <c r="T42" s="686"/>
      <c r="U42" s="686"/>
      <c r="V42" s="686"/>
      <c r="W42" s="686"/>
      <c r="X42" s="686"/>
      <c r="Y42" s="687"/>
      <c r="Z42" s="688">
        <v>1.4</v>
      </c>
      <c r="AA42" s="688"/>
      <c r="AB42" s="688"/>
      <c r="AC42" s="688"/>
      <c r="AD42" s="689" t="s">
        <v>227</v>
      </c>
      <c r="AE42" s="689"/>
      <c r="AF42" s="689"/>
      <c r="AG42" s="689"/>
      <c r="AH42" s="689"/>
      <c r="AI42" s="689"/>
      <c r="AJ42" s="689"/>
      <c r="AK42" s="689"/>
      <c r="AL42" s="690" t="s">
        <v>227</v>
      </c>
      <c r="AM42" s="691"/>
      <c r="AN42" s="691"/>
      <c r="AO42" s="692"/>
      <c r="AQ42" s="784" t="s">
        <v>347</v>
      </c>
      <c r="AR42" s="785"/>
      <c r="AS42" s="785"/>
      <c r="AT42" s="785"/>
      <c r="AU42" s="785"/>
      <c r="AV42" s="785"/>
      <c r="AW42" s="785"/>
      <c r="AX42" s="785"/>
      <c r="AY42" s="786"/>
      <c r="AZ42" s="776">
        <v>388163</v>
      </c>
      <c r="BA42" s="777"/>
      <c r="BB42" s="777"/>
      <c r="BC42" s="777"/>
      <c r="BD42" s="756"/>
      <c r="BE42" s="756"/>
      <c r="BF42" s="758"/>
      <c r="BG42" s="768"/>
      <c r="BH42" s="769"/>
      <c r="BI42" s="769"/>
      <c r="BJ42" s="769"/>
      <c r="BK42" s="769"/>
      <c r="BL42" s="237"/>
      <c r="BM42" s="711" t="s">
        <v>348</v>
      </c>
      <c r="BN42" s="711"/>
      <c r="BO42" s="711"/>
      <c r="BP42" s="711"/>
      <c r="BQ42" s="711"/>
      <c r="BR42" s="711"/>
      <c r="BS42" s="711"/>
      <c r="BT42" s="711"/>
      <c r="BU42" s="712"/>
      <c r="BV42" s="776">
        <v>330</v>
      </c>
      <c r="BW42" s="777"/>
      <c r="BX42" s="777"/>
      <c r="BY42" s="777"/>
      <c r="BZ42" s="777"/>
      <c r="CA42" s="777"/>
      <c r="CB42" s="783"/>
      <c r="CD42" s="682" t="s">
        <v>349</v>
      </c>
      <c r="CE42" s="683"/>
      <c r="CF42" s="683"/>
      <c r="CG42" s="683"/>
      <c r="CH42" s="683"/>
      <c r="CI42" s="683"/>
      <c r="CJ42" s="683"/>
      <c r="CK42" s="683"/>
      <c r="CL42" s="683"/>
      <c r="CM42" s="683"/>
      <c r="CN42" s="683"/>
      <c r="CO42" s="683"/>
      <c r="CP42" s="683"/>
      <c r="CQ42" s="684"/>
      <c r="CR42" s="685">
        <v>986291</v>
      </c>
      <c r="CS42" s="686"/>
      <c r="CT42" s="686"/>
      <c r="CU42" s="686"/>
      <c r="CV42" s="686"/>
      <c r="CW42" s="686"/>
      <c r="CX42" s="686"/>
      <c r="CY42" s="687"/>
      <c r="CZ42" s="690">
        <v>13.2</v>
      </c>
      <c r="DA42" s="691"/>
      <c r="DB42" s="691"/>
      <c r="DC42" s="703"/>
      <c r="DD42" s="694">
        <v>187204</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350</v>
      </c>
      <c r="C43" s="727"/>
      <c r="D43" s="727"/>
      <c r="E43" s="727"/>
      <c r="F43" s="727"/>
      <c r="G43" s="727"/>
      <c r="H43" s="727"/>
      <c r="I43" s="727"/>
      <c r="J43" s="727"/>
      <c r="K43" s="727"/>
      <c r="L43" s="727"/>
      <c r="M43" s="727"/>
      <c r="N43" s="727"/>
      <c r="O43" s="727"/>
      <c r="P43" s="727"/>
      <c r="Q43" s="728"/>
      <c r="R43" s="776">
        <v>8131665</v>
      </c>
      <c r="S43" s="777"/>
      <c r="T43" s="777"/>
      <c r="U43" s="777"/>
      <c r="V43" s="777"/>
      <c r="W43" s="777"/>
      <c r="X43" s="777"/>
      <c r="Y43" s="778"/>
      <c r="Z43" s="779">
        <v>100</v>
      </c>
      <c r="AA43" s="779"/>
      <c r="AB43" s="779"/>
      <c r="AC43" s="779"/>
      <c r="AD43" s="780">
        <v>3434454</v>
      </c>
      <c r="AE43" s="780"/>
      <c r="AF43" s="780"/>
      <c r="AG43" s="780"/>
      <c r="AH43" s="780"/>
      <c r="AI43" s="780"/>
      <c r="AJ43" s="780"/>
      <c r="AK43" s="780"/>
      <c r="AL43" s="781">
        <v>100</v>
      </c>
      <c r="AM43" s="757"/>
      <c r="AN43" s="757"/>
      <c r="AO43" s="782"/>
      <c r="BV43" s="238"/>
      <c r="BW43" s="238"/>
      <c r="BX43" s="238"/>
      <c r="BY43" s="238"/>
      <c r="BZ43" s="238"/>
      <c r="CA43" s="238"/>
      <c r="CB43" s="238"/>
      <c r="CD43" s="682" t="s">
        <v>351</v>
      </c>
      <c r="CE43" s="683"/>
      <c r="CF43" s="683"/>
      <c r="CG43" s="683"/>
      <c r="CH43" s="683"/>
      <c r="CI43" s="683"/>
      <c r="CJ43" s="683"/>
      <c r="CK43" s="683"/>
      <c r="CL43" s="683"/>
      <c r="CM43" s="683"/>
      <c r="CN43" s="683"/>
      <c r="CO43" s="683"/>
      <c r="CP43" s="683"/>
      <c r="CQ43" s="684"/>
      <c r="CR43" s="685">
        <v>33008</v>
      </c>
      <c r="CS43" s="722"/>
      <c r="CT43" s="722"/>
      <c r="CU43" s="722"/>
      <c r="CV43" s="722"/>
      <c r="CW43" s="722"/>
      <c r="CX43" s="722"/>
      <c r="CY43" s="723"/>
      <c r="CZ43" s="690">
        <v>0.4</v>
      </c>
      <c r="DA43" s="719"/>
      <c r="DB43" s="719"/>
      <c r="DC43" s="724"/>
      <c r="DD43" s="694">
        <v>33008</v>
      </c>
      <c r="DE43" s="722"/>
      <c r="DF43" s="722"/>
      <c r="DG43" s="722"/>
      <c r="DH43" s="722"/>
      <c r="DI43" s="722"/>
      <c r="DJ43" s="722"/>
      <c r="DK43" s="723"/>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298</v>
      </c>
      <c r="CE44" s="798"/>
      <c r="CF44" s="682" t="s">
        <v>352</v>
      </c>
      <c r="CG44" s="683"/>
      <c r="CH44" s="683"/>
      <c r="CI44" s="683"/>
      <c r="CJ44" s="683"/>
      <c r="CK44" s="683"/>
      <c r="CL44" s="683"/>
      <c r="CM44" s="683"/>
      <c r="CN44" s="683"/>
      <c r="CO44" s="683"/>
      <c r="CP44" s="683"/>
      <c r="CQ44" s="684"/>
      <c r="CR44" s="685">
        <v>713331</v>
      </c>
      <c r="CS44" s="686"/>
      <c r="CT44" s="686"/>
      <c r="CU44" s="686"/>
      <c r="CV44" s="686"/>
      <c r="CW44" s="686"/>
      <c r="CX44" s="686"/>
      <c r="CY44" s="687"/>
      <c r="CZ44" s="690">
        <v>9.6</v>
      </c>
      <c r="DA44" s="691"/>
      <c r="DB44" s="691"/>
      <c r="DC44" s="703"/>
      <c r="DD44" s="694">
        <v>174868</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354</v>
      </c>
      <c r="CG45" s="683"/>
      <c r="CH45" s="683"/>
      <c r="CI45" s="683"/>
      <c r="CJ45" s="683"/>
      <c r="CK45" s="683"/>
      <c r="CL45" s="683"/>
      <c r="CM45" s="683"/>
      <c r="CN45" s="683"/>
      <c r="CO45" s="683"/>
      <c r="CP45" s="683"/>
      <c r="CQ45" s="684"/>
      <c r="CR45" s="685">
        <v>384903</v>
      </c>
      <c r="CS45" s="722"/>
      <c r="CT45" s="722"/>
      <c r="CU45" s="722"/>
      <c r="CV45" s="722"/>
      <c r="CW45" s="722"/>
      <c r="CX45" s="722"/>
      <c r="CY45" s="723"/>
      <c r="CZ45" s="690">
        <v>5.2</v>
      </c>
      <c r="DA45" s="719"/>
      <c r="DB45" s="719"/>
      <c r="DC45" s="724"/>
      <c r="DD45" s="694">
        <v>55466</v>
      </c>
      <c r="DE45" s="722"/>
      <c r="DF45" s="722"/>
      <c r="DG45" s="722"/>
      <c r="DH45" s="722"/>
      <c r="DI45" s="722"/>
      <c r="DJ45" s="722"/>
      <c r="DK45" s="723"/>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356</v>
      </c>
      <c r="CG46" s="683"/>
      <c r="CH46" s="683"/>
      <c r="CI46" s="683"/>
      <c r="CJ46" s="683"/>
      <c r="CK46" s="683"/>
      <c r="CL46" s="683"/>
      <c r="CM46" s="683"/>
      <c r="CN46" s="683"/>
      <c r="CO46" s="683"/>
      <c r="CP46" s="683"/>
      <c r="CQ46" s="684"/>
      <c r="CR46" s="685">
        <v>318819</v>
      </c>
      <c r="CS46" s="686"/>
      <c r="CT46" s="686"/>
      <c r="CU46" s="686"/>
      <c r="CV46" s="686"/>
      <c r="CW46" s="686"/>
      <c r="CX46" s="686"/>
      <c r="CY46" s="687"/>
      <c r="CZ46" s="690">
        <v>4.3</v>
      </c>
      <c r="DA46" s="691"/>
      <c r="DB46" s="691"/>
      <c r="DC46" s="703"/>
      <c r="DD46" s="694">
        <v>115874</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358</v>
      </c>
      <c r="CG47" s="683"/>
      <c r="CH47" s="683"/>
      <c r="CI47" s="683"/>
      <c r="CJ47" s="683"/>
      <c r="CK47" s="683"/>
      <c r="CL47" s="683"/>
      <c r="CM47" s="683"/>
      <c r="CN47" s="683"/>
      <c r="CO47" s="683"/>
      <c r="CP47" s="683"/>
      <c r="CQ47" s="684"/>
      <c r="CR47" s="685">
        <v>272960</v>
      </c>
      <c r="CS47" s="722"/>
      <c r="CT47" s="722"/>
      <c r="CU47" s="722"/>
      <c r="CV47" s="722"/>
      <c r="CW47" s="722"/>
      <c r="CX47" s="722"/>
      <c r="CY47" s="723"/>
      <c r="CZ47" s="690">
        <v>3.7</v>
      </c>
      <c r="DA47" s="719"/>
      <c r="DB47" s="719"/>
      <c r="DC47" s="724"/>
      <c r="DD47" s="694">
        <v>12336</v>
      </c>
      <c r="DE47" s="722"/>
      <c r="DF47" s="722"/>
      <c r="DG47" s="722"/>
      <c r="DH47" s="722"/>
      <c r="DI47" s="722"/>
      <c r="DJ47" s="722"/>
      <c r="DK47" s="723"/>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359</v>
      </c>
      <c r="CG48" s="683"/>
      <c r="CH48" s="683"/>
      <c r="CI48" s="683"/>
      <c r="CJ48" s="683"/>
      <c r="CK48" s="683"/>
      <c r="CL48" s="683"/>
      <c r="CM48" s="683"/>
      <c r="CN48" s="683"/>
      <c r="CO48" s="683"/>
      <c r="CP48" s="683"/>
      <c r="CQ48" s="684"/>
      <c r="CR48" s="685" t="s">
        <v>127</v>
      </c>
      <c r="CS48" s="686"/>
      <c r="CT48" s="686"/>
      <c r="CU48" s="686"/>
      <c r="CV48" s="686"/>
      <c r="CW48" s="686"/>
      <c r="CX48" s="686"/>
      <c r="CY48" s="687"/>
      <c r="CZ48" s="690" t="s">
        <v>227</v>
      </c>
      <c r="DA48" s="691"/>
      <c r="DB48" s="691"/>
      <c r="DC48" s="703"/>
      <c r="DD48" s="694" t="s">
        <v>227</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360</v>
      </c>
      <c r="CE49" s="727"/>
      <c r="CF49" s="727"/>
      <c r="CG49" s="727"/>
      <c r="CH49" s="727"/>
      <c r="CI49" s="727"/>
      <c r="CJ49" s="727"/>
      <c r="CK49" s="727"/>
      <c r="CL49" s="727"/>
      <c r="CM49" s="727"/>
      <c r="CN49" s="727"/>
      <c r="CO49" s="727"/>
      <c r="CP49" s="727"/>
      <c r="CQ49" s="728"/>
      <c r="CR49" s="776">
        <v>7454547</v>
      </c>
      <c r="CS49" s="756"/>
      <c r="CT49" s="756"/>
      <c r="CU49" s="756"/>
      <c r="CV49" s="756"/>
      <c r="CW49" s="756"/>
      <c r="CX49" s="756"/>
      <c r="CY49" s="787"/>
      <c r="CZ49" s="781">
        <v>100</v>
      </c>
      <c r="DA49" s="788"/>
      <c r="DB49" s="788"/>
      <c r="DC49" s="789"/>
      <c r="DD49" s="790">
        <v>4380463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VH1Bu9t5kSxO0+zJFOsHlPTERJfrAbnK6pFWY1fW/HPOnyOeZsmXi56lHkX5zRnYrZr/kUnOK7qoptrbvwKnHQ==" saltValue="MHjA/hJ9Ys7ZIXj/FBB4X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U68" sqref="AU68:AY80"/>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362</v>
      </c>
      <c r="DK2" s="833"/>
      <c r="DL2" s="833"/>
      <c r="DM2" s="833"/>
      <c r="DN2" s="833"/>
      <c r="DO2" s="834"/>
      <c r="DP2" s="251"/>
      <c r="DQ2" s="832" t="s">
        <v>363</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364</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366</v>
      </c>
      <c r="B5" s="827"/>
      <c r="C5" s="827"/>
      <c r="D5" s="827"/>
      <c r="E5" s="827"/>
      <c r="F5" s="827"/>
      <c r="G5" s="827"/>
      <c r="H5" s="827"/>
      <c r="I5" s="827"/>
      <c r="J5" s="827"/>
      <c r="K5" s="827"/>
      <c r="L5" s="827"/>
      <c r="M5" s="827"/>
      <c r="N5" s="827"/>
      <c r="O5" s="827"/>
      <c r="P5" s="828"/>
      <c r="Q5" s="803" t="s">
        <v>367</v>
      </c>
      <c r="R5" s="804"/>
      <c r="S5" s="804"/>
      <c r="T5" s="804"/>
      <c r="U5" s="805"/>
      <c r="V5" s="803" t="s">
        <v>368</v>
      </c>
      <c r="W5" s="804"/>
      <c r="X5" s="804"/>
      <c r="Y5" s="804"/>
      <c r="Z5" s="805"/>
      <c r="AA5" s="803" t="s">
        <v>369</v>
      </c>
      <c r="AB5" s="804"/>
      <c r="AC5" s="804"/>
      <c r="AD5" s="804"/>
      <c r="AE5" s="804"/>
      <c r="AF5" s="836" t="s">
        <v>370</v>
      </c>
      <c r="AG5" s="804"/>
      <c r="AH5" s="804"/>
      <c r="AI5" s="804"/>
      <c r="AJ5" s="815"/>
      <c r="AK5" s="804" t="s">
        <v>371</v>
      </c>
      <c r="AL5" s="804"/>
      <c r="AM5" s="804"/>
      <c r="AN5" s="804"/>
      <c r="AO5" s="805"/>
      <c r="AP5" s="803" t="s">
        <v>372</v>
      </c>
      <c r="AQ5" s="804"/>
      <c r="AR5" s="804"/>
      <c r="AS5" s="804"/>
      <c r="AT5" s="805"/>
      <c r="AU5" s="803" t="s">
        <v>373</v>
      </c>
      <c r="AV5" s="804"/>
      <c r="AW5" s="804"/>
      <c r="AX5" s="804"/>
      <c r="AY5" s="815"/>
      <c r="AZ5" s="258"/>
      <c r="BA5" s="258"/>
      <c r="BB5" s="258"/>
      <c r="BC5" s="258"/>
      <c r="BD5" s="258"/>
      <c r="BE5" s="259"/>
      <c r="BF5" s="259"/>
      <c r="BG5" s="259"/>
      <c r="BH5" s="259"/>
      <c r="BI5" s="259"/>
      <c r="BJ5" s="259"/>
      <c r="BK5" s="259"/>
      <c r="BL5" s="259"/>
      <c r="BM5" s="259"/>
      <c r="BN5" s="259"/>
      <c r="BO5" s="259"/>
      <c r="BP5" s="259"/>
      <c r="BQ5" s="826" t="s">
        <v>374</v>
      </c>
      <c r="BR5" s="827"/>
      <c r="BS5" s="827"/>
      <c r="BT5" s="827"/>
      <c r="BU5" s="827"/>
      <c r="BV5" s="827"/>
      <c r="BW5" s="827"/>
      <c r="BX5" s="827"/>
      <c r="BY5" s="827"/>
      <c r="BZ5" s="827"/>
      <c r="CA5" s="827"/>
      <c r="CB5" s="827"/>
      <c r="CC5" s="827"/>
      <c r="CD5" s="827"/>
      <c r="CE5" s="827"/>
      <c r="CF5" s="827"/>
      <c r="CG5" s="828"/>
      <c r="CH5" s="803" t="s">
        <v>375</v>
      </c>
      <c r="CI5" s="804"/>
      <c r="CJ5" s="804"/>
      <c r="CK5" s="804"/>
      <c r="CL5" s="805"/>
      <c r="CM5" s="803" t="s">
        <v>376</v>
      </c>
      <c r="CN5" s="804"/>
      <c r="CO5" s="804"/>
      <c r="CP5" s="804"/>
      <c r="CQ5" s="805"/>
      <c r="CR5" s="803" t="s">
        <v>377</v>
      </c>
      <c r="CS5" s="804"/>
      <c r="CT5" s="804"/>
      <c r="CU5" s="804"/>
      <c r="CV5" s="805"/>
      <c r="CW5" s="803" t="s">
        <v>378</v>
      </c>
      <c r="CX5" s="804"/>
      <c r="CY5" s="804"/>
      <c r="CZ5" s="804"/>
      <c r="DA5" s="805"/>
      <c r="DB5" s="803" t="s">
        <v>379</v>
      </c>
      <c r="DC5" s="804"/>
      <c r="DD5" s="804"/>
      <c r="DE5" s="804"/>
      <c r="DF5" s="805"/>
      <c r="DG5" s="809" t="s">
        <v>380</v>
      </c>
      <c r="DH5" s="810"/>
      <c r="DI5" s="810"/>
      <c r="DJ5" s="810"/>
      <c r="DK5" s="811"/>
      <c r="DL5" s="809" t="s">
        <v>381</v>
      </c>
      <c r="DM5" s="810"/>
      <c r="DN5" s="810"/>
      <c r="DO5" s="810"/>
      <c r="DP5" s="811"/>
      <c r="DQ5" s="803" t="s">
        <v>382</v>
      </c>
      <c r="DR5" s="804"/>
      <c r="DS5" s="804"/>
      <c r="DT5" s="804"/>
      <c r="DU5" s="805"/>
      <c r="DV5" s="803" t="s">
        <v>373</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383</v>
      </c>
      <c r="C7" s="818"/>
      <c r="D7" s="818"/>
      <c r="E7" s="818"/>
      <c r="F7" s="818"/>
      <c r="G7" s="818"/>
      <c r="H7" s="818"/>
      <c r="I7" s="818"/>
      <c r="J7" s="818"/>
      <c r="K7" s="818"/>
      <c r="L7" s="818"/>
      <c r="M7" s="818"/>
      <c r="N7" s="818"/>
      <c r="O7" s="818"/>
      <c r="P7" s="819"/>
      <c r="Q7" s="820">
        <v>8121</v>
      </c>
      <c r="R7" s="821"/>
      <c r="S7" s="821"/>
      <c r="T7" s="821"/>
      <c r="U7" s="821"/>
      <c r="V7" s="821">
        <v>7444</v>
      </c>
      <c r="W7" s="821"/>
      <c r="X7" s="821"/>
      <c r="Y7" s="821"/>
      <c r="Z7" s="821"/>
      <c r="AA7" s="821">
        <v>677</v>
      </c>
      <c r="AB7" s="821"/>
      <c r="AC7" s="821"/>
      <c r="AD7" s="821"/>
      <c r="AE7" s="822"/>
      <c r="AF7" s="823">
        <v>597</v>
      </c>
      <c r="AG7" s="824"/>
      <c r="AH7" s="824"/>
      <c r="AI7" s="824"/>
      <c r="AJ7" s="825"/>
      <c r="AK7" s="860">
        <v>69</v>
      </c>
      <c r="AL7" s="861"/>
      <c r="AM7" s="861"/>
      <c r="AN7" s="861"/>
      <c r="AO7" s="861"/>
      <c r="AP7" s="861">
        <v>5819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384</v>
      </c>
      <c r="C8" s="842"/>
      <c r="D8" s="842"/>
      <c r="E8" s="842"/>
      <c r="F8" s="842"/>
      <c r="G8" s="842"/>
      <c r="H8" s="842"/>
      <c r="I8" s="842"/>
      <c r="J8" s="842"/>
      <c r="K8" s="842"/>
      <c r="L8" s="842"/>
      <c r="M8" s="842"/>
      <c r="N8" s="842"/>
      <c r="O8" s="842"/>
      <c r="P8" s="843"/>
      <c r="Q8" s="844">
        <v>11</v>
      </c>
      <c r="R8" s="845"/>
      <c r="S8" s="845"/>
      <c r="T8" s="845"/>
      <c r="U8" s="845"/>
      <c r="V8" s="845">
        <v>11</v>
      </c>
      <c r="W8" s="845"/>
      <c r="X8" s="845"/>
      <c r="Y8" s="845"/>
      <c r="Z8" s="845"/>
      <c r="AA8" s="845">
        <v>0</v>
      </c>
      <c r="AB8" s="845"/>
      <c r="AC8" s="845"/>
      <c r="AD8" s="845"/>
      <c r="AE8" s="846"/>
      <c r="AF8" s="847">
        <v>0</v>
      </c>
      <c r="AG8" s="848"/>
      <c r="AH8" s="848"/>
      <c r="AI8" s="848"/>
      <c r="AJ8" s="849"/>
      <c r="AK8" s="850">
        <v>9</v>
      </c>
      <c r="AL8" s="851"/>
      <c r="AM8" s="851"/>
      <c r="AN8" s="851"/>
      <c r="AO8" s="851"/>
      <c r="AP8" s="851">
        <v>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385</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386</v>
      </c>
      <c r="B23" s="876" t="s">
        <v>387</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597</v>
      </c>
      <c r="AG23" s="880"/>
      <c r="AH23" s="880"/>
      <c r="AI23" s="880"/>
      <c r="AJ23" s="883"/>
      <c r="AK23" s="884"/>
      <c r="AL23" s="885"/>
      <c r="AM23" s="885"/>
      <c r="AN23" s="885"/>
      <c r="AO23" s="885"/>
      <c r="AP23" s="880"/>
      <c r="AQ23" s="880"/>
      <c r="AR23" s="880"/>
      <c r="AS23" s="880"/>
      <c r="AT23" s="880"/>
      <c r="AU23" s="886"/>
      <c r="AV23" s="886"/>
      <c r="AW23" s="886"/>
      <c r="AX23" s="886"/>
      <c r="AY23" s="887"/>
      <c r="AZ23" s="895" t="s">
        <v>127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388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389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366</v>
      </c>
      <c r="B26" s="827"/>
      <c r="C26" s="827"/>
      <c r="D26" s="827"/>
      <c r="E26" s="827"/>
      <c r="F26" s="827"/>
      <c r="G26" s="827"/>
      <c r="H26" s="827"/>
      <c r="I26" s="827"/>
      <c r="J26" s="827"/>
      <c r="K26" s="827"/>
      <c r="L26" s="827"/>
      <c r="M26" s="827"/>
      <c r="N26" s="827"/>
      <c r="O26" s="827"/>
      <c r="P26" s="828"/>
      <c r="Q26" s="803" t="s">
        <v>390</v>
      </c>
      <c r="R26" s="804"/>
      <c r="S26" s="804"/>
      <c r="T26" s="804"/>
      <c r="U26" s="805"/>
      <c r="V26" s="803" t="s">
        <v>391</v>
      </c>
      <c r="W26" s="804"/>
      <c r="X26" s="804"/>
      <c r="Y26" s="804"/>
      <c r="Z26" s="805"/>
      <c r="AA26" s="803" t="s">
        <v>392</v>
      </c>
      <c r="AB26" s="804"/>
      <c r="AC26" s="804"/>
      <c r="AD26" s="804"/>
      <c r="AE26" s="804"/>
      <c r="AF26" s="898" t="s">
        <v>393</v>
      </c>
      <c r="AG26" s="899"/>
      <c r="AH26" s="899"/>
      <c r="AI26" s="899"/>
      <c r="AJ26" s="900"/>
      <c r="AK26" s="804" t="s">
        <v>394</v>
      </c>
      <c r="AL26" s="804"/>
      <c r="AM26" s="804"/>
      <c r="AN26" s="804"/>
      <c r="AO26" s="805"/>
      <c r="AP26" s="803" t="s">
        <v>395</v>
      </c>
      <c r="AQ26" s="804"/>
      <c r="AR26" s="804"/>
      <c r="AS26" s="804"/>
      <c r="AT26" s="805"/>
      <c r="AU26" s="803" t="s">
        <v>396</v>
      </c>
      <c r="AV26" s="804"/>
      <c r="AW26" s="804"/>
      <c r="AX26" s="804"/>
      <c r="AY26" s="805"/>
      <c r="AZ26" s="803" t="s">
        <v>397</v>
      </c>
      <c r="BA26" s="804"/>
      <c r="BB26" s="804"/>
      <c r="BC26" s="804"/>
      <c r="BD26" s="805"/>
      <c r="BE26" s="803" t="s">
        <v>373</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398</v>
      </c>
      <c r="C28" s="818"/>
      <c r="D28" s="818"/>
      <c r="E28" s="818"/>
      <c r="F28" s="818"/>
      <c r="G28" s="818"/>
      <c r="H28" s="818"/>
      <c r="I28" s="818"/>
      <c r="J28" s="818"/>
      <c r="K28" s="818"/>
      <c r="L28" s="818"/>
      <c r="M28" s="818"/>
      <c r="N28" s="818"/>
      <c r="O28" s="818"/>
      <c r="P28" s="819"/>
      <c r="Q28" s="908">
        <v>1151</v>
      </c>
      <c r="R28" s="909"/>
      <c r="S28" s="909"/>
      <c r="T28" s="909"/>
      <c r="U28" s="909"/>
      <c r="V28" s="909">
        <v>1123</v>
      </c>
      <c r="W28" s="909"/>
      <c r="X28" s="909"/>
      <c r="Y28" s="909"/>
      <c r="Z28" s="909"/>
      <c r="AA28" s="909">
        <v>28</v>
      </c>
      <c r="AB28" s="909"/>
      <c r="AC28" s="909"/>
      <c r="AD28" s="909"/>
      <c r="AE28" s="910"/>
      <c r="AF28" s="911">
        <v>28</v>
      </c>
      <c r="AG28" s="909"/>
      <c r="AH28" s="909"/>
      <c r="AI28" s="909"/>
      <c r="AJ28" s="912"/>
      <c r="AK28" s="913">
        <v>130</v>
      </c>
      <c r="AL28" s="904"/>
      <c r="AM28" s="904"/>
      <c r="AN28" s="904"/>
      <c r="AO28" s="904"/>
      <c r="AP28" s="904">
        <v>0</v>
      </c>
      <c r="AQ28" s="904"/>
      <c r="AR28" s="904"/>
      <c r="AS28" s="904"/>
      <c r="AT28" s="904"/>
      <c r="AU28" s="904">
        <v>130</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399</v>
      </c>
      <c r="C29" s="842"/>
      <c r="D29" s="842"/>
      <c r="E29" s="842"/>
      <c r="F29" s="842"/>
      <c r="G29" s="842"/>
      <c r="H29" s="842"/>
      <c r="I29" s="842"/>
      <c r="J29" s="842"/>
      <c r="K29" s="842"/>
      <c r="L29" s="842"/>
      <c r="M29" s="842"/>
      <c r="N29" s="842"/>
      <c r="O29" s="842"/>
      <c r="P29" s="843"/>
      <c r="Q29" s="844">
        <v>1411</v>
      </c>
      <c r="R29" s="845"/>
      <c r="S29" s="845"/>
      <c r="T29" s="845"/>
      <c r="U29" s="845"/>
      <c r="V29" s="845">
        <v>1364</v>
      </c>
      <c r="W29" s="845"/>
      <c r="X29" s="845"/>
      <c r="Y29" s="845"/>
      <c r="Z29" s="845"/>
      <c r="AA29" s="845">
        <v>46</v>
      </c>
      <c r="AB29" s="845"/>
      <c r="AC29" s="845"/>
      <c r="AD29" s="845"/>
      <c r="AE29" s="846"/>
      <c r="AF29" s="847">
        <v>46</v>
      </c>
      <c r="AG29" s="848"/>
      <c r="AH29" s="848"/>
      <c r="AI29" s="848"/>
      <c r="AJ29" s="849"/>
      <c r="AK29" s="916">
        <v>229</v>
      </c>
      <c r="AL29" s="917"/>
      <c r="AM29" s="917"/>
      <c r="AN29" s="917"/>
      <c r="AO29" s="917"/>
      <c r="AP29" s="917">
        <v>0</v>
      </c>
      <c r="AQ29" s="917"/>
      <c r="AR29" s="917"/>
      <c r="AS29" s="917"/>
      <c r="AT29" s="917"/>
      <c r="AU29" s="917">
        <v>229</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400</v>
      </c>
      <c r="C30" s="842"/>
      <c r="D30" s="842"/>
      <c r="E30" s="842"/>
      <c r="F30" s="842"/>
      <c r="G30" s="842"/>
      <c r="H30" s="842"/>
      <c r="I30" s="842"/>
      <c r="J30" s="842"/>
      <c r="K30" s="842"/>
      <c r="L30" s="842"/>
      <c r="M30" s="842"/>
      <c r="N30" s="842"/>
      <c r="O30" s="842"/>
      <c r="P30" s="843"/>
      <c r="Q30" s="844">
        <v>142</v>
      </c>
      <c r="R30" s="845"/>
      <c r="S30" s="845"/>
      <c r="T30" s="845"/>
      <c r="U30" s="845"/>
      <c r="V30" s="845">
        <v>141</v>
      </c>
      <c r="W30" s="845"/>
      <c r="X30" s="845"/>
      <c r="Y30" s="845"/>
      <c r="Z30" s="845"/>
      <c r="AA30" s="845">
        <v>1</v>
      </c>
      <c r="AB30" s="845"/>
      <c r="AC30" s="845"/>
      <c r="AD30" s="845"/>
      <c r="AE30" s="846"/>
      <c r="AF30" s="847">
        <v>1</v>
      </c>
      <c r="AG30" s="848"/>
      <c r="AH30" s="848"/>
      <c r="AI30" s="848"/>
      <c r="AJ30" s="849"/>
      <c r="AK30" s="916">
        <v>44</v>
      </c>
      <c r="AL30" s="917"/>
      <c r="AM30" s="917"/>
      <c r="AN30" s="917"/>
      <c r="AO30" s="917"/>
      <c r="AP30" s="917">
        <v>0</v>
      </c>
      <c r="AQ30" s="917"/>
      <c r="AR30" s="917"/>
      <c r="AS30" s="917"/>
      <c r="AT30" s="917"/>
      <c r="AU30" s="917">
        <v>44</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401</v>
      </c>
      <c r="C31" s="842"/>
      <c r="D31" s="842"/>
      <c r="E31" s="842"/>
      <c r="F31" s="842"/>
      <c r="G31" s="842"/>
      <c r="H31" s="842"/>
      <c r="I31" s="842"/>
      <c r="J31" s="842"/>
      <c r="K31" s="842"/>
      <c r="L31" s="842"/>
      <c r="M31" s="842"/>
      <c r="N31" s="842"/>
      <c r="O31" s="842"/>
      <c r="P31" s="843"/>
      <c r="Q31" s="844">
        <v>413</v>
      </c>
      <c r="R31" s="845"/>
      <c r="S31" s="845"/>
      <c r="T31" s="845"/>
      <c r="U31" s="845"/>
      <c r="V31" s="845">
        <v>31</v>
      </c>
      <c r="W31" s="845"/>
      <c r="X31" s="845"/>
      <c r="Y31" s="845"/>
      <c r="Z31" s="845"/>
      <c r="AA31" s="845">
        <v>382</v>
      </c>
      <c r="AB31" s="845"/>
      <c r="AC31" s="845"/>
      <c r="AD31" s="845"/>
      <c r="AE31" s="846"/>
      <c r="AF31" s="847">
        <v>382</v>
      </c>
      <c r="AG31" s="848"/>
      <c r="AH31" s="848"/>
      <c r="AI31" s="848"/>
      <c r="AJ31" s="849"/>
      <c r="AK31" s="916">
        <v>11</v>
      </c>
      <c r="AL31" s="917"/>
      <c r="AM31" s="917"/>
      <c r="AN31" s="917"/>
      <c r="AO31" s="917"/>
      <c r="AP31" s="917">
        <v>339</v>
      </c>
      <c r="AQ31" s="917"/>
      <c r="AR31" s="917"/>
      <c r="AS31" s="917"/>
      <c r="AT31" s="917"/>
      <c r="AU31" s="917">
        <v>11</v>
      </c>
      <c r="AV31" s="917"/>
      <c r="AW31" s="917"/>
      <c r="AX31" s="917"/>
      <c r="AY31" s="917"/>
      <c r="AZ31" s="918"/>
      <c r="BA31" s="918"/>
      <c r="BB31" s="918"/>
      <c r="BC31" s="918"/>
      <c r="BD31" s="918"/>
      <c r="BE31" s="914" t="s">
        <v>402</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403</v>
      </c>
      <c r="C32" s="842"/>
      <c r="D32" s="842"/>
      <c r="E32" s="842"/>
      <c r="F32" s="842"/>
      <c r="G32" s="842"/>
      <c r="H32" s="842"/>
      <c r="I32" s="842"/>
      <c r="J32" s="842"/>
      <c r="K32" s="842"/>
      <c r="L32" s="842"/>
      <c r="M32" s="842"/>
      <c r="N32" s="842"/>
      <c r="O32" s="842"/>
      <c r="P32" s="843"/>
      <c r="Q32" s="844">
        <v>270</v>
      </c>
      <c r="R32" s="845"/>
      <c r="S32" s="845"/>
      <c r="T32" s="845"/>
      <c r="U32" s="845"/>
      <c r="V32" s="845">
        <v>266</v>
      </c>
      <c r="W32" s="845"/>
      <c r="X32" s="845"/>
      <c r="Y32" s="845"/>
      <c r="Z32" s="845"/>
      <c r="AA32" s="845">
        <v>4</v>
      </c>
      <c r="AB32" s="845"/>
      <c r="AC32" s="845"/>
      <c r="AD32" s="845"/>
      <c r="AE32" s="846"/>
      <c r="AF32" s="847">
        <v>4</v>
      </c>
      <c r="AG32" s="848"/>
      <c r="AH32" s="848"/>
      <c r="AI32" s="848"/>
      <c r="AJ32" s="849"/>
      <c r="AK32" s="916">
        <v>85</v>
      </c>
      <c r="AL32" s="917"/>
      <c r="AM32" s="917"/>
      <c r="AN32" s="917"/>
      <c r="AO32" s="917"/>
      <c r="AP32" s="917">
        <v>1397</v>
      </c>
      <c r="AQ32" s="917"/>
      <c r="AR32" s="917"/>
      <c r="AS32" s="917"/>
      <c r="AT32" s="917"/>
      <c r="AU32" s="917">
        <v>85</v>
      </c>
      <c r="AV32" s="917"/>
      <c r="AW32" s="917"/>
      <c r="AX32" s="917"/>
      <c r="AY32" s="917"/>
      <c r="AZ32" s="918"/>
      <c r="BA32" s="918"/>
      <c r="BB32" s="918"/>
      <c r="BC32" s="918"/>
      <c r="BD32" s="918"/>
      <c r="BE32" s="914" t="s">
        <v>404</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405</v>
      </c>
      <c r="C33" s="842"/>
      <c r="D33" s="842"/>
      <c r="E33" s="842"/>
      <c r="F33" s="842"/>
      <c r="G33" s="842"/>
      <c r="H33" s="842"/>
      <c r="I33" s="842"/>
      <c r="J33" s="842"/>
      <c r="K33" s="842"/>
      <c r="L33" s="842"/>
      <c r="M33" s="842"/>
      <c r="N33" s="842"/>
      <c r="O33" s="842"/>
      <c r="P33" s="843"/>
      <c r="Q33" s="844">
        <v>31</v>
      </c>
      <c r="R33" s="845"/>
      <c r="S33" s="845"/>
      <c r="T33" s="845"/>
      <c r="U33" s="845"/>
      <c r="V33" s="845">
        <v>31</v>
      </c>
      <c r="W33" s="845"/>
      <c r="X33" s="845"/>
      <c r="Y33" s="845"/>
      <c r="Z33" s="845"/>
      <c r="AA33" s="845">
        <v>0</v>
      </c>
      <c r="AB33" s="845"/>
      <c r="AC33" s="845"/>
      <c r="AD33" s="845"/>
      <c r="AE33" s="846"/>
      <c r="AF33" s="847">
        <v>0</v>
      </c>
      <c r="AG33" s="848"/>
      <c r="AH33" s="848"/>
      <c r="AI33" s="848"/>
      <c r="AJ33" s="849"/>
      <c r="AK33" s="916">
        <v>0</v>
      </c>
      <c r="AL33" s="917"/>
      <c r="AM33" s="917"/>
      <c r="AN33" s="917"/>
      <c r="AO33" s="917"/>
      <c r="AP33" s="917">
        <v>0</v>
      </c>
      <c r="AQ33" s="917"/>
      <c r="AR33" s="917"/>
      <c r="AS33" s="917"/>
      <c r="AT33" s="917"/>
      <c r="AU33" s="917">
        <v>0</v>
      </c>
      <c r="AV33" s="917"/>
      <c r="AW33" s="917"/>
      <c r="AX33" s="917"/>
      <c r="AY33" s="917"/>
      <c r="AZ33" s="918"/>
      <c r="BA33" s="918"/>
      <c r="BB33" s="918"/>
      <c r="BC33" s="918"/>
      <c r="BD33" s="918"/>
      <c r="BE33" s="914" t="s">
        <v>404</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386</v>
      </c>
      <c r="B63" s="876" t="s">
        <v>407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461</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408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410</v>
      </c>
      <c r="B66" s="827"/>
      <c r="C66" s="827"/>
      <c r="D66" s="827"/>
      <c r="E66" s="827"/>
      <c r="F66" s="827"/>
      <c r="G66" s="827"/>
      <c r="H66" s="827"/>
      <c r="I66" s="827"/>
      <c r="J66" s="827"/>
      <c r="K66" s="827"/>
      <c r="L66" s="827"/>
      <c r="M66" s="827"/>
      <c r="N66" s="827"/>
      <c r="O66" s="827"/>
      <c r="P66" s="828"/>
      <c r="Q66" s="803" t="s">
        <v>411</v>
      </c>
      <c r="R66" s="804"/>
      <c r="S66" s="804"/>
      <c r="T66" s="804"/>
      <c r="U66" s="805"/>
      <c r="V66" s="803" t="s">
        <v>412</v>
      </c>
      <c r="W66" s="804"/>
      <c r="X66" s="804"/>
      <c r="Y66" s="804"/>
      <c r="Z66" s="805"/>
      <c r="AA66" s="803" t="s">
        <v>392</v>
      </c>
      <c r="AB66" s="804"/>
      <c r="AC66" s="804"/>
      <c r="AD66" s="804"/>
      <c r="AE66" s="805"/>
      <c r="AF66" s="938" t="s">
        <v>413</v>
      </c>
      <c r="AG66" s="899"/>
      <c r="AH66" s="899"/>
      <c r="AI66" s="899"/>
      <c r="AJ66" s="939"/>
      <c r="AK66" s="803" t="s">
        <v>414</v>
      </c>
      <c r="AL66" s="827"/>
      <c r="AM66" s="827"/>
      <c r="AN66" s="827"/>
      <c r="AO66" s="828"/>
      <c r="AP66" s="803" t="s">
        <v>415</v>
      </c>
      <c r="AQ66" s="804"/>
      <c r="AR66" s="804"/>
      <c r="AS66" s="804"/>
      <c r="AT66" s="805"/>
      <c r="AU66" s="803" t="s">
        <v>416</v>
      </c>
      <c r="AV66" s="804"/>
      <c r="AW66" s="804"/>
      <c r="AX66" s="804"/>
      <c r="AY66" s="805"/>
      <c r="AZ66" s="803" t="s">
        <v>373</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576</v>
      </c>
      <c r="C68" s="956"/>
      <c r="D68" s="956"/>
      <c r="E68" s="956"/>
      <c r="F68" s="956"/>
      <c r="G68" s="956"/>
      <c r="H68" s="956"/>
      <c r="I68" s="956"/>
      <c r="J68" s="956"/>
      <c r="K68" s="956"/>
      <c r="L68" s="956"/>
      <c r="M68" s="956"/>
      <c r="N68" s="956"/>
      <c r="O68" s="956"/>
      <c r="P68" s="957"/>
      <c r="Q68" s="958">
        <v>748</v>
      </c>
      <c r="R68" s="952"/>
      <c r="S68" s="952"/>
      <c r="T68" s="952"/>
      <c r="U68" s="952"/>
      <c r="V68" s="952">
        <v>694</v>
      </c>
      <c r="W68" s="952"/>
      <c r="X68" s="952"/>
      <c r="Y68" s="952"/>
      <c r="Z68" s="952"/>
      <c r="AA68" s="952">
        <v>54</v>
      </c>
      <c r="AB68" s="952"/>
      <c r="AC68" s="952"/>
      <c r="AD68" s="952"/>
      <c r="AE68" s="952"/>
      <c r="AF68" s="952">
        <v>54</v>
      </c>
      <c r="AG68" s="952"/>
      <c r="AH68" s="952"/>
      <c r="AI68" s="952"/>
      <c r="AJ68" s="952"/>
      <c r="AK68" s="952">
        <v>0</v>
      </c>
      <c r="AL68" s="952"/>
      <c r="AM68" s="952"/>
      <c r="AN68" s="952"/>
      <c r="AO68" s="952"/>
      <c r="AP68" s="952" t="s">
        <v>578</v>
      </c>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63" t="s">
        <v>577</v>
      </c>
      <c r="C69" s="960"/>
      <c r="D69" s="960"/>
      <c r="E69" s="960"/>
      <c r="F69" s="960"/>
      <c r="G69" s="960"/>
      <c r="H69" s="960"/>
      <c r="I69" s="960"/>
      <c r="J69" s="960"/>
      <c r="K69" s="960"/>
      <c r="L69" s="960"/>
      <c r="M69" s="960"/>
      <c r="N69" s="960"/>
      <c r="O69" s="960"/>
      <c r="P69" s="961"/>
      <c r="Q69" s="962">
        <v>252648</v>
      </c>
      <c r="R69" s="917"/>
      <c r="S69" s="917"/>
      <c r="T69" s="917"/>
      <c r="U69" s="917"/>
      <c r="V69" s="917">
        <v>232839</v>
      </c>
      <c r="W69" s="917"/>
      <c r="X69" s="917"/>
      <c r="Y69" s="917"/>
      <c r="Z69" s="917"/>
      <c r="AA69" s="917">
        <v>19809</v>
      </c>
      <c r="AB69" s="917"/>
      <c r="AC69" s="917"/>
      <c r="AD69" s="917"/>
      <c r="AE69" s="917"/>
      <c r="AF69" s="917">
        <v>19809</v>
      </c>
      <c r="AG69" s="917"/>
      <c r="AH69" s="917"/>
      <c r="AI69" s="917"/>
      <c r="AJ69" s="917"/>
      <c r="AK69" s="917">
        <v>485</v>
      </c>
      <c r="AL69" s="917"/>
      <c r="AM69" s="917"/>
      <c r="AN69" s="917"/>
      <c r="AO69" s="917"/>
      <c r="AP69" s="917" t="s">
        <v>578</v>
      </c>
      <c r="AQ69" s="917"/>
      <c r="AR69" s="917"/>
      <c r="AS69" s="917"/>
      <c r="AT69" s="917"/>
      <c r="AU69" s="917"/>
      <c r="AV69" s="917"/>
      <c r="AW69" s="917"/>
      <c r="AX69" s="917"/>
      <c r="AY69" s="917"/>
      <c r="AZ69" s="964"/>
      <c r="BA69" s="964"/>
      <c r="BB69" s="964"/>
      <c r="BC69" s="964"/>
      <c r="BD69" s="965"/>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579</v>
      </c>
      <c r="C70" s="960"/>
      <c r="D70" s="960"/>
      <c r="E70" s="960"/>
      <c r="F70" s="960"/>
      <c r="G70" s="960"/>
      <c r="H70" s="960"/>
      <c r="I70" s="960"/>
      <c r="J70" s="960"/>
      <c r="K70" s="960"/>
      <c r="L70" s="960"/>
      <c r="M70" s="960"/>
      <c r="N70" s="960"/>
      <c r="O70" s="960"/>
      <c r="P70" s="961"/>
      <c r="Q70" s="962">
        <v>4315</v>
      </c>
      <c r="R70" s="917"/>
      <c r="S70" s="917"/>
      <c r="T70" s="917"/>
      <c r="U70" s="917"/>
      <c r="V70" s="917">
        <v>4486</v>
      </c>
      <c r="W70" s="917"/>
      <c r="X70" s="917"/>
      <c r="Y70" s="917"/>
      <c r="Z70" s="917"/>
      <c r="AA70" s="917">
        <v>-171</v>
      </c>
      <c r="AB70" s="917"/>
      <c r="AC70" s="917"/>
      <c r="AD70" s="917"/>
      <c r="AE70" s="917"/>
      <c r="AF70" s="917">
        <v>5787</v>
      </c>
      <c r="AG70" s="917"/>
      <c r="AH70" s="917"/>
      <c r="AI70" s="917"/>
      <c r="AJ70" s="917"/>
      <c r="AK70" s="917">
        <v>0</v>
      </c>
      <c r="AL70" s="917"/>
      <c r="AM70" s="917"/>
      <c r="AN70" s="917"/>
      <c r="AO70" s="917"/>
      <c r="AP70" s="917">
        <v>0</v>
      </c>
      <c r="AQ70" s="917"/>
      <c r="AR70" s="917"/>
      <c r="AS70" s="917"/>
      <c r="AT70" s="917"/>
      <c r="AU70" s="917"/>
      <c r="AV70" s="917"/>
      <c r="AW70" s="917"/>
      <c r="AX70" s="917"/>
      <c r="AY70" s="917"/>
      <c r="AZ70" s="964"/>
      <c r="BA70" s="964"/>
      <c r="BB70" s="964"/>
      <c r="BC70" s="964"/>
      <c r="BD70" s="965"/>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63" t="s">
        <v>580</v>
      </c>
      <c r="C71" s="960"/>
      <c r="D71" s="960"/>
      <c r="E71" s="960"/>
      <c r="F71" s="960"/>
      <c r="G71" s="960"/>
      <c r="H71" s="960"/>
      <c r="I71" s="960"/>
      <c r="J71" s="960"/>
      <c r="K71" s="960"/>
      <c r="L71" s="960"/>
      <c r="M71" s="960"/>
      <c r="N71" s="960"/>
      <c r="O71" s="960"/>
      <c r="P71" s="961"/>
      <c r="Q71" s="962">
        <v>1870</v>
      </c>
      <c r="R71" s="917"/>
      <c r="S71" s="917"/>
      <c r="T71" s="917"/>
      <c r="U71" s="917"/>
      <c r="V71" s="917">
        <v>1823</v>
      </c>
      <c r="W71" s="917"/>
      <c r="X71" s="917"/>
      <c r="Y71" s="917"/>
      <c r="Z71" s="917"/>
      <c r="AA71" s="917">
        <v>47</v>
      </c>
      <c r="AB71" s="917"/>
      <c r="AC71" s="917"/>
      <c r="AD71" s="917"/>
      <c r="AE71" s="917"/>
      <c r="AF71" s="917">
        <v>36</v>
      </c>
      <c r="AG71" s="917"/>
      <c r="AH71" s="917"/>
      <c r="AI71" s="917"/>
      <c r="AJ71" s="917"/>
      <c r="AK71" s="917">
        <v>54</v>
      </c>
      <c r="AL71" s="917"/>
      <c r="AM71" s="917"/>
      <c r="AN71" s="917"/>
      <c r="AO71" s="917"/>
      <c r="AP71" s="917">
        <v>1461</v>
      </c>
      <c r="AQ71" s="917"/>
      <c r="AR71" s="917"/>
      <c r="AS71" s="917"/>
      <c r="AT71" s="917"/>
      <c r="AU71" s="917"/>
      <c r="AV71" s="917"/>
      <c r="AW71" s="917"/>
      <c r="AX71" s="917"/>
      <c r="AY71" s="917"/>
      <c r="AZ71" s="964"/>
      <c r="BA71" s="964"/>
      <c r="BB71" s="964"/>
      <c r="BC71" s="964"/>
      <c r="BD71" s="965"/>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63" t="s">
        <v>581</v>
      </c>
      <c r="C72" s="960"/>
      <c r="D72" s="960"/>
      <c r="E72" s="960"/>
      <c r="F72" s="960"/>
      <c r="G72" s="960"/>
      <c r="H72" s="960"/>
      <c r="I72" s="960"/>
      <c r="J72" s="960"/>
      <c r="K72" s="960"/>
      <c r="L72" s="960"/>
      <c r="M72" s="960"/>
      <c r="N72" s="960"/>
      <c r="O72" s="960"/>
      <c r="P72" s="961"/>
      <c r="Q72" s="962">
        <v>59</v>
      </c>
      <c r="R72" s="917"/>
      <c r="S72" s="917"/>
      <c r="T72" s="917"/>
      <c r="U72" s="917"/>
      <c r="V72" s="917">
        <v>58</v>
      </c>
      <c r="W72" s="917"/>
      <c r="X72" s="917"/>
      <c r="Y72" s="917"/>
      <c r="Z72" s="917"/>
      <c r="AA72" s="917">
        <v>1</v>
      </c>
      <c r="AB72" s="917"/>
      <c r="AC72" s="917"/>
      <c r="AD72" s="917"/>
      <c r="AE72" s="917"/>
      <c r="AF72" s="917">
        <v>1</v>
      </c>
      <c r="AG72" s="917"/>
      <c r="AH72" s="917"/>
      <c r="AI72" s="917"/>
      <c r="AJ72" s="917"/>
      <c r="AK72" s="917">
        <v>0</v>
      </c>
      <c r="AL72" s="917"/>
      <c r="AM72" s="917"/>
      <c r="AN72" s="917"/>
      <c r="AO72" s="917"/>
      <c r="AP72" s="917">
        <v>0</v>
      </c>
      <c r="AQ72" s="917"/>
      <c r="AR72" s="917"/>
      <c r="AS72" s="917"/>
      <c r="AT72" s="917"/>
      <c r="AU72" s="917"/>
      <c r="AV72" s="917"/>
      <c r="AW72" s="917"/>
      <c r="AX72" s="917"/>
      <c r="AY72" s="917"/>
      <c r="AZ72" s="964"/>
      <c r="BA72" s="964"/>
      <c r="BB72" s="964"/>
      <c r="BC72" s="964"/>
      <c r="BD72" s="965"/>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63" t="s">
        <v>582</v>
      </c>
      <c r="C73" s="960"/>
      <c r="D73" s="960"/>
      <c r="E73" s="960"/>
      <c r="F73" s="960"/>
      <c r="G73" s="960"/>
      <c r="H73" s="960"/>
      <c r="I73" s="960"/>
      <c r="J73" s="960"/>
      <c r="K73" s="960"/>
      <c r="L73" s="960"/>
      <c r="M73" s="960"/>
      <c r="N73" s="960"/>
      <c r="O73" s="960"/>
      <c r="P73" s="961"/>
      <c r="Q73" s="962">
        <v>356</v>
      </c>
      <c r="R73" s="917"/>
      <c r="S73" s="917"/>
      <c r="T73" s="917"/>
      <c r="U73" s="917"/>
      <c r="V73" s="917">
        <v>353</v>
      </c>
      <c r="W73" s="917"/>
      <c r="X73" s="917"/>
      <c r="Y73" s="917"/>
      <c r="Z73" s="917"/>
      <c r="AA73" s="917">
        <v>3</v>
      </c>
      <c r="AB73" s="917"/>
      <c r="AC73" s="917"/>
      <c r="AD73" s="917"/>
      <c r="AE73" s="917"/>
      <c r="AF73" s="917">
        <v>3</v>
      </c>
      <c r="AG73" s="917"/>
      <c r="AH73" s="917"/>
      <c r="AI73" s="917"/>
      <c r="AJ73" s="917"/>
      <c r="AK73" s="917">
        <v>0</v>
      </c>
      <c r="AL73" s="917"/>
      <c r="AM73" s="917"/>
      <c r="AN73" s="917"/>
      <c r="AO73" s="917"/>
      <c r="AP73" s="917">
        <v>310</v>
      </c>
      <c r="AQ73" s="917"/>
      <c r="AR73" s="917"/>
      <c r="AS73" s="917"/>
      <c r="AT73" s="917"/>
      <c r="AU73" s="917"/>
      <c r="AV73" s="917"/>
      <c r="AW73" s="917"/>
      <c r="AX73" s="917"/>
      <c r="AY73" s="917"/>
      <c r="AZ73" s="964"/>
      <c r="BA73" s="964"/>
      <c r="BB73" s="964"/>
      <c r="BC73" s="964"/>
      <c r="BD73" s="965"/>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63" t="s">
        <v>583</v>
      </c>
      <c r="C74" s="960"/>
      <c r="D74" s="960"/>
      <c r="E74" s="960"/>
      <c r="F74" s="960"/>
      <c r="G74" s="960"/>
      <c r="H74" s="960"/>
      <c r="I74" s="960"/>
      <c r="J74" s="960"/>
      <c r="K74" s="960"/>
      <c r="L74" s="960"/>
      <c r="M74" s="960"/>
      <c r="N74" s="960"/>
      <c r="O74" s="960"/>
      <c r="P74" s="961"/>
      <c r="Q74" s="962">
        <v>946</v>
      </c>
      <c r="R74" s="917"/>
      <c r="S74" s="917"/>
      <c r="T74" s="917"/>
      <c r="U74" s="917"/>
      <c r="V74" s="917">
        <v>938</v>
      </c>
      <c r="W74" s="917"/>
      <c r="X74" s="917"/>
      <c r="Y74" s="917"/>
      <c r="Z74" s="917"/>
      <c r="AA74" s="917">
        <v>8</v>
      </c>
      <c r="AB74" s="917"/>
      <c r="AC74" s="917"/>
      <c r="AD74" s="917"/>
      <c r="AE74" s="917"/>
      <c r="AF74" s="917">
        <v>8</v>
      </c>
      <c r="AG74" s="917"/>
      <c r="AH74" s="917"/>
      <c r="AI74" s="917"/>
      <c r="AJ74" s="917"/>
      <c r="AK74" s="917">
        <v>0</v>
      </c>
      <c r="AL74" s="917"/>
      <c r="AM74" s="917"/>
      <c r="AN74" s="917"/>
      <c r="AO74" s="917"/>
      <c r="AP74" s="917">
        <v>184</v>
      </c>
      <c r="AQ74" s="917"/>
      <c r="AR74" s="917"/>
      <c r="AS74" s="917"/>
      <c r="AT74" s="917"/>
      <c r="AU74" s="917"/>
      <c r="AV74" s="917"/>
      <c r="AW74" s="917"/>
      <c r="AX74" s="917"/>
      <c r="AY74" s="917"/>
      <c r="AZ74" s="964"/>
      <c r="BA74" s="964"/>
      <c r="BB74" s="964"/>
      <c r="BC74" s="964"/>
      <c r="BD74" s="965"/>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63" t="s">
        <v>584</v>
      </c>
      <c r="C75" s="960"/>
      <c r="D75" s="960"/>
      <c r="E75" s="960"/>
      <c r="F75" s="960"/>
      <c r="G75" s="960"/>
      <c r="H75" s="960"/>
      <c r="I75" s="960"/>
      <c r="J75" s="960"/>
      <c r="K75" s="960"/>
      <c r="L75" s="960"/>
      <c r="M75" s="960"/>
      <c r="N75" s="960"/>
      <c r="O75" s="960"/>
      <c r="P75" s="961"/>
      <c r="Q75" s="966">
        <v>6184</v>
      </c>
      <c r="R75" s="967"/>
      <c r="S75" s="967"/>
      <c r="T75" s="967"/>
      <c r="U75" s="916"/>
      <c r="V75" s="968">
        <v>6173</v>
      </c>
      <c r="W75" s="967"/>
      <c r="X75" s="967"/>
      <c r="Y75" s="967"/>
      <c r="Z75" s="916"/>
      <c r="AA75" s="968">
        <v>11</v>
      </c>
      <c r="AB75" s="967"/>
      <c r="AC75" s="967"/>
      <c r="AD75" s="967"/>
      <c r="AE75" s="916"/>
      <c r="AF75" s="968">
        <v>0</v>
      </c>
      <c r="AG75" s="967"/>
      <c r="AH75" s="967"/>
      <c r="AI75" s="967"/>
      <c r="AJ75" s="916"/>
      <c r="AK75" s="968">
        <v>0</v>
      </c>
      <c r="AL75" s="967"/>
      <c r="AM75" s="967"/>
      <c r="AN75" s="967"/>
      <c r="AO75" s="916"/>
      <c r="AP75" s="968">
        <v>5297</v>
      </c>
      <c r="AQ75" s="967"/>
      <c r="AR75" s="967"/>
      <c r="AS75" s="967"/>
      <c r="AT75" s="916"/>
      <c r="AU75" s="968"/>
      <c r="AV75" s="967"/>
      <c r="AW75" s="967"/>
      <c r="AX75" s="967"/>
      <c r="AY75" s="916"/>
      <c r="AZ75" s="964"/>
      <c r="BA75" s="964"/>
      <c r="BB75" s="964"/>
      <c r="BC75" s="964"/>
      <c r="BD75" s="965"/>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63" t="s">
        <v>585</v>
      </c>
      <c r="C76" s="960"/>
      <c r="D76" s="960"/>
      <c r="E76" s="960"/>
      <c r="F76" s="960"/>
      <c r="G76" s="960"/>
      <c r="H76" s="960"/>
      <c r="I76" s="960"/>
      <c r="J76" s="960"/>
      <c r="K76" s="960"/>
      <c r="L76" s="960"/>
      <c r="M76" s="960"/>
      <c r="N76" s="960"/>
      <c r="O76" s="960"/>
      <c r="P76" s="961"/>
      <c r="Q76" s="966">
        <v>7549</v>
      </c>
      <c r="R76" s="967"/>
      <c r="S76" s="967"/>
      <c r="T76" s="967"/>
      <c r="U76" s="916"/>
      <c r="V76" s="968">
        <v>6819</v>
      </c>
      <c r="W76" s="967"/>
      <c r="X76" s="967"/>
      <c r="Y76" s="967"/>
      <c r="Z76" s="916"/>
      <c r="AA76" s="968">
        <v>730</v>
      </c>
      <c r="AB76" s="967"/>
      <c r="AC76" s="967"/>
      <c r="AD76" s="967"/>
      <c r="AE76" s="916"/>
      <c r="AF76" s="968">
        <v>0</v>
      </c>
      <c r="AG76" s="967"/>
      <c r="AH76" s="967"/>
      <c r="AI76" s="967"/>
      <c r="AJ76" s="916"/>
      <c r="AK76" s="968">
        <v>15</v>
      </c>
      <c r="AL76" s="967"/>
      <c r="AM76" s="967"/>
      <c r="AN76" s="967"/>
      <c r="AO76" s="916"/>
      <c r="AP76" s="968">
        <v>0</v>
      </c>
      <c r="AQ76" s="967"/>
      <c r="AR76" s="967"/>
      <c r="AS76" s="967"/>
      <c r="AT76" s="916"/>
      <c r="AU76" s="968"/>
      <c r="AV76" s="967"/>
      <c r="AW76" s="967"/>
      <c r="AX76" s="967"/>
      <c r="AY76" s="916"/>
      <c r="AZ76" s="964"/>
      <c r="BA76" s="964"/>
      <c r="BB76" s="964"/>
      <c r="BC76" s="964"/>
      <c r="BD76" s="965"/>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63" t="s">
        <v>586</v>
      </c>
      <c r="C77" s="960"/>
      <c r="D77" s="960"/>
      <c r="E77" s="960"/>
      <c r="F77" s="960"/>
      <c r="G77" s="960"/>
      <c r="H77" s="960"/>
      <c r="I77" s="960"/>
      <c r="J77" s="960"/>
      <c r="K77" s="960"/>
      <c r="L77" s="960"/>
      <c r="M77" s="960"/>
      <c r="N77" s="960"/>
      <c r="O77" s="960"/>
      <c r="P77" s="961"/>
      <c r="Q77" s="966">
        <v>1576</v>
      </c>
      <c r="R77" s="967"/>
      <c r="S77" s="967"/>
      <c r="T77" s="967"/>
      <c r="U77" s="916"/>
      <c r="V77" s="968">
        <v>1575</v>
      </c>
      <c r="W77" s="967"/>
      <c r="X77" s="967"/>
      <c r="Y77" s="967"/>
      <c r="Z77" s="916"/>
      <c r="AA77" s="968">
        <v>1</v>
      </c>
      <c r="AB77" s="967"/>
      <c r="AC77" s="967"/>
      <c r="AD77" s="967"/>
      <c r="AE77" s="916"/>
      <c r="AF77" s="968">
        <v>0</v>
      </c>
      <c r="AG77" s="967"/>
      <c r="AH77" s="967"/>
      <c r="AI77" s="967"/>
      <c r="AJ77" s="916"/>
      <c r="AK77" s="968">
        <v>0</v>
      </c>
      <c r="AL77" s="967"/>
      <c r="AM77" s="967"/>
      <c r="AN77" s="967"/>
      <c r="AO77" s="916"/>
      <c r="AP77" s="968">
        <v>0</v>
      </c>
      <c r="AQ77" s="967"/>
      <c r="AR77" s="967"/>
      <c r="AS77" s="967"/>
      <c r="AT77" s="916"/>
      <c r="AU77" s="968"/>
      <c r="AV77" s="967"/>
      <c r="AW77" s="967"/>
      <c r="AX77" s="967"/>
      <c r="AY77" s="916"/>
      <c r="AZ77" s="964"/>
      <c r="BA77" s="964"/>
      <c r="BB77" s="964"/>
      <c r="BC77" s="964"/>
      <c r="BD77" s="965"/>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63" t="s">
        <v>587</v>
      </c>
      <c r="C78" s="960"/>
      <c r="D78" s="960"/>
      <c r="E78" s="960"/>
      <c r="F78" s="960"/>
      <c r="G78" s="960"/>
      <c r="H78" s="960"/>
      <c r="I78" s="960"/>
      <c r="J78" s="960"/>
      <c r="K78" s="960"/>
      <c r="L78" s="960"/>
      <c r="M78" s="960"/>
      <c r="N78" s="960"/>
      <c r="O78" s="960"/>
      <c r="P78" s="961"/>
      <c r="Q78" s="962">
        <v>20</v>
      </c>
      <c r="R78" s="917"/>
      <c r="S78" s="917"/>
      <c r="T78" s="917"/>
      <c r="U78" s="917"/>
      <c r="V78" s="917">
        <v>19</v>
      </c>
      <c r="W78" s="917"/>
      <c r="X78" s="917"/>
      <c r="Y78" s="917"/>
      <c r="Z78" s="917"/>
      <c r="AA78" s="917">
        <v>1</v>
      </c>
      <c r="AB78" s="917"/>
      <c r="AC78" s="917"/>
      <c r="AD78" s="917"/>
      <c r="AE78" s="917"/>
      <c r="AF78" s="917">
        <v>0</v>
      </c>
      <c r="AG78" s="917"/>
      <c r="AH78" s="917"/>
      <c r="AI78" s="917"/>
      <c r="AJ78" s="917"/>
      <c r="AK78" s="917">
        <v>19</v>
      </c>
      <c r="AL78" s="917"/>
      <c r="AM78" s="917"/>
      <c r="AN78" s="917"/>
      <c r="AO78" s="917"/>
      <c r="AP78" s="917">
        <v>0</v>
      </c>
      <c r="AQ78" s="917"/>
      <c r="AR78" s="917"/>
      <c r="AS78" s="917"/>
      <c r="AT78" s="917"/>
      <c r="AU78" s="917"/>
      <c r="AV78" s="917"/>
      <c r="AW78" s="917"/>
      <c r="AX78" s="917"/>
      <c r="AY78" s="917"/>
      <c r="AZ78" s="964"/>
      <c r="BA78" s="964"/>
      <c r="BB78" s="964"/>
      <c r="BC78" s="964"/>
      <c r="BD78" s="965"/>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63" t="s">
        <v>588</v>
      </c>
      <c r="C79" s="960"/>
      <c r="D79" s="960"/>
      <c r="E79" s="960"/>
      <c r="F79" s="960"/>
      <c r="G79" s="960"/>
      <c r="H79" s="960"/>
      <c r="I79" s="960"/>
      <c r="J79" s="960"/>
      <c r="K79" s="960"/>
      <c r="L79" s="960"/>
      <c r="M79" s="960"/>
      <c r="N79" s="960"/>
      <c r="O79" s="960"/>
      <c r="P79" s="961"/>
      <c r="Q79" s="962">
        <v>52</v>
      </c>
      <c r="R79" s="917"/>
      <c r="S79" s="917"/>
      <c r="T79" s="917"/>
      <c r="U79" s="917"/>
      <c r="V79" s="917">
        <v>30</v>
      </c>
      <c r="W79" s="917"/>
      <c r="X79" s="917"/>
      <c r="Y79" s="917"/>
      <c r="Z79" s="917"/>
      <c r="AA79" s="917">
        <v>22</v>
      </c>
      <c r="AB79" s="917"/>
      <c r="AC79" s="917"/>
      <c r="AD79" s="917"/>
      <c r="AE79" s="917"/>
      <c r="AF79" s="917">
        <v>0</v>
      </c>
      <c r="AG79" s="917"/>
      <c r="AH79" s="917"/>
      <c r="AI79" s="917"/>
      <c r="AJ79" s="917"/>
      <c r="AK79" s="917">
        <v>0</v>
      </c>
      <c r="AL79" s="917"/>
      <c r="AM79" s="917"/>
      <c r="AN79" s="917"/>
      <c r="AO79" s="917"/>
      <c r="AP79" s="917">
        <v>0</v>
      </c>
      <c r="AQ79" s="917"/>
      <c r="AR79" s="917"/>
      <c r="AS79" s="917"/>
      <c r="AT79" s="917"/>
      <c r="AU79" s="917"/>
      <c r="AV79" s="917"/>
      <c r="AW79" s="917"/>
      <c r="AX79" s="917"/>
      <c r="AY79" s="917"/>
      <c r="AZ79" s="964"/>
      <c r="BA79" s="964"/>
      <c r="BB79" s="964"/>
      <c r="BC79" s="964"/>
      <c r="BD79" s="965"/>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63" t="s">
        <v>589</v>
      </c>
      <c r="C80" s="960"/>
      <c r="D80" s="960"/>
      <c r="E80" s="960"/>
      <c r="F80" s="960"/>
      <c r="G80" s="960"/>
      <c r="H80" s="960"/>
      <c r="I80" s="960"/>
      <c r="J80" s="960"/>
      <c r="K80" s="960"/>
      <c r="L80" s="960"/>
      <c r="M80" s="960"/>
      <c r="N80" s="960"/>
      <c r="O80" s="960"/>
      <c r="P80" s="961"/>
      <c r="Q80" s="962">
        <v>36</v>
      </c>
      <c r="R80" s="917"/>
      <c r="S80" s="917"/>
      <c r="T80" s="917"/>
      <c r="U80" s="917"/>
      <c r="V80" s="917">
        <v>32</v>
      </c>
      <c r="W80" s="917"/>
      <c r="X80" s="917"/>
      <c r="Y80" s="917"/>
      <c r="Z80" s="917"/>
      <c r="AA80" s="917">
        <v>4</v>
      </c>
      <c r="AB80" s="917"/>
      <c r="AC80" s="917"/>
      <c r="AD80" s="917"/>
      <c r="AE80" s="917"/>
      <c r="AF80" s="917">
        <v>0</v>
      </c>
      <c r="AG80" s="917"/>
      <c r="AH80" s="917"/>
      <c r="AI80" s="917"/>
      <c r="AJ80" s="917"/>
      <c r="AK80" s="917">
        <v>0</v>
      </c>
      <c r="AL80" s="917"/>
      <c r="AM80" s="917"/>
      <c r="AN80" s="917"/>
      <c r="AO80" s="917"/>
      <c r="AP80" s="917">
        <v>0</v>
      </c>
      <c r="AQ80" s="917"/>
      <c r="AR80" s="917"/>
      <c r="AS80" s="917"/>
      <c r="AT80" s="917"/>
      <c r="AU80" s="917"/>
      <c r="AV80" s="917"/>
      <c r="AW80" s="917"/>
      <c r="AX80" s="917"/>
      <c r="AY80" s="917"/>
      <c r="AZ80" s="964"/>
      <c r="BA80" s="964"/>
      <c r="BB80" s="964"/>
      <c r="BC80" s="964"/>
      <c r="BD80" s="965"/>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63"/>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4"/>
      <c r="BA81" s="964"/>
      <c r="BB81" s="964"/>
      <c r="BC81" s="964"/>
      <c r="BD81" s="965"/>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63"/>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4"/>
      <c r="BA82" s="964"/>
      <c r="BB82" s="964"/>
      <c r="BC82" s="964"/>
      <c r="BD82" s="965"/>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63"/>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4"/>
      <c r="BA83" s="964"/>
      <c r="BB83" s="964"/>
      <c r="BC83" s="964"/>
      <c r="BD83" s="965"/>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63"/>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4"/>
      <c r="BA84" s="964"/>
      <c r="BB84" s="964"/>
      <c r="BC84" s="964"/>
      <c r="BD84" s="965"/>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63"/>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4"/>
      <c r="BA85" s="964"/>
      <c r="BB85" s="964"/>
      <c r="BC85" s="964"/>
      <c r="BD85" s="965"/>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63"/>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4"/>
      <c r="BA86" s="964"/>
      <c r="BB86" s="964"/>
      <c r="BC86" s="964"/>
      <c r="BD86" s="965"/>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386</v>
      </c>
      <c r="B88" s="876" t="s">
        <v>417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876" t="s">
        <v>418</v>
      </c>
      <c r="BS102" s="877"/>
      <c r="BT102" s="877"/>
      <c r="BU102" s="877"/>
      <c r="BV102" s="877"/>
      <c r="BW102" s="877"/>
      <c r="BX102" s="877"/>
      <c r="BY102" s="877"/>
      <c r="BZ102" s="877"/>
      <c r="CA102" s="877"/>
      <c r="CB102" s="877"/>
      <c r="CC102" s="877"/>
      <c r="CD102" s="877"/>
      <c r="CE102" s="877"/>
      <c r="CF102" s="877"/>
      <c r="CG102" s="878"/>
      <c r="CH102" s="976"/>
      <c r="CI102" s="977"/>
      <c r="CJ102" s="977"/>
      <c r="CK102" s="977"/>
      <c r="CL102" s="978"/>
      <c r="CM102" s="976"/>
      <c r="CN102" s="977"/>
      <c r="CO102" s="977"/>
      <c r="CP102" s="977"/>
      <c r="CQ102" s="978"/>
      <c r="CR102" s="979"/>
      <c r="CS102" s="936"/>
      <c r="CT102" s="936"/>
      <c r="CU102" s="936"/>
      <c r="CV102" s="980"/>
      <c r="CW102" s="979"/>
      <c r="CX102" s="936"/>
      <c r="CY102" s="936"/>
      <c r="CZ102" s="936"/>
      <c r="DA102" s="980"/>
      <c r="DB102" s="979"/>
      <c r="DC102" s="936"/>
      <c r="DD102" s="936"/>
      <c r="DE102" s="936"/>
      <c r="DF102" s="980"/>
      <c r="DG102" s="979"/>
      <c r="DH102" s="936"/>
      <c r="DI102" s="936"/>
      <c r="DJ102" s="936"/>
      <c r="DK102" s="980"/>
      <c r="DL102" s="979"/>
      <c r="DM102" s="936"/>
      <c r="DN102" s="936"/>
      <c r="DO102" s="936"/>
      <c r="DP102" s="980"/>
      <c r="DQ102" s="979"/>
      <c r="DR102" s="936"/>
      <c r="DS102" s="936"/>
      <c r="DT102" s="936"/>
      <c r="DU102" s="980"/>
      <c r="DV102" s="1003"/>
      <c r="DW102" s="1004"/>
      <c r="DX102" s="1004"/>
      <c r="DY102" s="1004"/>
      <c r="DZ102" s="100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419</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420</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8" t="s">
        <v>423</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424</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x14ac:dyDescent="0.15">
      <c r="A109" s="1001" t="s">
        <v>425</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426</v>
      </c>
      <c r="AB109" s="982"/>
      <c r="AC109" s="982"/>
      <c r="AD109" s="982"/>
      <c r="AE109" s="983"/>
      <c r="AF109" s="981" t="s">
        <v>427</v>
      </c>
      <c r="AG109" s="982"/>
      <c r="AH109" s="982"/>
      <c r="AI109" s="982"/>
      <c r="AJ109" s="983"/>
      <c r="AK109" s="981" t="s">
        <v>301</v>
      </c>
      <c r="AL109" s="982"/>
      <c r="AM109" s="982"/>
      <c r="AN109" s="982"/>
      <c r="AO109" s="983"/>
      <c r="AP109" s="981" t="s">
        <v>428</v>
      </c>
      <c r="AQ109" s="982"/>
      <c r="AR109" s="982"/>
      <c r="AS109" s="982"/>
      <c r="AT109" s="984"/>
      <c r="AU109" s="1001" t="s">
        <v>425</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426</v>
      </c>
      <c r="BR109" s="982"/>
      <c r="BS109" s="982"/>
      <c r="BT109" s="982"/>
      <c r="BU109" s="983"/>
      <c r="BV109" s="981" t="s">
        <v>427</v>
      </c>
      <c r="BW109" s="982"/>
      <c r="BX109" s="982"/>
      <c r="BY109" s="982"/>
      <c r="BZ109" s="983"/>
      <c r="CA109" s="981" t="s">
        <v>301</v>
      </c>
      <c r="CB109" s="982"/>
      <c r="CC109" s="982"/>
      <c r="CD109" s="982"/>
      <c r="CE109" s="983"/>
      <c r="CF109" s="1002" t="s">
        <v>428</v>
      </c>
      <c r="CG109" s="1002"/>
      <c r="CH109" s="1002"/>
      <c r="CI109" s="1002"/>
      <c r="CJ109" s="1002"/>
      <c r="CK109" s="981" t="s">
        <v>429</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426</v>
      </c>
      <c r="DH109" s="982"/>
      <c r="DI109" s="982"/>
      <c r="DJ109" s="982"/>
      <c r="DK109" s="983"/>
      <c r="DL109" s="981" t="s">
        <v>427</v>
      </c>
      <c r="DM109" s="982"/>
      <c r="DN109" s="982"/>
      <c r="DO109" s="982"/>
      <c r="DP109" s="983"/>
      <c r="DQ109" s="981" t="s">
        <v>301</v>
      </c>
      <c r="DR109" s="982"/>
      <c r="DS109" s="982"/>
      <c r="DT109" s="982"/>
      <c r="DU109" s="983"/>
      <c r="DV109" s="981" t="s">
        <v>428</v>
      </c>
      <c r="DW109" s="982"/>
      <c r="DX109" s="982"/>
      <c r="DY109" s="982"/>
      <c r="DZ109" s="984"/>
    </row>
    <row r="110" spans="1:131" s="248" customFormat="1" ht="26.25" customHeight="1" x14ac:dyDescent="0.15">
      <c r="A110" s="985" t="s">
        <v>430</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327358</v>
      </c>
      <c r="AB110" s="989"/>
      <c r="AC110" s="989"/>
      <c r="AD110" s="989"/>
      <c r="AE110" s="990"/>
      <c r="AF110" s="991">
        <v>293596</v>
      </c>
      <c r="AG110" s="989"/>
      <c r="AH110" s="989"/>
      <c r="AI110" s="989"/>
      <c r="AJ110" s="990"/>
      <c r="AK110" s="991">
        <v>267144</v>
      </c>
      <c r="AL110" s="989"/>
      <c r="AM110" s="989"/>
      <c r="AN110" s="989"/>
      <c r="AO110" s="990"/>
      <c r="AP110" s="992">
        <v>9.1</v>
      </c>
      <c r="AQ110" s="993"/>
      <c r="AR110" s="993"/>
      <c r="AS110" s="993"/>
      <c r="AT110" s="994"/>
      <c r="AU110" s="995" t="s">
        <v>72</v>
      </c>
      <c r="AV110" s="996"/>
      <c r="AW110" s="996"/>
      <c r="AX110" s="996"/>
      <c r="AY110" s="996"/>
      <c r="AZ110" s="1037" t="s">
        <v>431</v>
      </c>
      <c r="BA110" s="986"/>
      <c r="BB110" s="986"/>
      <c r="BC110" s="986"/>
      <c r="BD110" s="986"/>
      <c r="BE110" s="986"/>
      <c r="BF110" s="986"/>
      <c r="BG110" s="986"/>
      <c r="BH110" s="986"/>
      <c r="BI110" s="986"/>
      <c r="BJ110" s="986"/>
      <c r="BK110" s="986"/>
      <c r="BL110" s="986"/>
      <c r="BM110" s="986"/>
      <c r="BN110" s="986"/>
      <c r="BO110" s="986"/>
      <c r="BP110" s="987"/>
      <c r="BQ110" s="1023">
        <v>6241972</v>
      </c>
      <c r="BR110" s="1024"/>
      <c r="BS110" s="1024"/>
      <c r="BT110" s="1024"/>
      <c r="BU110" s="1024"/>
      <c r="BV110" s="1024">
        <v>6000409</v>
      </c>
      <c r="BW110" s="1024"/>
      <c r="BX110" s="1024"/>
      <c r="BY110" s="1024"/>
      <c r="BZ110" s="1024"/>
      <c r="CA110" s="1024">
        <v>5818677</v>
      </c>
      <c r="CB110" s="1024"/>
      <c r="CC110" s="1024"/>
      <c r="CD110" s="1024"/>
      <c r="CE110" s="1024"/>
      <c r="CF110" s="1038">
        <v>198.8</v>
      </c>
      <c r="CG110" s="1039"/>
      <c r="CH110" s="1039"/>
      <c r="CI110" s="1039"/>
      <c r="CJ110" s="1039"/>
      <c r="CK110" s="1040" t="s">
        <v>432</v>
      </c>
      <c r="CL110" s="1041"/>
      <c r="CM110" s="1020" t="s">
        <v>433</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127</v>
      </c>
      <c r="DH110" s="1024"/>
      <c r="DI110" s="1024"/>
      <c r="DJ110" s="1024"/>
      <c r="DK110" s="1024"/>
      <c r="DL110" s="1024" t="s">
        <v>434</v>
      </c>
      <c r="DM110" s="1024"/>
      <c r="DN110" s="1024"/>
      <c r="DO110" s="1024"/>
      <c r="DP110" s="1024"/>
      <c r="DQ110" s="1024" t="s">
        <v>435</v>
      </c>
      <c r="DR110" s="1024"/>
      <c r="DS110" s="1024"/>
      <c r="DT110" s="1024"/>
      <c r="DU110" s="1024"/>
      <c r="DV110" s="1025" t="s">
        <v>435</v>
      </c>
      <c r="DW110" s="1025"/>
      <c r="DX110" s="1025"/>
      <c r="DY110" s="1025"/>
      <c r="DZ110" s="1026"/>
    </row>
    <row r="111" spans="1:131" s="248" customFormat="1" ht="26.25" customHeight="1" x14ac:dyDescent="0.15">
      <c r="A111" s="1027" t="s">
        <v>436</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435</v>
      </c>
      <c r="AB111" s="1031"/>
      <c r="AC111" s="1031"/>
      <c r="AD111" s="1031"/>
      <c r="AE111" s="1032"/>
      <c r="AF111" s="1033" t="s">
        <v>434</v>
      </c>
      <c r="AG111" s="1031"/>
      <c r="AH111" s="1031"/>
      <c r="AI111" s="1031"/>
      <c r="AJ111" s="1032"/>
      <c r="AK111" s="1033" t="s">
        <v>127</v>
      </c>
      <c r="AL111" s="1031"/>
      <c r="AM111" s="1031"/>
      <c r="AN111" s="1031"/>
      <c r="AO111" s="1032"/>
      <c r="AP111" s="1034" t="s">
        <v>435</v>
      </c>
      <c r="AQ111" s="1035"/>
      <c r="AR111" s="1035"/>
      <c r="AS111" s="1035"/>
      <c r="AT111" s="1036"/>
      <c r="AU111" s="997"/>
      <c r="AV111" s="998"/>
      <c r="AW111" s="998"/>
      <c r="AX111" s="998"/>
      <c r="AY111" s="998"/>
      <c r="AZ111" s="1046" t="s">
        <v>437</v>
      </c>
      <c r="BA111" s="1047"/>
      <c r="BB111" s="1047"/>
      <c r="BC111" s="1047"/>
      <c r="BD111" s="1047"/>
      <c r="BE111" s="1047"/>
      <c r="BF111" s="1047"/>
      <c r="BG111" s="1047"/>
      <c r="BH111" s="1047"/>
      <c r="BI111" s="1047"/>
      <c r="BJ111" s="1047"/>
      <c r="BK111" s="1047"/>
      <c r="BL111" s="1047"/>
      <c r="BM111" s="1047"/>
      <c r="BN111" s="1047"/>
      <c r="BO111" s="1047"/>
      <c r="BP111" s="1048"/>
      <c r="BQ111" s="1016">
        <v>5018</v>
      </c>
      <c r="BR111" s="1017"/>
      <c r="BS111" s="1017"/>
      <c r="BT111" s="1017"/>
      <c r="BU111" s="1017"/>
      <c r="BV111" s="1017">
        <v>3341</v>
      </c>
      <c r="BW111" s="1017"/>
      <c r="BX111" s="1017"/>
      <c r="BY111" s="1017"/>
      <c r="BZ111" s="1017"/>
      <c r="CA111" s="1017">
        <v>806</v>
      </c>
      <c r="CB111" s="1017"/>
      <c r="CC111" s="1017"/>
      <c r="CD111" s="1017"/>
      <c r="CE111" s="1017"/>
      <c r="CF111" s="1011">
        <v>0</v>
      </c>
      <c r="CG111" s="1012"/>
      <c r="CH111" s="1012"/>
      <c r="CI111" s="1012"/>
      <c r="CJ111" s="1012"/>
      <c r="CK111" s="1042"/>
      <c r="CL111" s="1043"/>
      <c r="CM111" s="1013" t="s">
        <v>438</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435</v>
      </c>
      <c r="DH111" s="1017"/>
      <c r="DI111" s="1017"/>
      <c r="DJ111" s="1017"/>
      <c r="DK111" s="1017"/>
      <c r="DL111" s="1017" t="s">
        <v>435</v>
      </c>
      <c r="DM111" s="1017"/>
      <c r="DN111" s="1017"/>
      <c r="DO111" s="1017"/>
      <c r="DP111" s="1017"/>
      <c r="DQ111" s="1017" t="s">
        <v>435</v>
      </c>
      <c r="DR111" s="1017"/>
      <c r="DS111" s="1017"/>
      <c r="DT111" s="1017"/>
      <c r="DU111" s="1017"/>
      <c r="DV111" s="1018" t="s">
        <v>439</v>
      </c>
      <c r="DW111" s="1018"/>
      <c r="DX111" s="1018"/>
      <c r="DY111" s="1018"/>
      <c r="DZ111" s="1019"/>
    </row>
    <row r="112" spans="1:131" s="248" customFormat="1" ht="26.25" customHeight="1" x14ac:dyDescent="0.15">
      <c r="A112" s="1049" t="s">
        <v>440</v>
      </c>
      <c r="B112" s="1050"/>
      <c r="C112" s="1047" t="s">
        <v>441</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434</v>
      </c>
      <c r="AB112" s="1056"/>
      <c r="AC112" s="1056"/>
      <c r="AD112" s="1056"/>
      <c r="AE112" s="1057"/>
      <c r="AF112" s="1058" t="s">
        <v>442</v>
      </c>
      <c r="AG112" s="1056"/>
      <c r="AH112" s="1056"/>
      <c r="AI112" s="1056"/>
      <c r="AJ112" s="1057"/>
      <c r="AK112" s="1058" t="s">
        <v>435</v>
      </c>
      <c r="AL112" s="1056"/>
      <c r="AM112" s="1056"/>
      <c r="AN112" s="1056"/>
      <c r="AO112" s="1057"/>
      <c r="AP112" s="1059" t="s">
        <v>434</v>
      </c>
      <c r="AQ112" s="1060"/>
      <c r="AR112" s="1060"/>
      <c r="AS112" s="1060"/>
      <c r="AT112" s="1061"/>
      <c r="AU112" s="997"/>
      <c r="AV112" s="998"/>
      <c r="AW112" s="998"/>
      <c r="AX112" s="998"/>
      <c r="AY112" s="998"/>
      <c r="AZ112" s="1046" t="s">
        <v>443</v>
      </c>
      <c r="BA112" s="1047"/>
      <c r="BB112" s="1047"/>
      <c r="BC112" s="1047"/>
      <c r="BD112" s="1047"/>
      <c r="BE112" s="1047"/>
      <c r="BF112" s="1047"/>
      <c r="BG112" s="1047"/>
      <c r="BH112" s="1047"/>
      <c r="BI112" s="1047"/>
      <c r="BJ112" s="1047"/>
      <c r="BK112" s="1047"/>
      <c r="BL112" s="1047"/>
      <c r="BM112" s="1047"/>
      <c r="BN112" s="1047"/>
      <c r="BO112" s="1047"/>
      <c r="BP112" s="1048"/>
      <c r="BQ112" s="1016">
        <v>1148637</v>
      </c>
      <c r="BR112" s="1017"/>
      <c r="BS112" s="1017"/>
      <c r="BT112" s="1017"/>
      <c r="BU112" s="1017"/>
      <c r="BV112" s="1017">
        <v>985427</v>
      </c>
      <c r="BW112" s="1017"/>
      <c r="BX112" s="1017"/>
      <c r="BY112" s="1017"/>
      <c r="BZ112" s="1017"/>
      <c r="CA112" s="1017">
        <v>921913</v>
      </c>
      <c r="CB112" s="1017"/>
      <c r="CC112" s="1017"/>
      <c r="CD112" s="1017"/>
      <c r="CE112" s="1017"/>
      <c r="CF112" s="1011">
        <v>31.5</v>
      </c>
      <c r="CG112" s="1012"/>
      <c r="CH112" s="1012"/>
      <c r="CI112" s="1012"/>
      <c r="CJ112" s="1012"/>
      <c r="CK112" s="1042"/>
      <c r="CL112" s="1043"/>
      <c r="CM112" s="1013" t="s">
        <v>444</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127</v>
      </c>
      <c r="DH112" s="1017"/>
      <c r="DI112" s="1017"/>
      <c r="DJ112" s="1017"/>
      <c r="DK112" s="1017"/>
      <c r="DL112" s="1017" t="s">
        <v>435</v>
      </c>
      <c r="DM112" s="1017"/>
      <c r="DN112" s="1017"/>
      <c r="DO112" s="1017"/>
      <c r="DP112" s="1017"/>
      <c r="DQ112" s="1017" t="s">
        <v>442</v>
      </c>
      <c r="DR112" s="1017"/>
      <c r="DS112" s="1017"/>
      <c r="DT112" s="1017"/>
      <c r="DU112" s="1017"/>
      <c r="DV112" s="1018" t="s">
        <v>127</v>
      </c>
      <c r="DW112" s="1018"/>
      <c r="DX112" s="1018"/>
      <c r="DY112" s="1018"/>
      <c r="DZ112" s="1019"/>
    </row>
    <row r="113" spans="1:130" s="248" customFormat="1" ht="26.25" customHeight="1" x14ac:dyDescent="0.15">
      <c r="A113" s="1051"/>
      <c r="B113" s="1052"/>
      <c r="C113" s="1047" t="s">
        <v>445</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65637</v>
      </c>
      <c r="AB113" s="1031"/>
      <c r="AC113" s="1031"/>
      <c r="AD113" s="1031"/>
      <c r="AE113" s="1032"/>
      <c r="AF113" s="1033">
        <v>71248</v>
      </c>
      <c r="AG113" s="1031"/>
      <c r="AH113" s="1031"/>
      <c r="AI113" s="1031"/>
      <c r="AJ113" s="1032"/>
      <c r="AK113" s="1033">
        <v>75278</v>
      </c>
      <c r="AL113" s="1031"/>
      <c r="AM113" s="1031"/>
      <c r="AN113" s="1031"/>
      <c r="AO113" s="1032"/>
      <c r="AP113" s="1034">
        <v>2.6</v>
      </c>
      <c r="AQ113" s="1035"/>
      <c r="AR113" s="1035"/>
      <c r="AS113" s="1035"/>
      <c r="AT113" s="1036"/>
      <c r="AU113" s="997"/>
      <c r="AV113" s="998"/>
      <c r="AW113" s="998"/>
      <c r="AX113" s="998"/>
      <c r="AY113" s="998"/>
      <c r="AZ113" s="1046" t="s">
        <v>446</v>
      </c>
      <c r="BA113" s="1047"/>
      <c r="BB113" s="1047"/>
      <c r="BC113" s="1047"/>
      <c r="BD113" s="1047"/>
      <c r="BE113" s="1047"/>
      <c r="BF113" s="1047"/>
      <c r="BG113" s="1047"/>
      <c r="BH113" s="1047"/>
      <c r="BI113" s="1047"/>
      <c r="BJ113" s="1047"/>
      <c r="BK113" s="1047"/>
      <c r="BL113" s="1047"/>
      <c r="BM113" s="1047"/>
      <c r="BN113" s="1047"/>
      <c r="BO113" s="1047"/>
      <c r="BP113" s="1048"/>
      <c r="BQ113" s="1016">
        <v>2893784</v>
      </c>
      <c r="BR113" s="1017"/>
      <c r="BS113" s="1017"/>
      <c r="BT113" s="1017"/>
      <c r="BU113" s="1017"/>
      <c r="BV113" s="1017">
        <v>2755393</v>
      </c>
      <c r="BW113" s="1017"/>
      <c r="BX113" s="1017"/>
      <c r="BY113" s="1017"/>
      <c r="BZ113" s="1017"/>
      <c r="CA113" s="1017">
        <v>2710751</v>
      </c>
      <c r="CB113" s="1017"/>
      <c r="CC113" s="1017"/>
      <c r="CD113" s="1017"/>
      <c r="CE113" s="1017"/>
      <c r="CF113" s="1011">
        <v>92.6</v>
      </c>
      <c r="CG113" s="1012"/>
      <c r="CH113" s="1012"/>
      <c r="CI113" s="1012"/>
      <c r="CJ113" s="1012"/>
      <c r="CK113" s="1042"/>
      <c r="CL113" s="1043"/>
      <c r="CM113" s="1013" t="s">
        <v>447</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434</v>
      </c>
      <c r="DH113" s="1056"/>
      <c r="DI113" s="1056"/>
      <c r="DJ113" s="1056"/>
      <c r="DK113" s="1057"/>
      <c r="DL113" s="1058" t="s">
        <v>435</v>
      </c>
      <c r="DM113" s="1056"/>
      <c r="DN113" s="1056"/>
      <c r="DO113" s="1056"/>
      <c r="DP113" s="1057"/>
      <c r="DQ113" s="1058" t="s">
        <v>442</v>
      </c>
      <c r="DR113" s="1056"/>
      <c r="DS113" s="1056"/>
      <c r="DT113" s="1056"/>
      <c r="DU113" s="1057"/>
      <c r="DV113" s="1059" t="s">
        <v>442</v>
      </c>
      <c r="DW113" s="1060"/>
      <c r="DX113" s="1060"/>
      <c r="DY113" s="1060"/>
      <c r="DZ113" s="1061"/>
    </row>
    <row r="114" spans="1:130" s="248" customFormat="1" ht="26.25" customHeight="1" x14ac:dyDescent="0.15">
      <c r="A114" s="1051"/>
      <c r="B114" s="1052"/>
      <c r="C114" s="1047" t="s">
        <v>448</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345315</v>
      </c>
      <c r="AB114" s="1056"/>
      <c r="AC114" s="1056"/>
      <c r="AD114" s="1056"/>
      <c r="AE114" s="1057"/>
      <c r="AF114" s="1058">
        <v>348123</v>
      </c>
      <c r="AG114" s="1056"/>
      <c r="AH114" s="1056"/>
      <c r="AI114" s="1056"/>
      <c r="AJ114" s="1057"/>
      <c r="AK114" s="1058">
        <v>335671</v>
      </c>
      <c r="AL114" s="1056"/>
      <c r="AM114" s="1056"/>
      <c r="AN114" s="1056"/>
      <c r="AO114" s="1057"/>
      <c r="AP114" s="1059">
        <v>11.5</v>
      </c>
      <c r="AQ114" s="1060"/>
      <c r="AR114" s="1060"/>
      <c r="AS114" s="1060"/>
      <c r="AT114" s="1061"/>
      <c r="AU114" s="997"/>
      <c r="AV114" s="998"/>
      <c r="AW114" s="998"/>
      <c r="AX114" s="998"/>
      <c r="AY114" s="998"/>
      <c r="AZ114" s="1046" t="s">
        <v>449</v>
      </c>
      <c r="BA114" s="1047"/>
      <c r="BB114" s="1047"/>
      <c r="BC114" s="1047"/>
      <c r="BD114" s="1047"/>
      <c r="BE114" s="1047"/>
      <c r="BF114" s="1047"/>
      <c r="BG114" s="1047"/>
      <c r="BH114" s="1047"/>
      <c r="BI114" s="1047"/>
      <c r="BJ114" s="1047"/>
      <c r="BK114" s="1047"/>
      <c r="BL114" s="1047"/>
      <c r="BM114" s="1047"/>
      <c r="BN114" s="1047"/>
      <c r="BO114" s="1047"/>
      <c r="BP114" s="1048"/>
      <c r="BQ114" s="1016">
        <v>429246</v>
      </c>
      <c r="BR114" s="1017"/>
      <c r="BS114" s="1017"/>
      <c r="BT114" s="1017"/>
      <c r="BU114" s="1017"/>
      <c r="BV114" s="1017">
        <v>345306</v>
      </c>
      <c r="BW114" s="1017"/>
      <c r="BX114" s="1017"/>
      <c r="BY114" s="1017"/>
      <c r="BZ114" s="1017"/>
      <c r="CA114" s="1017">
        <v>389876</v>
      </c>
      <c r="CB114" s="1017"/>
      <c r="CC114" s="1017"/>
      <c r="CD114" s="1017"/>
      <c r="CE114" s="1017"/>
      <c r="CF114" s="1011">
        <v>13.3</v>
      </c>
      <c r="CG114" s="1012"/>
      <c r="CH114" s="1012"/>
      <c r="CI114" s="1012"/>
      <c r="CJ114" s="1012"/>
      <c r="CK114" s="1042"/>
      <c r="CL114" s="1043"/>
      <c r="CM114" s="1013" t="s">
        <v>450</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442</v>
      </c>
      <c r="DH114" s="1056"/>
      <c r="DI114" s="1056"/>
      <c r="DJ114" s="1056"/>
      <c r="DK114" s="1057"/>
      <c r="DL114" s="1058" t="s">
        <v>434</v>
      </c>
      <c r="DM114" s="1056"/>
      <c r="DN114" s="1056"/>
      <c r="DO114" s="1056"/>
      <c r="DP114" s="1057"/>
      <c r="DQ114" s="1058" t="s">
        <v>434</v>
      </c>
      <c r="DR114" s="1056"/>
      <c r="DS114" s="1056"/>
      <c r="DT114" s="1056"/>
      <c r="DU114" s="1057"/>
      <c r="DV114" s="1059" t="s">
        <v>435</v>
      </c>
      <c r="DW114" s="1060"/>
      <c r="DX114" s="1060"/>
      <c r="DY114" s="1060"/>
      <c r="DZ114" s="1061"/>
    </row>
    <row r="115" spans="1:130" s="248" customFormat="1" ht="26.25" customHeight="1" x14ac:dyDescent="0.15">
      <c r="A115" s="1051"/>
      <c r="B115" s="1052"/>
      <c r="C115" s="1047" t="s">
        <v>451</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8646</v>
      </c>
      <c r="AB115" s="1031"/>
      <c r="AC115" s="1031"/>
      <c r="AD115" s="1031"/>
      <c r="AE115" s="1032"/>
      <c r="AF115" s="1033">
        <v>1686</v>
      </c>
      <c r="AG115" s="1031"/>
      <c r="AH115" s="1031"/>
      <c r="AI115" s="1031"/>
      <c r="AJ115" s="1032"/>
      <c r="AK115" s="1033">
        <v>808</v>
      </c>
      <c r="AL115" s="1031"/>
      <c r="AM115" s="1031"/>
      <c r="AN115" s="1031"/>
      <c r="AO115" s="1032"/>
      <c r="AP115" s="1034">
        <v>0</v>
      </c>
      <c r="AQ115" s="1035"/>
      <c r="AR115" s="1035"/>
      <c r="AS115" s="1035"/>
      <c r="AT115" s="1036"/>
      <c r="AU115" s="997"/>
      <c r="AV115" s="998"/>
      <c r="AW115" s="998"/>
      <c r="AX115" s="998"/>
      <c r="AY115" s="998"/>
      <c r="AZ115" s="1046" t="s">
        <v>452</v>
      </c>
      <c r="BA115" s="1047"/>
      <c r="BB115" s="1047"/>
      <c r="BC115" s="1047"/>
      <c r="BD115" s="1047"/>
      <c r="BE115" s="1047"/>
      <c r="BF115" s="1047"/>
      <c r="BG115" s="1047"/>
      <c r="BH115" s="1047"/>
      <c r="BI115" s="1047"/>
      <c r="BJ115" s="1047"/>
      <c r="BK115" s="1047"/>
      <c r="BL115" s="1047"/>
      <c r="BM115" s="1047"/>
      <c r="BN115" s="1047"/>
      <c r="BO115" s="1047"/>
      <c r="BP115" s="1048"/>
      <c r="BQ115" s="1016" t="s">
        <v>435</v>
      </c>
      <c r="BR115" s="1017"/>
      <c r="BS115" s="1017"/>
      <c r="BT115" s="1017"/>
      <c r="BU115" s="1017"/>
      <c r="BV115" s="1017" t="s">
        <v>435</v>
      </c>
      <c r="BW115" s="1017"/>
      <c r="BX115" s="1017"/>
      <c r="BY115" s="1017"/>
      <c r="BZ115" s="1017"/>
      <c r="CA115" s="1017" t="s">
        <v>434</v>
      </c>
      <c r="CB115" s="1017"/>
      <c r="CC115" s="1017"/>
      <c r="CD115" s="1017"/>
      <c r="CE115" s="1017"/>
      <c r="CF115" s="1011" t="s">
        <v>434</v>
      </c>
      <c r="CG115" s="1012"/>
      <c r="CH115" s="1012"/>
      <c r="CI115" s="1012"/>
      <c r="CJ115" s="1012"/>
      <c r="CK115" s="1042"/>
      <c r="CL115" s="1043"/>
      <c r="CM115" s="1046" t="s">
        <v>453</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435</v>
      </c>
      <c r="DH115" s="1056"/>
      <c r="DI115" s="1056"/>
      <c r="DJ115" s="1056"/>
      <c r="DK115" s="1057"/>
      <c r="DL115" s="1058" t="s">
        <v>435</v>
      </c>
      <c r="DM115" s="1056"/>
      <c r="DN115" s="1056"/>
      <c r="DO115" s="1056"/>
      <c r="DP115" s="1057"/>
      <c r="DQ115" s="1058" t="s">
        <v>434</v>
      </c>
      <c r="DR115" s="1056"/>
      <c r="DS115" s="1056"/>
      <c r="DT115" s="1056"/>
      <c r="DU115" s="1057"/>
      <c r="DV115" s="1059" t="s">
        <v>435</v>
      </c>
      <c r="DW115" s="1060"/>
      <c r="DX115" s="1060"/>
      <c r="DY115" s="1060"/>
      <c r="DZ115" s="1061"/>
    </row>
    <row r="116" spans="1:130" s="248" customFormat="1" ht="26.25" customHeight="1" x14ac:dyDescent="0.15">
      <c r="A116" s="1053"/>
      <c r="B116" s="1054"/>
      <c r="C116" s="1062" t="s">
        <v>454</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434</v>
      </c>
      <c r="AB116" s="1056"/>
      <c r="AC116" s="1056"/>
      <c r="AD116" s="1056"/>
      <c r="AE116" s="1057"/>
      <c r="AF116" s="1058" t="s">
        <v>435</v>
      </c>
      <c r="AG116" s="1056"/>
      <c r="AH116" s="1056"/>
      <c r="AI116" s="1056"/>
      <c r="AJ116" s="1057"/>
      <c r="AK116" s="1058" t="s">
        <v>435</v>
      </c>
      <c r="AL116" s="1056"/>
      <c r="AM116" s="1056"/>
      <c r="AN116" s="1056"/>
      <c r="AO116" s="1057"/>
      <c r="AP116" s="1059" t="s">
        <v>434</v>
      </c>
      <c r="AQ116" s="1060"/>
      <c r="AR116" s="1060"/>
      <c r="AS116" s="1060"/>
      <c r="AT116" s="1061"/>
      <c r="AU116" s="997"/>
      <c r="AV116" s="998"/>
      <c r="AW116" s="998"/>
      <c r="AX116" s="998"/>
      <c r="AY116" s="998"/>
      <c r="AZ116" s="1064" t="s">
        <v>455</v>
      </c>
      <c r="BA116" s="1065"/>
      <c r="BB116" s="1065"/>
      <c r="BC116" s="1065"/>
      <c r="BD116" s="1065"/>
      <c r="BE116" s="1065"/>
      <c r="BF116" s="1065"/>
      <c r="BG116" s="1065"/>
      <c r="BH116" s="1065"/>
      <c r="BI116" s="1065"/>
      <c r="BJ116" s="1065"/>
      <c r="BK116" s="1065"/>
      <c r="BL116" s="1065"/>
      <c r="BM116" s="1065"/>
      <c r="BN116" s="1065"/>
      <c r="BO116" s="1065"/>
      <c r="BP116" s="1066"/>
      <c r="BQ116" s="1016" t="s">
        <v>435</v>
      </c>
      <c r="BR116" s="1017"/>
      <c r="BS116" s="1017"/>
      <c r="BT116" s="1017"/>
      <c r="BU116" s="1017"/>
      <c r="BV116" s="1017" t="s">
        <v>435</v>
      </c>
      <c r="BW116" s="1017"/>
      <c r="BX116" s="1017"/>
      <c r="BY116" s="1017"/>
      <c r="BZ116" s="1017"/>
      <c r="CA116" s="1017" t="s">
        <v>435</v>
      </c>
      <c r="CB116" s="1017"/>
      <c r="CC116" s="1017"/>
      <c r="CD116" s="1017"/>
      <c r="CE116" s="1017"/>
      <c r="CF116" s="1011" t="s">
        <v>435</v>
      </c>
      <c r="CG116" s="1012"/>
      <c r="CH116" s="1012"/>
      <c r="CI116" s="1012"/>
      <c r="CJ116" s="1012"/>
      <c r="CK116" s="1042"/>
      <c r="CL116" s="1043"/>
      <c r="CM116" s="1013" t="s">
        <v>456</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435</v>
      </c>
      <c r="DH116" s="1056"/>
      <c r="DI116" s="1056"/>
      <c r="DJ116" s="1056"/>
      <c r="DK116" s="1057"/>
      <c r="DL116" s="1058" t="s">
        <v>442</v>
      </c>
      <c r="DM116" s="1056"/>
      <c r="DN116" s="1056"/>
      <c r="DO116" s="1056"/>
      <c r="DP116" s="1057"/>
      <c r="DQ116" s="1058" t="s">
        <v>442</v>
      </c>
      <c r="DR116" s="1056"/>
      <c r="DS116" s="1056"/>
      <c r="DT116" s="1056"/>
      <c r="DU116" s="1057"/>
      <c r="DV116" s="1059" t="s">
        <v>435</v>
      </c>
      <c r="DW116" s="1060"/>
      <c r="DX116" s="1060"/>
      <c r="DY116" s="1060"/>
      <c r="DZ116" s="1061"/>
    </row>
    <row r="117" spans="1:130" s="248" customFormat="1" ht="26.25" customHeight="1" x14ac:dyDescent="0.15">
      <c r="A117" s="1001" t="s">
        <v>182</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457</v>
      </c>
      <c r="Z117" s="983"/>
      <c r="AA117" s="1073">
        <v>746956</v>
      </c>
      <c r="AB117" s="1074"/>
      <c r="AC117" s="1074"/>
      <c r="AD117" s="1074"/>
      <c r="AE117" s="1075"/>
      <c r="AF117" s="1076">
        <v>714653</v>
      </c>
      <c r="AG117" s="1074"/>
      <c r="AH117" s="1074"/>
      <c r="AI117" s="1074"/>
      <c r="AJ117" s="1075"/>
      <c r="AK117" s="1076">
        <v>678901</v>
      </c>
      <c r="AL117" s="1074"/>
      <c r="AM117" s="1074"/>
      <c r="AN117" s="1074"/>
      <c r="AO117" s="1075"/>
      <c r="AP117" s="1077"/>
      <c r="AQ117" s="1078"/>
      <c r="AR117" s="1078"/>
      <c r="AS117" s="1078"/>
      <c r="AT117" s="1079"/>
      <c r="AU117" s="997"/>
      <c r="AV117" s="998"/>
      <c r="AW117" s="998"/>
      <c r="AX117" s="998"/>
      <c r="AY117" s="998"/>
      <c r="AZ117" s="1064" t="s">
        <v>458</v>
      </c>
      <c r="BA117" s="1065"/>
      <c r="BB117" s="1065"/>
      <c r="BC117" s="1065"/>
      <c r="BD117" s="1065"/>
      <c r="BE117" s="1065"/>
      <c r="BF117" s="1065"/>
      <c r="BG117" s="1065"/>
      <c r="BH117" s="1065"/>
      <c r="BI117" s="1065"/>
      <c r="BJ117" s="1065"/>
      <c r="BK117" s="1065"/>
      <c r="BL117" s="1065"/>
      <c r="BM117" s="1065"/>
      <c r="BN117" s="1065"/>
      <c r="BO117" s="1065"/>
      <c r="BP117" s="1066"/>
      <c r="BQ117" s="1016" t="s">
        <v>435</v>
      </c>
      <c r="BR117" s="1017"/>
      <c r="BS117" s="1017"/>
      <c r="BT117" s="1017"/>
      <c r="BU117" s="1017"/>
      <c r="BV117" s="1017" t="s">
        <v>439</v>
      </c>
      <c r="BW117" s="1017"/>
      <c r="BX117" s="1017"/>
      <c r="BY117" s="1017"/>
      <c r="BZ117" s="1017"/>
      <c r="CA117" s="1017" t="s">
        <v>435</v>
      </c>
      <c r="CB117" s="1017"/>
      <c r="CC117" s="1017"/>
      <c r="CD117" s="1017"/>
      <c r="CE117" s="1017"/>
      <c r="CF117" s="1011" t="s">
        <v>442</v>
      </c>
      <c r="CG117" s="1012"/>
      <c r="CH117" s="1012"/>
      <c r="CI117" s="1012"/>
      <c r="CJ117" s="1012"/>
      <c r="CK117" s="1042"/>
      <c r="CL117" s="1043"/>
      <c r="CM117" s="1013" t="s">
        <v>459</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435</v>
      </c>
      <c r="DH117" s="1056"/>
      <c r="DI117" s="1056"/>
      <c r="DJ117" s="1056"/>
      <c r="DK117" s="1057"/>
      <c r="DL117" s="1058" t="s">
        <v>442</v>
      </c>
      <c r="DM117" s="1056"/>
      <c r="DN117" s="1056"/>
      <c r="DO117" s="1056"/>
      <c r="DP117" s="1057"/>
      <c r="DQ117" s="1058" t="s">
        <v>435</v>
      </c>
      <c r="DR117" s="1056"/>
      <c r="DS117" s="1056"/>
      <c r="DT117" s="1056"/>
      <c r="DU117" s="1057"/>
      <c r="DV117" s="1059" t="s">
        <v>435</v>
      </c>
      <c r="DW117" s="1060"/>
      <c r="DX117" s="1060"/>
      <c r="DY117" s="1060"/>
      <c r="DZ117" s="1061"/>
    </row>
    <row r="118" spans="1:130" s="248" customFormat="1" ht="26.25" customHeight="1" x14ac:dyDescent="0.15">
      <c r="A118" s="1001" t="s">
        <v>429</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426</v>
      </c>
      <c r="AB118" s="982"/>
      <c r="AC118" s="982"/>
      <c r="AD118" s="982"/>
      <c r="AE118" s="983"/>
      <c r="AF118" s="981" t="s">
        <v>427</v>
      </c>
      <c r="AG118" s="982"/>
      <c r="AH118" s="982"/>
      <c r="AI118" s="982"/>
      <c r="AJ118" s="983"/>
      <c r="AK118" s="981" t="s">
        <v>301</v>
      </c>
      <c r="AL118" s="982"/>
      <c r="AM118" s="982"/>
      <c r="AN118" s="982"/>
      <c r="AO118" s="983"/>
      <c r="AP118" s="1068" t="s">
        <v>428</v>
      </c>
      <c r="AQ118" s="1069"/>
      <c r="AR118" s="1069"/>
      <c r="AS118" s="1069"/>
      <c r="AT118" s="1070"/>
      <c r="AU118" s="997"/>
      <c r="AV118" s="998"/>
      <c r="AW118" s="998"/>
      <c r="AX118" s="998"/>
      <c r="AY118" s="998"/>
      <c r="AZ118" s="1071" t="s">
        <v>460</v>
      </c>
      <c r="BA118" s="1062"/>
      <c r="BB118" s="1062"/>
      <c r="BC118" s="1062"/>
      <c r="BD118" s="1062"/>
      <c r="BE118" s="1062"/>
      <c r="BF118" s="1062"/>
      <c r="BG118" s="1062"/>
      <c r="BH118" s="1062"/>
      <c r="BI118" s="1062"/>
      <c r="BJ118" s="1062"/>
      <c r="BK118" s="1062"/>
      <c r="BL118" s="1062"/>
      <c r="BM118" s="1062"/>
      <c r="BN118" s="1062"/>
      <c r="BO118" s="1062"/>
      <c r="BP118" s="1063"/>
      <c r="BQ118" s="1094" t="s">
        <v>434</v>
      </c>
      <c r="BR118" s="1095"/>
      <c r="BS118" s="1095"/>
      <c r="BT118" s="1095"/>
      <c r="BU118" s="1095"/>
      <c r="BV118" s="1095" t="s">
        <v>434</v>
      </c>
      <c r="BW118" s="1095"/>
      <c r="BX118" s="1095"/>
      <c r="BY118" s="1095"/>
      <c r="BZ118" s="1095"/>
      <c r="CA118" s="1095" t="s">
        <v>439</v>
      </c>
      <c r="CB118" s="1095"/>
      <c r="CC118" s="1095"/>
      <c r="CD118" s="1095"/>
      <c r="CE118" s="1095"/>
      <c r="CF118" s="1011" t="s">
        <v>434</v>
      </c>
      <c r="CG118" s="1012"/>
      <c r="CH118" s="1012"/>
      <c r="CI118" s="1012"/>
      <c r="CJ118" s="1012"/>
      <c r="CK118" s="1042"/>
      <c r="CL118" s="1043"/>
      <c r="CM118" s="1013" t="s">
        <v>461</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434</v>
      </c>
      <c r="DH118" s="1056"/>
      <c r="DI118" s="1056"/>
      <c r="DJ118" s="1056"/>
      <c r="DK118" s="1057"/>
      <c r="DL118" s="1058" t="s">
        <v>435</v>
      </c>
      <c r="DM118" s="1056"/>
      <c r="DN118" s="1056"/>
      <c r="DO118" s="1056"/>
      <c r="DP118" s="1057"/>
      <c r="DQ118" s="1058" t="s">
        <v>434</v>
      </c>
      <c r="DR118" s="1056"/>
      <c r="DS118" s="1056"/>
      <c r="DT118" s="1056"/>
      <c r="DU118" s="1057"/>
      <c r="DV118" s="1059" t="s">
        <v>439</v>
      </c>
      <c r="DW118" s="1060"/>
      <c r="DX118" s="1060"/>
      <c r="DY118" s="1060"/>
      <c r="DZ118" s="1061"/>
    </row>
    <row r="119" spans="1:130" s="248" customFormat="1" ht="26.25" customHeight="1" x14ac:dyDescent="0.15">
      <c r="A119" s="1155" t="s">
        <v>432</v>
      </c>
      <c r="B119" s="1041"/>
      <c r="C119" s="1020" t="s">
        <v>433</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434</v>
      </c>
      <c r="AB119" s="989"/>
      <c r="AC119" s="989"/>
      <c r="AD119" s="989"/>
      <c r="AE119" s="990"/>
      <c r="AF119" s="991" t="s">
        <v>434</v>
      </c>
      <c r="AG119" s="989"/>
      <c r="AH119" s="989"/>
      <c r="AI119" s="989"/>
      <c r="AJ119" s="990"/>
      <c r="AK119" s="991" t="s">
        <v>434</v>
      </c>
      <c r="AL119" s="989"/>
      <c r="AM119" s="989"/>
      <c r="AN119" s="989"/>
      <c r="AO119" s="990"/>
      <c r="AP119" s="992" t="s">
        <v>434</v>
      </c>
      <c r="AQ119" s="993"/>
      <c r="AR119" s="993"/>
      <c r="AS119" s="993"/>
      <c r="AT119" s="994"/>
      <c r="AU119" s="999"/>
      <c r="AV119" s="1000"/>
      <c r="AW119" s="1000"/>
      <c r="AX119" s="1000"/>
      <c r="AY119" s="1000"/>
      <c r="AZ119" s="279" t="s">
        <v>182</v>
      </c>
      <c r="BA119" s="279"/>
      <c r="BB119" s="279"/>
      <c r="BC119" s="279"/>
      <c r="BD119" s="279"/>
      <c r="BE119" s="279"/>
      <c r="BF119" s="279"/>
      <c r="BG119" s="279"/>
      <c r="BH119" s="279"/>
      <c r="BI119" s="279"/>
      <c r="BJ119" s="279"/>
      <c r="BK119" s="279"/>
      <c r="BL119" s="279"/>
      <c r="BM119" s="279"/>
      <c r="BN119" s="279"/>
      <c r="BO119" s="1072" t="s">
        <v>462</v>
      </c>
      <c r="BP119" s="1103"/>
      <c r="BQ119" s="1094">
        <v>10718657</v>
      </c>
      <c r="BR119" s="1095"/>
      <c r="BS119" s="1095"/>
      <c r="BT119" s="1095"/>
      <c r="BU119" s="1095"/>
      <c r="BV119" s="1095">
        <v>10089876</v>
      </c>
      <c r="BW119" s="1095"/>
      <c r="BX119" s="1095"/>
      <c r="BY119" s="1095"/>
      <c r="BZ119" s="1095"/>
      <c r="CA119" s="1095">
        <v>9842023</v>
      </c>
      <c r="CB119" s="1095"/>
      <c r="CC119" s="1095"/>
      <c r="CD119" s="1095"/>
      <c r="CE119" s="1095"/>
      <c r="CF119" s="1096"/>
      <c r="CG119" s="1097"/>
      <c r="CH119" s="1097"/>
      <c r="CI119" s="1097"/>
      <c r="CJ119" s="1098"/>
      <c r="CK119" s="1044"/>
      <c r="CL119" s="1045"/>
      <c r="CM119" s="1099" t="s">
        <v>463</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v>5018</v>
      </c>
      <c r="DH119" s="1081"/>
      <c r="DI119" s="1081"/>
      <c r="DJ119" s="1081"/>
      <c r="DK119" s="1082"/>
      <c r="DL119" s="1080">
        <v>3341</v>
      </c>
      <c r="DM119" s="1081"/>
      <c r="DN119" s="1081"/>
      <c r="DO119" s="1081"/>
      <c r="DP119" s="1082"/>
      <c r="DQ119" s="1080">
        <v>806</v>
      </c>
      <c r="DR119" s="1081"/>
      <c r="DS119" s="1081"/>
      <c r="DT119" s="1081"/>
      <c r="DU119" s="1082"/>
      <c r="DV119" s="1083">
        <v>0</v>
      </c>
      <c r="DW119" s="1084"/>
      <c r="DX119" s="1084"/>
      <c r="DY119" s="1084"/>
      <c r="DZ119" s="1085"/>
    </row>
    <row r="120" spans="1:130" s="248" customFormat="1" ht="26.25" customHeight="1" x14ac:dyDescent="0.15">
      <c r="A120" s="1156"/>
      <c r="B120" s="1043"/>
      <c r="C120" s="1013" t="s">
        <v>438</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127</v>
      </c>
      <c r="AB120" s="1056"/>
      <c r="AC120" s="1056"/>
      <c r="AD120" s="1056"/>
      <c r="AE120" s="1057"/>
      <c r="AF120" s="1058" t="s">
        <v>127</v>
      </c>
      <c r="AG120" s="1056"/>
      <c r="AH120" s="1056"/>
      <c r="AI120" s="1056"/>
      <c r="AJ120" s="1057"/>
      <c r="AK120" s="1058" t="s">
        <v>127</v>
      </c>
      <c r="AL120" s="1056"/>
      <c r="AM120" s="1056"/>
      <c r="AN120" s="1056"/>
      <c r="AO120" s="1057"/>
      <c r="AP120" s="1059" t="s">
        <v>127</v>
      </c>
      <c r="AQ120" s="1060"/>
      <c r="AR120" s="1060"/>
      <c r="AS120" s="1060"/>
      <c r="AT120" s="1061"/>
      <c r="AU120" s="1086" t="s">
        <v>464</v>
      </c>
      <c r="AV120" s="1087"/>
      <c r="AW120" s="1087"/>
      <c r="AX120" s="1087"/>
      <c r="AY120" s="1088"/>
      <c r="AZ120" s="1037" t="s">
        <v>465</v>
      </c>
      <c r="BA120" s="986"/>
      <c r="BB120" s="986"/>
      <c r="BC120" s="986"/>
      <c r="BD120" s="986"/>
      <c r="BE120" s="986"/>
      <c r="BF120" s="986"/>
      <c r="BG120" s="986"/>
      <c r="BH120" s="986"/>
      <c r="BI120" s="986"/>
      <c r="BJ120" s="986"/>
      <c r="BK120" s="986"/>
      <c r="BL120" s="986"/>
      <c r="BM120" s="986"/>
      <c r="BN120" s="986"/>
      <c r="BO120" s="986"/>
      <c r="BP120" s="987"/>
      <c r="BQ120" s="1023">
        <v>1429455</v>
      </c>
      <c r="BR120" s="1024"/>
      <c r="BS120" s="1024"/>
      <c r="BT120" s="1024"/>
      <c r="BU120" s="1024"/>
      <c r="BV120" s="1024">
        <v>1631144</v>
      </c>
      <c r="BW120" s="1024"/>
      <c r="BX120" s="1024"/>
      <c r="BY120" s="1024"/>
      <c r="BZ120" s="1024"/>
      <c r="CA120" s="1024">
        <v>1872744</v>
      </c>
      <c r="CB120" s="1024"/>
      <c r="CC120" s="1024"/>
      <c r="CD120" s="1024"/>
      <c r="CE120" s="1024"/>
      <c r="CF120" s="1038">
        <v>64</v>
      </c>
      <c r="CG120" s="1039"/>
      <c r="CH120" s="1039"/>
      <c r="CI120" s="1039"/>
      <c r="CJ120" s="1039"/>
      <c r="CK120" s="1104" t="s">
        <v>466</v>
      </c>
      <c r="CL120" s="1105"/>
      <c r="CM120" s="1105"/>
      <c r="CN120" s="1105"/>
      <c r="CO120" s="1106"/>
      <c r="CP120" s="1112" t="s">
        <v>403</v>
      </c>
      <c r="CQ120" s="1113"/>
      <c r="CR120" s="1113"/>
      <c r="CS120" s="1113"/>
      <c r="CT120" s="1113"/>
      <c r="CU120" s="1113"/>
      <c r="CV120" s="1113"/>
      <c r="CW120" s="1113"/>
      <c r="CX120" s="1113"/>
      <c r="CY120" s="1113"/>
      <c r="CZ120" s="1113"/>
      <c r="DA120" s="1113"/>
      <c r="DB120" s="1113"/>
      <c r="DC120" s="1113"/>
      <c r="DD120" s="1113"/>
      <c r="DE120" s="1113"/>
      <c r="DF120" s="1114"/>
      <c r="DG120" s="1023">
        <v>1148637</v>
      </c>
      <c r="DH120" s="1024"/>
      <c r="DI120" s="1024"/>
      <c r="DJ120" s="1024"/>
      <c r="DK120" s="1024"/>
      <c r="DL120" s="1024">
        <v>985427</v>
      </c>
      <c r="DM120" s="1024"/>
      <c r="DN120" s="1024"/>
      <c r="DO120" s="1024"/>
      <c r="DP120" s="1024"/>
      <c r="DQ120" s="1024">
        <v>921913</v>
      </c>
      <c r="DR120" s="1024"/>
      <c r="DS120" s="1024"/>
      <c r="DT120" s="1024"/>
      <c r="DU120" s="1024"/>
      <c r="DV120" s="1025">
        <v>31.5</v>
      </c>
      <c r="DW120" s="1025"/>
      <c r="DX120" s="1025"/>
      <c r="DY120" s="1025"/>
      <c r="DZ120" s="1026"/>
    </row>
    <row r="121" spans="1:130" s="248" customFormat="1" ht="26.25" customHeight="1" x14ac:dyDescent="0.15">
      <c r="A121" s="1156"/>
      <c r="B121" s="1043"/>
      <c r="C121" s="1064" t="s">
        <v>467</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127</v>
      </c>
      <c r="AB121" s="1056"/>
      <c r="AC121" s="1056"/>
      <c r="AD121" s="1056"/>
      <c r="AE121" s="1057"/>
      <c r="AF121" s="1058" t="s">
        <v>439</v>
      </c>
      <c r="AG121" s="1056"/>
      <c r="AH121" s="1056"/>
      <c r="AI121" s="1056"/>
      <c r="AJ121" s="1057"/>
      <c r="AK121" s="1058" t="s">
        <v>127</v>
      </c>
      <c r="AL121" s="1056"/>
      <c r="AM121" s="1056"/>
      <c r="AN121" s="1056"/>
      <c r="AO121" s="1057"/>
      <c r="AP121" s="1059" t="s">
        <v>127</v>
      </c>
      <c r="AQ121" s="1060"/>
      <c r="AR121" s="1060"/>
      <c r="AS121" s="1060"/>
      <c r="AT121" s="1061"/>
      <c r="AU121" s="1089"/>
      <c r="AV121" s="1090"/>
      <c r="AW121" s="1090"/>
      <c r="AX121" s="1090"/>
      <c r="AY121" s="1091"/>
      <c r="AZ121" s="1046" t="s">
        <v>468</v>
      </c>
      <c r="BA121" s="1047"/>
      <c r="BB121" s="1047"/>
      <c r="BC121" s="1047"/>
      <c r="BD121" s="1047"/>
      <c r="BE121" s="1047"/>
      <c r="BF121" s="1047"/>
      <c r="BG121" s="1047"/>
      <c r="BH121" s="1047"/>
      <c r="BI121" s="1047"/>
      <c r="BJ121" s="1047"/>
      <c r="BK121" s="1047"/>
      <c r="BL121" s="1047"/>
      <c r="BM121" s="1047"/>
      <c r="BN121" s="1047"/>
      <c r="BO121" s="1047"/>
      <c r="BP121" s="1048"/>
      <c r="BQ121" s="1016">
        <v>170765</v>
      </c>
      <c r="BR121" s="1017"/>
      <c r="BS121" s="1017"/>
      <c r="BT121" s="1017"/>
      <c r="BU121" s="1017"/>
      <c r="BV121" s="1017">
        <v>159703</v>
      </c>
      <c r="BW121" s="1017"/>
      <c r="BX121" s="1017"/>
      <c r="BY121" s="1017"/>
      <c r="BZ121" s="1017"/>
      <c r="CA121" s="1017">
        <v>148749</v>
      </c>
      <c r="CB121" s="1017"/>
      <c r="CC121" s="1017"/>
      <c r="CD121" s="1017"/>
      <c r="CE121" s="1017"/>
      <c r="CF121" s="1011">
        <v>5.0999999999999996</v>
      </c>
      <c r="CG121" s="1012"/>
      <c r="CH121" s="1012"/>
      <c r="CI121" s="1012"/>
      <c r="CJ121" s="1012"/>
      <c r="CK121" s="1107"/>
      <c r="CL121" s="1108"/>
      <c r="CM121" s="1108"/>
      <c r="CN121" s="1108"/>
      <c r="CO121" s="1109"/>
      <c r="CP121" s="1117" t="s">
        <v>469</v>
      </c>
      <c r="CQ121" s="1118"/>
      <c r="CR121" s="1118"/>
      <c r="CS121" s="1118"/>
      <c r="CT121" s="1118"/>
      <c r="CU121" s="1118"/>
      <c r="CV121" s="1118"/>
      <c r="CW121" s="1118"/>
      <c r="CX121" s="1118"/>
      <c r="CY121" s="1118"/>
      <c r="CZ121" s="1118"/>
      <c r="DA121" s="1118"/>
      <c r="DB121" s="1118"/>
      <c r="DC121" s="1118"/>
      <c r="DD121" s="1118"/>
      <c r="DE121" s="1118"/>
      <c r="DF121" s="1119"/>
      <c r="DG121" s="1016" t="s">
        <v>127</v>
      </c>
      <c r="DH121" s="1017"/>
      <c r="DI121" s="1017"/>
      <c r="DJ121" s="1017"/>
      <c r="DK121" s="1017"/>
      <c r="DL121" s="1017" t="s">
        <v>127</v>
      </c>
      <c r="DM121" s="1017"/>
      <c r="DN121" s="1017"/>
      <c r="DO121" s="1017"/>
      <c r="DP121" s="1017"/>
      <c r="DQ121" s="1017" t="s">
        <v>127</v>
      </c>
      <c r="DR121" s="1017"/>
      <c r="DS121" s="1017"/>
      <c r="DT121" s="1017"/>
      <c r="DU121" s="1017"/>
      <c r="DV121" s="1018" t="s">
        <v>127</v>
      </c>
      <c r="DW121" s="1018"/>
      <c r="DX121" s="1018"/>
      <c r="DY121" s="1018"/>
      <c r="DZ121" s="1019"/>
    </row>
    <row r="122" spans="1:130" s="248" customFormat="1" ht="26.25" customHeight="1" x14ac:dyDescent="0.15">
      <c r="A122" s="1156"/>
      <c r="B122" s="1043"/>
      <c r="C122" s="1013" t="s">
        <v>450</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439</v>
      </c>
      <c r="AB122" s="1056"/>
      <c r="AC122" s="1056"/>
      <c r="AD122" s="1056"/>
      <c r="AE122" s="1057"/>
      <c r="AF122" s="1058" t="s">
        <v>127</v>
      </c>
      <c r="AG122" s="1056"/>
      <c r="AH122" s="1056"/>
      <c r="AI122" s="1056"/>
      <c r="AJ122" s="1057"/>
      <c r="AK122" s="1058" t="s">
        <v>127</v>
      </c>
      <c r="AL122" s="1056"/>
      <c r="AM122" s="1056"/>
      <c r="AN122" s="1056"/>
      <c r="AO122" s="1057"/>
      <c r="AP122" s="1059" t="s">
        <v>127</v>
      </c>
      <c r="AQ122" s="1060"/>
      <c r="AR122" s="1060"/>
      <c r="AS122" s="1060"/>
      <c r="AT122" s="1061"/>
      <c r="AU122" s="1089"/>
      <c r="AV122" s="1090"/>
      <c r="AW122" s="1090"/>
      <c r="AX122" s="1090"/>
      <c r="AY122" s="1091"/>
      <c r="AZ122" s="1071" t="s">
        <v>470</v>
      </c>
      <c r="BA122" s="1062"/>
      <c r="BB122" s="1062"/>
      <c r="BC122" s="1062"/>
      <c r="BD122" s="1062"/>
      <c r="BE122" s="1062"/>
      <c r="BF122" s="1062"/>
      <c r="BG122" s="1062"/>
      <c r="BH122" s="1062"/>
      <c r="BI122" s="1062"/>
      <c r="BJ122" s="1062"/>
      <c r="BK122" s="1062"/>
      <c r="BL122" s="1062"/>
      <c r="BM122" s="1062"/>
      <c r="BN122" s="1062"/>
      <c r="BO122" s="1062"/>
      <c r="BP122" s="1063"/>
      <c r="BQ122" s="1094">
        <v>7382945</v>
      </c>
      <c r="BR122" s="1095"/>
      <c r="BS122" s="1095"/>
      <c r="BT122" s="1095"/>
      <c r="BU122" s="1095"/>
      <c r="BV122" s="1095">
        <v>7118717</v>
      </c>
      <c r="BW122" s="1095"/>
      <c r="BX122" s="1095"/>
      <c r="BY122" s="1095"/>
      <c r="BZ122" s="1095"/>
      <c r="CA122" s="1095">
        <v>7146478</v>
      </c>
      <c r="CB122" s="1095"/>
      <c r="CC122" s="1095"/>
      <c r="CD122" s="1095"/>
      <c r="CE122" s="1095"/>
      <c r="CF122" s="1115">
        <v>244.1</v>
      </c>
      <c r="CG122" s="1116"/>
      <c r="CH122" s="1116"/>
      <c r="CI122" s="1116"/>
      <c r="CJ122" s="1116"/>
      <c r="CK122" s="1107"/>
      <c r="CL122" s="1108"/>
      <c r="CM122" s="1108"/>
      <c r="CN122" s="1108"/>
      <c r="CO122" s="1109"/>
      <c r="CP122" s="1117" t="s">
        <v>471</v>
      </c>
      <c r="CQ122" s="1118"/>
      <c r="CR122" s="1118"/>
      <c r="CS122" s="1118"/>
      <c r="CT122" s="1118"/>
      <c r="CU122" s="1118"/>
      <c r="CV122" s="1118"/>
      <c r="CW122" s="1118"/>
      <c r="CX122" s="1118"/>
      <c r="CY122" s="1118"/>
      <c r="CZ122" s="1118"/>
      <c r="DA122" s="1118"/>
      <c r="DB122" s="1118"/>
      <c r="DC122" s="1118"/>
      <c r="DD122" s="1118"/>
      <c r="DE122" s="1118"/>
      <c r="DF122" s="1119"/>
      <c r="DG122" s="1016" t="s">
        <v>439</v>
      </c>
      <c r="DH122" s="1017"/>
      <c r="DI122" s="1017"/>
      <c r="DJ122" s="1017"/>
      <c r="DK122" s="1017"/>
      <c r="DL122" s="1017" t="s">
        <v>439</v>
      </c>
      <c r="DM122" s="1017"/>
      <c r="DN122" s="1017"/>
      <c r="DO122" s="1017"/>
      <c r="DP122" s="1017"/>
      <c r="DQ122" s="1017" t="s">
        <v>439</v>
      </c>
      <c r="DR122" s="1017"/>
      <c r="DS122" s="1017"/>
      <c r="DT122" s="1017"/>
      <c r="DU122" s="1017"/>
      <c r="DV122" s="1018" t="s">
        <v>439</v>
      </c>
      <c r="DW122" s="1018"/>
      <c r="DX122" s="1018"/>
      <c r="DY122" s="1018"/>
      <c r="DZ122" s="1019"/>
    </row>
    <row r="123" spans="1:130" s="248" customFormat="1" ht="26.25" customHeight="1" x14ac:dyDescent="0.15">
      <c r="A123" s="1156"/>
      <c r="B123" s="1043"/>
      <c r="C123" s="1013" t="s">
        <v>456</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v>2143</v>
      </c>
      <c r="AB123" s="1056"/>
      <c r="AC123" s="1056"/>
      <c r="AD123" s="1056"/>
      <c r="AE123" s="1057"/>
      <c r="AF123" s="1058" t="s">
        <v>439</v>
      </c>
      <c r="AG123" s="1056"/>
      <c r="AH123" s="1056"/>
      <c r="AI123" s="1056"/>
      <c r="AJ123" s="1057"/>
      <c r="AK123" s="1058" t="s">
        <v>439</v>
      </c>
      <c r="AL123" s="1056"/>
      <c r="AM123" s="1056"/>
      <c r="AN123" s="1056"/>
      <c r="AO123" s="1057"/>
      <c r="AP123" s="1059" t="s">
        <v>439</v>
      </c>
      <c r="AQ123" s="1060"/>
      <c r="AR123" s="1060"/>
      <c r="AS123" s="1060"/>
      <c r="AT123" s="1061"/>
      <c r="AU123" s="1092"/>
      <c r="AV123" s="1093"/>
      <c r="AW123" s="1093"/>
      <c r="AX123" s="1093"/>
      <c r="AY123" s="1093"/>
      <c r="AZ123" s="279" t="s">
        <v>182</v>
      </c>
      <c r="BA123" s="279"/>
      <c r="BB123" s="279"/>
      <c r="BC123" s="279"/>
      <c r="BD123" s="279"/>
      <c r="BE123" s="279"/>
      <c r="BF123" s="279"/>
      <c r="BG123" s="279"/>
      <c r="BH123" s="279"/>
      <c r="BI123" s="279"/>
      <c r="BJ123" s="279"/>
      <c r="BK123" s="279"/>
      <c r="BL123" s="279"/>
      <c r="BM123" s="279"/>
      <c r="BN123" s="279"/>
      <c r="BO123" s="1072" t="s">
        <v>472</v>
      </c>
      <c r="BP123" s="1103"/>
      <c r="BQ123" s="1162">
        <v>8983165</v>
      </c>
      <c r="BR123" s="1163"/>
      <c r="BS123" s="1163"/>
      <c r="BT123" s="1163"/>
      <c r="BU123" s="1163"/>
      <c r="BV123" s="1163">
        <v>8909564</v>
      </c>
      <c r="BW123" s="1163"/>
      <c r="BX123" s="1163"/>
      <c r="BY123" s="1163"/>
      <c r="BZ123" s="1163"/>
      <c r="CA123" s="1163">
        <v>9167971</v>
      </c>
      <c r="CB123" s="1163"/>
      <c r="CC123" s="1163"/>
      <c r="CD123" s="1163"/>
      <c r="CE123" s="1163"/>
      <c r="CF123" s="1096"/>
      <c r="CG123" s="1097"/>
      <c r="CH123" s="1097"/>
      <c r="CI123" s="1097"/>
      <c r="CJ123" s="1098"/>
      <c r="CK123" s="1107"/>
      <c r="CL123" s="1108"/>
      <c r="CM123" s="1108"/>
      <c r="CN123" s="1108"/>
      <c r="CO123" s="1109"/>
      <c r="CP123" s="1117" t="s">
        <v>473</v>
      </c>
      <c r="CQ123" s="1118"/>
      <c r="CR123" s="1118"/>
      <c r="CS123" s="1118"/>
      <c r="CT123" s="1118"/>
      <c r="CU123" s="1118"/>
      <c r="CV123" s="1118"/>
      <c r="CW123" s="1118"/>
      <c r="CX123" s="1118"/>
      <c r="CY123" s="1118"/>
      <c r="CZ123" s="1118"/>
      <c r="DA123" s="1118"/>
      <c r="DB123" s="1118"/>
      <c r="DC123" s="1118"/>
      <c r="DD123" s="1118"/>
      <c r="DE123" s="1118"/>
      <c r="DF123" s="1119"/>
      <c r="DG123" s="1055" t="s">
        <v>127</v>
      </c>
      <c r="DH123" s="1056"/>
      <c r="DI123" s="1056"/>
      <c r="DJ123" s="1056"/>
      <c r="DK123" s="1057"/>
      <c r="DL123" s="1058" t="s">
        <v>127</v>
      </c>
      <c r="DM123" s="1056"/>
      <c r="DN123" s="1056"/>
      <c r="DO123" s="1056"/>
      <c r="DP123" s="1057"/>
      <c r="DQ123" s="1058" t="s">
        <v>127</v>
      </c>
      <c r="DR123" s="1056"/>
      <c r="DS123" s="1056"/>
      <c r="DT123" s="1056"/>
      <c r="DU123" s="1057"/>
      <c r="DV123" s="1059" t="s">
        <v>127</v>
      </c>
      <c r="DW123" s="1060"/>
      <c r="DX123" s="1060"/>
      <c r="DY123" s="1060"/>
      <c r="DZ123" s="1061"/>
    </row>
    <row r="124" spans="1:130" s="248" customFormat="1" ht="26.25" customHeight="1" thickBot="1" x14ac:dyDescent="0.2">
      <c r="A124" s="1156"/>
      <c r="B124" s="1043"/>
      <c r="C124" s="1013" t="s">
        <v>459</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474</v>
      </c>
      <c r="AB124" s="1056"/>
      <c r="AC124" s="1056"/>
      <c r="AD124" s="1056"/>
      <c r="AE124" s="1057"/>
      <c r="AF124" s="1058" t="s">
        <v>127</v>
      </c>
      <c r="AG124" s="1056"/>
      <c r="AH124" s="1056"/>
      <c r="AI124" s="1056"/>
      <c r="AJ124" s="1057"/>
      <c r="AK124" s="1058" t="s">
        <v>127</v>
      </c>
      <c r="AL124" s="1056"/>
      <c r="AM124" s="1056"/>
      <c r="AN124" s="1056"/>
      <c r="AO124" s="1057"/>
      <c r="AP124" s="1059" t="s">
        <v>127</v>
      </c>
      <c r="AQ124" s="1060"/>
      <c r="AR124" s="1060"/>
      <c r="AS124" s="1060"/>
      <c r="AT124" s="1061"/>
      <c r="AU124" s="1158" t="s">
        <v>475</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60.6</v>
      </c>
      <c r="BR124" s="1125"/>
      <c r="BS124" s="1125"/>
      <c r="BT124" s="1125"/>
      <c r="BU124" s="1125"/>
      <c r="BV124" s="1125">
        <v>41.6</v>
      </c>
      <c r="BW124" s="1125"/>
      <c r="BX124" s="1125"/>
      <c r="BY124" s="1125"/>
      <c r="BZ124" s="1125"/>
      <c r="CA124" s="1125">
        <v>23</v>
      </c>
      <c r="CB124" s="1125"/>
      <c r="CC124" s="1125"/>
      <c r="CD124" s="1125"/>
      <c r="CE124" s="1125"/>
      <c r="CF124" s="1126"/>
      <c r="CG124" s="1127"/>
      <c r="CH124" s="1127"/>
      <c r="CI124" s="1127"/>
      <c r="CJ124" s="1128"/>
      <c r="CK124" s="1110"/>
      <c r="CL124" s="1110"/>
      <c r="CM124" s="1110"/>
      <c r="CN124" s="1110"/>
      <c r="CO124" s="1111"/>
      <c r="CP124" s="1117" t="s">
        <v>476</v>
      </c>
      <c r="CQ124" s="1118"/>
      <c r="CR124" s="1118"/>
      <c r="CS124" s="1118"/>
      <c r="CT124" s="1118"/>
      <c r="CU124" s="1118"/>
      <c r="CV124" s="1118"/>
      <c r="CW124" s="1118"/>
      <c r="CX124" s="1118"/>
      <c r="CY124" s="1118"/>
      <c r="CZ124" s="1118"/>
      <c r="DA124" s="1118"/>
      <c r="DB124" s="1118"/>
      <c r="DC124" s="1118"/>
      <c r="DD124" s="1118"/>
      <c r="DE124" s="1118"/>
      <c r="DF124" s="1119"/>
      <c r="DG124" s="1102" t="s">
        <v>477</v>
      </c>
      <c r="DH124" s="1081"/>
      <c r="DI124" s="1081"/>
      <c r="DJ124" s="1081"/>
      <c r="DK124" s="1082"/>
      <c r="DL124" s="1080" t="s">
        <v>477</v>
      </c>
      <c r="DM124" s="1081"/>
      <c r="DN124" s="1081"/>
      <c r="DO124" s="1081"/>
      <c r="DP124" s="1082"/>
      <c r="DQ124" s="1080" t="s">
        <v>477</v>
      </c>
      <c r="DR124" s="1081"/>
      <c r="DS124" s="1081"/>
      <c r="DT124" s="1081"/>
      <c r="DU124" s="1082"/>
      <c r="DV124" s="1083" t="s">
        <v>477</v>
      </c>
      <c r="DW124" s="1084"/>
      <c r="DX124" s="1084"/>
      <c r="DY124" s="1084"/>
      <c r="DZ124" s="1085"/>
    </row>
    <row r="125" spans="1:130" s="248" customFormat="1" ht="26.25" customHeight="1" x14ac:dyDescent="0.15">
      <c r="A125" s="1156"/>
      <c r="B125" s="1043"/>
      <c r="C125" s="1013" t="s">
        <v>461</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477</v>
      </c>
      <c r="AB125" s="1056"/>
      <c r="AC125" s="1056"/>
      <c r="AD125" s="1056"/>
      <c r="AE125" s="1057"/>
      <c r="AF125" s="1058" t="s">
        <v>477</v>
      </c>
      <c r="AG125" s="1056"/>
      <c r="AH125" s="1056"/>
      <c r="AI125" s="1056"/>
      <c r="AJ125" s="1057"/>
      <c r="AK125" s="1058" t="s">
        <v>477</v>
      </c>
      <c r="AL125" s="1056"/>
      <c r="AM125" s="1056"/>
      <c r="AN125" s="1056"/>
      <c r="AO125" s="1057"/>
      <c r="AP125" s="1059" t="s">
        <v>477</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478</v>
      </c>
      <c r="CL125" s="1105"/>
      <c r="CM125" s="1105"/>
      <c r="CN125" s="1105"/>
      <c r="CO125" s="1106"/>
      <c r="CP125" s="1037" t="s">
        <v>479</v>
      </c>
      <c r="CQ125" s="986"/>
      <c r="CR125" s="986"/>
      <c r="CS125" s="986"/>
      <c r="CT125" s="986"/>
      <c r="CU125" s="986"/>
      <c r="CV125" s="986"/>
      <c r="CW125" s="986"/>
      <c r="CX125" s="986"/>
      <c r="CY125" s="986"/>
      <c r="CZ125" s="986"/>
      <c r="DA125" s="986"/>
      <c r="DB125" s="986"/>
      <c r="DC125" s="986"/>
      <c r="DD125" s="986"/>
      <c r="DE125" s="986"/>
      <c r="DF125" s="987"/>
      <c r="DG125" s="1023" t="s">
        <v>477</v>
      </c>
      <c r="DH125" s="1024"/>
      <c r="DI125" s="1024"/>
      <c r="DJ125" s="1024"/>
      <c r="DK125" s="1024"/>
      <c r="DL125" s="1024" t="s">
        <v>477</v>
      </c>
      <c r="DM125" s="1024"/>
      <c r="DN125" s="1024"/>
      <c r="DO125" s="1024"/>
      <c r="DP125" s="1024"/>
      <c r="DQ125" s="1024" t="s">
        <v>477</v>
      </c>
      <c r="DR125" s="1024"/>
      <c r="DS125" s="1024"/>
      <c r="DT125" s="1024"/>
      <c r="DU125" s="1024"/>
      <c r="DV125" s="1025" t="s">
        <v>477</v>
      </c>
      <c r="DW125" s="1025"/>
      <c r="DX125" s="1025"/>
      <c r="DY125" s="1025"/>
      <c r="DZ125" s="1026"/>
    </row>
    <row r="126" spans="1:130" s="248" customFormat="1" ht="26.25" customHeight="1" thickBot="1" x14ac:dyDescent="0.2">
      <c r="A126" s="1156"/>
      <c r="B126" s="1043"/>
      <c r="C126" s="1013" t="s">
        <v>463</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v>6493</v>
      </c>
      <c r="AB126" s="1056"/>
      <c r="AC126" s="1056"/>
      <c r="AD126" s="1056"/>
      <c r="AE126" s="1057"/>
      <c r="AF126" s="1058">
        <v>1677</v>
      </c>
      <c r="AG126" s="1056"/>
      <c r="AH126" s="1056"/>
      <c r="AI126" s="1056"/>
      <c r="AJ126" s="1057"/>
      <c r="AK126" s="1058">
        <v>806</v>
      </c>
      <c r="AL126" s="1056"/>
      <c r="AM126" s="1056"/>
      <c r="AN126" s="1056"/>
      <c r="AO126" s="1057"/>
      <c r="AP126" s="1059">
        <v>0</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480</v>
      </c>
      <c r="CQ126" s="1047"/>
      <c r="CR126" s="1047"/>
      <c r="CS126" s="1047"/>
      <c r="CT126" s="1047"/>
      <c r="CU126" s="1047"/>
      <c r="CV126" s="1047"/>
      <c r="CW126" s="1047"/>
      <c r="CX126" s="1047"/>
      <c r="CY126" s="1047"/>
      <c r="CZ126" s="1047"/>
      <c r="DA126" s="1047"/>
      <c r="DB126" s="1047"/>
      <c r="DC126" s="1047"/>
      <c r="DD126" s="1047"/>
      <c r="DE126" s="1047"/>
      <c r="DF126" s="1048"/>
      <c r="DG126" s="1016" t="s">
        <v>477</v>
      </c>
      <c r="DH126" s="1017"/>
      <c r="DI126" s="1017"/>
      <c r="DJ126" s="1017"/>
      <c r="DK126" s="1017"/>
      <c r="DL126" s="1017" t="s">
        <v>477</v>
      </c>
      <c r="DM126" s="1017"/>
      <c r="DN126" s="1017"/>
      <c r="DO126" s="1017"/>
      <c r="DP126" s="1017"/>
      <c r="DQ126" s="1017" t="s">
        <v>477</v>
      </c>
      <c r="DR126" s="1017"/>
      <c r="DS126" s="1017"/>
      <c r="DT126" s="1017"/>
      <c r="DU126" s="1017"/>
      <c r="DV126" s="1018" t="s">
        <v>477</v>
      </c>
      <c r="DW126" s="1018"/>
      <c r="DX126" s="1018"/>
      <c r="DY126" s="1018"/>
      <c r="DZ126" s="1019"/>
    </row>
    <row r="127" spans="1:130" s="248" customFormat="1" ht="26.25" customHeight="1" x14ac:dyDescent="0.15">
      <c r="A127" s="1157"/>
      <c r="B127" s="1045"/>
      <c r="C127" s="1099" t="s">
        <v>481</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v>10</v>
      </c>
      <c r="AB127" s="1056"/>
      <c r="AC127" s="1056"/>
      <c r="AD127" s="1056"/>
      <c r="AE127" s="1057"/>
      <c r="AF127" s="1058">
        <v>9</v>
      </c>
      <c r="AG127" s="1056"/>
      <c r="AH127" s="1056"/>
      <c r="AI127" s="1056"/>
      <c r="AJ127" s="1057"/>
      <c r="AK127" s="1058">
        <v>2</v>
      </c>
      <c r="AL127" s="1056"/>
      <c r="AM127" s="1056"/>
      <c r="AN127" s="1056"/>
      <c r="AO127" s="1057"/>
      <c r="AP127" s="1059">
        <v>0</v>
      </c>
      <c r="AQ127" s="1060"/>
      <c r="AR127" s="1060"/>
      <c r="AS127" s="1060"/>
      <c r="AT127" s="1061"/>
      <c r="AU127" s="284"/>
      <c r="AV127" s="284"/>
      <c r="AW127" s="284"/>
      <c r="AX127" s="1129" t="s">
        <v>482</v>
      </c>
      <c r="AY127" s="1130"/>
      <c r="AZ127" s="1130"/>
      <c r="BA127" s="1130"/>
      <c r="BB127" s="1130"/>
      <c r="BC127" s="1130"/>
      <c r="BD127" s="1130"/>
      <c r="BE127" s="1131"/>
      <c r="BF127" s="1132" t="s">
        <v>483</v>
      </c>
      <c r="BG127" s="1130"/>
      <c r="BH127" s="1130"/>
      <c r="BI127" s="1130"/>
      <c r="BJ127" s="1130"/>
      <c r="BK127" s="1130"/>
      <c r="BL127" s="1131"/>
      <c r="BM127" s="1132" t="s">
        <v>484</v>
      </c>
      <c r="BN127" s="1130"/>
      <c r="BO127" s="1130"/>
      <c r="BP127" s="1130"/>
      <c r="BQ127" s="1130"/>
      <c r="BR127" s="1130"/>
      <c r="BS127" s="1131"/>
      <c r="BT127" s="1132" t="s">
        <v>485</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486</v>
      </c>
      <c r="CQ127" s="1047"/>
      <c r="CR127" s="1047"/>
      <c r="CS127" s="1047"/>
      <c r="CT127" s="1047"/>
      <c r="CU127" s="1047"/>
      <c r="CV127" s="1047"/>
      <c r="CW127" s="1047"/>
      <c r="CX127" s="1047"/>
      <c r="CY127" s="1047"/>
      <c r="CZ127" s="1047"/>
      <c r="DA127" s="1047"/>
      <c r="DB127" s="1047"/>
      <c r="DC127" s="1047"/>
      <c r="DD127" s="1047"/>
      <c r="DE127" s="1047"/>
      <c r="DF127" s="1048"/>
      <c r="DG127" s="1016" t="s">
        <v>477</v>
      </c>
      <c r="DH127" s="1017"/>
      <c r="DI127" s="1017"/>
      <c r="DJ127" s="1017"/>
      <c r="DK127" s="1017"/>
      <c r="DL127" s="1017" t="s">
        <v>487</v>
      </c>
      <c r="DM127" s="1017"/>
      <c r="DN127" s="1017"/>
      <c r="DO127" s="1017"/>
      <c r="DP127" s="1017"/>
      <c r="DQ127" s="1017" t="s">
        <v>477</v>
      </c>
      <c r="DR127" s="1017"/>
      <c r="DS127" s="1017"/>
      <c r="DT127" s="1017"/>
      <c r="DU127" s="1017"/>
      <c r="DV127" s="1018" t="s">
        <v>477</v>
      </c>
      <c r="DW127" s="1018"/>
      <c r="DX127" s="1018"/>
      <c r="DY127" s="1018"/>
      <c r="DZ127" s="1019"/>
    </row>
    <row r="128" spans="1:130" s="248" customFormat="1" ht="26.25" customHeight="1" thickBot="1" x14ac:dyDescent="0.2">
      <c r="A128" s="1140" t="s">
        <v>488</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489</v>
      </c>
      <c r="X128" s="1142"/>
      <c r="Y128" s="1142"/>
      <c r="Z128" s="1143"/>
      <c r="AA128" s="1144">
        <v>13352</v>
      </c>
      <c r="AB128" s="1145"/>
      <c r="AC128" s="1145"/>
      <c r="AD128" s="1145"/>
      <c r="AE128" s="1146"/>
      <c r="AF128" s="1147">
        <v>12383</v>
      </c>
      <c r="AG128" s="1145"/>
      <c r="AH128" s="1145"/>
      <c r="AI128" s="1145"/>
      <c r="AJ128" s="1146"/>
      <c r="AK128" s="1147">
        <v>12130</v>
      </c>
      <c r="AL128" s="1145"/>
      <c r="AM128" s="1145"/>
      <c r="AN128" s="1145"/>
      <c r="AO128" s="1146"/>
      <c r="AP128" s="1148"/>
      <c r="AQ128" s="1149"/>
      <c r="AR128" s="1149"/>
      <c r="AS128" s="1149"/>
      <c r="AT128" s="1150"/>
      <c r="AU128" s="284"/>
      <c r="AV128" s="284"/>
      <c r="AW128" s="284"/>
      <c r="AX128" s="985" t="s">
        <v>490</v>
      </c>
      <c r="AY128" s="986"/>
      <c r="AZ128" s="986"/>
      <c r="BA128" s="986"/>
      <c r="BB128" s="986"/>
      <c r="BC128" s="986"/>
      <c r="BD128" s="986"/>
      <c r="BE128" s="987"/>
      <c r="BF128" s="1151" t="s">
        <v>127</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491</v>
      </c>
      <c r="CQ128" s="1134"/>
      <c r="CR128" s="1134"/>
      <c r="CS128" s="1134"/>
      <c r="CT128" s="1134"/>
      <c r="CU128" s="1134"/>
      <c r="CV128" s="1134"/>
      <c r="CW128" s="1134"/>
      <c r="CX128" s="1134"/>
      <c r="CY128" s="1134"/>
      <c r="CZ128" s="1134"/>
      <c r="DA128" s="1134"/>
      <c r="DB128" s="1134"/>
      <c r="DC128" s="1134"/>
      <c r="DD128" s="1134"/>
      <c r="DE128" s="1134"/>
      <c r="DF128" s="1135"/>
      <c r="DG128" s="1136" t="s">
        <v>127</v>
      </c>
      <c r="DH128" s="1137"/>
      <c r="DI128" s="1137"/>
      <c r="DJ128" s="1137"/>
      <c r="DK128" s="1137"/>
      <c r="DL128" s="1137" t="s">
        <v>127</v>
      </c>
      <c r="DM128" s="1137"/>
      <c r="DN128" s="1137"/>
      <c r="DO128" s="1137"/>
      <c r="DP128" s="1137"/>
      <c r="DQ128" s="1137" t="s">
        <v>487</v>
      </c>
      <c r="DR128" s="1137"/>
      <c r="DS128" s="1137"/>
      <c r="DT128" s="1137"/>
      <c r="DU128" s="1137"/>
      <c r="DV128" s="1138" t="s">
        <v>127</v>
      </c>
      <c r="DW128" s="1138"/>
      <c r="DX128" s="1138"/>
      <c r="DY128" s="1138"/>
      <c r="DZ128" s="1139"/>
    </row>
    <row r="129" spans="1:131" s="248" customFormat="1" ht="26.25" customHeight="1" x14ac:dyDescent="0.15">
      <c r="A129" s="1027" t="s">
        <v>106</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492</v>
      </c>
      <c r="X129" s="1171"/>
      <c r="Y129" s="1171"/>
      <c r="Z129" s="1172"/>
      <c r="AA129" s="1055">
        <v>3433884</v>
      </c>
      <c r="AB129" s="1056"/>
      <c r="AC129" s="1056"/>
      <c r="AD129" s="1056"/>
      <c r="AE129" s="1057"/>
      <c r="AF129" s="1058">
        <v>3398958</v>
      </c>
      <c r="AG129" s="1056"/>
      <c r="AH129" s="1056"/>
      <c r="AI129" s="1056"/>
      <c r="AJ129" s="1057"/>
      <c r="AK129" s="1058">
        <v>3513768</v>
      </c>
      <c r="AL129" s="1056"/>
      <c r="AM129" s="1056"/>
      <c r="AN129" s="1056"/>
      <c r="AO129" s="1057"/>
      <c r="AP129" s="1173"/>
      <c r="AQ129" s="1174"/>
      <c r="AR129" s="1174"/>
      <c r="AS129" s="1174"/>
      <c r="AT129" s="1175"/>
      <c r="AU129" s="286"/>
      <c r="AV129" s="286"/>
      <c r="AW129" s="286"/>
      <c r="AX129" s="1164" t="s">
        <v>493</v>
      </c>
      <c r="AY129" s="1047"/>
      <c r="AZ129" s="1047"/>
      <c r="BA129" s="1047"/>
      <c r="BB129" s="1047"/>
      <c r="BC129" s="1047"/>
      <c r="BD129" s="1047"/>
      <c r="BE129" s="1048"/>
      <c r="BF129" s="1165" t="s">
        <v>477</v>
      </c>
      <c r="BG129" s="1166"/>
      <c r="BH129" s="1166"/>
      <c r="BI129" s="1166"/>
      <c r="BJ129" s="1166"/>
      <c r="BK129" s="1166"/>
      <c r="BL129" s="1167"/>
      <c r="BM129" s="1165">
        <v>20</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7" t="s">
        <v>494</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495</v>
      </c>
      <c r="X130" s="1171"/>
      <c r="Y130" s="1171"/>
      <c r="Z130" s="1172"/>
      <c r="AA130" s="1055">
        <v>572323</v>
      </c>
      <c r="AB130" s="1056"/>
      <c r="AC130" s="1056"/>
      <c r="AD130" s="1056"/>
      <c r="AE130" s="1057"/>
      <c r="AF130" s="1058">
        <v>568336</v>
      </c>
      <c r="AG130" s="1056"/>
      <c r="AH130" s="1056"/>
      <c r="AI130" s="1056"/>
      <c r="AJ130" s="1057"/>
      <c r="AK130" s="1058">
        <v>586550</v>
      </c>
      <c r="AL130" s="1056"/>
      <c r="AM130" s="1056"/>
      <c r="AN130" s="1056"/>
      <c r="AO130" s="1057"/>
      <c r="AP130" s="1173"/>
      <c r="AQ130" s="1174"/>
      <c r="AR130" s="1174"/>
      <c r="AS130" s="1174"/>
      <c r="AT130" s="1175"/>
      <c r="AU130" s="286"/>
      <c r="AV130" s="286"/>
      <c r="AW130" s="286"/>
      <c r="AX130" s="1164" t="s">
        <v>496</v>
      </c>
      <c r="AY130" s="1047"/>
      <c r="AZ130" s="1047"/>
      <c r="BA130" s="1047"/>
      <c r="BB130" s="1047"/>
      <c r="BC130" s="1047"/>
      <c r="BD130" s="1047"/>
      <c r="BE130" s="1048"/>
      <c r="BF130" s="1201">
        <v>4.3</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497</v>
      </c>
      <c r="X131" s="1209"/>
      <c r="Y131" s="1209"/>
      <c r="Z131" s="1210"/>
      <c r="AA131" s="1102">
        <v>2861561</v>
      </c>
      <c r="AB131" s="1081"/>
      <c r="AC131" s="1081"/>
      <c r="AD131" s="1081"/>
      <c r="AE131" s="1082"/>
      <c r="AF131" s="1080">
        <v>2830622</v>
      </c>
      <c r="AG131" s="1081"/>
      <c r="AH131" s="1081"/>
      <c r="AI131" s="1081"/>
      <c r="AJ131" s="1082"/>
      <c r="AK131" s="1080">
        <v>2927218</v>
      </c>
      <c r="AL131" s="1081"/>
      <c r="AM131" s="1081"/>
      <c r="AN131" s="1081"/>
      <c r="AO131" s="1082"/>
      <c r="AP131" s="1211"/>
      <c r="AQ131" s="1212"/>
      <c r="AR131" s="1212"/>
      <c r="AS131" s="1212"/>
      <c r="AT131" s="1213"/>
      <c r="AU131" s="286"/>
      <c r="AV131" s="286"/>
      <c r="AW131" s="286"/>
      <c r="AX131" s="1183" t="s">
        <v>498</v>
      </c>
      <c r="AY131" s="1134"/>
      <c r="AZ131" s="1134"/>
      <c r="BA131" s="1134"/>
      <c r="BB131" s="1134"/>
      <c r="BC131" s="1134"/>
      <c r="BD131" s="1134"/>
      <c r="BE131" s="1135"/>
      <c r="BF131" s="1184">
        <v>23</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0" t="s">
        <v>499</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500</v>
      </c>
      <c r="W132" s="1194"/>
      <c r="X132" s="1194"/>
      <c r="Y132" s="1194"/>
      <c r="Z132" s="1195"/>
      <c r="AA132" s="1196">
        <v>5.6361195860000004</v>
      </c>
      <c r="AB132" s="1197"/>
      <c r="AC132" s="1197"/>
      <c r="AD132" s="1197"/>
      <c r="AE132" s="1198"/>
      <c r="AF132" s="1199">
        <v>4.7316102259999999</v>
      </c>
      <c r="AG132" s="1197"/>
      <c r="AH132" s="1197"/>
      <c r="AI132" s="1197"/>
      <c r="AJ132" s="1198"/>
      <c r="AK132" s="1199">
        <v>2.7405201799999999</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501</v>
      </c>
      <c r="W133" s="1177"/>
      <c r="X133" s="1177"/>
      <c r="Y133" s="1177"/>
      <c r="Z133" s="1178"/>
      <c r="AA133" s="1179">
        <v>6.7</v>
      </c>
      <c r="AB133" s="1180"/>
      <c r="AC133" s="1180"/>
      <c r="AD133" s="1180"/>
      <c r="AE133" s="1181"/>
      <c r="AF133" s="1179">
        <v>5.7</v>
      </c>
      <c r="AG133" s="1180"/>
      <c r="AH133" s="1180"/>
      <c r="AI133" s="1180"/>
      <c r="AJ133" s="1181"/>
      <c r="AK133" s="1179">
        <v>4.3</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JSy6xaE12Vr4uem2Hyvh+phiw7MyrCJWHzc5xLzWVxsxFfXYHtoae5gdp/IgEB5nrlxVxUAWs3i0zZGjBLU0A==" saltValue="dvznWzAhJ/l7iw8w1+qnS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49" zoomScaleNormal="85" zoomScaleSheetLayoutView="100" workbookViewId="0">
      <selection activeCell="AW27" sqref="AW27"/>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feBXd9APjV30s7OEczt+JNEIz4kNP/7wOiXoav+y38vUPGlyPG6zLIyhPMFM42+vmlY1ZOY0sb2Kr226xGBwjA==" saltValue="Xv4mc0/eXQOpKBIdkXr2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J1"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s5/IJoQMrXM/JB88qRQVGpmhuogBrPR9pKJTJShcgwp94JJ1iBPK5bj/9aXxBwlEhmX1kp3hz+5Mq6bdRXuXA==" saltValue="iopa4nte0iOOak9vzXjco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5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510</v>
      </c>
      <c r="AL9" s="1217"/>
      <c r="AM9" s="1217"/>
      <c r="AN9" s="1218"/>
      <c r="AO9" s="314">
        <v>1171303</v>
      </c>
      <c r="AP9" s="314">
        <v>132861</v>
      </c>
      <c r="AQ9" s="315">
        <v>131552</v>
      </c>
      <c r="AR9" s="316">
        <v>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511</v>
      </c>
      <c r="AL10" s="1217"/>
      <c r="AM10" s="1217"/>
      <c r="AN10" s="1218"/>
      <c r="AO10" s="317">
        <v>130393</v>
      </c>
      <c r="AP10" s="317">
        <v>14790</v>
      </c>
      <c r="AQ10" s="318">
        <v>15222</v>
      </c>
      <c r="AR10" s="319">
        <v>-2.8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512</v>
      </c>
      <c r="AL11" s="1217"/>
      <c r="AM11" s="1217"/>
      <c r="AN11" s="1218"/>
      <c r="AO11" s="317" t="s">
        <v>513</v>
      </c>
      <c r="AP11" s="317" t="s">
        <v>513</v>
      </c>
      <c r="AQ11" s="318">
        <v>927</v>
      </c>
      <c r="AR11" s="319" t="s">
        <v>513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514</v>
      </c>
      <c r="AL12" s="1217"/>
      <c r="AM12" s="1217"/>
      <c r="AN12" s="1218"/>
      <c r="AO12" s="317" t="s">
        <v>513</v>
      </c>
      <c r="AP12" s="317" t="s">
        <v>513</v>
      </c>
      <c r="AQ12" s="318" t="s">
        <v>513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515</v>
      </c>
      <c r="AL13" s="1217"/>
      <c r="AM13" s="1217"/>
      <c r="AN13" s="1218"/>
      <c r="AO13" s="317" t="s">
        <v>513</v>
      </c>
      <c r="AP13" s="317" t="s">
        <v>513</v>
      </c>
      <c r="AQ13" s="318">
        <v>5186</v>
      </c>
      <c r="AR13" s="319" t="s">
        <v>513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516</v>
      </c>
      <c r="AL14" s="1217"/>
      <c r="AM14" s="1217"/>
      <c r="AN14" s="1218"/>
      <c r="AO14" s="317">
        <v>33008</v>
      </c>
      <c r="AP14" s="317">
        <v>3744</v>
      </c>
      <c r="AQ14" s="318">
        <v>3097</v>
      </c>
      <c r="AR14" s="319">
        <v>20.9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517</v>
      </c>
      <c r="AL15" s="1223"/>
      <c r="AM15" s="1223"/>
      <c r="AN15" s="1224"/>
      <c r="AO15" s="317">
        <v>-77713</v>
      </c>
      <c r="AP15" s="317">
        <v>-8815</v>
      </c>
      <c r="AQ15" s="318">
        <v>-10369</v>
      </c>
      <c r="AR15" s="319">
        <v>-15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182</v>
      </c>
      <c r="AL16" s="1223"/>
      <c r="AM16" s="1223"/>
      <c r="AN16" s="1224"/>
      <c r="AO16" s="317">
        <v>1256991</v>
      </c>
      <c r="AP16" s="317">
        <v>142581</v>
      </c>
      <c r="AQ16" s="318">
        <v>145615</v>
      </c>
      <c r="AR16" s="319">
        <v>-2.1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522</v>
      </c>
      <c r="AL21" s="1226"/>
      <c r="AM21" s="1226"/>
      <c r="AN21" s="1227"/>
      <c r="AO21" s="330">
        <v>12.14</v>
      </c>
      <c r="AP21" s="331">
        <v>13.36</v>
      </c>
      <c r="AQ21" s="332">
        <v>-1.22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523</v>
      </c>
      <c r="AL22" s="1226"/>
      <c r="AM22" s="1226"/>
      <c r="AN22" s="1227"/>
      <c r="AO22" s="335">
        <v>100.3</v>
      </c>
      <c r="AP22" s="336">
        <v>95.8</v>
      </c>
      <c r="AQ22" s="337">
        <v>4.5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527</v>
      </c>
      <c r="AL32" s="1220"/>
      <c r="AM32" s="1220"/>
      <c r="AN32" s="1221"/>
      <c r="AO32" s="345">
        <v>267144</v>
      </c>
      <c r="AP32" s="345">
        <v>30302</v>
      </c>
      <c r="AQ32" s="346">
        <v>74764</v>
      </c>
      <c r="AR32" s="347">
        <v>-59.5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528</v>
      </c>
      <c r="AL33" s="1220"/>
      <c r="AM33" s="1220"/>
      <c r="AN33" s="1221"/>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529</v>
      </c>
      <c r="AL34" s="1220"/>
      <c r="AM34" s="1220"/>
      <c r="AN34" s="1221"/>
      <c r="AO34" s="345" t="s">
        <v>513</v>
      </c>
      <c r="AP34" s="345" t="s">
        <v>513</v>
      </c>
      <c r="AQ34" s="346" t="s">
        <v>513</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530</v>
      </c>
      <c r="AL35" s="1220"/>
      <c r="AM35" s="1220"/>
      <c r="AN35" s="1221"/>
      <c r="AO35" s="345">
        <v>75278</v>
      </c>
      <c r="AP35" s="345">
        <v>8539</v>
      </c>
      <c r="AQ35" s="346">
        <v>25584</v>
      </c>
      <c r="AR35" s="347">
        <v>-66.599999999999994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531</v>
      </c>
      <c r="AL36" s="1220"/>
      <c r="AM36" s="1220"/>
      <c r="AN36" s="1221"/>
      <c r="AO36" s="345">
        <v>335671</v>
      </c>
      <c r="AP36" s="345">
        <v>38075</v>
      </c>
      <c r="AQ36" s="346">
        <v>3670</v>
      </c>
      <c r="AR36" s="347">
        <v>937.5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532</v>
      </c>
      <c r="AL37" s="1220"/>
      <c r="AM37" s="1220"/>
      <c r="AN37" s="1221"/>
      <c r="AO37" s="345">
        <v>808</v>
      </c>
      <c r="AP37" s="345">
        <v>92</v>
      </c>
      <c r="AQ37" s="346">
        <v>420</v>
      </c>
      <c r="AR37" s="347">
        <v>-78.099999999999994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533</v>
      </c>
      <c r="AL38" s="1229"/>
      <c r="AM38" s="1229"/>
      <c r="AN38" s="1230"/>
      <c r="AO38" s="348" t="s">
        <v>513</v>
      </c>
      <c r="AP38" s="348" t="s">
        <v>513</v>
      </c>
      <c r="AQ38" s="349">
        <v>9</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534</v>
      </c>
      <c r="AL39" s="1229"/>
      <c r="AM39" s="1229"/>
      <c r="AN39" s="1230"/>
      <c r="AO39" s="345">
        <v>-12130</v>
      </c>
      <c r="AP39" s="345">
        <v>-1376</v>
      </c>
      <c r="AQ39" s="346">
        <v>-2239</v>
      </c>
      <c r="AR39" s="347">
        <v>-38.5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535</v>
      </c>
      <c r="AL40" s="1220"/>
      <c r="AM40" s="1220"/>
      <c r="AN40" s="1221"/>
      <c r="AO40" s="345">
        <v>-586550</v>
      </c>
      <c r="AP40" s="345">
        <v>-66532</v>
      </c>
      <c r="AQ40" s="346">
        <v>-71783</v>
      </c>
      <c r="AR40" s="347">
        <v>-7.3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293</v>
      </c>
      <c r="AL41" s="1232"/>
      <c r="AM41" s="1232"/>
      <c r="AN41" s="1233"/>
      <c r="AO41" s="345">
        <v>80221</v>
      </c>
      <c r="AP41" s="345">
        <v>9099</v>
      </c>
      <c r="AQ41" s="346">
        <v>30425</v>
      </c>
      <c r="AR41" s="347">
        <v>-70.099999999999994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505</v>
      </c>
      <c r="AN49" s="1236" t="s">
        <v>539</v>
      </c>
      <c r="AO49" s="1237"/>
      <c r="AP49" s="1237"/>
      <c r="AQ49" s="1237"/>
      <c r="AR49" s="123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1736846</v>
      </c>
      <c r="AN51" s="367">
        <v>182749</v>
      </c>
      <c r="AO51" s="368">
        <v>9</v>
      </c>
      <c r="AP51" s="369">
        <v>138651</v>
      </c>
      <c r="AQ51" s="370">
        <v>7.8</v>
      </c>
      <c r="AR51" s="371">
        <v>1.2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191018</v>
      </c>
      <c r="AN52" s="375">
        <v>20099</v>
      </c>
      <c r="AO52" s="376">
        <v>196.1</v>
      </c>
      <c r="AP52" s="377">
        <v>71211</v>
      </c>
      <c r="AQ52" s="378">
        <v>15.7</v>
      </c>
      <c r="AR52" s="379">
        <v>180.4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820423</v>
      </c>
      <c r="AN53" s="367">
        <v>87821</v>
      </c>
      <c r="AO53" s="368">
        <v>-51.9</v>
      </c>
      <c r="AP53" s="369">
        <v>122882</v>
      </c>
      <c r="AQ53" s="370">
        <v>-11.4</v>
      </c>
      <c r="AR53" s="371">
        <v>-40.5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123823</v>
      </c>
      <c r="AN54" s="375">
        <v>13254</v>
      </c>
      <c r="AO54" s="376">
        <v>-34.1</v>
      </c>
      <c r="AP54" s="377">
        <v>65785</v>
      </c>
      <c r="AQ54" s="378">
        <v>-7.6</v>
      </c>
      <c r="AR54" s="379">
        <v>-26.5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508177</v>
      </c>
      <c r="AN55" s="367">
        <v>55484</v>
      </c>
      <c r="AO55" s="368">
        <v>-36.799999999999997</v>
      </c>
      <c r="AP55" s="369">
        <v>114790</v>
      </c>
      <c r="AQ55" s="370">
        <v>-6.6</v>
      </c>
      <c r="AR55" s="371">
        <v>-30.2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145555</v>
      </c>
      <c r="AN56" s="375">
        <v>15892</v>
      </c>
      <c r="AO56" s="376">
        <v>19.899999999999999</v>
      </c>
      <c r="AP56" s="377">
        <v>55601</v>
      </c>
      <c r="AQ56" s="378">
        <v>-15.5</v>
      </c>
      <c r="AR56" s="379">
        <v>35.4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942317</v>
      </c>
      <c r="AN57" s="367">
        <v>104935</v>
      </c>
      <c r="AO57" s="368">
        <v>89.1</v>
      </c>
      <c r="AP57" s="369">
        <v>126262</v>
      </c>
      <c r="AQ57" s="370">
        <v>10</v>
      </c>
      <c r="AR57" s="371">
        <v>79.099999999999994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80594</v>
      </c>
      <c r="AN58" s="375">
        <v>8975</v>
      </c>
      <c r="AO58" s="376">
        <v>-43.5</v>
      </c>
      <c r="AP58" s="377">
        <v>56769</v>
      </c>
      <c r="AQ58" s="378">
        <v>2.1</v>
      </c>
      <c r="AR58" s="379">
        <v>-45.6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713331</v>
      </c>
      <c r="AN59" s="367">
        <v>80913</v>
      </c>
      <c r="AO59" s="368">
        <v>-22.9</v>
      </c>
      <c r="AP59" s="369">
        <v>126525</v>
      </c>
      <c r="AQ59" s="370">
        <v>0.2</v>
      </c>
      <c r="AR59" s="371">
        <v>-23.1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318819</v>
      </c>
      <c r="AN60" s="375">
        <v>36164</v>
      </c>
      <c r="AO60" s="376">
        <v>302.89999999999998</v>
      </c>
      <c r="AP60" s="377">
        <v>67052</v>
      </c>
      <c r="AQ60" s="378">
        <v>18.100000000000001</v>
      </c>
      <c r="AR60" s="379">
        <v>284.8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944219</v>
      </c>
      <c r="AN61" s="382">
        <v>102380</v>
      </c>
      <c r="AO61" s="383">
        <v>-2.7</v>
      </c>
      <c r="AP61" s="384">
        <v>125822</v>
      </c>
      <c r="AQ61" s="385">
        <v>0</v>
      </c>
      <c r="AR61" s="371">
        <v>-2.7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171962</v>
      </c>
      <c r="AN62" s="375">
        <v>18877</v>
      </c>
      <c r="AO62" s="376">
        <v>88.3</v>
      </c>
      <c r="AP62" s="377">
        <v>63284</v>
      </c>
      <c r="AQ62" s="378">
        <v>2.6</v>
      </c>
      <c r="AR62" s="379">
        <v>85.7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ItmEuDX7O/vM6N0G7eQFwEzqRvVKLl3AVcTF4kGwBnU5ICS16BvbMIsXGElmWU4FKwBDovgkJXBytJVvr85EQ==" saltValue="oupKB0PtrklzE9c5TjsQz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5" zoomScale="60" zoomScaleNormal="60" zoomScaleSheetLayoutView="55" workbookViewId="0">
      <selection activeCell="BK63" sqref="BK6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1" spans="125:125" ht="13.5" hidden="1" customHeight="1" x14ac:dyDescent="0.15">
      <c r="DU121" s="292"/>
    </row>
  </sheetData>
  <sheetProtection algorithmName="SHA-512" hashValue="6kjsYGkTBaPFxJvvG6KXjCiBYW7JAsarbBs2LxNlax7/I6PYldS361lRDqEbzGsW6Sgt7VrHM/kyqGxPQ2ZM9g==" saltValue="CfoG0TUBYSnO6Xc5IUxk5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p/rzWCQ6rceA2NmYAIFItlYl+TpkXOGeaGj3PkSHFRMMNx8sK6+1S7WkfjnnmTN+46ZZ0RKTBeqDbBZP8Gcvig==" saltValue="s8WFAQ0r1UBPvRyN41dg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7" zoomScale="62" zoomScaleNormal="62"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9" t="s">
        <v>3</v>
      </c>
      <c r="D47" s="1239"/>
      <c r="E47" s="1240"/>
      <c r="F47" s="11">
        <v>24.54</v>
      </c>
      <c r="G47" s="12">
        <v>21.76</v>
      </c>
      <c r="H47" s="12">
        <v>21.95</v>
      </c>
      <c r="I47" s="12">
        <v>22.19</v>
      </c>
      <c r="J47" s="13">
        <v>22.62</v>
      </c>
    </row>
    <row r="48" spans="2:10" ht="57.75" customHeight="1" x14ac:dyDescent="0.15">
      <c r="B48" s="14"/>
      <c r="C48" s="1241" t="s">
        <v>4</v>
      </c>
      <c r="D48" s="1241"/>
      <c r="E48" s="1242"/>
      <c r="F48" s="15">
        <v>11.2</v>
      </c>
      <c r="G48" s="16">
        <v>13.2</v>
      </c>
      <c r="H48" s="16">
        <v>13.75</v>
      </c>
      <c r="I48" s="16">
        <v>21.71</v>
      </c>
      <c r="J48" s="17">
        <v>16.989999999999998</v>
      </c>
    </row>
    <row r="49" spans="2:10" ht="57.75" customHeight="1" thickBot="1" x14ac:dyDescent="0.2">
      <c r="B49" s="18"/>
      <c r="C49" s="1243" t="s">
        <v>5</v>
      </c>
      <c r="D49" s="1243"/>
      <c r="E49" s="1244"/>
      <c r="F49" s="19">
        <v>3.35</v>
      </c>
      <c r="G49" s="20">
        <v>4.67</v>
      </c>
      <c r="H49" s="20">
        <v>6.43</v>
      </c>
      <c r="I49" s="20">
        <v>15.7</v>
      </c>
      <c r="J49" s="21">
        <v>7.62</v>
      </c>
    </row>
    <row r="50" spans="2:10" ht="13.5" customHeight="1" x14ac:dyDescent="0.15"/>
  </sheetData>
  <sheetProtection algorithmName="SHA-512" hashValue="E2vro0klQ1oJt35BwKahxdWD5NioepqOJ2g5zvfv6tUapW6VqI1hVwh7QddaOH75QgQ1lNP8OAppUteCISCViw==" saltValue="6xcMc0TD7Cxz+iQE7f7R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2022-09-22T08:42:36Z</cp:lastPrinted>
  <dcterms:created xsi:type="dcterms:W3CDTF">2022-02-02T03:49:33Z</dcterms:created>
  <dcterms:modified xsi:type="dcterms:W3CDTF">2022-09-22T08:47:48Z</dcterms:modified>
  <cp:category/>
</cp:coreProperties>
</file>