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 (2)" sheetId="1" r:id="rId1"/>
  </sheets>
  <definedNames>
    <definedName name="_xlnm.Print_Area" localSheetId="0">'様式 (2)'!$A$1:$AP$51</definedName>
  </definedNames>
  <calcPr fullCalcOnLoad="1"/>
</workbook>
</file>

<file path=xl/comments1.xml><?xml version="1.0" encoding="utf-8"?>
<comments xmlns="http://schemas.openxmlformats.org/spreadsheetml/2006/main">
  <authors>
    <author>佐藤 義久</author>
  </authors>
  <commentList>
    <comment ref="K28" authorId="0">
      <text>
        <r>
          <rPr>
            <b/>
            <sz val="11"/>
            <rFont val="MS P ゴシック"/>
            <family val="3"/>
          </rPr>
          <t>この例では、
実立会時間は、4時間30分
（5時間30分－1時間）となる。</t>
        </r>
      </text>
    </comment>
    <comment ref="V47" authorId="0">
      <text>
        <r>
          <rPr>
            <b/>
            <sz val="11"/>
            <color indexed="8"/>
            <rFont val="MS P ゴシック"/>
            <family val="3"/>
          </rPr>
          <t xml:space="preserve">1日あたり上限10,900円、8.5時間として、1時間単位（1時間未満の端数は切上げ）で算定する。例の場合は、
</t>
        </r>
        <r>
          <rPr>
            <b/>
            <sz val="11"/>
            <color indexed="10"/>
            <rFont val="MS P ゴシック"/>
            <family val="3"/>
          </rPr>
          <t>10,900円×5時間/8.5時間＝6,412円</t>
        </r>
        <r>
          <rPr>
            <b/>
            <sz val="11"/>
            <color indexed="8"/>
            <rFont val="MS P ゴシック"/>
            <family val="3"/>
          </rPr>
          <t>となる。【1円未満四捨五入】
ただし、7時間を超える場合は1日の上限額とする。</t>
        </r>
      </text>
    </comment>
  </commentList>
</comments>
</file>

<file path=xl/sharedStrings.xml><?xml version="1.0" encoding="utf-8"?>
<sst xmlns="http://schemas.openxmlformats.org/spreadsheetml/2006/main" count="57" uniqueCount="56">
  <si>
    <t>不在者投票管理者（病院長又は施設長）</t>
  </si>
  <si>
    <t>住所</t>
  </si>
  <si>
    <t>施設名</t>
  </si>
  <si>
    <t>福島県選挙管理委員会委員長　様</t>
  </si>
  <si>
    <t>（</t>
  </si>
  <si>
    <t>円</t>
  </si>
  <si>
    <t>人</t>
  </si>
  <si>
    <t>郵便番号</t>
  </si>
  <si>
    <t>※　県選管使用欄</t>
  </si>
  <si>
    <t>債権者登録番号</t>
  </si>
  <si>
    <t>地方事務局長経由）</t>
  </si>
  <si>
    <t>　　　　－</t>
  </si>
  <si>
    <t>医療法人□□会△△病院、社会福祉法人□□会○○ホーム　等</t>
  </si>
  <si>
    <t xml:space="preserve"> 報　告　書</t>
  </si>
  <si>
    <t xml:space="preserve"> （外部立会人の立会実績）</t>
  </si>
  <si>
    <t>不在者投票立会実績</t>
  </si>
  <si>
    <t>立会場所</t>
  </si>
  <si>
    <t>立会人氏名</t>
  </si>
  <si>
    <t>立会日</t>
  </si>
  <si>
    <t>不在者投票者総数</t>
  </si>
  <si>
    <t>要した経費の額</t>
  </si>
  <si>
    <t>※　報告書（不在者投票者数）の人数と一致</t>
  </si>
  <si>
    <t>職・氏名</t>
  </si>
  <si>
    <t>７時間(６時間を超え、７時間以下)</t>
  </si>
  <si>
    <t>従事時間</t>
  </si>
  <si>
    <t>謝金等の額
(上限額)</t>
  </si>
  <si>
    <t>立会時間
(従事時間)</t>
  </si>
  <si>
    <t>※　従事時間に応じた、下記の謝金等の額
　　(上限額)を記入</t>
  </si>
  <si>
    <t>１時間(１時間以下)</t>
  </si>
  <si>
    <t>２時間(１時間を超え、２時間以下)</t>
  </si>
  <si>
    <t>３時間(２時間を超え、３時間以下)</t>
  </si>
  <si>
    <t>４時間(３時間を超え、４時間以下)</t>
  </si>
  <si>
    <t>５時間(４時間を超え、５時間以下)</t>
  </si>
  <si>
    <t>６時間(５時間を超え、６時間以下)</t>
  </si>
  <si>
    <t>福島県庁園</t>
  </si>
  <si>
    <t>福島　のぞみ</t>
  </si>
  <si>
    <t>印</t>
  </si>
  <si>
    <r>
      <t>※　施設名欄は、</t>
    </r>
    <r>
      <rPr>
        <u val="single"/>
        <sz val="10"/>
        <color indexed="8"/>
        <rFont val="ＭＳ ゴシック"/>
        <family val="3"/>
      </rPr>
      <t>省略せずに正式名称</t>
    </r>
    <r>
      <rPr>
        <sz val="10"/>
        <color indexed="8"/>
        <rFont val="ＭＳ ゴシック"/>
        <family val="3"/>
      </rPr>
      <t>を記載してください。</t>
    </r>
  </si>
  <si>
    <r>
      <t>※　「印」は、代表者印を御使用願います</t>
    </r>
    <r>
      <rPr>
        <sz val="10"/>
        <color indexed="8"/>
        <rFont val="ＭＳ ゴシック"/>
        <family val="3"/>
      </rPr>
      <t>。</t>
    </r>
  </si>
  <si>
    <t>不在者投票を行った選挙名</t>
  </si>
  <si>
    <t>・</t>
  </si>
  <si>
    <t>※２４時間表記</t>
  </si>
  <si>
    <t>振込先等　</t>
  </si>
  <si>
    <t>・報告書（不在者投票者数）の記載のとおり</t>
  </si>
  <si>
    <t>◎　以下の書類を必ず添付してください。</t>
  </si>
  <si>
    <t>県北</t>
  </si>
  <si>
    <r>
      <t>（休憩時間：</t>
    </r>
    <r>
      <rPr>
        <sz val="11"/>
        <color indexed="8"/>
        <rFont val="HGS創英角ﾎﾟｯﾌﾟ体"/>
        <family val="3"/>
      </rPr>
      <t>１３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００</t>
    </r>
    <r>
      <rPr>
        <sz val="11"/>
        <color indexed="8"/>
        <rFont val="ＭＳ ゴシック"/>
        <family val="3"/>
      </rPr>
      <t>分　～　</t>
    </r>
    <r>
      <rPr>
        <sz val="11"/>
        <color indexed="8"/>
        <rFont val="HGS創英角ﾎﾟｯﾌﾟ体"/>
        <family val="3"/>
      </rPr>
      <t>１４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００</t>
    </r>
    <r>
      <rPr>
        <sz val="11"/>
        <color indexed="8"/>
        <rFont val="ＭＳ ゴシック"/>
        <family val="3"/>
      </rPr>
      <t>分）</t>
    </r>
  </si>
  <si>
    <r>
      <t>　　</t>
    </r>
    <r>
      <rPr>
        <sz val="11"/>
        <color indexed="8"/>
        <rFont val="HGS創英角ﾎﾟｯﾌﾟ体"/>
        <family val="3"/>
      </rPr>
      <t>１０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００</t>
    </r>
    <r>
      <rPr>
        <sz val="11"/>
        <color indexed="8"/>
        <rFont val="ＭＳ ゴシック"/>
        <family val="3"/>
      </rPr>
      <t>分　～　</t>
    </r>
    <r>
      <rPr>
        <sz val="11"/>
        <color indexed="8"/>
        <rFont val="HGS創英角ﾎﾟｯﾌﾟ体"/>
        <family val="3"/>
      </rPr>
      <t>１５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３０</t>
    </r>
    <r>
      <rPr>
        <sz val="11"/>
        <color indexed="8"/>
        <rFont val="ＭＳ ゴシック"/>
        <family val="3"/>
      </rPr>
      <t>分　　　</t>
    </r>
  </si>
  <si>
    <t>記載例</t>
  </si>
  <si>
    <t>円</t>
  </si>
  <si>
    <t>７時間を超える場合</t>
  </si>
  <si>
    <t>※　謝金等領収書の額（交付上限額）</t>
  </si>
  <si>
    <t xml:space="preserve"> ｢立会人に係る市町村の選定通知の写し｣､｢謝金等領収書の写し｣ 及び｢不在者投票記録簿の写し」</t>
  </si>
  <si>
    <r>
      <t>令和　４</t>
    </r>
    <r>
      <rPr>
        <sz val="11"/>
        <color indexed="8"/>
        <rFont val="ＭＳ ゴシック"/>
        <family val="3"/>
      </rPr>
      <t>　年　７月　５日</t>
    </r>
  </si>
  <si>
    <r>
      <t>令和　４</t>
    </r>
    <r>
      <rPr>
        <sz val="11"/>
        <color indexed="8"/>
        <rFont val="ＭＳ ゴシック"/>
        <family val="3"/>
      </rPr>
      <t>　年　</t>
    </r>
    <r>
      <rPr>
        <b/>
        <sz val="11"/>
        <color indexed="8"/>
        <rFont val="HGS創英角ﾎﾟｯﾌﾟ体"/>
        <family val="3"/>
      </rPr>
      <t>○</t>
    </r>
    <r>
      <rPr>
        <sz val="11"/>
        <color indexed="8"/>
        <rFont val="ＭＳ ゴシック"/>
        <family val="3"/>
      </rPr>
      <t>　月　</t>
    </r>
    <r>
      <rPr>
        <b/>
        <sz val="11"/>
        <color indexed="8"/>
        <rFont val="HGS創英角ﾎﾟｯﾌﾟ体"/>
        <family val="3"/>
      </rPr>
      <t>○</t>
    </r>
    <r>
      <rPr>
        <sz val="11"/>
        <color indexed="8"/>
        <rFont val="ＭＳ ゴシック"/>
        <family val="3"/>
      </rPr>
      <t>　日</t>
    </r>
  </si>
  <si>
    <t>第２６回参議院議員通常選挙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</si>
</sst>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円&quot;"/>
    <numFmt numFmtId="178" formatCode="@&quot;円&quot;"/>
    <numFmt numFmtId="179" formatCode="0,000&quot;円&quot;"/>
    <numFmt numFmtId="180" formatCode="#,#00&quot;円&quot;"/>
    <numFmt numFmtId="181" formatCode="#,##0_ ;[Red]\-#,##0\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8"/>
      <name val="HGS創英角ﾎﾟｯﾌﾟ体"/>
      <family val="3"/>
    </font>
    <font>
      <b/>
      <sz val="11"/>
      <color indexed="8"/>
      <name val="HGS創英角ﾎﾟｯﾌﾟ体"/>
      <family val="3"/>
    </font>
    <font>
      <b/>
      <sz val="11"/>
      <name val="MS P ゴシック"/>
      <family val="3"/>
    </font>
    <font>
      <b/>
      <sz val="11"/>
      <color indexed="10"/>
      <name val="MS P ゴシック"/>
      <family val="3"/>
    </font>
    <font>
      <b/>
      <sz val="11"/>
      <color indexed="8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HG創英角ﾎﾟｯﾌﾟ体"/>
      <family val="3"/>
    </font>
    <font>
      <sz val="24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8"/>
      <name val="HGP創英角ﾎﾟｯﾌﾟ体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24"/>
      <color theme="1"/>
      <name val="ＭＳ ゴシック"/>
      <family val="3"/>
    </font>
    <font>
      <sz val="22"/>
      <color theme="1"/>
      <name val="ＭＳ ゴシック"/>
      <family val="3"/>
    </font>
    <font>
      <sz val="11"/>
      <color theme="1"/>
      <name val="HGS創英角ﾎﾟｯﾌﾟ体"/>
      <family val="3"/>
    </font>
    <font>
      <sz val="11"/>
      <color theme="1"/>
      <name val="HG創英角ﾎﾟｯﾌﾟ体"/>
      <family val="3"/>
    </font>
    <font>
      <sz val="12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176" fontId="57" fillId="0" borderId="23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3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6" fillId="0" borderId="24" xfId="0" applyFont="1" applyBorder="1" applyAlignment="1">
      <alignment horizontal="distributed" vertical="center"/>
    </xf>
    <xf numFmtId="0" fontId="56" fillId="0" borderId="25" xfId="0" applyFont="1" applyBorder="1" applyAlignment="1">
      <alignment horizontal="distributed" vertical="center"/>
    </xf>
    <xf numFmtId="0" fontId="56" fillId="0" borderId="26" xfId="0" applyFont="1" applyBorder="1" applyAlignment="1">
      <alignment horizontal="distributed" vertical="center"/>
    </xf>
    <xf numFmtId="0" fontId="56" fillId="0" borderId="10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8" xfId="0" applyFont="1" applyBorder="1" applyAlignment="1">
      <alignment horizontal="distributed" vertical="center"/>
    </xf>
    <xf numFmtId="0" fontId="56" fillId="0" borderId="10" xfId="0" applyFont="1" applyBorder="1" applyAlignment="1">
      <alignment horizontal="distributed" vertical="center"/>
    </xf>
    <xf numFmtId="0" fontId="56" fillId="0" borderId="27" xfId="0" applyFont="1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/>
    </xf>
    <xf numFmtId="0" fontId="56" fillId="0" borderId="12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6" fillId="0" borderId="2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6" fillId="0" borderId="15" xfId="0" applyFont="1" applyBorder="1" applyAlignment="1">
      <alignment horizontal="distributed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56" fillId="0" borderId="22" xfId="0" applyFont="1" applyBorder="1" applyAlignment="1">
      <alignment horizontal="distributed" vertical="center"/>
    </xf>
    <xf numFmtId="0" fontId="67" fillId="0" borderId="37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 indent="1"/>
    </xf>
    <xf numFmtId="0" fontId="58" fillId="0" borderId="40" xfId="0" applyFont="1" applyBorder="1" applyAlignment="1">
      <alignment horizontal="left" vertical="center" wrapText="1" indent="1"/>
    </xf>
    <xf numFmtId="0" fontId="58" fillId="0" borderId="41" xfId="0" applyFont="1" applyBorder="1" applyAlignment="1">
      <alignment horizontal="left" vertical="center" wrapText="1" indent="1"/>
    </xf>
    <xf numFmtId="0" fontId="56" fillId="0" borderId="42" xfId="0" applyFont="1" applyBorder="1" applyAlignment="1">
      <alignment vertical="center"/>
    </xf>
    <xf numFmtId="0" fontId="57" fillId="0" borderId="4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42" xfId="0" applyFont="1" applyBorder="1" applyAlignment="1">
      <alignment horizontal="left" vertical="center"/>
    </xf>
    <xf numFmtId="181" fontId="68" fillId="0" borderId="42" xfId="48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6" fillId="33" borderId="42" xfId="0" applyFont="1" applyFill="1" applyBorder="1" applyAlignment="1">
      <alignment horizontal="left" vertical="center"/>
    </xf>
    <xf numFmtId="176" fontId="57" fillId="0" borderId="28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27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6" fillId="0" borderId="44" xfId="0" applyFont="1" applyBorder="1" applyAlignment="1">
      <alignment horizontal="right" vertical="center" wrapText="1"/>
    </xf>
    <xf numFmtId="0" fontId="56" fillId="0" borderId="45" xfId="0" applyFont="1" applyBorder="1" applyAlignment="1">
      <alignment horizontal="right" vertical="center" wrapText="1"/>
    </xf>
    <xf numFmtId="0" fontId="56" fillId="0" borderId="46" xfId="0" applyFont="1" applyBorder="1" applyAlignment="1">
      <alignment horizontal="right" vertical="center" wrapText="1" indent="1"/>
    </xf>
    <xf numFmtId="0" fontId="56" fillId="0" borderId="17" xfId="0" applyFont="1" applyBorder="1" applyAlignment="1">
      <alignment horizontal="right" vertical="center" wrapText="1" indent="1"/>
    </xf>
    <xf numFmtId="0" fontId="56" fillId="0" borderId="2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12</xdr:row>
      <xdr:rowOff>95250</xdr:rowOff>
    </xdr:from>
    <xdr:to>
      <xdr:col>36</xdr:col>
      <xdr:colOff>76200</xdr:colOff>
      <xdr:row>14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2905125" y="2190750"/>
          <a:ext cx="26574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報告書（不在者投票者数）と一致させること。</a:t>
          </a:r>
        </a:p>
      </xdr:txBody>
    </xdr:sp>
    <xdr:clientData/>
  </xdr:twoCellAnchor>
  <xdr:twoCellAnchor>
    <xdr:from>
      <xdr:col>4</xdr:col>
      <xdr:colOff>28575</xdr:colOff>
      <xdr:row>48</xdr:row>
      <xdr:rowOff>9525</xdr:rowOff>
    </xdr:from>
    <xdr:to>
      <xdr:col>38</xdr:col>
      <xdr:colOff>133350</xdr:colOff>
      <xdr:row>50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38175" y="9553575"/>
          <a:ext cx="5286375" cy="4667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従事時間に応じて算定した額を上限として、不在者投票管理者は外部立会人に報酬（謝金等）を支払うこと。県は実際に支払われた額（上限の範囲内の額）を交付する。</a:t>
          </a:r>
        </a:p>
      </xdr:txBody>
    </xdr:sp>
    <xdr:clientData/>
  </xdr:twoCellAnchor>
  <xdr:twoCellAnchor>
    <xdr:from>
      <xdr:col>38</xdr:col>
      <xdr:colOff>47625</xdr:colOff>
      <xdr:row>14</xdr:row>
      <xdr:rowOff>19050</xdr:rowOff>
    </xdr:from>
    <xdr:to>
      <xdr:col>39</xdr:col>
      <xdr:colOff>114300</xdr:colOff>
      <xdr:row>15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5838825" y="2609850"/>
          <a:ext cx="219075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9"/>
  <sheetViews>
    <sheetView showZeros="0" tabSelected="1" view="pageBreakPreview" zoomScaleSheetLayoutView="100" zoomScalePageLayoutView="0" workbookViewId="0" topLeftCell="A1">
      <selection activeCell="AH8" sqref="AH8"/>
    </sheetView>
  </sheetViews>
  <sheetFormatPr defaultColWidth="9.00390625" defaultRowHeight="15"/>
  <cols>
    <col min="1" max="48" width="2.28125" style="11" customWidth="1"/>
    <col min="49" max="49" width="7.8515625" style="11" customWidth="1"/>
    <col min="50" max="91" width="2.28125" style="11" customWidth="1"/>
    <col min="92" max="16384" width="9.00390625" style="11" customWidth="1"/>
  </cols>
  <sheetData>
    <row r="1" spans="1:42" ht="18" customHeight="1">
      <c r="A1" s="50" t="s">
        <v>48</v>
      </c>
      <c r="B1" s="51"/>
      <c r="C1" s="51"/>
      <c r="D1" s="51"/>
      <c r="E1" s="51"/>
      <c r="F1" s="51"/>
      <c r="G1" s="51"/>
      <c r="H1" s="52"/>
      <c r="AA1" s="5"/>
      <c r="AB1" s="5"/>
      <c r="AC1" s="5"/>
      <c r="AD1" s="5" t="s">
        <v>53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8" ht="10.5" customHeight="1">
      <c r="A2" s="53"/>
      <c r="B2" s="54"/>
      <c r="C2" s="54"/>
      <c r="D2" s="54"/>
      <c r="E2" s="54"/>
      <c r="F2" s="54"/>
      <c r="G2" s="54"/>
      <c r="H2" s="55"/>
    </row>
    <row r="3" spans="1:42" ht="14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14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2" ht="14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ht="8.25" customHeight="1"/>
    <row r="8" ht="14.25">
      <c r="B8" s="11" t="s">
        <v>3</v>
      </c>
    </row>
    <row r="9" spans="2:6" ht="14.25">
      <c r="B9" s="11" t="s">
        <v>4</v>
      </c>
      <c r="C9" s="57" t="s">
        <v>45</v>
      </c>
      <c r="D9" s="57"/>
      <c r="E9" s="57"/>
      <c r="F9" s="11" t="s">
        <v>10</v>
      </c>
    </row>
    <row r="10" ht="14.25"/>
    <row r="11" ht="14.25">
      <c r="M11" s="11" t="s">
        <v>0</v>
      </c>
    </row>
    <row r="12" spans="13:41" ht="14.25">
      <c r="M12" s="58" t="s">
        <v>7</v>
      </c>
      <c r="N12" s="59"/>
      <c r="O12" s="59"/>
      <c r="P12" s="59"/>
      <c r="Q12" s="60"/>
      <c r="R12" s="61" t="s">
        <v>11</v>
      </c>
      <c r="S12" s="61"/>
      <c r="T12" s="61"/>
      <c r="U12" s="61"/>
      <c r="V12" s="61"/>
      <c r="W12" s="61"/>
      <c r="X12" s="61"/>
      <c r="Y12" s="61"/>
      <c r="Z12" s="62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3:41" ht="19.5" customHeight="1">
      <c r="M13" s="63" t="s">
        <v>1</v>
      </c>
      <c r="N13" s="64"/>
      <c r="O13" s="64"/>
      <c r="P13" s="64"/>
      <c r="Q13" s="65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2"/>
    </row>
    <row r="14" spans="13:41" ht="19.5" customHeight="1">
      <c r="M14" s="66" t="s">
        <v>2</v>
      </c>
      <c r="N14" s="67"/>
      <c r="O14" s="67"/>
      <c r="P14" s="67"/>
      <c r="Q14" s="6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</row>
    <row r="15" spans="13:41" ht="19.5" customHeight="1">
      <c r="M15" s="66" t="s">
        <v>22</v>
      </c>
      <c r="N15" s="67"/>
      <c r="O15" s="67"/>
      <c r="P15" s="67"/>
      <c r="Q15" s="68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 t="s">
        <v>36</v>
      </c>
      <c r="AN15" s="70"/>
      <c r="AO15" s="19"/>
    </row>
    <row r="16" spans="14:41" ht="14.25">
      <c r="N16" s="20" t="s">
        <v>37</v>
      </c>
      <c r="O16" s="21"/>
      <c r="P16" s="2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3"/>
      <c r="AO16" s="3"/>
    </row>
    <row r="17" spans="14:16" ht="14.25">
      <c r="N17" s="20" t="s">
        <v>38</v>
      </c>
      <c r="O17" s="22"/>
      <c r="P17" s="22"/>
    </row>
    <row r="18" ht="13.5" customHeight="1"/>
    <row r="19" spans="1:3" ht="13.5" customHeight="1">
      <c r="A19" s="23">
        <v>1</v>
      </c>
      <c r="B19" s="23"/>
      <c r="C19" s="23" t="s">
        <v>39</v>
      </c>
    </row>
    <row r="20" ht="12" customHeight="1"/>
    <row r="21" spans="3:4" ht="13.5" customHeight="1">
      <c r="C21" s="11" t="s">
        <v>40</v>
      </c>
      <c r="D21" s="11" t="s">
        <v>55</v>
      </c>
    </row>
    <row r="22" ht="8.25" customHeight="1"/>
    <row r="23" ht="13.5" customHeight="1"/>
    <row r="24" spans="1:42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3" ht="15.75">
      <c r="A25" s="23">
        <v>2</v>
      </c>
      <c r="B25" s="23"/>
      <c r="C25" s="23" t="s">
        <v>15</v>
      </c>
    </row>
    <row r="26" ht="15" thickBot="1"/>
    <row r="27" spans="3:42" ht="24.75" customHeight="1">
      <c r="C27" s="24"/>
      <c r="D27" s="74" t="s">
        <v>18</v>
      </c>
      <c r="E27" s="74"/>
      <c r="F27" s="74"/>
      <c r="G27" s="74"/>
      <c r="H27" s="74"/>
      <c r="I27" s="74"/>
      <c r="J27" s="25"/>
      <c r="K27" s="75" t="s">
        <v>54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26"/>
      <c r="AB27" s="26"/>
      <c r="AC27" s="26"/>
      <c r="AD27" s="26"/>
      <c r="AE27" s="26"/>
      <c r="AF27" s="27"/>
      <c r="AG27" s="3"/>
      <c r="AH27" s="3"/>
      <c r="AI27" s="3"/>
      <c r="AJ27" s="3"/>
      <c r="AK27" s="3"/>
      <c r="AL27" s="3"/>
      <c r="AM27" s="3"/>
      <c r="AN27" s="3"/>
      <c r="AO27" s="5"/>
      <c r="AP27" s="5"/>
    </row>
    <row r="28" spans="3:42" ht="21.75" customHeight="1">
      <c r="C28" s="77" t="s">
        <v>26</v>
      </c>
      <c r="D28" s="78"/>
      <c r="E28" s="78"/>
      <c r="F28" s="78"/>
      <c r="G28" s="78"/>
      <c r="H28" s="78"/>
      <c r="I28" s="78"/>
      <c r="J28" s="79"/>
      <c r="K28" s="107" t="s">
        <v>47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28"/>
      <c r="AF28" s="29"/>
      <c r="AG28" s="3"/>
      <c r="AH28" s="20" t="s">
        <v>41</v>
      </c>
      <c r="AI28" s="20"/>
      <c r="AJ28" s="20"/>
      <c r="AK28" s="20"/>
      <c r="AL28" s="20"/>
      <c r="AM28" s="20"/>
      <c r="AN28" s="3"/>
      <c r="AO28" s="3"/>
      <c r="AP28" s="3"/>
    </row>
    <row r="29" spans="3:42" ht="21.75" customHeight="1">
      <c r="C29" s="80"/>
      <c r="D29" s="81"/>
      <c r="E29" s="81"/>
      <c r="F29" s="81"/>
      <c r="G29" s="81"/>
      <c r="H29" s="81"/>
      <c r="I29" s="81"/>
      <c r="J29" s="82"/>
      <c r="K29" s="105" t="s">
        <v>46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30"/>
      <c r="AF29" s="31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3:42" ht="24.75" customHeight="1">
      <c r="C30" s="32"/>
      <c r="D30" s="64" t="s">
        <v>16</v>
      </c>
      <c r="E30" s="64"/>
      <c r="F30" s="64"/>
      <c r="G30" s="64"/>
      <c r="H30" s="64"/>
      <c r="I30" s="64"/>
      <c r="J30" s="13"/>
      <c r="K30" s="83" t="s">
        <v>34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  <c r="AG30" s="3"/>
      <c r="AH30" s="3"/>
      <c r="AI30" s="3"/>
      <c r="AJ30" s="3"/>
      <c r="AK30" s="3"/>
      <c r="AL30" s="3"/>
      <c r="AM30" s="3"/>
      <c r="AN30" s="3"/>
      <c r="AO30" s="5"/>
      <c r="AP30" s="5"/>
    </row>
    <row r="31" spans="3:42" ht="24.75" customHeight="1" thickBot="1">
      <c r="C31" s="33"/>
      <c r="D31" s="86" t="s">
        <v>17</v>
      </c>
      <c r="E31" s="86"/>
      <c r="F31" s="86"/>
      <c r="G31" s="86"/>
      <c r="H31" s="86"/>
      <c r="I31" s="86"/>
      <c r="J31" s="34"/>
      <c r="K31" s="87" t="s">
        <v>35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3"/>
      <c r="AH31" s="3"/>
      <c r="AI31" s="3"/>
      <c r="AJ31" s="3"/>
      <c r="AK31" s="3"/>
      <c r="AL31" s="3"/>
      <c r="AM31" s="3"/>
      <c r="AN31" s="3"/>
      <c r="AO31" s="5"/>
      <c r="AP31" s="5"/>
    </row>
    <row r="32" spans="3:8" ht="9.75" customHeight="1">
      <c r="C32" s="6"/>
      <c r="D32" s="6"/>
      <c r="E32" s="6"/>
      <c r="F32" s="6"/>
      <c r="G32" s="6"/>
      <c r="H32" s="6"/>
    </row>
    <row r="33" ht="9" customHeight="1"/>
    <row r="34" spans="1:4" ht="15.75" customHeight="1">
      <c r="A34" s="23">
        <v>3</v>
      </c>
      <c r="B34" s="23"/>
      <c r="C34" s="23" t="s">
        <v>42</v>
      </c>
      <c r="D34" s="23"/>
    </row>
    <row r="35" ht="9" customHeight="1"/>
    <row r="36" spans="3:42" ht="15.75" customHeight="1">
      <c r="C36" s="11" t="s">
        <v>43</v>
      </c>
      <c r="K36" s="10"/>
      <c r="L36" s="10"/>
      <c r="M36" s="10"/>
      <c r="N36" s="10"/>
      <c r="O36" s="10"/>
      <c r="P36" s="5"/>
      <c r="Q36" s="9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27:42" ht="17.25" customHeight="1"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3:38" ht="15" customHeight="1">
      <c r="C38" s="90" t="s">
        <v>44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</row>
    <row r="39" spans="3:38" ht="8.25" customHeight="1" thickBo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5:36" ht="36.75" customHeight="1" thickBot="1" thickTop="1">
      <c r="E40" s="91" t="s">
        <v>52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</row>
    <row r="41" spans="1:42" ht="13.5" customHeight="1" thickBot="1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36"/>
      <c r="P41" s="37"/>
      <c r="Q41" s="38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1:42" ht="11.25" customHeight="1">
      <c r="K42" s="10"/>
      <c r="L42" s="10"/>
      <c r="M42" s="10"/>
      <c r="N42" s="10"/>
      <c r="O42" s="10"/>
      <c r="P42" s="5"/>
      <c r="Q42" s="9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2:9" ht="19.5" customHeight="1">
      <c r="B43" s="42" t="s">
        <v>8</v>
      </c>
      <c r="C43" s="8"/>
      <c r="D43" s="42"/>
      <c r="E43" s="42"/>
      <c r="F43" s="42"/>
      <c r="G43" s="42"/>
      <c r="H43" s="42"/>
      <c r="I43" s="43"/>
    </row>
    <row r="44" spans="11:42" ht="13.5" customHeight="1">
      <c r="K44" s="10"/>
      <c r="L44" s="10"/>
      <c r="M44" s="10"/>
      <c r="N44" s="10"/>
      <c r="O44" s="10"/>
      <c r="P44" s="5"/>
      <c r="Q44" s="9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4:42" ht="18" customHeight="1">
      <c r="D45" s="63" t="s">
        <v>9</v>
      </c>
      <c r="E45" s="64"/>
      <c r="F45" s="64"/>
      <c r="G45" s="64"/>
      <c r="H45" s="64"/>
      <c r="I45" s="64"/>
      <c r="J45" s="64"/>
      <c r="K45" s="65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1:42" ht="15.75" customHeight="1" thickBot="1">
      <c r="K46" s="10"/>
      <c r="L46" s="10"/>
      <c r="M46" s="10"/>
      <c r="N46" s="10"/>
      <c r="O46" s="10"/>
      <c r="P46" s="5"/>
      <c r="Q46" s="9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4:42" ht="24.75" customHeight="1" thickBot="1">
      <c r="D47" s="8" t="s">
        <v>51</v>
      </c>
      <c r="K47" s="10"/>
      <c r="L47" s="10"/>
      <c r="M47" s="10"/>
      <c r="N47" s="10"/>
      <c r="O47" s="10"/>
      <c r="P47" s="5"/>
      <c r="Q47" s="9"/>
      <c r="R47" s="9"/>
      <c r="S47" s="9"/>
      <c r="T47" s="9"/>
      <c r="U47" s="9"/>
      <c r="V47" s="71"/>
      <c r="W47" s="72"/>
      <c r="X47" s="72"/>
      <c r="Y47" s="72"/>
      <c r="Z47" s="72"/>
      <c r="AA47" s="72"/>
      <c r="AB47" s="72"/>
      <c r="AC47" s="73"/>
      <c r="AD47" s="95" t="s">
        <v>5</v>
      </c>
      <c r="AE47" s="9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5:68" ht="10.5" customHeight="1"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U48" s="44" t="s">
        <v>24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6"/>
      <c r="BK48" s="109" t="s">
        <v>25</v>
      </c>
      <c r="BL48" s="78"/>
      <c r="BM48" s="78"/>
      <c r="BN48" s="78"/>
      <c r="BO48" s="78"/>
      <c r="BP48" s="79"/>
    </row>
    <row r="49" spans="42:68" ht="15" customHeight="1">
      <c r="AP49" s="9"/>
      <c r="AU49" s="47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9"/>
      <c r="BK49" s="110"/>
      <c r="BL49" s="81"/>
      <c r="BM49" s="81"/>
      <c r="BN49" s="81"/>
      <c r="BO49" s="81"/>
      <c r="BP49" s="82"/>
    </row>
    <row r="50" spans="42:69" ht="15.75" customHeight="1">
      <c r="AP50" s="9"/>
      <c r="AT50" s="41"/>
      <c r="AU50" s="97" t="s">
        <v>28</v>
      </c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8">
        <f>ROUND(BK57*1/8.5,0)</f>
        <v>1282</v>
      </c>
      <c r="BL50" s="98"/>
      <c r="BM50" s="98"/>
      <c r="BN50" s="98"/>
      <c r="BO50" s="98"/>
      <c r="BP50" s="98"/>
      <c r="BQ50" s="11" t="s">
        <v>49</v>
      </c>
    </row>
    <row r="51" spans="42:68" ht="15.75" customHeight="1">
      <c r="AP51" s="9"/>
      <c r="AT51" s="41"/>
      <c r="AU51" s="97" t="s">
        <v>29</v>
      </c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8">
        <f>ROUND(BK57*2/8.5,0)</f>
        <v>2565</v>
      </c>
      <c r="BL51" s="98"/>
      <c r="BM51" s="98"/>
      <c r="BN51" s="98"/>
      <c r="BO51" s="98"/>
      <c r="BP51" s="98"/>
    </row>
    <row r="52" spans="42:68" ht="15.75" customHeight="1">
      <c r="AP52" s="9"/>
      <c r="AT52" s="41"/>
      <c r="AU52" s="97" t="s">
        <v>30</v>
      </c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8">
        <f>ROUND(BK57*3/8.5,0)</f>
        <v>3847</v>
      </c>
      <c r="BL52" s="98"/>
      <c r="BM52" s="98"/>
      <c r="BN52" s="98"/>
      <c r="BO52" s="98"/>
      <c r="BP52" s="98"/>
    </row>
    <row r="53" spans="42:68" ht="15.75" customHeight="1">
      <c r="AP53" s="9"/>
      <c r="AT53" s="41"/>
      <c r="AU53" s="97" t="s">
        <v>31</v>
      </c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8">
        <f>ROUND(BK57*4/8.5,0)</f>
        <v>5129</v>
      </c>
      <c r="BL53" s="98"/>
      <c r="BM53" s="98"/>
      <c r="BN53" s="98"/>
      <c r="BO53" s="98"/>
      <c r="BP53" s="98"/>
    </row>
    <row r="54" spans="42:68" ht="15.75" customHeight="1">
      <c r="AP54" s="9"/>
      <c r="AT54" s="41"/>
      <c r="AU54" s="100" t="s">
        <v>32</v>
      </c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98">
        <f>ROUND(BK57*5/8.5,0)</f>
        <v>6412</v>
      </c>
      <c r="BL54" s="98"/>
      <c r="BM54" s="98"/>
      <c r="BN54" s="98"/>
      <c r="BO54" s="98"/>
      <c r="BP54" s="98"/>
    </row>
    <row r="55" spans="28:68" ht="19.5" customHeight="1">
      <c r="AB55" s="9"/>
      <c r="AC55" s="9"/>
      <c r="AO55" s="9"/>
      <c r="AP55" s="9"/>
      <c r="AT55" s="41"/>
      <c r="AU55" s="97" t="s">
        <v>33</v>
      </c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8">
        <f>ROUND(BK57*6/8.5,0)</f>
        <v>7694</v>
      </c>
      <c r="BL55" s="98"/>
      <c r="BM55" s="98"/>
      <c r="BN55" s="98"/>
      <c r="BO55" s="98"/>
      <c r="BP55" s="98"/>
    </row>
    <row r="56" spans="28:68" ht="19.5" customHeight="1"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U56" s="97" t="s">
        <v>23</v>
      </c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8">
        <f>ROUND(BK57*7/8.5,0)</f>
        <v>8976</v>
      </c>
      <c r="BL56" s="98"/>
      <c r="BM56" s="98"/>
      <c r="BN56" s="98"/>
      <c r="BO56" s="98"/>
      <c r="BP56" s="98"/>
    </row>
    <row r="57" spans="28:68" ht="19.5" customHeight="1"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U57" s="97" t="s">
        <v>50</v>
      </c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8">
        <v>10900</v>
      </c>
      <c r="BL57" s="98"/>
      <c r="BM57" s="98"/>
      <c r="BN57" s="98"/>
      <c r="BO57" s="98"/>
      <c r="BP57" s="98"/>
    </row>
    <row r="58" spans="28:42" ht="19.5" customHeight="1"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ht="7.5" customHeight="1"/>
    <row r="60" ht="46.5" customHeight="1"/>
    <row r="61" ht="9" customHeight="1"/>
    <row r="62" ht="12.75">
      <c r="A62" s="11">
        <v>4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2.75" customHeight="1"/>
    <row r="70" spans="3:41" ht="19.5" customHeight="1">
      <c r="C70" s="2"/>
      <c r="D70" s="4" t="s">
        <v>12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ht="11.25" customHeight="1"/>
    <row r="72" ht="13.5" customHeight="1"/>
    <row r="73" spans="1:42" ht="6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ht="23.25" customHeight="1"/>
    <row r="77" spans="1:42" ht="12.75">
      <c r="A77" s="11">
        <v>2</v>
      </c>
      <c r="C77" s="6" t="s">
        <v>19</v>
      </c>
      <c r="D77" s="6"/>
      <c r="E77" s="6"/>
      <c r="F77" s="6"/>
      <c r="G77" s="6"/>
      <c r="H77" s="6"/>
      <c r="K77" s="69"/>
      <c r="L77" s="70"/>
      <c r="M77" s="70"/>
      <c r="N77" s="70"/>
      <c r="O77" s="111"/>
      <c r="P77" s="11" t="s">
        <v>6</v>
      </c>
      <c r="Q77" s="9"/>
      <c r="R77" s="99" t="s">
        <v>21</v>
      </c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</row>
    <row r="78" spans="11:13" ht="12.75">
      <c r="K78" s="1"/>
      <c r="L78" s="1"/>
      <c r="M78" s="1"/>
    </row>
    <row r="79" spans="1:42" ht="12.75">
      <c r="A79" s="11">
        <v>3</v>
      </c>
      <c r="C79" s="11" t="s">
        <v>20</v>
      </c>
      <c r="K79" s="101"/>
      <c r="L79" s="102"/>
      <c r="M79" s="102"/>
      <c r="N79" s="102"/>
      <c r="O79" s="103"/>
      <c r="P79" s="5" t="s">
        <v>5</v>
      </c>
      <c r="Q79" s="9"/>
      <c r="R79" s="104" t="s">
        <v>27</v>
      </c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</row>
  </sheetData>
  <sheetProtection/>
  <mergeCells count="49">
    <mergeCell ref="K79:O79"/>
    <mergeCell ref="R79:AP79"/>
    <mergeCell ref="K29:AD29"/>
    <mergeCell ref="K28:AD28"/>
    <mergeCell ref="AU56:BJ56"/>
    <mergeCell ref="BK56:BP56"/>
    <mergeCell ref="AU57:BJ57"/>
    <mergeCell ref="BK57:BP57"/>
    <mergeCell ref="BK48:BP49"/>
    <mergeCell ref="K77:O77"/>
    <mergeCell ref="R77:AP77"/>
    <mergeCell ref="AU53:BJ53"/>
    <mergeCell ref="BK53:BP53"/>
    <mergeCell ref="AU54:BJ54"/>
    <mergeCell ref="BK54:BP54"/>
    <mergeCell ref="AU55:BJ55"/>
    <mergeCell ref="BK55:BP55"/>
    <mergeCell ref="AU50:BJ50"/>
    <mergeCell ref="BK50:BP50"/>
    <mergeCell ref="BK52:BP52"/>
    <mergeCell ref="AU51:BJ51"/>
    <mergeCell ref="BK51:BP51"/>
    <mergeCell ref="AU52:BJ52"/>
    <mergeCell ref="K31:AF31"/>
    <mergeCell ref="C38:AL38"/>
    <mergeCell ref="E40:AJ40"/>
    <mergeCell ref="D45:K45"/>
    <mergeCell ref="L45:AG45"/>
    <mergeCell ref="AD47:AE47"/>
    <mergeCell ref="M15:Q15"/>
    <mergeCell ref="R15:AL15"/>
    <mergeCell ref="AM15:AN15"/>
    <mergeCell ref="V47:AC47"/>
    <mergeCell ref="D27:I27"/>
    <mergeCell ref="K27:Z27"/>
    <mergeCell ref="C28:J29"/>
    <mergeCell ref="D30:I30"/>
    <mergeCell ref="K30:AF30"/>
    <mergeCell ref="D31:I31"/>
    <mergeCell ref="AU48:BJ49"/>
    <mergeCell ref="A1:H2"/>
    <mergeCell ref="A3:AP4"/>
    <mergeCell ref="A5:AP6"/>
    <mergeCell ref="C9:E9"/>
    <mergeCell ref="M12:Q12"/>
    <mergeCell ref="R12:Z12"/>
    <mergeCell ref="M13:Q13"/>
    <mergeCell ref="R13:AO13"/>
    <mergeCell ref="M14:Q14"/>
  </mergeCells>
  <printOptions horizontalCentered="1" verticalCentered="1"/>
  <pageMargins left="0.1968503937007874" right="0.2755905511811024" top="0.4330708661417323" bottom="0.1968503937007874" header="0.2362204724409449" footer="0.31496062992125984"/>
  <pageSetup cellComments="asDisplayed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本田 達也</cp:lastModifiedBy>
  <cp:lastPrinted>2020-09-30T05:08:01Z</cp:lastPrinted>
  <dcterms:created xsi:type="dcterms:W3CDTF">2011-01-31T00:47:00Z</dcterms:created>
  <dcterms:modified xsi:type="dcterms:W3CDTF">2022-06-06T05:11:52Z</dcterms:modified>
  <cp:category/>
  <cp:version/>
  <cp:contentType/>
  <cp:contentStatus/>
</cp:coreProperties>
</file>