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315" windowHeight="4725" activeTab="0"/>
  </bookViews>
  <sheets>
    <sheet name="第３４一組表地方債現在高償還" sheetId="1" r:id="rId1"/>
    <sheet name="第３４一組表地方債現在高償還 (2)" sheetId="2" r:id="rId2"/>
  </sheets>
  <definedNames>
    <definedName name="_xlnm.Print_Area" localSheetId="0">'第３４一組表地方債現在高償還'!$A$1:$N$72</definedName>
    <definedName name="_xlnm.Print_Area" localSheetId="1">'第３４一組表地方債現在高償還 (2)'!$A$1:$K$75</definedName>
  </definedNames>
  <calcPr fullCalcOnLoad="1"/>
</workbook>
</file>

<file path=xl/sharedStrings.xml><?xml version="1.0" encoding="utf-8"?>
<sst xmlns="http://schemas.openxmlformats.org/spreadsheetml/2006/main" count="134" uniqueCount="73">
  <si>
    <t>一部事務組合名</t>
  </si>
  <si>
    <t>地方債現在高の借入先別内訳</t>
  </si>
  <si>
    <t>２．５％以下</t>
  </si>
  <si>
    <t>３．０％以下</t>
  </si>
  <si>
    <t>３．５％以下</t>
  </si>
  <si>
    <t>４．０％以下</t>
  </si>
  <si>
    <t>４．５％以下</t>
  </si>
  <si>
    <t>５．０％以下</t>
  </si>
  <si>
    <t>５．５％以下</t>
  </si>
  <si>
    <t>６．０％以下</t>
  </si>
  <si>
    <t>６．５％以下</t>
  </si>
  <si>
    <t>７．０％以下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</si>
  <si>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</si>
  <si>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</si>
  <si>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</si>
  <si>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</si>
  <si>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</si>
  <si>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田島・下郷町衛生組合</t>
  </si>
  <si>
    <t>西白河地方衛生処理一部事務組合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</si>
  <si>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</si>
  <si>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</si>
  <si>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</si>
  <si>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</si>
  <si>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</si>
  <si>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</si>
  <si>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</si>
  <si>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</si>
  <si>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郡山地方広域市町村圏組合</t>
  </si>
  <si>
    <t>須賀川地方広域消防組合</t>
  </si>
  <si>
    <t>郡山地方広域消防組合</t>
  </si>
  <si>
    <t>南会津地方広域市町村圏組合</t>
  </si>
  <si>
    <t>西部環境衛生組合</t>
  </si>
  <si>
    <t>福島地方広域行政事務組合</t>
  </si>
  <si>
    <t>合　　　計</t>
  </si>
  <si>
    <t>１政府資金</t>
  </si>
  <si>
    <t>３国の予算貸付・政府関係機関貸付（公営企業金融公庫を除く）</t>
  </si>
  <si>
    <t>（２）郵貯資金</t>
  </si>
  <si>
    <t>うち旧資金運用部資金</t>
  </si>
  <si>
    <t>６保険会社等</t>
  </si>
  <si>
    <t>７共済等</t>
  </si>
  <si>
    <t>８その他</t>
  </si>
  <si>
    <t>７．０％超</t>
  </si>
  <si>
    <t>１．５％以下</t>
  </si>
  <si>
    <t>２．０％以下</t>
  </si>
  <si>
    <t>合計（１～８）</t>
  </si>
  <si>
    <t>（３）簡保資金</t>
  </si>
  <si>
    <t>耶麻郡磐梯町外一市二町一ケ村組合</t>
  </si>
  <si>
    <t>田村広域行政組合</t>
  </si>
  <si>
    <t>白河地方広域市町村圏整備組合</t>
  </si>
  <si>
    <t>会津若松地方広域市町村圏整備組合</t>
  </si>
  <si>
    <t>（１）財政融資資金</t>
  </si>
  <si>
    <t>地方債現在高の利率別内訳</t>
  </si>
  <si>
    <t>金融公庫</t>
  </si>
  <si>
    <t xml:space="preserve">   ２公営企業</t>
  </si>
  <si>
    <t>年度別償還額の状況（元利償還額）</t>
  </si>
  <si>
    <t>金融機関</t>
  </si>
  <si>
    <t>福島県伊達郡国見町桑折町有北山組合</t>
  </si>
  <si>
    <t>伊達市国見町大枝小学校組合</t>
  </si>
  <si>
    <t>福島県後期高齢者医療広域連合</t>
  </si>
  <si>
    <t>　第３４表  平成１９年度末地方債現在高及び年度別償還の状況</t>
  </si>
  <si>
    <t>　第３４表  平成１９年度末地方債現在高及び年度別償還の状況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</si>
  <si>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</si>
  <si>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</si>
  <si>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</si>
  <si>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</si>
  <si>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</si>
  <si>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</si>
  <si>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</si>
  <si>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</si>
  <si>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</si>
  <si>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</si>
  <si>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４市中銀行</t>
  </si>
  <si>
    <t>５その他の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</si>
</sst>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1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7">
    <xf numFmtId="3" fontId="0" fillId="0" borderId="0" xfId="0" applyAlignment="1">
      <alignment/>
    </xf>
    <xf numFmtId="176" fontId="6" fillId="0" borderId="1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 wrapText="1"/>
    </xf>
    <xf numFmtId="176" fontId="7" fillId="0" borderId="2" xfId="0" applyNumberFormat="1" applyFont="1" applyFill="1" applyBorder="1" applyAlignment="1">
      <alignment vertical="center" wrapText="1"/>
    </xf>
    <xf numFmtId="176" fontId="7" fillId="0" borderId="4" xfId="0" applyNumberFormat="1" applyFont="1" applyFill="1" applyBorder="1" applyAlignment="1">
      <alignment vertical="center" wrapText="1"/>
    </xf>
    <xf numFmtId="176" fontId="7" fillId="0" borderId="5" xfId="0" applyNumberFormat="1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3" fontId="4" fillId="0" borderId="0" xfId="0" applyFont="1" applyFill="1" applyAlignment="1">
      <alignment/>
    </xf>
    <xf numFmtId="3" fontId="4" fillId="0" borderId="0" xfId="0" applyFont="1" applyFill="1" applyAlignment="1">
      <alignment/>
    </xf>
    <xf numFmtId="3" fontId="0" fillId="0" borderId="0" xfId="0" applyFill="1" applyAlignment="1">
      <alignment/>
    </xf>
    <xf numFmtId="176" fontId="5" fillId="0" borderId="0" xfId="0" applyNumberFormat="1" applyFont="1" applyFill="1" applyAlignment="1">
      <alignment vertical="center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Continuous" vertical="center"/>
    </xf>
    <xf numFmtId="176" fontId="4" fillId="0" borderId="8" xfId="0" applyNumberFormat="1" applyFont="1" applyFill="1" applyBorder="1" applyAlignment="1">
      <alignment horizontal="centerContinuous" vertical="center"/>
    </xf>
    <xf numFmtId="176" fontId="4" fillId="0" borderId="9" xfId="0" applyNumberFormat="1" applyFont="1" applyFill="1" applyBorder="1" applyAlignment="1">
      <alignment horizontal="centerContinuous" vertical="center"/>
    </xf>
    <xf numFmtId="176" fontId="4" fillId="0" borderId="1" xfId="0" applyNumberFormat="1" applyFont="1" applyFill="1" applyBorder="1" applyAlignment="1">
      <alignment horizontal="center" vertical="center"/>
    </xf>
    <xf numFmtId="3" fontId="4" fillId="0" borderId="10" xfId="0" applyFont="1" applyFill="1" applyAlignment="1">
      <alignment/>
    </xf>
    <xf numFmtId="176" fontId="4" fillId="0" borderId="10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wrapText="1"/>
    </xf>
    <xf numFmtId="176" fontId="7" fillId="0" borderId="0" xfId="0" applyNumberFormat="1" applyFont="1" applyFill="1" applyBorder="1" applyAlignment="1">
      <alignment horizontal="center" wrapText="1"/>
    </xf>
    <xf numFmtId="176" fontId="9" fillId="0" borderId="0" xfId="0" applyNumberFormat="1" applyFont="1" applyFill="1" applyBorder="1" applyAlignment="1">
      <alignment horizontal="left"/>
    </xf>
    <xf numFmtId="176" fontId="9" fillId="0" borderId="12" xfId="0" applyNumberFormat="1" applyFont="1" applyFill="1" applyBorder="1" applyAlignment="1">
      <alignment horizontal="center" wrapText="1"/>
    </xf>
    <xf numFmtId="176" fontId="9" fillId="0" borderId="2" xfId="0" applyNumberFormat="1" applyFont="1" applyFill="1" applyBorder="1" applyAlignment="1">
      <alignment/>
    </xf>
    <xf numFmtId="176" fontId="9" fillId="0" borderId="2" xfId="0" applyNumberFormat="1" applyFont="1" applyFill="1" applyBorder="1" applyAlignment="1">
      <alignment horizontal="center" wrapText="1"/>
    </xf>
    <xf numFmtId="176" fontId="9" fillId="0" borderId="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top" shrinkToFi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176" fontId="4" fillId="0" borderId="1" xfId="0" applyNumberFormat="1" applyFont="1" applyFill="1" applyBorder="1" applyAlignment="1">
      <alignment horizont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3" fontId="4" fillId="0" borderId="0" xfId="0" applyFont="1" applyFill="1" applyBorder="1" applyAlignment="1">
      <alignment/>
    </xf>
    <xf numFmtId="3" fontId="0" fillId="0" borderId="0" xfId="0" applyFill="1" applyBorder="1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Continuous" vertical="center"/>
    </xf>
    <xf numFmtId="176" fontId="4" fillId="0" borderId="17" xfId="0" applyNumberFormat="1" applyFont="1" applyFill="1" applyBorder="1" applyAlignment="1">
      <alignment horizontal="centerContinuous" vertical="center"/>
    </xf>
    <xf numFmtId="176" fontId="4" fillId="0" borderId="18" xfId="0" applyNumberFormat="1" applyFont="1" applyFill="1" applyBorder="1" applyAlignment="1">
      <alignment horizontal="centerContinuous" vertical="center"/>
    </xf>
    <xf numFmtId="176" fontId="4" fillId="0" borderId="1" xfId="0" applyNumberFormat="1" applyFont="1" applyFill="1" applyBorder="1" applyAlignment="1">
      <alignment horizontal="center" shrinkToFit="1"/>
    </xf>
    <xf numFmtId="176" fontId="7" fillId="0" borderId="16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176" fontId="7" fillId="0" borderId="2" xfId="0" applyNumberFormat="1" applyFont="1" applyFill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showOutlineSymbols="0" view="pageBreakPreview" zoomScale="50" zoomScaleNormal="87" zoomScaleSheetLayoutView="50" workbookViewId="0" topLeftCell="A1">
      <selection activeCell="O1" sqref="O1:P16384"/>
    </sheetView>
  </sheetViews>
  <sheetFormatPr defaultColWidth="24.75390625" defaultRowHeight="34.5" customHeight="1"/>
  <cols>
    <col min="1" max="1" width="42.625" style="17" customWidth="1"/>
    <col min="2" max="14" width="19.375" style="17" customWidth="1"/>
    <col min="15" max="15" width="15.125" style="16" hidden="1" customWidth="1"/>
    <col min="16" max="16" width="4.375" style="16" hidden="1" customWidth="1"/>
    <col min="17" max="16384" width="24.75390625" style="17" customWidth="1"/>
  </cols>
  <sheetData>
    <row r="1" spans="1:15" ht="28.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4" ht="28.5">
      <c r="A2" s="18" t="s">
        <v>59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4" customHeight="1">
      <c r="A3" s="18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ht="33" customHeight="1">
      <c r="A4" s="19" t="s">
        <v>0</v>
      </c>
      <c r="B4" s="20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23" t="s">
        <v>44</v>
      </c>
      <c r="O4" s="24"/>
    </row>
    <row r="5" spans="1:15" ht="33" customHeight="1">
      <c r="A5" s="25"/>
      <c r="B5" s="26" t="s">
        <v>34</v>
      </c>
      <c r="C5" s="27"/>
      <c r="D5" s="27"/>
      <c r="E5" s="28"/>
      <c r="F5" s="29"/>
      <c r="G5" s="30" t="s">
        <v>53</v>
      </c>
      <c r="H5" s="66" t="s">
        <v>35</v>
      </c>
      <c r="I5" s="31" t="s">
        <v>71</v>
      </c>
      <c r="J5" s="31" t="s">
        <v>72</v>
      </c>
      <c r="K5" s="31" t="s">
        <v>38</v>
      </c>
      <c r="L5" s="31" t="s">
        <v>39</v>
      </c>
      <c r="M5" s="31" t="s">
        <v>40</v>
      </c>
      <c r="N5" s="32"/>
      <c r="O5" s="24"/>
    </row>
    <row r="6" spans="1:15" ht="33" customHeight="1">
      <c r="A6" s="25"/>
      <c r="B6" s="33"/>
      <c r="C6" s="34" t="s">
        <v>50</v>
      </c>
      <c r="D6" s="35"/>
      <c r="E6" s="36" t="s">
        <v>36</v>
      </c>
      <c r="F6" s="36" t="s">
        <v>45</v>
      </c>
      <c r="G6" s="37" t="s">
        <v>52</v>
      </c>
      <c r="H6" s="66"/>
      <c r="I6" s="38"/>
      <c r="J6" s="39" t="s">
        <v>55</v>
      </c>
      <c r="K6" s="38"/>
      <c r="L6" s="38"/>
      <c r="M6" s="38"/>
      <c r="N6" s="32"/>
      <c r="O6" s="24"/>
    </row>
    <row r="7" spans="1:15" ht="33" customHeight="1">
      <c r="A7" s="25"/>
      <c r="B7" s="33"/>
      <c r="C7" s="40"/>
      <c r="D7" s="41" t="s">
        <v>37</v>
      </c>
      <c r="E7" s="42"/>
      <c r="F7" s="42"/>
      <c r="G7" s="42"/>
      <c r="H7" s="66"/>
      <c r="I7" s="38"/>
      <c r="J7" s="38"/>
      <c r="K7" s="38"/>
      <c r="L7" s="38"/>
      <c r="M7" s="38"/>
      <c r="N7" s="32"/>
      <c r="O7" s="24"/>
    </row>
    <row r="8" spans="1:16" ht="36" customHeight="1">
      <c r="A8" s="4" t="s">
        <v>12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0">
        <f>B8+G8+H8+I8+J8+K8+L8+M8</f>
        <v>0</v>
      </c>
      <c r="O8" s="24">
        <v>0</v>
      </c>
      <c r="P8" s="16">
        <f aca="true" t="shared" si="0" ref="P8:P35">N8-O8</f>
        <v>0</v>
      </c>
    </row>
    <row r="9" spans="1:16" ht="36" customHeight="1">
      <c r="A9" s="5" t="s">
        <v>13</v>
      </c>
      <c r="B9" s="2">
        <v>8854</v>
      </c>
      <c r="C9" s="2">
        <v>8854</v>
      </c>
      <c r="D9" s="2">
        <v>8854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1">
        <f aca="true" t="shared" si="1" ref="N9:N35">B9+G9+H9+I9+J9+K9+L9+M9</f>
        <v>8854</v>
      </c>
      <c r="O9" s="24">
        <v>8854</v>
      </c>
      <c r="P9" s="16">
        <f t="shared" si="0"/>
        <v>0</v>
      </c>
    </row>
    <row r="10" spans="1:16" ht="36" customHeight="1">
      <c r="A10" s="5" t="s">
        <v>14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11">
        <f t="shared" si="1"/>
        <v>0</v>
      </c>
      <c r="O10" s="24">
        <v>0</v>
      </c>
      <c r="P10" s="16">
        <f t="shared" si="0"/>
        <v>0</v>
      </c>
    </row>
    <row r="11" spans="1:16" ht="36" customHeight="1">
      <c r="A11" s="5" t="s">
        <v>56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1">
        <f t="shared" si="1"/>
        <v>0</v>
      </c>
      <c r="O11" s="24">
        <v>0</v>
      </c>
      <c r="P11" s="16">
        <f t="shared" si="0"/>
        <v>0</v>
      </c>
    </row>
    <row r="12" spans="1:16" ht="36" customHeight="1">
      <c r="A12" s="6" t="s">
        <v>57</v>
      </c>
      <c r="B12" s="2">
        <v>70366</v>
      </c>
      <c r="C12" s="2">
        <v>70366</v>
      </c>
      <c r="D12" s="2">
        <v>70366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1">
        <f t="shared" si="1"/>
        <v>70366</v>
      </c>
      <c r="O12" s="24">
        <v>70366</v>
      </c>
      <c r="P12" s="16">
        <f t="shared" si="0"/>
        <v>0</v>
      </c>
    </row>
    <row r="13" spans="1:16" ht="36" customHeight="1">
      <c r="A13" s="7" t="s">
        <v>15</v>
      </c>
      <c r="B13" s="1">
        <v>1982939</v>
      </c>
      <c r="C13" s="1">
        <v>1817164</v>
      </c>
      <c r="D13" s="1">
        <v>897764</v>
      </c>
      <c r="E13" s="1">
        <v>165775</v>
      </c>
      <c r="F13" s="1">
        <v>0</v>
      </c>
      <c r="G13" s="1">
        <v>0</v>
      </c>
      <c r="H13" s="1">
        <v>0</v>
      </c>
      <c r="I13" s="1">
        <v>0</v>
      </c>
      <c r="J13" s="1">
        <v>90450</v>
      </c>
      <c r="K13" s="1">
        <v>0</v>
      </c>
      <c r="L13" s="1">
        <v>0</v>
      </c>
      <c r="M13" s="1">
        <v>0</v>
      </c>
      <c r="N13" s="10">
        <f t="shared" si="1"/>
        <v>2073389</v>
      </c>
      <c r="O13" s="24">
        <v>2073389</v>
      </c>
      <c r="P13" s="16">
        <f t="shared" si="0"/>
        <v>0</v>
      </c>
    </row>
    <row r="14" spans="1:16" ht="36" customHeight="1">
      <c r="A14" s="5" t="s">
        <v>16</v>
      </c>
      <c r="B14" s="2">
        <v>1029790</v>
      </c>
      <c r="C14" s="2">
        <v>619136</v>
      </c>
      <c r="D14" s="2">
        <v>0</v>
      </c>
      <c r="E14" s="2">
        <v>410654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11">
        <f t="shared" si="1"/>
        <v>1029790</v>
      </c>
      <c r="O14" s="24">
        <v>1029790</v>
      </c>
      <c r="P14" s="16">
        <f t="shared" si="0"/>
        <v>0</v>
      </c>
    </row>
    <row r="15" spans="1:16" ht="36" customHeight="1">
      <c r="A15" s="5" t="s">
        <v>17</v>
      </c>
      <c r="B15" s="2">
        <v>194111</v>
      </c>
      <c r="C15" s="2">
        <v>194111</v>
      </c>
      <c r="D15" s="2">
        <v>194111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11">
        <f t="shared" si="1"/>
        <v>194111</v>
      </c>
      <c r="O15" s="24">
        <v>194111</v>
      </c>
      <c r="P15" s="16">
        <f t="shared" si="0"/>
        <v>0</v>
      </c>
    </row>
    <row r="16" spans="1:16" ht="36" customHeight="1">
      <c r="A16" s="5" t="s">
        <v>46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1">
        <f t="shared" si="1"/>
        <v>0</v>
      </c>
      <c r="O16" s="24">
        <v>0</v>
      </c>
      <c r="P16" s="16">
        <f t="shared" si="0"/>
        <v>0</v>
      </c>
    </row>
    <row r="17" spans="1:16" ht="36" customHeight="1">
      <c r="A17" s="8" t="s">
        <v>18</v>
      </c>
      <c r="B17" s="3">
        <v>3127835</v>
      </c>
      <c r="C17" s="3">
        <v>2734201</v>
      </c>
      <c r="D17" s="3">
        <v>909690</v>
      </c>
      <c r="E17" s="3">
        <v>393634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12">
        <f t="shared" si="1"/>
        <v>3127835</v>
      </c>
      <c r="O17" s="24">
        <v>3127835</v>
      </c>
      <c r="P17" s="16">
        <f t="shared" si="0"/>
        <v>0</v>
      </c>
    </row>
    <row r="18" spans="1:16" ht="36" customHeight="1">
      <c r="A18" s="9" t="s">
        <v>19</v>
      </c>
      <c r="B18" s="2">
        <v>1029685</v>
      </c>
      <c r="C18" s="2">
        <v>587560</v>
      </c>
      <c r="D18" s="2">
        <v>547949</v>
      </c>
      <c r="E18" s="2">
        <v>442125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11">
        <f t="shared" si="1"/>
        <v>1029685</v>
      </c>
      <c r="O18" s="24">
        <v>1029685</v>
      </c>
      <c r="P18" s="16">
        <f t="shared" si="0"/>
        <v>0</v>
      </c>
    </row>
    <row r="19" spans="1:16" ht="36" customHeight="1">
      <c r="A19" s="5" t="s">
        <v>20</v>
      </c>
      <c r="B19" s="2">
        <v>2723037</v>
      </c>
      <c r="C19" s="2">
        <v>2723037</v>
      </c>
      <c r="D19" s="2">
        <v>641622</v>
      </c>
      <c r="E19" s="2">
        <v>0</v>
      </c>
      <c r="F19" s="2">
        <v>0</v>
      </c>
      <c r="G19" s="2">
        <v>0</v>
      </c>
      <c r="H19" s="2">
        <v>0</v>
      </c>
      <c r="I19" s="2">
        <v>146300</v>
      </c>
      <c r="J19" s="2">
        <v>89800</v>
      </c>
      <c r="K19" s="2">
        <v>0</v>
      </c>
      <c r="L19" s="2">
        <v>0</v>
      </c>
      <c r="M19" s="2">
        <v>0</v>
      </c>
      <c r="N19" s="11">
        <f t="shared" si="1"/>
        <v>2959137</v>
      </c>
      <c r="O19" s="24">
        <v>2959137</v>
      </c>
      <c r="P19" s="16">
        <f t="shared" si="0"/>
        <v>0</v>
      </c>
    </row>
    <row r="20" spans="1:16" ht="36" customHeight="1">
      <c r="A20" s="5" t="s">
        <v>47</v>
      </c>
      <c r="B20" s="2">
        <v>3438563</v>
      </c>
      <c r="C20" s="2">
        <v>3438563</v>
      </c>
      <c r="D20" s="2">
        <v>726063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514942</v>
      </c>
      <c r="K20" s="2">
        <v>0</v>
      </c>
      <c r="L20" s="2">
        <v>0</v>
      </c>
      <c r="M20" s="2">
        <v>0</v>
      </c>
      <c r="N20" s="11">
        <f t="shared" si="1"/>
        <v>3953505</v>
      </c>
      <c r="O20" s="24">
        <v>3953505</v>
      </c>
      <c r="P20" s="16">
        <f t="shared" si="0"/>
        <v>0</v>
      </c>
    </row>
    <row r="21" spans="1:16" ht="36" customHeight="1">
      <c r="A21" s="5" t="s">
        <v>21</v>
      </c>
      <c r="B21" s="2">
        <v>948173</v>
      </c>
      <c r="C21" s="2">
        <v>526586</v>
      </c>
      <c r="D21" s="2">
        <v>526586</v>
      </c>
      <c r="E21" s="2">
        <v>421587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1">
        <f t="shared" si="1"/>
        <v>948173</v>
      </c>
      <c r="O21" s="24">
        <v>948173</v>
      </c>
      <c r="P21" s="16">
        <f t="shared" si="0"/>
        <v>0</v>
      </c>
    </row>
    <row r="22" spans="1:16" ht="36" customHeight="1">
      <c r="A22" s="8" t="s">
        <v>48</v>
      </c>
      <c r="B22" s="2">
        <v>153578</v>
      </c>
      <c r="C22" s="2">
        <v>0</v>
      </c>
      <c r="D22" s="2">
        <v>0</v>
      </c>
      <c r="E22" s="2">
        <v>0</v>
      </c>
      <c r="F22" s="2">
        <v>153578</v>
      </c>
      <c r="G22" s="2">
        <v>0</v>
      </c>
      <c r="H22" s="2">
        <v>0</v>
      </c>
      <c r="I22" s="2">
        <v>0</v>
      </c>
      <c r="J22" s="2">
        <v>338472</v>
      </c>
      <c r="K22" s="2">
        <v>0</v>
      </c>
      <c r="L22" s="2">
        <v>87856</v>
      </c>
      <c r="M22" s="2">
        <v>0</v>
      </c>
      <c r="N22" s="11">
        <f t="shared" si="1"/>
        <v>579906</v>
      </c>
      <c r="O22" s="24">
        <v>579906</v>
      </c>
      <c r="P22" s="16">
        <f t="shared" si="0"/>
        <v>0</v>
      </c>
    </row>
    <row r="23" spans="1:16" ht="36" customHeight="1">
      <c r="A23" s="4" t="s">
        <v>22</v>
      </c>
      <c r="B23" s="1">
        <v>2300691</v>
      </c>
      <c r="C23" s="1">
        <v>928916</v>
      </c>
      <c r="D23" s="1">
        <v>350847</v>
      </c>
      <c r="E23" s="1">
        <v>1266706</v>
      </c>
      <c r="F23" s="1">
        <v>105069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176576</v>
      </c>
      <c r="M23" s="1">
        <v>446602</v>
      </c>
      <c r="N23" s="10">
        <f t="shared" si="1"/>
        <v>2923869</v>
      </c>
      <c r="O23" s="24">
        <v>2923869</v>
      </c>
      <c r="P23" s="16">
        <f t="shared" si="0"/>
        <v>0</v>
      </c>
    </row>
    <row r="24" spans="1:16" ht="36" customHeight="1">
      <c r="A24" s="5" t="s">
        <v>23</v>
      </c>
      <c r="B24" s="2">
        <v>22764</v>
      </c>
      <c r="C24" s="2">
        <v>22764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2280</v>
      </c>
      <c r="M24" s="2">
        <v>0</v>
      </c>
      <c r="N24" s="11">
        <f t="shared" si="1"/>
        <v>25044</v>
      </c>
      <c r="O24" s="24">
        <v>25044</v>
      </c>
      <c r="P24" s="16">
        <f t="shared" si="0"/>
        <v>0</v>
      </c>
    </row>
    <row r="25" spans="1:16" ht="36" customHeight="1">
      <c r="A25" s="5" t="s">
        <v>24</v>
      </c>
      <c r="B25" s="2">
        <v>495567</v>
      </c>
      <c r="C25" s="2">
        <v>495567</v>
      </c>
      <c r="D25" s="2">
        <v>495567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76692</v>
      </c>
      <c r="M25" s="2">
        <v>0</v>
      </c>
      <c r="N25" s="11">
        <f t="shared" si="1"/>
        <v>572259</v>
      </c>
      <c r="O25" s="24">
        <v>572259</v>
      </c>
      <c r="P25" s="16">
        <f t="shared" si="0"/>
        <v>0</v>
      </c>
    </row>
    <row r="26" spans="1:16" ht="36" customHeight="1">
      <c r="A26" s="5" t="s">
        <v>25</v>
      </c>
      <c r="B26" s="2">
        <v>8080401</v>
      </c>
      <c r="C26" s="2">
        <v>7907866</v>
      </c>
      <c r="D26" s="2">
        <v>1331015</v>
      </c>
      <c r="E26" s="2">
        <v>0</v>
      </c>
      <c r="F26" s="2">
        <v>172535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54455</v>
      </c>
      <c r="M26" s="2">
        <v>0</v>
      </c>
      <c r="N26" s="11">
        <f t="shared" si="1"/>
        <v>8134856</v>
      </c>
      <c r="O26" s="24">
        <v>8134856</v>
      </c>
      <c r="P26" s="16">
        <f t="shared" si="0"/>
        <v>0</v>
      </c>
    </row>
    <row r="27" spans="1:16" ht="36" customHeight="1">
      <c r="A27" s="8" t="s">
        <v>49</v>
      </c>
      <c r="B27" s="3">
        <v>2744773</v>
      </c>
      <c r="C27" s="3">
        <v>2744773</v>
      </c>
      <c r="D27" s="3">
        <v>1504866</v>
      </c>
      <c r="E27" s="3">
        <v>0</v>
      </c>
      <c r="F27" s="3">
        <v>0</v>
      </c>
      <c r="G27" s="3">
        <v>0</v>
      </c>
      <c r="H27" s="3">
        <v>0</v>
      </c>
      <c r="I27" s="3">
        <v>608400</v>
      </c>
      <c r="J27" s="3">
        <v>0</v>
      </c>
      <c r="K27" s="3">
        <v>0</v>
      </c>
      <c r="L27" s="3">
        <v>90900</v>
      </c>
      <c r="M27" s="3">
        <v>0</v>
      </c>
      <c r="N27" s="12">
        <f t="shared" si="1"/>
        <v>3444073</v>
      </c>
      <c r="O27" s="24">
        <v>3444073</v>
      </c>
      <c r="P27" s="16">
        <f t="shared" si="0"/>
        <v>0</v>
      </c>
    </row>
    <row r="28" spans="1:16" ht="36" customHeight="1">
      <c r="A28" s="4" t="s">
        <v>26</v>
      </c>
      <c r="B28" s="2">
        <v>746862</v>
      </c>
      <c r="C28" s="2">
        <v>746862</v>
      </c>
      <c r="D28" s="2">
        <v>261999</v>
      </c>
      <c r="E28" s="2">
        <v>0</v>
      </c>
      <c r="F28" s="2">
        <v>0</v>
      </c>
      <c r="G28" s="2">
        <v>0</v>
      </c>
      <c r="H28" s="2">
        <v>0</v>
      </c>
      <c r="I28" s="2">
        <v>18200</v>
      </c>
      <c r="J28" s="2">
        <v>0</v>
      </c>
      <c r="K28" s="2">
        <v>0</v>
      </c>
      <c r="L28" s="2">
        <v>133938</v>
      </c>
      <c r="M28" s="2">
        <v>209477</v>
      </c>
      <c r="N28" s="11">
        <f t="shared" si="1"/>
        <v>1108477</v>
      </c>
      <c r="O28" s="24">
        <v>1108477</v>
      </c>
      <c r="P28" s="16">
        <f t="shared" si="0"/>
        <v>0</v>
      </c>
    </row>
    <row r="29" spans="1:16" ht="36" customHeight="1">
      <c r="A29" s="5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1">
        <f t="shared" si="1"/>
        <v>0</v>
      </c>
      <c r="O29" s="24">
        <v>0</v>
      </c>
      <c r="P29" s="16">
        <f t="shared" si="0"/>
        <v>0</v>
      </c>
    </row>
    <row r="30" spans="1:16" ht="36" customHeight="1">
      <c r="A30" s="5" t="s">
        <v>28</v>
      </c>
      <c r="B30" s="2">
        <v>181891</v>
      </c>
      <c r="C30" s="2">
        <v>17327</v>
      </c>
      <c r="D30" s="2">
        <v>0</v>
      </c>
      <c r="E30" s="2">
        <v>0</v>
      </c>
      <c r="F30" s="2">
        <v>164564</v>
      </c>
      <c r="G30" s="2">
        <v>0</v>
      </c>
      <c r="H30" s="2">
        <v>0</v>
      </c>
      <c r="I30" s="2">
        <v>0</v>
      </c>
      <c r="J30" s="2">
        <v>146400</v>
      </c>
      <c r="K30" s="2">
        <v>0</v>
      </c>
      <c r="L30" s="2">
        <v>39700</v>
      </c>
      <c r="M30" s="2">
        <v>0</v>
      </c>
      <c r="N30" s="11">
        <f t="shared" si="1"/>
        <v>367991</v>
      </c>
      <c r="O30" s="24">
        <v>367991</v>
      </c>
      <c r="P30" s="16">
        <f t="shared" si="0"/>
        <v>0</v>
      </c>
    </row>
    <row r="31" spans="1:16" ht="36" customHeight="1">
      <c r="A31" s="5" t="s">
        <v>29</v>
      </c>
      <c r="B31" s="2">
        <v>1039743</v>
      </c>
      <c r="C31" s="2">
        <v>6171</v>
      </c>
      <c r="D31" s="2">
        <v>0</v>
      </c>
      <c r="E31" s="2">
        <v>0</v>
      </c>
      <c r="F31" s="2">
        <v>1033572</v>
      </c>
      <c r="G31" s="2">
        <v>0</v>
      </c>
      <c r="H31" s="2">
        <v>0</v>
      </c>
      <c r="I31" s="2">
        <v>250574</v>
      </c>
      <c r="J31" s="2">
        <v>0</v>
      </c>
      <c r="K31" s="2">
        <v>0</v>
      </c>
      <c r="L31" s="2">
        <v>80302</v>
      </c>
      <c r="M31" s="2">
        <v>0</v>
      </c>
      <c r="N31" s="11">
        <f t="shared" si="1"/>
        <v>1370619</v>
      </c>
      <c r="O31" s="24">
        <v>1370619</v>
      </c>
      <c r="P31" s="16">
        <f t="shared" si="0"/>
        <v>0</v>
      </c>
    </row>
    <row r="32" spans="1:16" ht="36" customHeight="1">
      <c r="A32" s="8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1">
        <f t="shared" si="1"/>
        <v>0</v>
      </c>
      <c r="O32" s="24">
        <v>0</v>
      </c>
      <c r="P32" s="16">
        <f t="shared" si="0"/>
        <v>0</v>
      </c>
    </row>
    <row r="33" spans="1:16" ht="36" customHeight="1">
      <c r="A33" s="5" t="s">
        <v>31</v>
      </c>
      <c r="B33" s="1">
        <v>353966</v>
      </c>
      <c r="C33" s="1">
        <v>353966</v>
      </c>
      <c r="D33" s="1">
        <v>353966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0">
        <f t="shared" si="1"/>
        <v>353966</v>
      </c>
      <c r="O33" s="24">
        <v>353966</v>
      </c>
      <c r="P33" s="16">
        <f t="shared" si="0"/>
        <v>0</v>
      </c>
    </row>
    <row r="34" spans="1:16" ht="36" customHeight="1">
      <c r="A34" s="5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1">
        <f t="shared" si="1"/>
        <v>0</v>
      </c>
      <c r="O34" s="24">
        <v>0</v>
      </c>
      <c r="P34" s="16">
        <f t="shared" si="0"/>
        <v>0</v>
      </c>
    </row>
    <row r="35" spans="1:16" ht="36" customHeight="1" thickBot="1">
      <c r="A35" s="5" t="s">
        <v>58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1">
        <f t="shared" si="1"/>
        <v>0</v>
      </c>
      <c r="O35" s="24">
        <v>0</v>
      </c>
      <c r="P35" s="16">
        <f t="shared" si="0"/>
        <v>0</v>
      </c>
    </row>
    <row r="36" spans="1:15" ht="36" customHeight="1" thickTop="1">
      <c r="A36" s="43" t="s">
        <v>33</v>
      </c>
      <c r="B36" s="44">
        <f aca="true" t="shared" si="2" ref="B36:N36">SUM(B8:B35)</f>
        <v>30673589</v>
      </c>
      <c r="C36" s="44">
        <f t="shared" si="2"/>
        <v>25943790</v>
      </c>
      <c r="D36" s="44">
        <f t="shared" si="2"/>
        <v>8821265</v>
      </c>
      <c r="E36" s="44">
        <f t="shared" si="2"/>
        <v>3100481</v>
      </c>
      <c r="F36" s="44">
        <f t="shared" si="2"/>
        <v>1629318</v>
      </c>
      <c r="G36" s="44">
        <f t="shared" si="2"/>
        <v>0</v>
      </c>
      <c r="H36" s="44">
        <f t="shared" si="2"/>
        <v>0</v>
      </c>
      <c r="I36" s="44">
        <f t="shared" si="2"/>
        <v>1023474</v>
      </c>
      <c r="J36" s="44">
        <f t="shared" si="2"/>
        <v>1180064</v>
      </c>
      <c r="K36" s="44">
        <f t="shared" si="2"/>
        <v>0</v>
      </c>
      <c r="L36" s="44">
        <f t="shared" si="2"/>
        <v>742699</v>
      </c>
      <c r="M36" s="44">
        <f t="shared" si="2"/>
        <v>656079</v>
      </c>
      <c r="N36" s="45">
        <f t="shared" si="2"/>
        <v>34275905</v>
      </c>
      <c r="O36" s="24"/>
    </row>
    <row r="37" spans="1:14" ht="81" customHeight="1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1:14" ht="28.5">
      <c r="A38" s="18" t="s">
        <v>59</v>
      </c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48"/>
      <c r="N38" s="48"/>
    </row>
    <row r="39" spans="1:14" ht="24" customHeight="1">
      <c r="A39" s="18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48"/>
      <c r="N39" s="48"/>
    </row>
    <row r="40" spans="1:15" ht="33" customHeight="1">
      <c r="A40" s="49" t="s">
        <v>0</v>
      </c>
      <c r="B40" s="21" t="s">
        <v>51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50"/>
    </row>
    <row r="41" spans="1:14" ht="33" customHeight="1">
      <c r="A41" s="42"/>
      <c r="B41" s="51" t="s">
        <v>42</v>
      </c>
      <c r="C41" s="51" t="s">
        <v>43</v>
      </c>
      <c r="D41" s="51" t="s">
        <v>2</v>
      </c>
      <c r="E41" s="51" t="s">
        <v>3</v>
      </c>
      <c r="F41" s="51" t="s">
        <v>4</v>
      </c>
      <c r="G41" s="51" t="s">
        <v>5</v>
      </c>
      <c r="H41" s="51" t="s">
        <v>6</v>
      </c>
      <c r="I41" s="51" t="s">
        <v>7</v>
      </c>
      <c r="J41" s="51" t="s">
        <v>8</v>
      </c>
      <c r="K41" s="51" t="s">
        <v>9</v>
      </c>
      <c r="L41" s="51" t="s">
        <v>10</v>
      </c>
      <c r="M41" s="51" t="s">
        <v>11</v>
      </c>
      <c r="N41" s="51" t="s">
        <v>41</v>
      </c>
    </row>
    <row r="42" spans="1:14" ht="33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ht="33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6" s="54" customFormat="1" ht="36" customHeight="1">
      <c r="A44" s="4" t="s">
        <v>12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53"/>
      <c r="P44" s="53"/>
    </row>
    <row r="45" spans="1:16" s="54" customFormat="1" ht="36" customHeight="1">
      <c r="A45" s="5" t="s">
        <v>13</v>
      </c>
      <c r="B45" s="2">
        <v>0</v>
      </c>
      <c r="C45" s="2">
        <v>0</v>
      </c>
      <c r="D45" s="2">
        <v>8854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53"/>
      <c r="P45" s="53"/>
    </row>
    <row r="46" spans="1:16" s="54" customFormat="1" ht="36" customHeight="1">
      <c r="A46" s="5" t="s">
        <v>14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53"/>
      <c r="P46" s="53"/>
    </row>
    <row r="47" spans="1:16" s="54" customFormat="1" ht="36" customHeight="1">
      <c r="A47" s="5" t="s">
        <v>56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53"/>
      <c r="P47" s="53"/>
    </row>
    <row r="48" spans="1:16" s="54" customFormat="1" ht="36" customHeight="1">
      <c r="A48" s="6" t="s">
        <v>57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70366</v>
      </c>
      <c r="N48" s="2">
        <v>0</v>
      </c>
      <c r="O48" s="53"/>
      <c r="P48" s="53"/>
    </row>
    <row r="49" spans="1:16" s="54" customFormat="1" ht="36" customHeight="1">
      <c r="A49" s="7" t="s">
        <v>15</v>
      </c>
      <c r="B49" s="1">
        <v>982575</v>
      </c>
      <c r="C49" s="1">
        <v>193050</v>
      </c>
      <c r="D49" s="1">
        <v>365060</v>
      </c>
      <c r="E49" s="1">
        <v>212476</v>
      </c>
      <c r="F49" s="1">
        <v>0</v>
      </c>
      <c r="G49" s="1">
        <v>0</v>
      </c>
      <c r="H49" s="1">
        <v>320228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53"/>
      <c r="P49" s="53"/>
    </row>
    <row r="50" spans="1:16" s="54" customFormat="1" ht="36" customHeight="1">
      <c r="A50" s="5" t="s">
        <v>16</v>
      </c>
      <c r="B50" s="2">
        <v>410654</v>
      </c>
      <c r="C50" s="2">
        <v>0</v>
      </c>
      <c r="D50" s="2">
        <v>30309</v>
      </c>
      <c r="E50" s="2">
        <v>0</v>
      </c>
      <c r="F50" s="2">
        <v>183090</v>
      </c>
      <c r="G50" s="2">
        <v>345919</v>
      </c>
      <c r="H50" s="2">
        <v>59818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53"/>
      <c r="P50" s="53"/>
    </row>
    <row r="51" spans="1:16" s="54" customFormat="1" ht="36" customHeight="1">
      <c r="A51" s="5" t="s">
        <v>17</v>
      </c>
      <c r="B51" s="2">
        <v>102513</v>
      </c>
      <c r="C51" s="2">
        <v>91598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53"/>
      <c r="P51" s="53"/>
    </row>
    <row r="52" spans="1:16" s="54" customFormat="1" ht="36" customHeight="1">
      <c r="A52" s="5" t="s">
        <v>46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53"/>
      <c r="P52" s="53"/>
    </row>
    <row r="53" spans="1:16" s="54" customFormat="1" ht="36" customHeight="1">
      <c r="A53" s="8" t="s">
        <v>18</v>
      </c>
      <c r="B53" s="3">
        <v>2218145</v>
      </c>
      <c r="C53" s="3">
        <v>74017</v>
      </c>
      <c r="D53" s="3">
        <v>213953</v>
      </c>
      <c r="E53" s="3">
        <v>0</v>
      </c>
      <c r="F53" s="3">
        <v>0</v>
      </c>
      <c r="G53" s="3">
        <v>310963</v>
      </c>
      <c r="H53" s="3">
        <v>310757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53"/>
      <c r="P53" s="53"/>
    </row>
    <row r="54" spans="1:16" s="54" customFormat="1" ht="36" customHeight="1">
      <c r="A54" s="9" t="s">
        <v>19</v>
      </c>
      <c r="B54" s="2">
        <v>442125</v>
      </c>
      <c r="C54" s="2">
        <v>106648</v>
      </c>
      <c r="D54" s="2">
        <v>480912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53"/>
      <c r="P54" s="53"/>
    </row>
    <row r="55" spans="1:16" s="54" customFormat="1" ht="36" customHeight="1">
      <c r="A55" s="5" t="s">
        <v>20</v>
      </c>
      <c r="B55" s="2">
        <v>2060549</v>
      </c>
      <c r="C55" s="2">
        <v>266402</v>
      </c>
      <c r="D55" s="2">
        <v>164060</v>
      </c>
      <c r="E55" s="2">
        <v>0</v>
      </c>
      <c r="F55" s="2">
        <v>182426</v>
      </c>
      <c r="G55" s="2">
        <v>0</v>
      </c>
      <c r="H55" s="2">
        <v>285700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53"/>
      <c r="P55" s="53"/>
    </row>
    <row r="56" spans="1:16" s="54" customFormat="1" ht="36" customHeight="1">
      <c r="A56" s="5" t="s">
        <v>47</v>
      </c>
      <c r="B56" s="2">
        <v>1257542</v>
      </c>
      <c r="C56" s="2">
        <v>1969900</v>
      </c>
      <c r="D56" s="2">
        <v>0</v>
      </c>
      <c r="E56" s="2">
        <v>0</v>
      </c>
      <c r="F56" s="2">
        <v>606398</v>
      </c>
      <c r="G56" s="2">
        <v>119665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53"/>
      <c r="P56" s="53"/>
    </row>
    <row r="57" spans="1:16" s="54" customFormat="1" ht="36" customHeight="1">
      <c r="A57" s="5" t="s">
        <v>21</v>
      </c>
      <c r="B57" s="2">
        <v>421587</v>
      </c>
      <c r="C57" s="2">
        <v>526586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53"/>
      <c r="P57" s="53"/>
    </row>
    <row r="58" spans="1:16" s="54" customFormat="1" ht="36" customHeight="1">
      <c r="A58" s="8" t="s">
        <v>48</v>
      </c>
      <c r="B58" s="2">
        <v>426328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26687</v>
      </c>
      <c r="I58" s="2">
        <v>0</v>
      </c>
      <c r="J58" s="2">
        <v>100309</v>
      </c>
      <c r="K58" s="2">
        <v>0</v>
      </c>
      <c r="L58" s="2">
        <v>26582</v>
      </c>
      <c r="M58" s="2">
        <v>0</v>
      </c>
      <c r="N58" s="2">
        <v>0</v>
      </c>
      <c r="O58" s="53"/>
      <c r="P58" s="53"/>
    </row>
    <row r="59" spans="1:16" s="54" customFormat="1" ht="36" customHeight="1">
      <c r="A59" s="4" t="s">
        <v>22</v>
      </c>
      <c r="B59" s="1">
        <v>2372653</v>
      </c>
      <c r="C59" s="1">
        <v>95300</v>
      </c>
      <c r="D59" s="1">
        <v>0</v>
      </c>
      <c r="E59" s="1">
        <v>262768</v>
      </c>
      <c r="F59" s="1">
        <v>0</v>
      </c>
      <c r="G59" s="1">
        <v>63512</v>
      </c>
      <c r="H59" s="1">
        <v>129636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53"/>
      <c r="P59" s="53"/>
    </row>
    <row r="60" spans="1:16" s="54" customFormat="1" ht="36" customHeight="1">
      <c r="A60" s="5" t="s">
        <v>23</v>
      </c>
      <c r="B60" s="2">
        <v>25044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53"/>
      <c r="P60" s="53"/>
    </row>
    <row r="61" spans="1:16" s="54" customFormat="1" ht="36" customHeight="1">
      <c r="A61" s="5" t="s">
        <v>24</v>
      </c>
      <c r="B61" s="2">
        <v>572259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53"/>
      <c r="P61" s="53"/>
    </row>
    <row r="62" spans="1:16" s="54" customFormat="1" ht="36" customHeight="1">
      <c r="A62" s="5" t="s">
        <v>25</v>
      </c>
      <c r="B62" s="2">
        <v>6631306</v>
      </c>
      <c r="C62" s="2">
        <v>499678</v>
      </c>
      <c r="D62" s="2">
        <v>828557</v>
      </c>
      <c r="E62" s="2">
        <v>8346</v>
      </c>
      <c r="F62" s="2">
        <v>6369</v>
      </c>
      <c r="G62" s="2">
        <v>37636</v>
      </c>
      <c r="H62" s="2">
        <v>122964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53"/>
      <c r="P62" s="53"/>
    </row>
    <row r="63" spans="1:16" s="54" customFormat="1" ht="36" customHeight="1">
      <c r="A63" s="8" t="s">
        <v>49</v>
      </c>
      <c r="B63" s="3">
        <v>1330807</v>
      </c>
      <c r="C63" s="3">
        <v>1350941</v>
      </c>
      <c r="D63" s="3">
        <v>732725</v>
      </c>
      <c r="E63" s="3">
        <v>0</v>
      </c>
      <c r="F63" s="3">
        <v>0</v>
      </c>
      <c r="G63" s="3">
        <v>13775</v>
      </c>
      <c r="H63" s="3">
        <v>15825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53"/>
      <c r="P63" s="53"/>
    </row>
    <row r="64" spans="1:16" s="54" customFormat="1" ht="36" customHeight="1">
      <c r="A64" s="4" t="s">
        <v>26</v>
      </c>
      <c r="B64" s="2">
        <v>831618</v>
      </c>
      <c r="C64" s="2">
        <v>171393</v>
      </c>
      <c r="D64" s="2">
        <v>5968</v>
      </c>
      <c r="E64" s="2">
        <v>0</v>
      </c>
      <c r="F64" s="2">
        <v>0</v>
      </c>
      <c r="G64" s="2">
        <v>0</v>
      </c>
      <c r="H64" s="2">
        <v>99498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53"/>
      <c r="P64" s="53"/>
    </row>
    <row r="65" spans="1:16" s="54" customFormat="1" ht="36" customHeight="1">
      <c r="A65" s="5" t="s">
        <v>27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53"/>
      <c r="P65" s="53"/>
    </row>
    <row r="66" spans="1:16" s="54" customFormat="1" ht="36" customHeight="1">
      <c r="A66" s="5" t="s">
        <v>28</v>
      </c>
      <c r="B66" s="2">
        <v>67927</v>
      </c>
      <c r="C66" s="2">
        <v>135500</v>
      </c>
      <c r="D66" s="2">
        <v>164564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53"/>
      <c r="P66" s="53"/>
    </row>
    <row r="67" spans="1:16" s="54" customFormat="1" ht="36" customHeight="1">
      <c r="A67" s="5" t="s">
        <v>29</v>
      </c>
      <c r="B67" s="2">
        <v>86473</v>
      </c>
      <c r="C67" s="2">
        <v>1264753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19393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53"/>
      <c r="P67" s="53"/>
    </row>
    <row r="68" spans="1:16" s="54" customFormat="1" ht="36" customHeight="1">
      <c r="A68" s="8" t="s">
        <v>30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53"/>
      <c r="P68" s="53"/>
    </row>
    <row r="69" spans="1:16" s="54" customFormat="1" ht="36" customHeight="1">
      <c r="A69" s="5" t="s">
        <v>31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326963</v>
      </c>
      <c r="H69" s="1">
        <v>27003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53"/>
      <c r="P69" s="53"/>
    </row>
    <row r="70" spans="1:16" s="54" customFormat="1" ht="36" customHeight="1">
      <c r="A70" s="5" t="s">
        <v>32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53"/>
      <c r="P70" s="53"/>
    </row>
    <row r="71" spans="1:16" s="54" customFormat="1" ht="36" customHeight="1" thickBot="1">
      <c r="A71" s="5" t="s">
        <v>58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53"/>
      <c r="P71" s="53"/>
    </row>
    <row r="72" spans="1:14" ht="36" customHeight="1" thickTop="1">
      <c r="A72" s="43" t="s">
        <v>33</v>
      </c>
      <c r="B72" s="44">
        <f aca="true" t="shared" si="3" ref="B72:N72">SUM(B44:B71)</f>
        <v>20240105</v>
      </c>
      <c r="C72" s="44">
        <f t="shared" si="3"/>
        <v>6745766</v>
      </c>
      <c r="D72" s="44">
        <f t="shared" si="3"/>
        <v>2994962</v>
      </c>
      <c r="E72" s="44">
        <f t="shared" si="3"/>
        <v>483590</v>
      </c>
      <c r="F72" s="44">
        <f t="shared" si="3"/>
        <v>978283</v>
      </c>
      <c r="G72" s="44">
        <f t="shared" si="3"/>
        <v>1218433</v>
      </c>
      <c r="H72" s="44">
        <f t="shared" si="3"/>
        <v>1398116</v>
      </c>
      <c r="I72" s="44">
        <f t="shared" si="3"/>
        <v>19393</v>
      </c>
      <c r="J72" s="44">
        <f t="shared" si="3"/>
        <v>100309</v>
      </c>
      <c r="K72" s="44">
        <f t="shared" si="3"/>
        <v>0</v>
      </c>
      <c r="L72" s="44">
        <f t="shared" si="3"/>
        <v>26582</v>
      </c>
      <c r="M72" s="44">
        <f t="shared" si="3"/>
        <v>70366</v>
      </c>
      <c r="N72" s="44">
        <f t="shared" si="3"/>
        <v>0</v>
      </c>
    </row>
    <row r="73" spans="1:14" ht="34.5" customHeight="1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1:14" ht="34.5" customHeight="1">
      <c r="A74" s="5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spans="1:14" ht="34.5" customHeight="1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</row>
    <row r="76" spans="1:14" ht="34.5" customHeight="1">
      <c r="A76" s="55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</row>
    <row r="77" spans="1:14" ht="34.5" customHeight="1">
      <c r="A77" s="55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</row>
    <row r="78" spans="1:14" ht="34.5" customHeight="1">
      <c r="A78" s="55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</row>
    <row r="79" spans="1:14" ht="34.5" customHeight="1">
      <c r="A79" s="55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</row>
    <row r="80" spans="1:14" ht="34.5" customHeight="1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</row>
    <row r="81" spans="1:14" ht="34.5" customHeight="1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</row>
    <row r="82" spans="1:14" ht="34.5" customHeight="1">
      <c r="A82" s="55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</row>
    <row r="83" spans="1:14" ht="34.5" customHeight="1">
      <c r="A83" s="55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</row>
    <row r="84" spans="1:14" ht="34.5" customHeight="1">
      <c r="A84" s="55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</row>
    <row r="85" spans="1:14" ht="34.5" customHeight="1">
      <c r="A85" s="55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</row>
    <row r="86" spans="1:14" ht="34.5" customHeight="1">
      <c r="A86" s="57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</row>
    <row r="87" spans="1:14" ht="34.5" customHeight="1">
      <c r="A87" s="57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</row>
  </sheetData>
  <mergeCells count="1">
    <mergeCell ref="H5:H7"/>
  </mergeCells>
  <printOptions horizontalCentered="1"/>
  <pageMargins left="0.3937007874015748" right="0.3937007874015748" top="0.5905511811023623" bottom="0.5118110236220472" header="0.5118110236220472" footer="0.3937007874015748"/>
  <pageSetup firstPageNumber="251" useFirstPageNumber="1" fitToHeight="5" horizontalDpi="600" verticalDpi="600" orientation="portrait" paperSize="9" scale="28" r:id="rId1"/>
  <headerFooter alignWithMargins="0">
    <oddFooter>&amp;C&amp;36&amp;P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showOutlineSymbols="0" view="pageBreakPreview" zoomScale="50" zoomScaleNormal="87" zoomScaleSheetLayoutView="50" workbookViewId="0" topLeftCell="A1">
      <selection activeCell="A1" sqref="A1"/>
    </sheetView>
  </sheetViews>
  <sheetFormatPr defaultColWidth="24.75390625" defaultRowHeight="34.5" customHeight="1"/>
  <cols>
    <col min="1" max="1" width="42.875" style="17" customWidth="1"/>
    <col min="2" max="11" width="19.375" style="17" customWidth="1"/>
    <col min="12" max="12" width="15.125" style="16" bestFit="1" customWidth="1"/>
    <col min="13" max="16384" width="24.75390625" style="17" customWidth="1"/>
  </cols>
  <sheetData>
    <row r="1" spans="1:12" ht="28.5">
      <c r="A1" s="14"/>
      <c r="B1" s="13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1" ht="28.5">
      <c r="A2" s="13" t="s">
        <v>60</v>
      </c>
      <c r="B2" s="13"/>
      <c r="C2" s="13"/>
      <c r="D2" s="14"/>
      <c r="E2" s="14"/>
      <c r="F2" s="14"/>
      <c r="G2" s="14"/>
      <c r="H2" s="14"/>
      <c r="I2" s="14"/>
      <c r="J2" s="14"/>
      <c r="K2" s="14"/>
    </row>
    <row r="3" spans="1:11" ht="24" customHeight="1">
      <c r="A3" s="13"/>
      <c r="B3" s="13"/>
      <c r="C3" s="13"/>
      <c r="D3" s="14"/>
      <c r="E3" s="14"/>
      <c r="F3" s="14"/>
      <c r="G3" s="14"/>
      <c r="H3" s="14"/>
      <c r="I3" s="14"/>
      <c r="J3" s="14"/>
      <c r="K3" s="14"/>
    </row>
    <row r="4" spans="1:12" ht="30" customHeight="1">
      <c r="A4" s="49" t="s">
        <v>0</v>
      </c>
      <c r="B4" s="58" t="s">
        <v>54</v>
      </c>
      <c r="C4" s="59"/>
      <c r="D4" s="59"/>
      <c r="E4" s="59"/>
      <c r="F4" s="59"/>
      <c r="G4" s="59"/>
      <c r="H4" s="59"/>
      <c r="I4" s="59"/>
      <c r="J4" s="59"/>
      <c r="K4" s="60"/>
      <c r="L4" s="24"/>
    </row>
    <row r="5" spans="1:12" ht="30" customHeight="1">
      <c r="A5" s="42"/>
      <c r="B5" s="61" t="s">
        <v>61</v>
      </c>
      <c r="C5" s="61" t="s">
        <v>62</v>
      </c>
      <c r="D5" s="61" t="s">
        <v>63</v>
      </c>
      <c r="E5" s="61" t="s">
        <v>64</v>
      </c>
      <c r="F5" s="61" t="s">
        <v>65</v>
      </c>
      <c r="G5" s="61" t="s">
        <v>66</v>
      </c>
      <c r="H5" s="61" t="s">
        <v>67</v>
      </c>
      <c r="I5" s="61" t="s">
        <v>68</v>
      </c>
      <c r="J5" s="61" t="s">
        <v>69</v>
      </c>
      <c r="K5" s="61" t="s">
        <v>70</v>
      </c>
      <c r="L5" s="24"/>
    </row>
    <row r="6" spans="1:12" ht="27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24"/>
    </row>
    <row r="7" spans="1:12" ht="30" customHeight="1">
      <c r="A7" s="42"/>
      <c r="B7" s="52"/>
      <c r="C7" s="52"/>
      <c r="D7" s="52"/>
      <c r="E7" s="52"/>
      <c r="F7" s="52"/>
      <c r="G7" s="52"/>
      <c r="H7" s="52"/>
      <c r="I7" s="52"/>
      <c r="J7" s="52"/>
      <c r="K7" s="52"/>
      <c r="L7" s="24"/>
    </row>
    <row r="8" spans="1:12" ht="33" customHeight="1">
      <c r="A8" s="4" t="s">
        <v>12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24"/>
    </row>
    <row r="9" spans="1:12" ht="33" customHeight="1">
      <c r="A9" s="5" t="s">
        <v>13</v>
      </c>
      <c r="B9" s="11">
        <v>4544</v>
      </c>
      <c r="C9" s="11">
        <v>4544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24"/>
    </row>
    <row r="10" spans="1:12" ht="33" customHeight="1">
      <c r="A10" s="5" t="s">
        <v>14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24"/>
    </row>
    <row r="11" spans="1:12" ht="33" customHeight="1">
      <c r="A11" s="5" t="s">
        <v>56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24"/>
    </row>
    <row r="12" spans="1:12" ht="33" customHeight="1">
      <c r="A12" s="6" t="s">
        <v>57</v>
      </c>
      <c r="B12" s="11">
        <v>12341</v>
      </c>
      <c r="C12" s="11">
        <v>12341</v>
      </c>
      <c r="D12" s="11">
        <v>12341</v>
      </c>
      <c r="E12" s="11">
        <v>10781</v>
      </c>
      <c r="F12" s="11">
        <v>10781</v>
      </c>
      <c r="G12" s="11">
        <v>10781</v>
      </c>
      <c r="H12" s="11">
        <v>10781</v>
      </c>
      <c r="I12" s="11">
        <v>10781</v>
      </c>
      <c r="J12" s="11">
        <v>0</v>
      </c>
      <c r="K12" s="11">
        <v>0</v>
      </c>
      <c r="L12" s="24"/>
    </row>
    <row r="13" spans="1:12" ht="33" customHeight="1">
      <c r="A13" s="7" t="s">
        <v>15</v>
      </c>
      <c r="B13" s="10">
        <v>553931</v>
      </c>
      <c r="C13" s="10">
        <v>237086</v>
      </c>
      <c r="D13" s="10">
        <v>235811</v>
      </c>
      <c r="E13" s="10">
        <v>270417</v>
      </c>
      <c r="F13" s="10">
        <v>171658</v>
      </c>
      <c r="G13" s="10">
        <v>94374</v>
      </c>
      <c r="H13" s="10">
        <v>94178</v>
      </c>
      <c r="I13" s="10">
        <v>93983</v>
      </c>
      <c r="J13" s="10">
        <v>93786</v>
      </c>
      <c r="K13" s="10">
        <v>83589</v>
      </c>
      <c r="L13" s="24"/>
    </row>
    <row r="14" spans="1:12" ht="33" customHeight="1">
      <c r="A14" s="5" t="s">
        <v>16</v>
      </c>
      <c r="B14" s="11">
        <v>404077</v>
      </c>
      <c r="C14" s="11">
        <v>342324</v>
      </c>
      <c r="D14" s="11">
        <v>160961</v>
      </c>
      <c r="E14" s="11">
        <v>96249</v>
      </c>
      <c r="F14" s="11">
        <v>56105</v>
      </c>
      <c r="G14" s="11">
        <v>4679</v>
      </c>
      <c r="H14" s="11">
        <v>4677</v>
      </c>
      <c r="I14" s="11">
        <v>0</v>
      </c>
      <c r="J14" s="11">
        <v>0</v>
      </c>
      <c r="K14" s="11">
        <v>0</v>
      </c>
      <c r="L14" s="24"/>
    </row>
    <row r="15" spans="1:12" ht="33" customHeight="1">
      <c r="A15" s="5" t="s">
        <v>17</v>
      </c>
      <c r="B15" s="11">
        <v>80614</v>
      </c>
      <c r="C15" s="11">
        <v>80615</v>
      </c>
      <c r="D15" s="11">
        <v>33664</v>
      </c>
      <c r="E15" s="11">
        <v>3895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24"/>
    </row>
    <row r="16" spans="1:12" ht="33" customHeight="1">
      <c r="A16" s="5" t="s">
        <v>46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24"/>
    </row>
    <row r="17" spans="1:12" ht="33" customHeight="1">
      <c r="A17" s="8" t="s">
        <v>18</v>
      </c>
      <c r="B17" s="12">
        <v>956723</v>
      </c>
      <c r="C17" s="12">
        <v>560792</v>
      </c>
      <c r="D17" s="12">
        <v>287957</v>
      </c>
      <c r="E17" s="12">
        <v>238359</v>
      </c>
      <c r="F17" s="12">
        <v>194784</v>
      </c>
      <c r="G17" s="12">
        <v>194786</v>
      </c>
      <c r="H17" s="12">
        <v>194786</v>
      </c>
      <c r="I17" s="12">
        <v>194786</v>
      </c>
      <c r="J17" s="12">
        <v>194786</v>
      </c>
      <c r="K17" s="12">
        <v>180413</v>
      </c>
      <c r="L17" s="24"/>
    </row>
    <row r="18" spans="1:12" ht="33" customHeight="1">
      <c r="A18" s="9" t="s">
        <v>19</v>
      </c>
      <c r="B18" s="11">
        <v>187526</v>
      </c>
      <c r="C18" s="11">
        <v>187525</v>
      </c>
      <c r="D18" s="11">
        <v>187525</v>
      </c>
      <c r="E18" s="11">
        <v>187526</v>
      </c>
      <c r="F18" s="11">
        <v>133653</v>
      </c>
      <c r="G18" s="11">
        <v>86733</v>
      </c>
      <c r="H18" s="11">
        <v>74934</v>
      </c>
      <c r="I18" s="11">
        <v>40115</v>
      </c>
      <c r="J18" s="11">
        <v>0</v>
      </c>
      <c r="K18" s="11">
        <v>0</v>
      </c>
      <c r="L18" s="24"/>
    </row>
    <row r="19" spans="1:12" ht="33" customHeight="1">
      <c r="A19" s="5" t="s">
        <v>20</v>
      </c>
      <c r="B19" s="11">
        <v>583105</v>
      </c>
      <c r="C19" s="11">
        <v>483551</v>
      </c>
      <c r="D19" s="11">
        <v>348812</v>
      </c>
      <c r="E19" s="11">
        <v>253530</v>
      </c>
      <c r="F19" s="11">
        <v>253296</v>
      </c>
      <c r="G19" s="11">
        <v>253072</v>
      </c>
      <c r="H19" s="11">
        <v>252848</v>
      </c>
      <c r="I19" s="11">
        <v>252632</v>
      </c>
      <c r="J19" s="11">
        <v>228672</v>
      </c>
      <c r="K19" s="11">
        <v>110855</v>
      </c>
      <c r="L19" s="24"/>
    </row>
    <row r="20" spans="1:12" ht="33" customHeight="1">
      <c r="A20" s="5" t="s">
        <v>47</v>
      </c>
      <c r="B20" s="11">
        <v>474559</v>
      </c>
      <c r="C20" s="11">
        <v>590375</v>
      </c>
      <c r="D20" s="11">
        <v>560001</v>
      </c>
      <c r="E20" s="11">
        <v>345672</v>
      </c>
      <c r="F20" s="11">
        <v>345672</v>
      </c>
      <c r="G20" s="11">
        <v>297343</v>
      </c>
      <c r="H20" s="11">
        <v>249015</v>
      </c>
      <c r="I20" s="11">
        <v>249015</v>
      </c>
      <c r="J20" s="11">
        <v>249015</v>
      </c>
      <c r="K20" s="11">
        <v>249015</v>
      </c>
      <c r="L20" s="24"/>
    </row>
    <row r="21" spans="1:12" ht="33" customHeight="1">
      <c r="A21" s="5" t="s">
        <v>21</v>
      </c>
      <c r="B21" s="11">
        <v>168916</v>
      </c>
      <c r="C21" s="11">
        <v>168917</v>
      </c>
      <c r="D21" s="11">
        <v>168917</v>
      </c>
      <c r="E21" s="11">
        <v>168917</v>
      </c>
      <c r="F21" s="11">
        <v>121341</v>
      </c>
      <c r="G21" s="11">
        <v>73592</v>
      </c>
      <c r="H21" s="11">
        <v>73592</v>
      </c>
      <c r="I21" s="11">
        <v>49122</v>
      </c>
      <c r="J21" s="11">
        <v>0</v>
      </c>
      <c r="K21" s="11">
        <v>0</v>
      </c>
      <c r="L21" s="24"/>
    </row>
    <row r="22" spans="1:12" ht="33" customHeight="1">
      <c r="A22" s="8" t="s">
        <v>48</v>
      </c>
      <c r="B22" s="11">
        <v>121569</v>
      </c>
      <c r="C22" s="11">
        <v>120199</v>
      </c>
      <c r="D22" s="11">
        <v>117049</v>
      </c>
      <c r="E22" s="11">
        <v>102178</v>
      </c>
      <c r="F22" s="11">
        <v>69156</v>
      </c>
      <c r="G22" s="11">
        <v>65946</v>
      </c>
      <c r="H22" s="11">
        <v>5721</v>
      </c>
      <c r="I22" s="11">
        <v>3071</v>
      </c>
      <c r="J22" s="11">
        <v>3071</v>
      </c>
      <c r="K22" s="11">
        <v>3070</v>
      </c>
      <c r="L22" s="24"/>
    </row>
    <row r="23" spans="1:12" ht="33" customHeight="1">
      <c r="A23" s="4" t="s">
        <v>22</v>
      </c>
      <c r="B23" s="10">
        <v>583074</v>
      </c>
      <c r="C23" s="10">
        <v>469158</v>
      </c>
      <c r="D23" s="10">
        <v>435563</v>
      </c>
      <c r="E23" s="10">
        <v>395837</v>
      </c>
      <c r="F23" s="10">
        <v>240538</v>
      </c>
      <c r="G23" s="10">
        <v>207122</v>
      </c>
      <c r="H23" s="10">
        <v>191208</v>
      </c>
      <c r="I23" s="10">
        <v>0</v>
      </c>
      <c r="J23" s="10">
        <v>0</v>
      </c>
      <c r="K23" s="10">
        <v>0</v>
      </c>
      <c r="L23" s="24"/>
    </row>
    <row r="24" spans="1:12" ht="33" customHeight="1">
      <c r="A24" s="5" t="s">
        <v>23</v>
      </c>
      <c r="B24" s="11">
        <v>2765</v>
      </c>
      <c r="C24" s="11">
        <v>2043</v>
      </c>
      <c r="D24" s="11">
        <v>1258</v>
      </c>
      <c r="E24" s="11">
        <v>1259</v>
      </c>
      <c r="F24" s="11">
        <v>1259</v>
      </c>
      <c r="G24" s="11">
        <v>1259</v>
      </c>
      <c r="H24" s="11">
        <v>1258</v>
      </c>
      <c r="I24" s="11">
        <v>1258</v>
      </c>
      <c r="J24" s="11">
        <v>1258</v>
      </c>
      <c r="K24" s="11">
        <v>1259</v>
      </c>
      <c r="L24" s="24"/>
    </row>
    <row r="25" spans="1:12" ht="33" customHeight="1">
      <c r="A25" s="5" t="s">
        <v>24</v>
      </c>
      <c r="B25" s="11">
        <v>56165</v>
      </c>
      <c r="C25" s="11">
        <v>58484</v>
      </c>
      <c r="D25" s="11">
        <v>56582</v>
      </c>
      <c r="E25" s="11">
        <v>56460</v>
      </c>
      <c r="F25" s="11">
        <v>50098</v>
      </c>
      <c r="G25" s="11">
        <v>46791</v>
      </c>
      <c r="H25" s="11">
        <v>45011</v>
      </c>
      <c r="I25" s="11">
        <v>41556</v>
      </c>
      <c r="J25" s="11">
        <v>41556</v>
      </c>
      <c r="K25" s="11">
        <v>41556</v>
      </c>
      <c r="L25" s="24"/>
    </row>
    <row r="26" spans="1:12" ht="33" customHeight="1">
      <c r="A26" s="5" t="s">
        <v>25</v>
      </c>
      <c r="B26" s="11">
        <v>962003</v>
      </c>
      <c r="C26" s="11">
        <v>984358</v>
      </c>
      <c r="D26" s="11">
        <v>947103</v>
      </c>
      <c r="E26" s="11">
        <v>949686</v>
      </c>
      <c r="F26" s="11">
        <v>921267</v>
      </c>
      <c r="G26" s="11">
        <v>887013</v>
      </c>
      <c r="H26" s="11">
        <v>794702</v>
      </c>
      <c r="I26" s="11">
        <v>666020</v>
      </c>
      <c r="J26" s="11">
        <v>640377</v>
      </c>
      <c r="K26" s="11">
        <v>518581</v>
      </c>
      <c r="L26" s="24"/>
    </row>
    <row r="27" spans="1:12" ht="33" customHeight="1">
      <c r="A27" s="8" t="s">
        <v>49</v>
      </c>
      <c r="B27" s="12">
        <v>612771</v>
      </c>
      <c r="C27" s="12">
        <v>603453</v>
      </c>
      <c r="D27" s="12">
        <v>594860</v>
      </c>
      <c r="E27" s="12">
        <v>580643</v>
      </c>
      <c r="F27" s="12">
        <v>403029</v>
      </c>
      <c r="G27" s="12">
        <v>296692</v>
      </c>
      <c r="H27" s="12">
        <v>165884</v>
      </c>
      <c r="I27" s="12">
        <v>149394</v>
      </c>
      <c r="J27" s="12">
        <v>94800</v>
      </c>
      <c r="K27" s="12">
        <v>26311</v>
      </c>
      <c r="L27" s="24"/>
    </row>
    <row r="28" spans="1:12" ht="33" customHeight="1">
      <c r="A28" s="4" t="s">
        <v>26</v>
      </c>
      <c r="B28" s="11">
        <v>339551</v>
      </c>
      <c r="C28" s="11">
        <v>161647</v>
      </c>
      <c r="D28" s="11">
        <v>161322</v>
      </c>
      <c r="E28" s="11">
        <v>149854</v>
      </c>
      <c r="F28" s="11">
        <v>89528</v>
      </c>
      <c r="G28" s="11">
        <v>51545</v>
      </c>
      <c r="H28" s="11">
        <v>46128</v>
      </c>
      <c r="I28" s="11">
        <v>37618</v>
      </c>
      <c r="J28" s="11">
        <v>31073</v>
      </c>
      <c r="K28" s="11">
        <v>23346</v>
      </c>
      <c r="L28" s="24"/>
    </row>
    <row r="29" spans="1:12" ht="33" customHeight="1">
      <c r="A29" s="5" t="s">
        <v>27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24"/>
    </row>
    <row r="30" spans="1:12" ht="33" customHeight="1">
      <c r="A30" s="5" t="s">
        <v>28</v>
      </c>
      <c r="B30" s="11">
        <v>41681</v>
      </c>
      <c r="C30" s="11">
        <v>48828</v>
      </c>
      <c r="D30" s="11">
        <v>48522</v>
      </c>
      <c r="E30" s="11">
        <v>42352</v>
      </c>
      <c r="F30" s="11">
        <v>36724</v>
      </c>
      <c r="G30" s="11">
        <v>28912</v>
      </c>
      <c r="H30" s="11">
        <v>28643</v>
      </c>
      <c r="I30" s="11">
        <v>28374</v>
      </c>
      <c r="J30" s="11">
        <v>28118</v>
      </c>
      <c r="K30" s="11">
        <v>12847</v>
      </c>
      <c r="L30" s="24"/>
    </row>
    <row r="31" spans="1:12" ht="33" customHeight="1">
      <c r="A31" s="5" t="s">
        <v>29</v>
      </c>
      <c r="B31" s="11">
        <v>162883</v>
      </c>
      <c r="C31" s="11">
        <v>156312</v>
      </c>
      <c r="D31" s="11">
        <v>140425</v>
      </c>
      <c r="E31" s="11">
        <v>130516</v>
      </c>
      <c r="F31" s="11">
        <v>126831</v>
      </c>
      <c r="G31" s="11">
        <v>110045</v>
      </c>
      <c r="H31" s="11">
        <v>75404</v>
      </c>
      <c r="I31" s="11">
        <v>75404</v>
      </c>
      <c r="J31" s="11">
        <v>75404</v>
      </c>
      <c r="K31" s="11">
        <v>75404</v>
      </c>
      <c r="L31" s="24"/>
    </row>
    <row r="32" spans="1:12" ht="33" customHeight="1">
      <c r="A32" s="8" t="s">
        <v>30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24"/>
    </row>
    <row r="33" spans="1:12" ht="33" customHeight="1">
      <c r="A33" s="5" t="s">
        <v>31</v>
      </c>
      <c r="B33" s="10">
        <v>199299</v>
      </c>
      <c r="C33" s="10">
        <v>171422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24"/>
    </row>
    <row r="34" spans="1:12" ht="33" customHeight="1">
      <c r="A34" s="5" t="s">
        <v>32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24"/>
    </row>
    <row r="35" spans="1:12" ht="33" customHeight="1" thickBot="1">
      <c r="A35" s="5" t="s">
        <v>58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24"/>
    </row>
    <row r="36" spans="1:12" ht="33" customHeight="1" thickTop="1">
      <c r="A36" s="62" t="s">
        <v>33</v>
      </c>
      <c r="B36" s="45">
        <f aca="true" t="shared" si="0" ref="B36:K36">SUM(B8:B35)</f>
        <v>6508097</v>
      </c>
      <c r="C36" s="45">
        <f t="shared" si="0"/>
        <v>5443974</v>
      </c>
      <c r="D36" s="45">
        <f t="shared" si="0"/>
        <v>4498673</v>
      </c>
      <c r="E36" s="45">
        <f t="shared" si="0"/>
        <v>3984131</v>
      </c>
      <c r="F36" s="45">
        <f t="shared" si="0"/>
        <v>3225720</v>
      </c>
      <c r="G36" s="45">
        <f t="shared" si="0"/>
        <v>2710685</v>
      </c>
      <c r="H36" s="45">
        <f t="shared" si="0"/>
        <v>2308770</v>
      </c>
      <c r="I36" s="45">
        <f t="shared" si="0"/>
        <v>1893129</v>
      </c>
      <c r="J36" s="45">
        <f t="shared" si="0"/>
        <v>1681916</v>
      </c>
      <c r="K36" s="45">
        <f t="shared" si="0"/>
        <v>1326246</v>
      </c>
      <c r="L36" s="24"/>
    </row>
    <row r="37" spans="1:11" ht="69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24">
      <c r="A38" s="48"/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 ht="24" customHeight="1">
      <c r="A39" s="48"/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1:12" ht="30" customHeight="1">
      <c r="A40" s="64"/>
      <c r="B40" s="65"/>
      <c r="C40" s="64"/>
      <c r="D40" s="63"/>
      <c r="E40" s="63"/>
      <c r="F40" s="63"/>
      <c r="G40" s="63"/>
      <c r="H40" s="63"/>
      <c r="I40" s="63"/>
      <c r="J40" s="63"/>
      <c r="K40" s="63"/>
      <c r="L40" s="50"/>
    </row>
    <row r="41" spans="1:11" ht="30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</row>
    <row r="42" spans="1:11" ht="27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1:11" ht="30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2" s="54" customFormat="1" ht="30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53"/>
    </row>
    <row r="45" spans="1:12" s="54" customFormat="1" ht="30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53"/>
    </row>
    <row r="46" spans="1:12" s="54" customFormat="1" ht="30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53"/>
    </row>
    <row r="47" spans="1:12" s="54" customFormat="1" ht="30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53"/>
    </row>
    <row r="48" spans="1:12" s="54" customFormat="1" ht="30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53"/>
    </row>
    <row r="49" spans="1:12" s="54" customFormat="1" ht="30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53"/>
    </row>
    <row r="50" spans="1:12" s="54" customFormat="1" ht="30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53"/>
    </row>
    <row r="51" spans="1:12" s="54" customFormat="1" ht="30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53"/>
    </row>
    <row r="52" spans="1:12" s="54" customFormat="1" ht="30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53"/>
    </row>
    <row r="53" spans="1:12" s="54" customFormat="1" ht="30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53"/>
    </row>
    <row r="54" spans="1:12" s="54" customFormat="1" ht="30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53"/>
    </row>
    <row r="55" spans="1:12" s="54" customFormat="1" ht="30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53"/>
    </row>
    <row r="56" spans="1:12" s="54" customFormat="1" ht="30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53"/>
    </row>
    <row r="57" spans="1:12" s="54" customFormat="1" ht="30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53"/>
    </row>
    <row r="58" spans="1:12" s="54" customFormat="1" ht="30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53"/>
    </row>
    <row r="59" spans="1:12" s="54" customFormat="1" ht="30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53"/>
    </row>
    <row r="60" spans="1:12" s="54" customFormat="1" ht="30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53"/>
    </row>
    <row r="61" spans="1:12" s="54" customFormat="1" ht="30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53"/>
    </row>
    <row r="62" spans="1:12" s="54" customFormat="1" ht="30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53"/>
    </row>
    <row r="63" spans="1:12" s="54" customFormat="1" ht="30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53"/>
    </row>
    <row r="64" spans="1:12" s="54" customFormat="1" ht="30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53"/>
    </row>
    <row r="65" spans="1:12" s="54" customFormat="1" ht="30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53"/>
    </row>
    <row r="66" spans="1:12" s="54" customFormat="1" ht="30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53"/>
    </row>
    <row r="67" spans="1:12" s="54" customFormat="1" ht="30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53"/>
    </row>
    <row r="68" spans="1:12" s="54" customFormat="1" ht="30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53"/>
    </row>
    <row r="69" spans="1:12" s="54" customFormat="1" ht="30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53"/>
    </row>
    <row r="70" spans="1:12" s="54" customFormat="1" ht="30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53"/>
    </row>
    <row r="71" spans="1:12" s="54" customFormat="1" ht="30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53"/>
    </row>
    <row r="72" spans="1:12" s="54" customFormat="1" ht="30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53"/>
    </row>
    <row r="73" spans="1:12" s="54" customFormat="1" ht="30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53"/>
    </row>
    <row r="74" spans="1:12" s="54" customFormat="1" ht="30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53"/>
    </row>
    <row r="75" spans="1:11" ht="30" customHeight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34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34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34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34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34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34.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34.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34.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34.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34.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34.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34.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34.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34.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34.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</sheetData>
  <printOptions/>
  <pageMargins left="0.7874015748031497" right="0.7874015748031497" top="0.5905511811023623" bottom="0.5118110236220472" header="0.5118110236220472" footer="0.3937007874015748"/>
  <pageSetup firstPageNumber="252" useFirstPageNumber="1" fitToHeight="5" horizontalDpi="600" verticalDpi="600" orientation="portrait" paperSize="9" scale="33" r:id="rId1"/>
  <headerFooter alignWithMargins="0">
    <oddFooter>&amp;C&amp;36&amp;P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2009-03-12T04:26:28Z</cp:lastPrinted>
  <dcterms:modified xsi:type="dcterms:W3CDTF">2009-04-30T23:59:42Z</dcterms:modified>
  <cp:category/>
  <cp:version/>
  <cp:contentType/>
  <cp:contentStatus/>
</cp:coreProperties>
</file>