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275" activeTab="0"/>
  </bookViews>
  <sheets>
    <sheet name="第１９表の２定額運用基金" sheetId="1" r:id="rId1"/>
  </sheets>
  <definedNames>
    <definedName name="_xlnm.Print_Area" localSheetId="0">'第１９表の２定額運用基金'!$A$1:$P$67</definedName>
    <definedName name="_xlnm.Print_Titles" localSheetId="0">'第１９表の２定額運用基金'!$A:$A</definedName>
  </definedNames>
  <calcPr fullCalcOnLoad="1"/>
</workbook>
</file>

<file path=xl/sharedStrings.xml><?xml version="1.0" encoding="utf-8"?>
<sst xmlns="http://schemas.openxmlformats.org/spreadsheetml/2006/main" count="113" uniqueCount="83">
  <si>
    <t>市町村名</t>
  </si>
  <si>
    <t>調整額</t>
  </si>
  <si>
    <t>歳出決算額</t>
  </si>
  <si>
    <t>(a)</t>
  </si>
  <si>
    <t>(ｂ)</t>
  </si>
  <si>
    <t>(c)</t>
  </si>
  <si>
    <t>(d)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</si>
  <si>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</si>
  <si>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</si>
  <si>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</si>
  <si>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</si>
  <si>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</si>
  <si>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</si>
  <si>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</si>
  <si>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</si>
  <si>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</si>
  <si>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</si>
  <si>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</si>
  <si>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</si>
  <si>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</si>
  <si>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</si>
  <si>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</si>
  <si>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</si>
  <si>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</si>
  <si>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</si>
  <si>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</si>
  <si>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</si>
  <si>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</si>
  <si>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</si>
  <si>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</si>
  <si>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</si>
  <si>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</si>
  <si>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</si>
  <si>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</si>
  <si>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</si>
  <si>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</si>
  <si>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</si>
  <si>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</si>
  <si>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</si>
  <si>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</si>
  <si>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</si>
  <si>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</si>
  <si>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</si>
  <si>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</si>
  <si>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</si>
  <si>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</si>
  <si>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</si>
  <si>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</si>
  <si>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</si>
  <si>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</si>
  <si>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</si>
  <si>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</si>
  <si>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</si>
  <si>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</si>
  <si>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</si>
  <si>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</si>
  <si>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</si>
  <si>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</si>
  <si>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</si>
  <si>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</si>
  <si>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</si>
  <si>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</si>
  <si>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</si>
  <si>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</si>
  <si>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</si>
  <si>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田村市</t>
  </si>
  <si>
    <t>飯舘村</t>
  </si>
  <si>
    <t>市計</t>
  </si>
  <si>
    <t>1　土地開発基金</t>
  </si>
  <si>
    <t>２　その他定額運用基金</t>
  </si>
  <si>
    <t>３　合計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</si>
  <si>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</si>
  <si>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</si>
  <si>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</si>
  <si>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</si>
  <si>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</si>
  <si>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</si>
  <si>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</si>
  <si>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</si>
  <si>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合計欄参考</t>
  </si>
  <si>
    <t>平成18年度末</t>
  </si>
  <si>
    <t>平成19年度</t>
  </si>
  <si>
    <t>平成19年度末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</si>
</sst>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shrinkToFit="1"/>
    </xf>
    <xf numFmtId="3" fontId="7" fillId="0" borderId="1" xfId="0" applyNumberFormat="1" applyFont="1" applyAlignment="1">
      <alignment horizontal="center" vertical="center" shrinkToFit="1"/>
    </xf>
    <xf numFmtId="3" fontId="7" fillId="0" borderId="0" xfId="0" applyFont="1" applyAlignment="1">
      <alignment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shrinkToFit="1"/>
    </xf>
    <xf numFmtId="3" fontId="7" fillId="0" borderId="11" xfId="0" applyNumberFormat="1" applyFont="1" applyAlignment="1">
      <alignment horizontal="center" shrinkToFit="1"/>
    </xf>
    <xf numFmtId="3" fontId="7" fillId="0" borderId="2" xfId="0" applyNumberFormat="1" applyFont="1" applyBorder="1" applyAlignment="1">
      <alignment horizontal="center" vertical="top" shrinkToFit="1"/>
    </xf>
    <xf numFmtId="3" fontId="7" fillId="0" borderId="1" xfId="0" applyNumberFormat="1" applyFont="1" applyAlignment="1">
      <alignment horizontal="center" vertical="top" shrinkToFit="1"/>
    </xf>
    <xf numFmtId="3" fontId="4" fillId="0" borderId="11" xfId="0" applyNumberFormat="1" applyFont="1" applyAlignment="1">
      <alignment horizontal="center" wrapText="1"/>
    </xf>
    <xf numFmtId="3" fontId="7" fillId="0" borderId="12" xfId="0" applyNumberFormat="1" applyFont="1" applyAlignment="1">
      <alignment horizontal="centerContinuous" vertical="center"/>
    </xf>
    <xf numFmtId="3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/>
    </xf>
    <xf numFmtId="3" fontId="7" fillId="0" borderId="11" xfId="0" applyNumberFormat="1" applyFont="1" applyAlignment="1">
      <alignment horizontal="centerContinuous" vertical="center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centerContinuous" vertical="center"/>
    </xf>
    <xf numFmtId="3" fontId="5" fillId="0" borderId="12" xfId="0" applyFont="1" applyAlignment="1">
      <alignment/>
    </xf>
    <xf numFmtId="3" fontId="5" fillId="0" borderId="0" xfId="0" applyFont="1" applyAlignment="1">
      <alignment/>
    </xf>
    <xf numFmtId="3" fontId="5" fillId="0" borderId="1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3" fontId="5" fillId="0" borderId="0" xfId="0" applyFont="1" applyAlignment="1">
      <alignment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1" sqref="A71:IV73"/>
    </sheetView>
  </sheetViews>
  <sheetFormatPr defaultColWidth="24.75390625" defaultRowHeight="14.25"/>
  <cols>
    <col min="1" max="1" width="20.625" style="0" customWidth="1"/>
    <col min="2" max="16" width="19.375" style="0" customWidth="1"/>
    <col min="17" max="17" width="13.00390625" style="0" customWidth="1"/>
    <col min="18" max="18" width="15.125" style="0" bestFit="1" customWidth="1"/>
    <col min="19" max="19" width="4.375" style="0" bestFit="1" customWidth="1"/>
    <col min="20" max="20" width="12.625" style="0" bestFit="1" customWidth="1"/>
    <col min="21" max="21" width="4.375" style="0" bestFit="1" customWidth="1"/>
    <col min="22" max="22" width="15.125" style="0" bestFit="1" customWidth="1"/>
    <col min="23" max="23" width="4.375" style="0" bestFit="1" customWidth="1"/>
    <col min="24" max="24" width="10.875" style="0" bestFit="1" customWidth="1"/>
    <col min="25" max="25" width="4.375" style="0" bestFit="1" customWidth="1"/>
    <col min="26" max="26" width="12.625" style="0" bestFit="1" customWidth="1"/>
    <col min="27" max="27" width="4.375" style="0" bestFit="1" customWidth="1"/>
    <col min="28" max="28" width="12.625" style="0" bestFit="1" customWidth="1"/>
    <col min="29" max="29" width="4.375" style="0" bestFit="1" customWidth="1"/>
    <col min="30" max="30" width="15.125" style="0" bestFit="1" customWidth="1"/>
    <col min="31" max="31" width="4.375" style="0" bestFit="1" customWidth="1"/>
  </cols>
  <sheetData>
    <row r="1" spans="1:16" ht="39" customHeight="1">
      <c r="A1" s="24" t="s">
        <v>0</v>
      </c>
      <c r="B1" s="28" t="s">
        <v>68</v>
      </c>
      <c r="C1" s="25"/>
      <c r="D1" s="29"/>
      <c r="E1" s="29"/>
      <c r="F1" s="25"/>
      <c r="G1" s="28" t="s">
        <v>69</v>
      </c>
      <c r="H1" s="25"/>
      <c r="I1" s="25"/>
      <c r="J1" s="25"/>
      <c r="K1" s="30"/>
      <c r="L1" s="28" t="s">
        <v>70</v>
      </c>
      <c r="M1" s="25"/>
      <c r="N1" s="25"/>
      <c r="O1" s="25"/>
      <c r="P1" s="30"/>
    </row>
    <row r="2" spans="1:16" ht="24" customHeight="1">
      <c r="A2" s="1"/>
      <c r="B2" s="20" t="s">
        <v>80</v>
      </c>
      <c r="C2" s="21" t="s">
        <v>81</v>
      </c>
      <c r="D2" s="20" t="s">
        <v>81</v>
      </c>
      <c r="E2" s="21" t="s">
        <v>1</v>
      </c>
      <c r="F2" s="20" t="s">
        <v>82</v>
      </c>
      <c r="G2" s="20" t="s">
        <v>80</v>
      </c>
      <c r="H2" s="21" t="s">
        <v>81</v>
      </c>
      <c r="I2" s="20" t="s">
        <v>81</v>
      </c>
      <c r="J2" s="21" t="s">
        <v>1</v>
      </c>
      <c r="K2" s="20" t="s">
        <v>81</v>
      </c>
      <c r="L2" s="20" t="s">
        <v>80</v>
      </c>
      <c r="M2" s="21" t="s">
        <v>81</v>
      </c>
      <c r="N2" s="20" t="s">
        <v>81</v>
      </c>
      <c r="O2" s="21" t="s">
        <v>1</v>
      </c>
      <c r="P2" s="20" t="s">
        <v>81</v>
      </c>
    </row>
    <row r="3" spans="1:16" ht="24" customHeight="1">
      <c r="A3" s="1"/>
      <c r="B3" s="22" t="s">
        <v>63</v>
      </c>
      <c r="C3" s="23" t="s">
        <v>2</v>
      </c>
      <c r="D3" s="22" t="s">
        <v>64</v>
      </c>
      <c r="E3" s="23"/>
      <c r="F3" s="22" t="s">
        <v>63</v>
      </c>
      <c r="G3" s="22" t="s">
        <v>63</v>
      </c>
      <c r="H3" s="23" t="s">
        <v>2</v>
      </c>
      <c r="I3" s="22" t="s">
        <v>64</v>
      </c>
      <c r="J3" s="23"/>
      <c r="K3" s="22" t="s">
        <v>63</v>
      </c>
      <c r="L3" s="22" t="s">
        <v>63</v>
      </c>
      <c r="M3" s="23" t="s">
        <v>2</v>
      </c>
      <c r="N3" s="22" t="s">
        <v>64</v>
      </c>
      <c r="O3" s="22"/>
      <c r="P3" s="22" t="s">
        <v>63</v>
      </c>
    </row>
    <row r="4" spans="1:16" ht="24" customHeight="1">
      <c r="A4" s="2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3" t="s">
        <v>7</v>
      </c>
      <c r="L4" s="4" t="s">
        <v>3</v>
      </c>
      <c r="M4" s="4" t="s">
        <v>4</v>
      </c>
      <c r="N4" s="4" t="s">
        <v>5</v>
      </c>
      <c r="O4" s="4" t="s">
        <v>6</v>
      </c>
      <c r="P4" s="3" t="s">
        <v>7</v>
      </c>
    </row>
    <row r="5" spans="1:31" ht="32.25" customHeight="1">
      <c r="A5" s="6" t="s">
        <v>8</v>
      </c>
      <c r="B5" s="13">
        <v>3690792</v>
      </c>
      <c r="C5" s="13">
        <v>6766</v>
      </c>
      <c r="D5" s="13">
        <v>0</v>
      </c>
      <c r="E5" s="13">
        <v>0</v>
      </c>
      <c r="F5" s="13">
        <f>B5+C5-D5+E5</f>
        <v>3697558</v>
      </c>
      <c r="G5" s="13">
        <v>30000</v>
      </c>
      <c r="H5" s="13">
        <v>0</v>
      </c>
      <c r="I5" s="13">
        <v>0</v>
      </c>
      <c r="J5" s="13">
        <v>0</v>
      </c>
      <c r="K5" s="13">
        <f>G5+H5-I5+J5</f>
        <v>30000</v>
      </c>
      <c r="L5" s="13">
        <v>3720792</v>
      </c>
      <c r="M5" s="13">
        <v>6766</v>
      </c>
      <c r="N5" s="13">
        <v>0</v>
      </c>
      <c r="O5" s="13">
        <v>0</v>
      </c>
      <c r="P5" s="13">
        <f>L5+M5-N5+O5</f>
        <v>3727558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2.25" customHeight="1">
      <c r="A6" s="7" t="s">
        <v>9</v>
      </c>
      <c r="B6" s="14">
        <v>0</v>
      </c>
      <c r="C6" s="14">
        <v>0</v>
      </c>
      <c r="D6" s="14">
        <v>0</v>
      </c>
      <c r="E6" s="14">
        <v>0</v>
      </c>
      <c r="F6" s="14">
        <f aca="true" t="shared" si="0" ref="F6:F65">B6+C6-D6+E6</f>
        <v>0</v>
      </c>
      <c r="G6" s="14">
        <v>11813</v>
      </c>
      <c r="H6" s="14">
        <v>21</v>
      </c>
      <c r="I6" s="14">
        <v>0</v>
      </c>
      <c r="J6" s="14">
        <v>0</v>
      </c>
      <c r="K6" s="14">
        <f aca="true" t="shared" si="1" ref="K6:K65">G6+H6-I6+J6</f>
        <v>11834</v>
      </c>
      <c r="L6" s="14">
        <v>11813</v>
      </c>
      <c r="M6" s="14">
        <v>21</v>
      </c>
      <c r="N6" s="14">
        <v>0</v>
      </c>
      <c r="O6" s="14">
        <v>0</v>
      </c>
      <c r="P6" s="14">
        <f aca="true" t="shared" si="2" ref="P6:P65">L6+M6-N6+O6</f>
        <v>11834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2.25" customHeight="1">
      <c r="A7" s="7" t="s">
        <v>10</v>
      </c>
      <c r="B7" s="14">
        <v>4789665</v>
      </c>
      <c r="C7" s="14">
        <v>4142</v>
      </c>
      <c r="D7" s="14">
        <v>0</v>
      </c>
      <c r="E7" s="14">
        <v>0</v>
      </c>
      <c r="F7" s="14">
        <f t="shared" si="0"/>
        <v>4793807</v>
      </c>
      <c r="G7" s="14">
        <v>30000</v>
      </c>
      <c r="H7" s="14">
        <v>0</v>
      </c>
      <c r="I7" s="14">
        <v>30000</v>
      </c>
      <c r="J7" s="14">
        <v>0</v>
      </c>
      <c r="K7" s="14">
        <f t="shared" si="1"/>
        <v>0</v>
      </c>
      <c r="L7" s="14">
        <v>4819665</v>
      </c>
      <c r="M7" s="14">
        <v>4142</v>
      </c>
      <c r="N7" s="14">
        <v>30000</v>
      </c>
      <c r="O7" s="14">
        <v>0</v>
      </c>
      <c r="P7" s="14">
        <f t="shared" si="2"/>
        <v>4793807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32.25" customHeight="1">
      <c r="A8" s="7" t="s">
        <v>11</v>
      </c>
      <c r="B8" s="14">
        <v>3990343</v>
      </c>
      <c r="C8" s="14">
        <v>0</v>
      </c>
      <c r="D8" s="14">
        <v>0</v>
      </c>
      <c r="E8" s="14">
        <v>0</v>
      </c>
      <c r="F8" s="14">
        <f t="shared" si="0"/>
        <v>3990343</v>
      </c>
      <c r="G8" s="14">
        <v>154915</v>
      </c>
      <c r="H8" s="14">
        <v>2118</v>
      </c>
      <c r="I8" s="14">
        <v>1812</v>
      </c>
      <c r="J8" s="14">
        <v>0</v>
      </c>
      <c r="K8" s="14">
        <f t="shared" si="1"/>
        <v>155221</v>
      </c>
      <c r="L8" s="14">
        <v>4145258</v>
      </c>
      <c r="M8" s="14">
        <v>2118</v>
      </c>
      <c r="N8" s="14">
        <v>1812</v>
      </c>
      <c r="O8" s="14">
        <v>0</v>
      </c>
      <c r="P8" s="14">
        <f t="shared" si="2"/>
        <v>4145564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32.25" customHeight="1">
      <c r="A9" s="7" t="s">
        <v>12</v>
      </c>
      <c r="B9" s="14">
        <v>639801</v>
      </c>
      <c r="C9" s="14">
        <v>980</v>
      </c>
      <c r="D9" s="14">
        <v>0</v>
      </c>
      <c r="E9" s="14">
        <v>0</v>
      </c>
      <c r="F9" s="14">
        <f t="shared" si="0"/>
        <v>640781</v>
      </c>
      <c r="G9" s="14">
        <v>90362</v>
      </c>
      <c r="H9" s="14">
        <v>94</v>
      </c>
      <c r="I9" s="14">
        <v>0</v>
      </c>
      <c r="J9" s="14">
        <v>1709</v>
      </c>
      <c r="K9" s="14">
        <f t="shared" si="1"/>
        <v>92165</v>
      </c>
      <c r="L9" s="14">
        <v>730163</v>
      </c>
      <c r="M9" s="14">
        <v>1074</v>
      </c>
      <c r="N9" s="14">
        <v>0</v>
      </c>
      <c r="O9" s="14">
        <v>1709</v>
      </c>
      <c r="P9" s="14">
        <f t="shared" si="2"/>
        <v>732946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32.25" customHeight="1">
      <c r="A10" s="8" t="s">
        <v>13</v>
      </c>
      <c r="B10" s="15">
        <v>1389337</v>
      </c>
      <c r="C10" s="15">
        <v>1235</v>
      </c>
      <c r="D10" s="15">
        <v>0</v>
      </c>
      <c r="E10" s="15">
        <v>0</v>
      </c>
      <c r="F10" s="15">
        <f t="shared" si="0"/>
        <v>1390572</v>
      </c>
      <c r="G10" s="15">
        <v>0</v>
      </c>
      <c r="H10" s="15">
        <v>0</v>
      </c>
      <c r="I10" s="15">
        <v>0</v>
      </c>
      <c r="J10" s="15">
        <v>0</v>
      </c>
      <c r="K10" s="15">
        <f t="shared" si="1"/>
        <v>0</v>
      </c>
      <c r="L10" s="15">
        <v>1389337</v>
      </c>
      <c r="M10" s="15">
        <v>1235</v>
      </c>
      <c r="N10" s="15">
        <v>0</v>
      </c>
      <c r="O10" s="15">
        <v>0</v>
      </c>
      <c r="P10" s="15">
        <f t="shared" si="2"/>
        <v>1390572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32.25" customHeight="1">
      <c r="A11" s="7" t="s">
        <v>14</v>
      </c>
      <c r="B11" s="14">
        <v>1067014</v>
      </c>
      <c r="C11" s="14">
        <v>806</v>
      </c>
      <c r="D11" s="14">
        <v>0</v>
      </c>
      <c r="E11" s="14">
        <v>0</v>
      </c>
      <c r="F11" s="14">
        <f t="shared" si="0"/>
        <v>1067820</v>
      </c>
      <c r="G11" s="14">
        <v>215621</v>
      </c>
      <c r="H11" s="14">
        <v>304</v>
      </c>
      <c r="I11" s="14">
        <v>12191</v>
      </c>
      <c r="J11" s="14">
        <v>1</v>
      </c>
      <c r="K11" s="14">
        <f t="shared" si="1"/>
        <v>203735</v>
      </c>
      <c r="L11" s="14">
        <v>1282635</v>
      </c>
      <c r="M11" s="14">
        <v>1110</v>
      </c>
      <c r="N11" s="14">
        <v>12191</v>
      </c>
      <c r="O11" s="14">
        <v>1</v>
      </c>
      <c r="P11" s="14">
        <f t="shared" si="2"/>
        <v>1271555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32.25" customHeight="1">
      <c r="A12" s="7" t="s">
        <v>15</v>
      </c>
      <c r="B12" s="14">
        <v>839450</v>
      </c>
      <c r="C12" s="14">
        <v>762</v>
      </c>
      <c r="D12" s="14">
        <v>406</v>
      </c>
      <c r="E12" s="14">
        <v>0</v>
      </c>
      <c r="F12" s="14">
        <f t="shared" si="0"/>
        <v>839806</v>
      </c>
      <c r="G12" s="14">
        <v>16138</v>
      </c>
      <c r="H12" s="14">
        <v>447</v>
      </c>
      <c r="I12" s="14">
        <v>0</v>
      </c>
      <c r="J12" s="14">
        <v>172000</v>
      </c>
      <c r="K12" s="14">
        <f t="shared" si="1"/>
        <v>188585</v>
      </c>
      <c r="L12" s="14">
        <v>855588</v>
      </c>
      <c r="M12" s="14">
        <v>1209</v>
      </c>
      <c r="N12" s="14">
        <v>406</v>
      </c>
      <c r="O12" s="14">
        <v>172000</v>
      </c>
      <c r="P12" s="14">
        <f t="shared" si="2"/>
        <v>1028391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32.25" customHeight="1">
      <c r="A13" s="7" t="s">
        <v>16</v>
      </c>
      <c r="B13" s="14">
        <v>1238303</v>
      </c>
      <c r="C13" s="14">
        <v>2505</v>
      </c>
      <c r="D13" s="14">
        <v>0</v>
      </c>
      <c r="E13" s="14">
        <v>0</v>
      </c>
      <c r="F13" s="14">
        <f t="shared" si="0"/>
        <v>1240808</v>
      </c>
      <c r="G13" s="14">
        <v>72080</v>
      </c>
      <c r="H13" s="14">
        <v>4900</v>
      </c>
      <c r="I13" s="14">
        <v>10179</v>
      </c>
      <c r="J13" s="14">
        <v>-594</v>
      </c>
      <c r="K13" s="14">
        <f t="shared" si="1"/>
        <v>66207</v>
      </c>
      <c r="L13" s="14">
        <v>1310383</v>
      </c>
      <c r="M13" s="14">
        <v>7405</v>
      </c>
      <c r="N13" s="14">
        <v>10179</v>
      </c>
      <c r="O13" s="14">
        <v>-594</v>
      </c>
      <c r="P13" s="14">
        <f t="shared" si="2"/>
        <v>1307015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32.25" customHeight="1">
      <c r="A14" s="9" t="s">
        <v>65</v>
      </c>
      <c r="B14" s="16">
        <v>798836</v>
      </c>
      <c r="C14" s="16">
        <v>242</v>
      </c>
      <c r="D14" s="16">
        <v>0</v>
      </c>
      <c r="E14" s="16">
        <v>0</v>
      </c>
      <c r="F14" s="16">
        <f t="shared" si="0"/>
        <v>799078</v>
      </c>
      <c r="G14" s="16">
        <v>74544</v>
      </c>
      <c r="H14" s="16">
        <v>2597</v>
      </c>
      <c r="I14" s="16">
        <v>6719</v>
      </c>
      <c r="J14" s="16">
        <v>0</v>
      </c>
      <c r="K14" s="16">
        <f t="shared" si="1"/>
        <v>70422</v>
      </c>
      <c r="L14" s="16">
        <v>873380</v>
      </c>
      <c r="M14" s="16">
        <v>2839</v>
      </c>
      <c r="N14" s="16">
        <v>6719</v>
      </c>
      <c r="O14" s="16">
        <v>0</v>
      </c>
      <c r="P14" s="16">
        <f t="shared" si="2"/>
        <v>869500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32.25" customHeight="1">
      <c r="A15" s="7" t="s">
        <v>71</v>
      </c>
      <c r="B15" s="14">
        <v>400000</v>
      </c>
      <c r="C15" s="14">
        <v>0</v>
      </c>
      <c r="D15" s="14">
        <v>0</v>
      </c>
      <c r="E15" s="14">
        <v>0</v>
      </c>
      <c r="F15" s="14">
        <f t="shared" si="0"/>
        <v>400000</v>
      </c>
      <c r="G15" s="14">
        <v>30622</v>
      </c>
      <c r="H15" s="14">
        <v>43</v>
      </c>
      <c r="I15" s="14">
        <v>2861</v>
      </c>
      <c r="J15" s="14">
        <v>0</v>
      </c>
      <c r="K15" s="14">
        <f t="shared" si="1"/>
        <v>27804</v>
      </c>
      <c r="L15" s="14">
        <v>430622</v>
      </c>
      <c r="M15" s="14">
        <v>43</v>
      </c>
      <c r="N15" s="14">
        <v>2861</v>
      </c>
      <c r="O15" s="14">
        <v>0</v>
      </c>
      <c r="P15" s="14">
        <f t="shared" si="2"/>
        <v>427804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32.25" customHeight="1">
      <c r="A16" s="7" t="s">
        <v>72</v>
      </c>
      <c r="B16" s="14">
        <v>738659</v>
      </c>
      <c r="C16" s="14">
        <v>0</v>
      </c>
      <c r="D16" s="14">
        <v>0</v>
      </c>
      <c r="E16" s="14">
        <v>0</v>
      </c>
      <c r="F16" s="14">
        <f t="shared" si="0"/>
        <v>738659</v>
      </c>
      <c r="G16" s="14">
        <v>115226</v>
      </c>
      <c r="H16" s="14">
        <v>0</v>
      </c>
      <c r="I16" s="14">
        <v>7305</v>
      </c>
      <c r="J16" s="14">
        <v>0</v>
      </c>
      <c r="K16" s="14">
        <f t="shared" si="1"/>
        <v>107921</v>
      </c>
      <c r="L16" s="14">
        <v>853885</v>
      </c>
      <c r="M16" s="14">
        <v>0</v>
      </c>
      <c r="N16" s="14">
        <v>7305</v>
      </c>
      <c r="O16" s="14">
        <v>0</v>
      </c>
      <c r="P16" s="14">
        <f t="shared" si="2"/>
        <v>846580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32.25" customHeight="1" thickBot="1">
      <c r="A17" s="7" t="s">
        <v>75</v>
      </c>
      <c r="B17" s="14">
        <v>60700</v>
      </c>
      <c r="C17" s="14">
        <v>175</v>
      </c>
      <c r="D17" s="14">
        <v>0</v>
      </c>
      <c r="E17" s="14">
        <v>0</v>
      </c>
      <c r="F17" s="14">
        <f t="shared" si="0"/>
        <v>60875</v>
      </c>
      <c r="G17" s="14">
        <v>37057</v>
      </c>
      <c r="H17" s="14">
        <v>35</v>
      </c>
      <c r="I17" s="14">
        <v>1367</v>
      </c>
      <c r="J17" s="14">
        <v>0</v>
      </c>
      <c r="K17" s="14">
        <f>G17+H17-I17+J17</f>
        <v>35725</v>
      </c>
      <c r="L17" s="14">
        <v>97757</v>
      </c>
      <c r="M17" s="14">
        <v>210</v>
      </c>
      <c r="N17" s="14">
        <v>1367</v>
      </c>
      <c r="O17" s="14">
        <v>0</v>
      </c>
      <c r="P17" s="14">
        <f>L17+M17-N17+O17</f>
        <v>96600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32.25" customHeight="1" thickBot="1" thickTop="1">
      <c r="A18" s="10" t="s">
        <v>67</v>
      </c>
      <c r="B18" s="17">
        <f>SUM(B5:B17)</f>
        <v>19642900</v>
      </c>
      <c r="C18" s="17">
        <f aca="true" t="shared" si="3" ref="C18:P18">SUM(C5:C17)</f>
        <v>17613</v>
      </c>
      <c r="D18" s="17">
        <f t="shared" si="3"/>
        <v>406</v>
      </c>
      <c r="E18" s="17">
        <f t="shared" si="3"/>
        <v>0</v>
      </c>
      <c r="F18" s="17">
        <f t="shared" si="3"/>
        <v>19660107</v>
      </c>
      <c r="G18" s="17">
        <f t="shared" si="3"/>
        <v>878378</v>
      </c>
      <c r="H18" s="17">
        <f t="shared" si="3"/>
        <v>10559</v>
      </c>
      <c r="I18" s="17">
        <f t="shared" si="3"/>
        <v>72434</v>
      </c>
      <c r="J18" s="17">
        <f t="shared" si="3"/>
        <v>173116</v>
      </c>
      <c r="K18" s="17">
        <f t="shared" si="3"/>
        <v>989619</v>
      </c>
      <c r="L18" s="17">
        <f t="shared" si="3"/>
        <v>20521278</v>
      </c>
      <c r="M18" s="17">
        <f t="shared" si="3"/>
        <v>28172</v>
      </c>
      <c r="N18" s="17">
        <f t="shared" si="3"/>
        <v>72840</v>
      </c>
      <c r="O18" s="17">
        <f t="shared" si="3"/>
        <v>173116</v>
      </c>
      <c r="P18" s="17">
        <f t="shared" si="3"/>
        <v>20649726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32.25" customHeight="1" thickTop="1">
      <c r="A19" s="11" t="s">
        <v>17</v>
      </c>
      <c r="B19" s="18">
        <v>166837</v>
      </c>
      <c r="C19" s="18">
        <v>23645</v>
      </c>
      <c r="D19" s="18">
        <v>4500</v>
      </c>
      <c r="E19" s="18">
        <v>0</v>
      </c>
      <c r="F19" s="18">
        <f t="shared" si="0"/>
        <v>185982</v>
      </c>
      <c r="G19" s="18">
        <v>52615</v>
      </c>
      <c r="H19" s="18">
        <v>218</v>
      </c>
      <c r="I19" s="18">
        <v>744</v>
      </c>
      <c r="J19" s="18">
        <v>0</v>
      </c>
      <c r="K19" s="18">
        <f t="shared" si="1"/>
        <v>52089</v>
      </c>
      <c r="L19" s="18">
        <v>219452</v>
      </c>
      <c r="M19" s="18">
        <v>23863</v>
      </c>
      <c r="N19" s="18">
        <v>5244</v>
      </c>
      <c r="O19" s="18">
        <v>0</v>
      </c>
      <c r="P19" s="18">
        <f t="shared" si="2"/>
        <v>238071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32.25" customHeight="1">
      <c r="A20" s="7" t="s">
        <v>18</v>
      </c>
      <c r="B20" s="14">
        <v>196627</v>
      </c>
      <c r="C20" s="14">
        <v>40</v>
      </c>
      <c r="D20" s="14">
        <v>151420</v>
      </c>
      <c r="E20" s="14">
        <v>0</v>
      </c>
      <c r="F20" s="14">
        <f t="shared" si="0"/>
        <v>45247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  <c r="L20" s="14">
        <v>196627</v>
      </c>
      <c r="M20" s="14">
        <v>40</v>
      </c>
      <c r="N20" s="14">
        <v>151420</v>
      </c>
      <c r="O20" s="14">
        <v>0</v>
      </c>
      <c r="P20" s="14">
        <f t="shared" si="2"/>
        <v>45247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32.25" customHeight="1">
      <c r="A21" s="7" t="s">
        <v>19</v>
      </c>
      <c r="B21" s="14">
        <v>338337</v>
      </c>
      <c r="C21" s="14">
        <v>27</v>
      </c>
      <c r="D21" s="14">
        <v>0</v>
      </c>
      <c r="E21" s="14">
        <v>0</v>
      </c>
      <c r="F21" s="14">
        <f t="shared" si="0"/>
        <v>338364</v>
      </c>
      <c r="G21" s="14">
        <v>0</v>
      </c>
      <c r="H21" s="14">
        <v>0</v>
      </c>
      <c r="I21" s="14">
        <v>0</v>
      </c>
      <c r="J21" s="14">
        <v>0</v>
      </c>
      <c r="K21" s="14">
        <f t="shared" si="1"/>
        <v>0</v>
      </c>
      <c r="L21" s="14">
        <v>338337</v>
      </c>
      <c r="M21" s="14">
        <v>27</v>
      </c>
      <c r="N21" s="14">
        <v>0</v>
      </c>
      <c r="O21" s="14">
        <v>0</v>
      </c>
      <c r="P21" s="14">
        <f t="shared" si="2"/>
        <v>338364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32.25" customHeight="1">
      <c r="A22" s="7" t="s">
        <v>20</v>
      </c>
      <c r="B22" s="14">
        <v>67891</v>
      </c>
      <c r="C22" s="14">
        <v>145</v>
      </c>
      <c r="D22" s="14">
        <v>0</v>
      </c>
      <c r="E22" s="14">
        <v>0</v>
      </c>
      <c r="F22" s="14">
        <f t="shared" si="0"/>
        <v>68036</v>
      </c>
      <c r="G22" s="14">
        <v>0</v>
      </c>
      <c r="H22" s="14">
        <v>0</v>
      </c>
      <c r="I22" s="14">
        <v>0</v>
      </c>
      <c r="J22" s="14">
        <v>0</v>
      </c>
      <c r="K22" s="14">
        <f t="shared" si="1"/>
        <v>0</v>
      </c>
      <c r="L22" s="14">
        <v>67891</v>
      </c>
      <c r="M22" s="14">
        <v>145</v>
      </c>
      <c r="N22" s="14">
        <v>0</v>
      </c>
      <c r="O22" s="14">
        <v>0</v>
      </c>
      <c r="P22" s="14">
        <f t="shared" si="2"/>
        <v>68036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2.25" customHeight="1">
      <c r="A23" s="7" t="s">
        <v>21</v>
      </c>
      <c r="B23" s="14">
        <v>137011</v>
      </c>
      <c r="C23" s="14">
        <v>2</v>
      </c>
      <c r="D23" s="14">
        <v>0</v>
      </c>
      <c r="E23" s="14">
        <v>-1</v>
      </c>
      <c r="F23" s="14">
        <f t="shared" si="0"/>
        <v>137012</v>
      </c>
      <c r="G23" s="14">
        <v>15635</v>
      </c>
      <c r="H23" s="14">
        <v>2844</v>
      </c>
      <c r="I23" s="14">
        <v>5653</v>
      </c>
      <c r="J23" s="14">
        <v>0</v>
      </c>
      <c r="K23" s="14">
        <f t="shared" si="1"/>
        <v>12826</v>
      </c>
      <c r="L23" s="14">
        <v>152646</v>
      </c>
      <c r="M23" s="14">
        <v>2846</v>
      </c>
      <c r="N23" s="14">
        <v>5653</v>
      </c>
      <c r="O23" s="14">
        <v>-1</v>
      </c>
      <c r="P23" s="14">
        <f t="shared" si="2"/>
        <v>149838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32.25" customHeight="1">
      <c r="A24" s="6" t="s">
        <v>22</v>
      </c>
      <c r="B24" s="13">
        <v>0</v>
      </c>
      <c r="C24" s="13">
        <v>3000</v>
      </c>
      <c r="D24" s="13">
        <v>0</v>
      </c>
      <c r="E24" s="13">
        <v>0</v>
      </c>
      <c r="F24" s="13">
        <f t="shared" si="0"/>
        <v>3000</v>
      </c>
      <c r="G24" s="13">
        <v>0</v>
      </c>
      <c r="H24" s="13">
        <v>0</v>
      </c>
      <c r="I24" s="13">
        <v>0</v>
      </c>
      <c r="J24" s="13">
        <v>0</v>
      </c>
      <c r="K24" s="13">
        <f t="shared" si="1"/>
        <v>0</v>
      </c>
      <c r="L24" s="13">
        <v>0</v>
      </c>
      <c r="M24" s="13">
        <v>3000</v>
      </c>
      <c r="N24" s="13">
        <v>0</v>
      </c>
      <c r="O24" s="13">
        <v>0</v>
      </c>
      <c r="P24" s="13">
        <f t="shared" si="2"/>
        <v>3000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2.25" customHeight="1">
      <c r="A25" s="7" t="s">
        <v>23</v>
      </c>
      <c r="B25" s="14">
        <v>143422</v>
      </c>
      <c r="C25" s="14">
        <v>0</v>
      </c>
      <c r="D25" s="14">
        <v>0</v>
      </c>
      <c r="E25" s="14">
        <v>0</v>
      </c>
      <c r="F25" s="14">
        <f t="shared" si="0"/>
        <v>143422</v>
      </c>
      <c r="G25" s="14">
        <v>0</v>
      </c>
      <c r="H25" s="14">
        <v>0</v>
      </c>
      <c r="I25" s="14">
        <v>0</v>
      </c>
      <c r="J25" s="14">
        <v>0</v>
      </c>
      <c r="K25" s="14">
        <f t="shared" si="1"/>
        <v>0</v>
      </c>
      <c r="L25" s="14">
        <v>143422</v>
      </c>
      <c r="M25" s="14">
        <v>0</v>
      </c>
      <c r="N25" s="14">
        <v>0</v>
      </c>
      <c r="O25" s="14">
        <v>0</v>
      </c>
      <c r="P25" s="14">
        <f t="shared" si="2"/>
        <v>143422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32.25" customHeight="1">
      <c r="A26" s="7" t="s">
        <v>24</v>
      </c>
      <c r="B26" s="14">
        <v>48523</v>
      </c>
      <c r="C26" s="14">
        <v>144</v>
      </c>
      <c r="D26" s="14">
        <v>0</v>
      </c>
      <c r="E26" s="14">
        <v>0</v>
      </c>
      <c r="F26" s="14">
        <f t="shared" si="0"/>
        <v>48667</v>
      </c>
      <c r="G26" s="14">
        <v>64000</v>
      </c>
      <c r="H26" s="14">
        <v>0</v>
      </c>
      <c r="I26" s="14">
        <v>0</v>
      </c>
      <c r="J26" s="14">
        <v>0</v>
      </c>
      <c r="K26" s="14">
        <f t="shared" si="1"/>
        <v>64000</v>
      </c>
      <c r="L26" s="14">
        <v>112523</v>
      </c>
      <c r="M26" s="14">
        <v>144</v>
      </c>
      <c r="N26" s="14">
        <v>0</v>
      </c>
      <c r="O26" s="14">
        <v>0</v>
      </c>
      <c r="P26" s="14">
        <f t="shared" si="2"/>
        <v>112667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32.25" customHeight="1">
      <c r="A27" s="7" t="s">
        <v>25</v>
      </c>
      <c r="B27" s="14">
        <v>55052</v>
      </c>
      <c r="C27" s="14">
        <v>0</v>
      </c>
      <c r="D27" s="14">
        <v>0</v>
      </c>
      <c r="E27" s="14">
        <v>0</v>
      </c>
      <c r="F27" s="14">
        <f t="shared" si="0"/>
        <v>55052</v>
      </c>
      <c r="G27" s="14">
        <v>104411</v>
      </c>
      <c r="H27" s="14">
        <v>4084</v>
      </c>
      <c r="I27" s="14">
        <v>0</v>
      </c>
      <c r="J27" s="14">
        <v>0</v>
      </c>
      <c r="K27" s="14">
        <f t="shared" si="1"/>
        <v>108495</v>
      </c>
      <c r="L27" s="14">
        <v>159463</v>
      </c>
      <c r="M27" s="14">
        <v>4084</v>
      </c>
      <c r="N27" s="14">
        <v>0</v>
      </c>
      <c r="O27" s="14">
        <v>0</v>
      </c>
      <c r="P27" s="14">
        <f t="shared" si="2"/>
        <v>163547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32.25" customHeight="1">
      <c r="A28" s="26" t="s">
        <v>26</v>
      </c>
      <c r="B28" s="27">
        <v>126026</v>
      </c>
      <c r="C28" s="27">
        <v>296</v>
      </c>
      <c r="D28" s="27">
        <v>0</v>
      </c>
      <c r="E28" s="27">
        <v>0</v>
      </c>
      <c r="F28" s="27">
        <f t="shared" si="0"/>
        <v>126322</v>
      </c>
      <c r="G28" s="27">
        <v>194610</v>
      </c>
      <c r="H28" s="27">
        <v>13022</v>
      </c>
      <c r="I28" s="27">
        <v>13000</v>
      </c>
      <c r="J28" s="27">
        <v>0</v>
      </c>
      <c r="K28" s="27">
        <f t="shared" si="1"/>
        <v>194632</v>
      </c>
      <c r="L28" s="27">
        <v>320636</v>
      </c>
      <c r="M28" s="27">
        <v>13318</v>
      </c>
      <c r="N28" s="27">
        <v>13000</v>
      </c>
      <c r="O28" s="27">
        <v>0</v>
      </c>
      <c r="P28" s="27">
        <f t="shared" si="2"/>
        <v>320954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32.25" customHeight="1">
      <c r="A29" s="7" t="s">
        <v>73</v>
      </c>
      <c r="B29" s="14">
        <v>500997</v>
      </c>
      <c r="C29" s="14">
        <v>130</v>
      </c>
      <c r="D29" s="14">
        <v>0</v>
      </c>
      <c r="E29" s="14">
        <v>0</v>
      </c>
      <c r="F29" s="14">
        <f t="shared" si="0"/>
        <v>501127</v>
      </c>
      <c r="G29" s="14">
        <v>214579</v>
      </c>
      <c r="H29" s="14">
        <v>0</v>
      </c>
      <c r="I29" s="14">
        <v>0</v>
      </c>
      <c r="J29" s="14">
        <v>0</v>
      </c>
      <c r="K29" s="14">
        <f t="shared" si="1"/>
        <v>214579</v>
      </c>
      <c r="L29" s="14">
        <v>715576</v>
      </c>
      <c r="M29" s="14">
        <v>130</v>
      </c>
      <c r="N29" s="14">
        <v>0</v>
      </c>
      <c r="O29" s="14">
        <v>0</v>
      </c>
      <c r="P29" s="14">
        <f t="shared" si="2"/>
        <v>715706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32.25" customHeight="1">
      <c r="A30" s="7" t="s">
        <v>27</v>
      </c>
      <c r="B30" s="14">
        <v>25685</v>
      </c>
      <c r="C30" s="14">
        <v>14</v>
      </c>
      <c r="D30" s="14">
        <v>0</v>
      </c>
      <c r="E30" s="14">
        <v>0</v>
      </c>
      <c r="F30" s="14">
        <f t="shared" si="0"/>
        <v>25699</v>
      </c>
      <c r="G30" s="14">
        <v>42036</v>
      </c>
      <c r="H30" s="14">
        <v>572</v>
      </c>
      <c r="I30" s="14">
        <v>0</v>
      </c>
      <c r="J30" s="14">
        <v>0</v>
      </c>
      <c r="K30" s="14">
        <f t="shared" si="1"/>
        <v>42608</v>
      </c>
      <c r="L30" s="14">
        <v>67721</v>
      </c>
      <c r="M30" s="14">
        <v>586</v>
      </c>
      <c r="N30" s="14">
        <v>0</v>
      </c>
      <c r="O30" s="14">
        <v>0</v>
      </c>
      <c r="P30" s="14">
        <f t="shared" si="2"/>
        <v>68307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32.25" customHeight="1">
      <c r="A31" s="7" t="s">
        <v>28</v>
      </c>
      <c r="B31" s="14">
        <v>91512</v>
      </c>
      <c r="C31" s="14">
        <v>60</v>
      </c>
      <c r="D31" s="14">
        <v>6000</v>
      </c>
      <c r="E31" s="14">
        <v>0</v>
      </c>
      <c r="F31" s="14">
        <f t="shared" si="0"/>
        <v>85572</v>
      </c>
      <c r="G31" s="14">
        <v>27969</v>
      </c>
      <c r="H31" s="14">
        <v>33</v>
      </c>
      <c r="I31" s="14">
        <v>2865</v>
      </c>
      <c r="J31" s="14">
        <v>0</v>
      </c>
      <c r="K31" s="14">
        <f t="shared" si="1"/>
        <v>25137</v>
      </c>
      <c r="L31" s="14">
        <v>119481</v>
      </c>
      <c r="M31" s="14">
        <v>93</v>
      </c>
      <c r="N31" s="14">
        <v>8865</v>
      </c>
      <c r="O31" s="14">
        <v>0</v>
      </c>
      <c r="P31" s="14">
        <f t="shared" si="2"/>
        <v>110709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32.25" customHeight="1">
      <c r="A32" s="7" t="s">
        <v>29</v>
      </c>
      <c r="B32" s="14">
        <v>49144</v>
      </c>
      <c r="C32" s="14">
        <v>2824</v>
      </c>
      <c r="D32" s="14">
        <v>0</v>
      </c>
      <c r="E32" s="14">
        <v>0</v>
      </c>
      <c r="F32" s="14">
        <f t="shared" si="0"/>
        <v>51968</v>
      </c>
      <c r="G32" s="14">
        <v>0</v>
      </c>
      <c r="H32" s="14">
        <v>0</v>
      </c>
      <c r="I32" s="14">
        <v>0</v>
      </c>
      <c r="J32" s="14">
        <v>0</v>
      </c>
      <c r="K32" s="14">
        <f t="shared" si="1"/>
        <v>0</v>
      </c>
      <c r="L32" s="14">
        <v>49144</v>
      </c>
      <c r="M32" s="14">
        <v>2824</v>
      </c>
      <c r="N32" s="14">
        <v>0</v>
      </c>
      <c r="O32" s="14">
        <v>0</v>
      </c>
      <c r="P32" s="14">
        <f t="shared" si="2"/>
        <v>51968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32.25" customHeight="1">
      <c r="A33" s="26" t="s">
        <v>30</v>
      </c>
      <c r="B33" s="27">
        <v>197065</v>
      </c>
      <c r="C33" s="27">
        <v>112</v>
      </c>
      <c r="D33" s="27">
        <v>0</v>
      </c>
      <c r="E33" s="27">
        <v>0</v>
      </c>
      <c r="F33" s="27">
        <f t="shared" si="0"/>
        <v>197177</v>
      </c>
      <c r="G33" s="27">
        <v>0</v>
      </c>
      <c r="H33" s="27">
        <v>0</v>
      </c>
      <c r="I33" s="27">
        <v>0</v>
      </c>
      <c r="J33" s="27">
        <v>0</v>
      </c>
      <c r="K33" s="27">
        <f t="shared" si="1"/>
        <v>0</v>
      </c>
      <c r="L33" s="27">
        <v>197065</v>
      </c>
      <c r="M33" s="27">
        <v>112</v>
      </c>
      <c r="N33" s="27">
        <v>0</v>
      </c>
      <c r="O33" s="27">
        <v>0</v>
      </c>
      <c r="P33" s="27">
        <f t="shared" si="2"/>
        <v>197177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32.25" customHeight="1">
      <c r="A34" s="7" t="s">
        <v>31</v>
      </c>
      <c r="B34" s="14">
        <v>283909</v>
      </c>
      <c r="C34" s="14">
        <v>0</v>
      </c>
      <c r="D34" s="14">
        <v>0</v>
      </c>
      <c r="E34" s="14">
        <v>0</v>
      </c>
      <c r="F34" s="14">
        <f t="shared" si="0"/>
        <v>283909</v>
      </c>
      <c r="G34" s="14">
        <v>4390</v>
      </c>
      <c r="H34" s="14">
        <v>0</v>
      </c>
      <c r="I34" s="14">
        <v>1628</v>
      </c>
      <c r="J34" s="14">
        <v>0</v>
      </c>
      <c r="K34" s="14">
        <f t="shared" si="1"/>
        <v>2762</v>
      </c>
      <c r="L34" s="14">
        <v>288299</v>
      </c>
      <c r="M34" s="14">
        <v>0</v>
      </c>
      <c r="N34" s="14">
        <v>1628</v>
      </c>
      <c r="O34" s="14">
        <v>0</v>
      </c>
      <c r="P34" s="14">
        <f t="shared" si="2"/>
        <v>286671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32.25" customHeight="1">
      <c r="A35" s="7" t="s">
        <v>32</v>
      </c>
      <c r="B35" s="14">
        <v>107612</v>
      </c>
      <c r="C35" s="14">
        <v>295</v>
      </c>
      <c r="D35" s="14">
        <v>0</v>
      </c>
      <c r="E35" s="14">
        <v>0</v>
      </c>
      <c r="F35" s="14">
        <f t="shared" si="0"/>
        <v>107907</v>
      </c>
      <c r="G35" s="14">
        <v>0</v>
      </c>
      <c r="H35" s="14">
        <v>0</v>
      </c>
      <c r="I35" s="14">
        <v>0</v>
      </c>
      <c r="J35" s="14">
        <v>0</v>
      </c>
      <c r="K35" s="14">
        <f t="shared" si="1"/>
        <v>0</v>
      </c>
      <c r="L35" s="14">
        <v>107612</v>
      </c>
      <c r="M35" s="14">
        <v>295</v>
      </c>
      <c r="N35" s="14">
        <v>0</v>
      </c>
      <c r="O35" s="14">
        <v>0</v>
      </c>
      <c r="P35" s="14">
        <f t="shared" si="2"/>
        <v>107907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32.25" customHeight="1">
      <c r="A36" s="7" t="s">
        <v>33</v>
      </c>
      <c r="B36" s="14">
        <v>137568</v>
      </c>
      <c r="C36" s="14">
        <v>0</v>
      </c>
      <c r="D36" s="14">
        <v>3485</v>
      </c>
      <c r="E36" s="14">
        <v>0</v>
      </c>
      <c r="F36" s="14">
        <f t="shared" si="0"/>
        <v>134083</v>
      </c>
      <c r="G36" s="14">
        <v>26880</v>
      </c>
      <c r="H36" s="14">
        <v>0</v>
      </c>
      <c r="I36" s="14">
        <v>0</v>
      </c>
      <c r="J36" s="14">
        <v>0</v>
      </c>
      <c r="K36" s="14">
        <f t="shared" si="1"/>
        <v>26880</v>
      </c>
      <c r="L36" s="14">
        <v>164448</v>
      </c>
      <c r="M36" s="14">
        <v>0</v>
      </c>
      <c r="N36" s="14">
        <v>3485</v>
      </c>
      <c r="O36" s="14">
        <v>0</v>
      </c>
      <c r="P36" s="14">
        <f t="shared" si="2"/>
        <v>160963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32.25" customHeight="1">
      <c r="A37" s="7" t="s">
        <v>34</v>
      </c>
      <c r="B37" s="14">
        <v>39000</v>
      </c>
      <c r="C37" s="14">
        <v>0</v>
      </c>
      <c r="D37" s="14">
        <v>0</v>
      </c>
      <c r="E37" s="14">
        <v>0</v>
      </c>
      <c r="F37" s="14">
        <f t="shared" si="0"/>
        <v>39000</v>
      </c>
      <c r="G37" s="14">
        <v>67920</v>
      </c>
      <c r="H37" s="14">
        <v>0</v>
      </c>
      <c r="I37" s="14">
        <v>0</v>
      </c>
      <c r="J37" s="14">
        <v>0</v>
      </c>
      <c r="K37" s="14">
        <f t="shared" si="1"/>
        <v>67920</v>
      </c>
      <c r="L37" s="14">
        <v>106920</v>
      </c>
      <c r="M37" s="14">
        <v>0</v>
      </c>
      <c r="N37" s="14">
        <v>0</v>
      </c>
      <c r="O37" s="14">
        <v>0</v>
      </c>
      <c r="P37" s="14">
        <f t="shared" si="2"/>
        <v>106920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32.25" customHeight="1">
      <c r="A38" s="26" t="s">
        <v>35</v>
      </c>
      <c r="B38" s="27">
        <v>96746</v>
      </c>
      <c r="C38" s="27">
        <v>74</v>
      </c>
      <c r="D38" s="27">
        <v>0</v>
      </c>
      <c r="E38" s="27">
        <v>0</v>
      </c>
      <c r="F38" s="27">
        <f t="shared" si="0"/>
        <v>96820</v>
      </c>
      <c r="G38" s="27">
        <v>22000</v>
      </c>
      <c r="H38" s="27">
        <v>0</v>
      </c>
      <c r="I38" s="27">
        <v>0</v>
      </c>
      <c r="J38" s="27">
        <v>0</v>
      </c>
      <c r="K38" s="27">
        <f t="shared" si="1"/>
        <v>22000</v>
      </c>
      <c r="L38" s="27">
        <v>118746</v>
      </c>
      <c r="M38" s="27">
        <v>74</v>
      </c>
      <c r="N38" s="27">
        <v>0</v>
      </c>
      <c r="O38" s="27">
        <v>0</v>
      </c>
      <c r="P38" s="27">
        <f t="shared" si="2"/>
        <v>118820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32.25" customHeight="1">
      <c r="A39" s="7" t="s">
        <v>36</v>
      </c>
      <c r="B39" s="14">
        <v>37803</v>
      </c>
      <c r="C39" s="14">
        <v>28</v>
      </c>
      <c r="D39" s="14">
        <v>0</v>
      </c>
      <c r="E39" s="14">
        <v>0</v>
      </c>
      <c r="F39" s="14">
        <f t="shared" si="0"/>
        <v>37831</v>
      </c>
      <c r="G39" s="14">
        <v>40000</v>
      </c>
      <c r="H39" s="14">
        <v>0</v>
      </c>
      <c r="I39" s="14">
        <v>0</v>
      </c>
      <c r="J39" s="14">
        <v>0</v>
      </c>
      <c r="K39" s="14">
        <f t="shared" si="1"/>
        <v>40000</v>
      </c>
      <c r="L39" s="14">
        <v>77803</v>
      </c>
      <c r="M39" s="14">
        <v>28</v>
      </c>
      <c r="N39" s="14">
        <v>0</v>
      </c>
      <c r="O39" s="14">
        <v>0</v>
      </c>
      <c r="P39" s="14">
        <f t="shared" si="2"/>
        <v>77831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32.25" customHeight="1">
      <c r="A40" s="7" t="s">
        <v>74</v>
      </c>
      <c r="B40" s="14">
        <v>100062</v>
      </c>
      <c r="C40" s="14">
        <v>189</v>
      </c>
      <c r="D40" s="14">
        <v>0</v>
      </c>
      <c r="E40" s="14">
        <v>1</v>
      </c>
      <c r="F40" s="14">
        <f t="shared" si="0"/>
        <v>100252</v>
      </c>
      <c r="G40" s="14">
        <v>115443</v>
      </c>
      <c r="H40" s="14">
        <v>1250</v>
      </c>
      <c r="I40" s="14">
        <v>0</v>
      </c>
      <c r="J40" s="14">
        <v>0</v>
      </c>
      <c r="K40" s="14">
        <f t="shared" si="1"/>
        <v>116693</v>
      </c>
      <c r="L40" s="14">
        <v>215505</v>
      </c>
      <c r="M40" s="14">
        <v>1439</v>
      </c>
      <c r="N40" s="14">
        <v>0</v>
      </c>
      <c r="O40" s="14">
        <v>1</v>
      </c>
      <c r="P40" s="14">
        <f t="shared" si="2"/>
        <v>216945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32.25" customHeight="1">
      <c r="A41" s="7" t="s">
        <v>37</v>
      </c>
      <c r="B41" s="14">
        <v>201949</v>
      </c>
      <c r="C41" s="14">
        <v>321</v>
      </c>
      <c r="D41" s="14">
        <v>0</v>
      </c>
      <c r="E41" s="14">
        <v>0</v>
      </c>
      <c r="F41" s="14">
        <f t="shared" si="0"/>
        <v>202270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1"/>
        <v>0</v>
      </c>
      <c r="L41" s="14">
        <v>201949</v>
      </c>
      <c r="M41" s="14">
        <v>321</v>
      </c>
      <c r="N41" s="14">
        <v>0</v>
      </c>
      <c r="O41" s="14">
        <v>0</v>
      </c>
      <c r="P41" s="14">
        <f t="shared" si="2"/>
        <v>202270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32.25" customHeight="1">
      <c r="A42" s="7" t="s">
        <v>38</v>
      </c>
      <c r="B42" s="14">
        <v>113505</v>
      </c>
      <c r="C42" s="14">
        <v>0</v>
      </c>
      <c r="D42" s="14">
        <v>0</v>
      </c>
      <c r="E42" s="14">
        <v>0</v>
      </c>
      <c r="F42" s="14">
        <f t="shared" si="0"/>
        <v>113505</v>
      </c>
      <c r="G42" s="14">
        <v>67363</v>
      </c>
      <c r="H42" s="14">
        <v>3263</v>
      </c>
      <c r="I42" s="14">
        <v>0</v>
      </c>
      <c r="J42" s="14">
        <v>0</v>
      </c>
      <c r="K42" s="14">
        <f t="shared" si="1"/>
        <v>70626</v>
      </c>
      <c r="L42" s="14">
        <v>180868</v>
      </c>
      <c r="M42" s="14">
        <v>3263</v>
      </c>
      <c r="N42" s="14">
        <v>0</v>
      </c>
      <c r="O42" s="14">
        <v>0</v>
      </c>
      <c r="P42" s="14">
        <f t="shared" si="2"/>
        <v>184131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32.25" customHeight="1">
      <c r="A43" s="26" t="s">
        <v>39</v>
      </c>
      <c r="B43" s="27">
        <v>113195</v>
      </c>
      <c r="C43" s="27">
        <v>6</v>
      </c>
      <c r="D43" s="27">
        <v>0</v>
      </c>
      <c r="E43" s="27">
        <v>0</v>
      </c>
      <c r="F43" s="27">
        <f t="shared" si="0"/>
        <v>113201</v>
      </c>
      <c r="G43" s="27">
        <v>0</v>
      </c>
      <c r="H43" s="27">
        <v>0</v>
      </c>
      <c r="I43" s="27">
        <v>0</v>
      </c>
      <c r="J43" s="27">
        <v>0</v>
      </c>
      <c r="K43" s="27">
        <f t="shared" si="1"/>
        <v>0</v>
      </c>
      <c r="L43" s="27">
        <v>113195</v>
      </c>
      <c r="M43" s="27">
        <v>6</v>
      </c>
      <c r="N43" s="27">
        <v>0</v>
      </c>
      <c r="O43" s="27">
        <v>0</v>
      </c>
      <c r="P43" s="27">
        <f t="shared" si="2"/>
        <v>113201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32.25" customHeight="1">
      <c r="A44" s="7" t="s">
        <v>40</v>
      </c>
      <c r="B44" s="14">
        <v>155296</v>
      </c>
      <c r="C44" s="14">
        <v>2</v>
      </c>
      <c r="D44" s="14">
        <v>1993</v>
      </c>
      <c r="E44" s="14">
        <v>0</v>
      </c>
      <c r="F44" s="14">
        <f t="shared" si="0"/>
        <v>153305</v>
      </c>
      <c r="G44" s="14">
        <v>49466</v>
      </c>
      <c r="H44" s="14">
        <v>3742</v>
      </c>
      <c r="I44" s="14">
        <v>0</v>
      </c>
      <c r="J44" s="14">
        <v>0</v>
      </c>
      <c r="K44" s="14">
        <f t="shared" si="1"/>
        <v>53208</v>
      </c>
      <c r="L44" s="14">
        <v>204762</v>
      </c>
      <c r="M44" s="14">
        <v>3744</v>
      </c>
      <c r="N44" s="14">
        <v>1993</v>
      </c>
      <c r="O44" s="14">
        <v>0</v>
      </c>
      <c r="P44" s="14">
        <f t="shared" si="2"/>
        <v>206513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32.25" customHeight="1">
      <c r="A45" s="7" t="s">
        <v>41</v>
      </c>
      <c r="B45" s="14">
        <v>214922</v>
      </c>
      <c r="C45" s="14">
        <v>123</v>
      </c>
      <c r="D45" s="14">
        <v>0</v>
      </c>
      <c r="E45" s="14">
        <v>0</v>
      </c>
      <c r="F45" s="14">
        <f t="shared" si="0"/>
        <v>215045</v>
      </c>
      <c r="G45" s="14">
        <v>32570</v>
      </c>
      <c r="H45" s="14">
        <v>70</v>
      </c>
      <c r="I45" s="14">
        <v>299</v>
      </c>
      <c r="J45" s="14">
        <v>0</v>
      </c>
      <c r="K45" s="14">
        <f t="shared" si="1"/>
        <v>32341</v>
      </c>
      <c r="L45" s="14">
        <v>247492</v>
      </c>
      <c r="M45" s="14">
        <v>193</v>
      </c>
      <c r="N45" s="14">
        <v>299</v>
      </c>
      <c r="O45" s="14">
        <v>0</v>
      </c>
      <c r="P45" s="14">
        <f t="shared" si="2"/>
        <v>247386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32.25" customHeight="1">
      <c r="A46" s="7" t="s">
        <v>42</v>
      </c>
      <c r="B46" s="14">
        <v>99481</v>
      </c>
      <c r="C46" s="14">
        <v>62</v>
      </c>
      <c r="D46" s="14">
        <v>0</v>
      </c>
      <c r="E46" s="14">
        <v>0</v>
      </c>
      <c r="F46" s="14">
        <f t="shared" si="0"/>
        <v>99543</v>
      </c>
      <c r="G46" s="14">
        <v>4750</v>
      </c>
      <c r="H46" s="14">
        <v>7</v>
      </c>
      <c r="I46" s="14">
        <v>3287</v>
      </c>
      <c r="J46" s="14">
        <v>0</v>
      </c>
      <c r="K46" s="14">
        <f t="shared" si="1"/>
        <v>1470</v>
      </c>
      <c r="L46" s="14">
        <v>104231</v>
      </c>
      <c r="M46" s="14">
        <v>69</v>
      </c>
      <c r="N46" s="14">
        <v>3287</v>
      </c>
      <c r="O46" s="14">
        <v>0</v>
      </c>
      <c r="P46" s="14">
        <f t="shared" si="2"/>
        <v>101013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32.25" customHeight="1">
      <c r="A47" s="7" t="s">
        <v>43</v>
      </c>
      <c r="B47" s="14">
        <v>100110</v>
      </c>
      <c r="C47" s="14">
        <v>307</v>
      </c>
      <c r="D47" s="14">
        <v>0</v>
      </c>
      <c r="E47" s="14">
        <v>0</v>
      </c>
      <c r="F47" s="14">
        <f t="shared" si="0"/>
        <v>100417</v>
      </c>
      <c r="G47" s="14">
        <v>56985</v>
      </c>
      <c r="H47" s="14">
        <v>10026</v>
      </c>
      <c r="I47" s="14">
        <v>5305</v>
      </c>
      <c r="J47" s="14">
        <v>0</v>
      </c>
      <c r="K47" s="14">
        <f t="shared" si="1"/>
        <v>61706</v>
      </c>
      <c r="L47" s="14">
        <v>157095</v>
      </c>
      <c r="M47" s="14">
        <v>10333</v>
      </c>
      <c r="N47" s="14">
        <v>5305</v>
      </c>
      <c r="O47" s="14">
        <v>0</v>
      </c>
      <c r="P47" s="14">
        <f t="shared" si="2"/>
        <v>162123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32.25" customHeight="1">
      <c r="A48" s="26" t="s">
        <v>44</v>
      </c>
      <c r="B48" s="27">
        <v>17738</v>
      </c>
      <c r="C48" s="27">
        <v>51</v>
      </c>
      <c r="D48" s="27">
        <v>0</v>
      </c>
      <c r="E48" s="27">
        <v>0</v>
      </c>
      <c r="F48" s="27">
        <f t="shared" si="0"/>
        <v>17789</v>
      </c>
      <c r="G48" s="27">
        <v>135154</v>
      </c>
      <c r="H48" s="27">
        <v>5316</v>
      </c>
      <c r="I48" s="27">
        <v>3822</v>
      </c>
      <c r="J48" s="27">
        <v>1163</v>
      </c>
      <c r="K48" s="27">
        <f t="shared" si="1"/>
        <v>137811</v>
      </c>
      <c r="L48" s="27">
        <v>152892</v>
      </c>
      <c r="M48" s="27">
        <v>5367</v>
      </c>
      <c r="N48" s="27">
        <v>3822</v>
      </c>
      <c r="O48" s="27">
        <v>1163</v>
      </c>
      <c r="P48" s="27">
        <f t="shared" si="2"/>
        <v>155600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32.25" customHeight="1">
      <c r="A49" s="7" t="s">
        <v>45</v>
      </c>
      <c r="B49" s="14">
        <v>231509</v>
      </c>
      <c r="C49" s="14">
        <v>8002</v>
      </c>
      <c r="D49" s="14">
        <v>0</v>
      </c>
      <c r="E49" s="14">
        <v>0</v>
      </c>
      <c r="F49" s="14">
        <f t="shared" si="0"/>
        <v>239511</v>
      </c>
      <c r="G49" s="14">
        <v>50900</v>
      </c>
      <c r="H49" s="14">
        <v>1070</v>
      </c>
      <c r="I49" s="14">
        <v>0</v>
      </c>
      <c r="J49" s="14">
        <v>0</v>
      </c>
      <c r="K49" s="14">
        <f t="shared" si="1"/>
        <v>51970</v>
      </c>
      <c r="L49" s="14">
        <v>282409</v>
      </c>
      <c r="M49" s="14">
        <v>9072</v>
      </c>
      <c r="N49" s="14">
        <v>0</v>
      </c>
      <c r="O49" s="14">
        <v>0</v>
      </c>
      <c r="P49" s="14">
        <f t="shared" si="2"/>
        <v>291481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32.25" customHeight="1">
      <c r="A50" s="7" t="s">
        <v>46</v>
      </c>
      <c r="B50" s="14">
        <v>101218</v>
      </c>
      <c r="C50" s="14">
        <v>151</v>
      </c>
      <c r="D50" s="14">
        <v>0</v>
      </c>
      <c r="E50" s="14">
        <v>0</v>
      </c>
      <c r="F50" s="14">
        <f t="shared" si="0"/>
        <v>101369</v>
      </c>
      <c r="G50" s="14">
        <v>26669</v>
      </c>
      <c r="H50" s="14">
        <v>15</v>
      </c>
      <c r="I50" s="14">
        <v>3012</v>
      </c>
      <c r="J50" s="14">
        <v>0</v>
      </c>
      <c r="K50" s="14">
        <f t="shared" si="1"/>
        <v>23672</v>
      </c>
      <c r="L50" s="14">
        <v>127887</v>
      </c>
      <c r="M50" s="14">
        <v>166</v>
      </c>
      <c r="N50" s="14">
        <v>3012</v>
      </c>
      <c r="O50" s="14">
        <v>0</v>
      </c>
      <c r="P50" s="14">
        <f t="shared" si="2"/>
        <v>125041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32.25" customHeight="1">
      <c r="A51" s="7" t="s">
        <v>47</v>
      </c>
      <c r="B51" s="14">
        <v>160831</v>
      </c>
      <c r="C51" s="14">
        <v>0</v>
      </c>
      <c r="D51" s="14">
        <v>0</v>
      </c>
      <c r="E51" s="14">
        <v>0</v>
      </c>
      <c r="F51" s="14">
        <f t="shared" si="0"/>
        <v>160831</v>
      </c>
      <c r="G51" s="14">
        <v>175133</v>
      </c>
      <c r="H51" s="14">
        <v>15589</v>
      </c>
      <c r="I51" s="14">
        <v>34588</v>
      </c>
      <c r="J51" s="14">
        <v>330</v>
      </c>
      <c r="K51" s="14">
        <f t="shared" si="1"/>
        <v>156464</v>
      </c>
      <c r="L51" s="14">
        <v>335964</v>
      </c>
      <c r="M51" s="14">
        <v>15589</v>
      </c>
      <c r="N51" s="14">
        <v>34588</v>
      </c>
      <c r="O51" s="14">
        <v>330</v>
      </c>
      <c r="P51" s="14">
        <f t="shared" si="2"/>
        <v>317295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32.25" customHeight="1">
      <c r="A52" s="7" t="s">
        <v>48</v>
      </c>
      <c r="B52" s="14">
        <v>120000</v>
      </c>
      <c r="C52" s="14">
        <v>0</v>
      </c>
      <c r="D52" s="14">
        <v>0</v>
      </c>
      <c r="E52" s="14">
        <v>0</v>
      </c>
      <c r="F52" s="14">
        <f t="shared" si="0"/>
        <v>120000</v>
      </c>
      <c r="G52" s="14">
        <v>188631</v>
      </c>
      <c r="H52" s="14">
        <v>1036</v>
      </c>
      <c r="I52" s="14">
        <v>0</v>
      </c>
      <c r="J52" s="14">
        <v>0</v>
      </c>
      <c r="K52" s="14">
        <f t="shared" si="1"/>
        <v>189667</v>
      </c>
      <c r="L52" s="14">
        <v>308631</v>
      </c>
      <c r="M52" s="14">
        <v>1036</v>
      </c>
      <c r="N52" s="14">
        <v>0</v>
      </c>
      <c r="O52" s="14">
        <v>0</v>
      </c>
      <c r="P52" s="14">
        <f t="shared" si="2"/>
        <v>309667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32.25" customHeight="1">
      <c r="A53" s="26" t="s">
        <v>49</v>
      </c>
      <c r="B53" s="27">
        <v>100000</v>
      </c>
      <c r="C53" s="27">
        <v>0</v>
      </c>
      <c r="D53" s="27">
        <v>0</v>
      </c>
      <c r="E53" s="27">
        <v>0</v>
      </c>
      <c r="F53" s="27">
        <f t="shared" si="0"/>
        <v>100000</v>
      </c>
      <c r="G53" s="27">
        <v>113987</v>
      </c>
      <c r="H53" s="27">
        <v>5366</v>
      </c>
      <c r="I53" s="27">
        <v>0</v>
      </c>
      <c r="J53" s="27">
        <v>0</v>
      </c>
      <c r="K53" s="27">
        <f t="shared" si="1"/>
        <v>119353</v>
      </c>
      <c r="L53" s="27">
        <v>213987</v>
      </c>
      <c r="M53" s="27">
        <v>5366</v>
      </c>
      <c r="N53" s="27">
        <v>0</v>
      </c>
      <c r="O53" s="27">
        <v>0</v>
      </c>
      <c r="P53" s="27">
        <f t="shared" si="2"/>
        <v>219353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32.25" customHeight="1">
      <c r="A54" s="7" t="s">
        <v>50</v>
      </c>
      <c r="B54" s="14">
        <v>45000</v>
      </c>
      <c r="C54" s="14">
        <v>0</v>
      </c>
      <c r="D54" s="14">
        <v>0</v>
      </c>
      <c r="E54" s="14">
        <v>0</v>
      </c>
      <c r="F54" s="14">
        <f t="shared" si="0"/>
        <v>45000</v>
      </c>
      <c r="G54" s="14">
        <v>5000</v>
      </c>
      <c r="H54" s="14">
        <v>0</v>
      </c>
      <c r="I54" s="14">
        <v>0</v>
      </c>
      <c r="J54" s="14">
        <v>0</v>
      </c>
      <c r="K54" s="14">
        <f t="shared" si="1"/>
        <v>5000</v>
      </c>
      <c r="L54" s="14">
        <v>50000</v>
      </c>
      <c r="M54" s="14">
        <v>0</v>
      </c>
      <c r="N54" s="14">
        <v>0</v>
      </c>
      <c r="O54" s="14">
        <v>0</v>
      </c>
      <c r="P54" s="14">
        <f t="shared" si="2"/>
        <v>50000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32.25" customHeight="1">
      <c r="A55" s="7" t="s">
        <v>51</v>
      </c>
      <c r="B55" s="14">
        <v>25118</v>
      </c>
      <c r="C55" s="14">
        <v>0</v>
      </c>
      <c r="D55" s="14">
        <v>0</v>
      </c>
      <c r="E55" s="14">
        <v>0</v>
      </c>
      <c r="F55" s="14">
        <f t="shared" si="0"/>
        <v>25118</v>
      </c>
      <c r="G55" s="14">
        <v>0</v>
      </c>
      <c r="H55" s="14">
        <v>0</v>
      </c>
      <c r="I55" s="14">
        <v>0</v>
      </c>
      <c r="J55" s="14">
        <v>0</v>
      </c>
      <c r="K55" s="14">
        <f t="shared" si="1"/>
        <v>0</v>
      </c>
      <c r="L55" s="14">
        <v>25118</v>
      </c>
      <c r="M55" s="14">
        <v>0</v>
      </c>
      <c r="N55" s="14">
        <v>0</v>
      </c>
      <c r="O55" s="14">
        <v>0</v>
      </c>
      <c r="P55" s="14">
        <f t="shared" si="2"/>
        <v>25118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32.25" customHeight="1">
      <c r="A56" s="7" t="s">
        <v>52</v>
      </c>
      <c r="B56" s="14">
        <v>0</v>
      </c>
      <c r="C56" s="14">
        <v>0</v>
      </c>
      <c r="D56" s="14">
        <v>0</v>
      </c>
      <c r="E56" s="14">
        <v>0</v>
      </c>
      <c r="F56" s="14">
        <f t="shared" si="0"/>
        <v>0</v>
      </c>
      <c r="G56" s="14">
        <v>10240</v>
      </c>
      <c r="H56" s="14">
        <v>10</v>
      </c>
      <c r="I56" s="14">
        <v>2151</v>
      </c>
      <c r="J56" s="14">
        <v>0</v>
      </c>
      <c r="K56" s="14">
        <f t="shared" si="1"/>
        <v>8099</v>
      </c>
      <c r="L56" s="14">
        <v>10240</v>
      </c>
      <c r="M56" s="14">
        <v>10</v>
      </c>
      <c r="N56" s="14">
        <v>2151</v>
      </c>
      <c r="O56" s="14">
        <v>0</v>
      </c>
      <c r="P56" s="14">
        <f t="shared" si="2"/>
        <v>8099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32.25" customHeight="1">
      <c r="A57" s="7" t="s">
        <v>53</v>
      </c>
      <c r="B57" s="14">
        <v>500000</v>
      </c>
      <c r="C57" s="14">
        <v>0</v>
      </c>
      <c r="D57" s="14">
        <v>0</v>
      </c>
      <c r="E57" s="14">
        <v>0</v>
      </c>
      <c r="F57" s="14">
        <f t="shared" si="0"/>
        <v>500000</v>
      </c>
      <c r="G57" s="14">
        <v>85372</v>
      </c>
      <c r="H57" s="14">
        <v>0</v>
      </c>
      <c r="I57" s="14">
        <v>586</v>
      </c>
      <c r="J57" s="14">
        <v>0</v>
      </c>
      <c r="K57" s="14">
        <f t="shared" si="1"/>
        <v>84786</v>
      </c>
      <c r="L57" s="14">
        <v>585372</v>
      </c>
      <c r="M57" s="14">
        <v>0</v>
      </c>
      <c r="N57" s="14">
        <v>586</v>
      </c>
      <c r="O57" s="14">
        <v>0</v>
      </c>
      <c r="P57" s="14">
        <f t="shared" si="2"/>
        <v>584786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32.25" customHeight="1">
      <c r="A58" s="26" t="s">
        <v>54</v>
      </c>
      <c r="B58" s="27">
        <v>668632</v>
      </c>
      <c r="C58" s="27">
        <v>216</v>
      </c>
      <c r="D58" s="27">
        <v>0</v>
      </c>
      <c r="E58" s="27">
        <v>0</v>
      </c>
      <c r="F58" s="27">
        <f t="shared" si="0"/>
        <v>668848</v>
      </c>
      <c r="G58" s="27">
        <v>680634</v>
      </c>
      <c r="H58" s="27">
        <v>573</v>
      </c>
      <c r="I58" s="27">
        <v>0</v>
      </c>
      <c r="J58" s="27">
        <v>141</v>
      </c>
      <c r="K58" s="27">
        <f t="shared" si="1"/>
        <v>681348</v>
      </c>
      <c r="L58" s="27">
        <v>1349266</v>
      </c>
      <c r="M58" s="27">
        <v>789</v>
      </c>
      <c r="N58" s="27">
        <v>0</v>
      </c>
      <c r="O58" s="27">
        <v>141</v>
      </c>
      <c r="P58" s="27">
        <f t="shared" si="2"/>
        <v>1350196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32.25" customHeight="1">
      <c r="A59" s="7" t="s">
        <v>55</v>
      </c>
      <c r="B59" s="14">
        <v>60000</v>
      </c>
      <c r="C59" s="14">
        <v>0</v>
      </c>
      <c r="D59" s="14">
        <v>0</v>
      </c>
      <c r="E59" s="14">
        <v>0</v>
      </c>
      <c r="F59" s="14">
        <f t="shared" si="0"/>
        <v>60000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1"/>
        <v>0</v>
      </c>
      <c r="L59" s="14">
        <v>60000</v>
      </c>
      <c r="M59" s="14">
        <v>0</v>
      </c>
      <c r="N59" s="14">
        <v>0</v>
      </c>
      <c r="O59" s="14">
        <v>0</v>
      </c>
      <c r="P59" s="14">
        <f t="shared" si="2"/>
        <v>60000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32.25" customHeight="1">
      <c r="A60" s="7" t="s">
        <v>56</v>
      </c>
      <c r="B60" s="14">
        <v>8657</v>
      </c>
      <c r="C60" s="14">
        <v>0</v>
      </c>
      <c r="D60" s="14">
        <v>0</v>
      </c>
      <c r="E60" s="14">
        <v>0</v>
      </c>
      <c r="F60" s="14">
        <f t="shared" si="0"/>
        <v>8657</v>
      </c>
      <c r="G60" s="14">
        <v>38241</v>
      </c>
      <c r="H60" s="14">
        <v>13070</v>
      </c>
      <c r="I60" s="14">
        <v>0</v>
      </c>
      <c r="J60" s="14">
        <v>0</v>
      </c>
      <c r="K60" s="14">
        <f t="shared" si="1"/>
        <v>51311</v>
      </c>
      <c r="L60" s="14">
        <v>46898</v>
      </c>
      <c r="M60" s="14">
        <v>13070</v>
      </c>
      <c r="N60" s="14">
        <v>0</v>
      </c>
      <c r="O60" s="14">
        <v>0</v>
      </c>
      <c r="P60" s="14">
        <f t="shared" si="2"/>
        <v>59968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32.25" customHeight="1">
      <c r="A61" s="7" t="s">
        <v>57</v>
      </c>
      <c r="B61" s="14">
        <v>220700</v>
      </c>
      <c r="C61" s="14">
        <v>0</v>
      </c>
      <c r="D61" s="14">
        <v>0</v>
      </c>
      <c r="E61" s="14">
        <v>0</v>
      </c>
      <c r="F61" s="14">
        <f t="shared" si="0"/>
        <v>220700</v>
      </c>
      <c r="G61" s="14">
        <v>114390</v>
      </c>
      <c r="H61" s="14">
        <v>1500</v>
      </c>
      <c r="I61" s="14">
        <v>10000</v>
      </c>
      <c r="J61" s="14">
        <v>0</v>
      </c>
      <c r="K61" s="14">
        <f t="shared" si="1"/>
        <v>105890</v>
      </c>
      <c r="L61" s="14">
        <v>335090</v>
      </c>
      <c r="M61" s="14">
        <v>1500</v>
      </c>
      <c r="N61" s="14">
        <v>10000</v>
      </c>
      <c r="O61" s="14">
        <v>0</v>
      </c>
      <c r="P61" s="14">
        <f t="shared" si="2"/>
        <v>326590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32.25" customHeight="1">
      <c r="A62" s="7" t="s">
        <v>58</v>
      </c>
      <c r="B62" s="14">
        <v>489956</v>
      </c>
      <c r="C62" s="14">
        <v>248</v>
      </c>
      <c r="D62" s="14">
        <v>0</v>
      </c>
      <c r="E62" s="14">
        <v>0</v>
      </c>
      <c r="F62" s="14">
        <f t="shared" si="0"/>
        <v>490204</v>
      </c>
      <c r="G62" s="14">
        <v>7833</v>
      </c>
      <c r="H62" s="14">
        <v>7</v>
      </c>
      <c r="I62" s="14">
        <v>318</v>
      </c>
      <c r="J62" s="14">
        <v>0</v>
      </c>
      <c r="K62" s="14">
        <f t="shared" si="1"/>
        <v>7522</v>
      </c>
      <c r="L62" s="14">
        <v>497789</v>
      </c>
      <c r="M62" s="14">
        <v>255</v>
      </c>
      <c r="N62" s="14">
        <v>318</v>
      </c>
      <c r="O62" s="14">
        <v>0</v>
      </c>
      <c r="P62" s="14">
        <f t="shared" si="2"/>
        <v>497726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32.25" customHeight="1">
      <c r="A63" s="26" t="s">
        <v>59</v>
      </c>
      <c r="B63" s="27">
        <v>55498</v>
      </c>
      <c r="C63" s="27">
        <v>0</v>
      </c>
      <c r="D63" s="27">
        <v>5000</v>
      </c>
      <c r="E63" s="27">
        <v>0</v>
      </c>
      <c r="F63" s="27">
        <f t="shared" si="0"/>
        <v>50498</v>
      </c>
      <c r="G63" s="27">
        <v>0</v>
      </c>
      <c r="H63" s="27">
        <v>0</v>
      </c>
      <c r="I63" s="27">
        <v>0</v>
      </c>
      <c r="J63" s="27">
        <v>0</v>
      </c>
      <c r="K63" s="27">
        <f t="shared" si="1"/>
        <v>0</v>
      </c>
      <c r="L63" s="27">
        <v>55498</v>
      </c>
      <c r="M63" s="27">
        <v>0</v>
      </c>
      <c r="N63" s="27">
        <v>5000</v>
      </c>
      <c r="O63" s="27">
        <v>0</v>
      </c>
      <c r="P63" s="27">
        <f t="shared" si="2"/>
        <v>50498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32.25" customHeight="1">
      <c r="A64" s="7" t="s">
        <v>60</v>
      </c>
      <c r="B64" s="14">
        <v>166196</v>
      </c>
      <c r="C64" s="14">
        <v>772</v>
      </c>
      <c r="D64" s="14">
        <v>0</v>
      </c>
      <c r="E64" s="14">
        <v>0</v>
      </c>
      <c r="F64" s="14">
        <f t="shared" si="0"/>
        <v>166968</v>
      </c>
      <c r="G64" s="14">
        <v>150567</v>
      </c>
      <c r="H64" s="14">
        <v>23242</v>
      </c>
      <c r="I64" s="14">
        <v>22260</v>
      </c>
      <c r="J64" s="14">
        <v>618</v>
      </c>
      <c r="K64" s="14">
        <f t="shared" si="1"/>
        <v>152167</v>
      </c>
      <c r="L64" s="14">
        <v>316763</v>
      </c>
      <c r="M64" s="14">
        <v>24014</v>
      </c>
      <c r="N64" s="14">
        <v>22260</v>
      </c>
      <c r="O64" s="14">
        <v>618</v>
      </c>
      <c r="P64" s="14">
        <f t="shared" si="2"/>
        <v>319135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32.25" customHeight="1" thickBot="1">
      <c r="A65" s="7" t="s">
        <v>66</v>
      </c>
      <c r="B65" s="14">
        <v>371319</v>
      </c>
      <c r="C65" s="14">
        <v>143</v>
      </c>
      <c r="D65" s="14">
        <v>0</v>
      </c>
      <c r="E65" s="14">
        <v>2239</v>
      </c>
      <c r="F65" s="14">
        <f t="shared" si="0"/>
        <v>373701</v>
      </c>
      <c r="G65" s="14">
        <v>62032</v>
      </c>
      <c r="H65" s="14">
        <v>6201</v>
      </c>
      <c r="I65" s="14">
        <v>5078</v>
      </c>
      <c r="J65" s="14">
        <v>1</v>
      </c>
      <c r="K65" s="14">
        <f t="shared" si="1"/>
        <v>63156</v>
      </c>
      <c r="L65" s="14">
        <v>433351</v>
      </c>
      <c r="M65" s="14">
        <v>6344</v>
      </c>
      <c r="N65" s="14">
        <v>5078</v>
      </c>
      <c r="O65" s="14">
        <v>2240</v>
      </c>
      <c r="P65" s="14">
        <f t="shared" si="2"/>
        <v>436857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16" ht="32.25" customHeight="1" thickBot="1" thickTop="1">
      <c r="A66" s="33" t="s">
        <v>61</v>
      </c>
      <c r="B66" s="34">
        <f aca="true" t="shared" si="4" ref="B66:P66">SUM(B19:B65)</f>
        <v>7287659</v>
      </c>
      <c r="C66" s="34">
        <f t="shared" si="4"/>
        <v>41429</v>
      </c>
      <c r="D66" s="34">
        <f t="shared" si="4"/>
        <v>172398</v>
      </c>
      <c r="E66" s="34">
        <f t="shared" si="4"/>
        <v>2239</v>
      </c>
      <c r="F66" s="34">
        <f t="shared" si="4"/>
        <v>7158929</v>
      </c>
      <c r="G66" s="34">
        <f t="shared" si="4"/>
        <v>3048405</v>
      </c>
      <c r="H66" s="34">
        <f t="shared" si="4"/>
        <v>112126</v>
      </c>
      <c r="I66" s="34">
        <f t="shared" si="4"/>
        <v>114596</v>
      </c>
      <c r="J66" s="34">
        <f t="shared" si="4"/>
        <v>2253</v>
      </c>
      <c r="K66" s="34">
        <f t="shared" si="4"/>
        <v>3048188</v>
      </c>
      <c r="L66" s="34">
        <f t="shared" si="4"/>
        <v>10336064</v>
      </c>
      <c r="M66" s="34">
        <f t="shared" si="4"/>
        <v>153555</v>
      </c>
      <c r="N66" s="34">
        <f t="shared" si="4"/>
        <v>286994</v>
      </c>
      <c r="O66" s="34">
        <f t="shared" si="4"/>
        <v>4492</v>
      </c>
      <c r="P66" s="34">
        <f t="shared" si="4"/>
        <v>10207117</v>
      </c>
    </row>
    <row r="67" spans="1:16" ht="32.25" customHeight="1" thickTop="1">
      <c r="A67" s="12" t="s">
        <v>62</v>
      </c>
      <c r="B67" s="19">
        <f aca="true" t="shared" si="5" ref="B67:P67">SUM(B66,B18)</f>
        <v>26930559</v>
      </c>
      <c r="C67" s="19">
        <f t="shared" si="5"/>
        <v>59042</v>
      </c>
      <c r="D67" s="19">
        <f t="shared" si="5"/>
        <v>172804</v>
      </c>
      <c r="E67" s="19">
        <f t="shared" si="5"/>
        <v>2239</v>
      </c>
      <c r="F67" s="19">
        <f t="shared" si="5"/>
        <v>26819036</v>
      </c>
      <c r="G67" s="19">
        <f t="shared" si="5"/>
        <v>3926783</v>
      </c>
      <c r="H67" s="19">
        <f t="shared" si="5"/>
        <v>122685</v>
      </c>
      <c r="I67" s="19">
        <f t="shared" si="5"/>
        <v>187030</v>
      </c>
      <c r="J67" s="19">
        <f t="shared" si="5"/>
        <v>175369</v>
      </c>
      <c r="K67" s="19">
        <f t="shared" si="5"/>
        <v>4037807</v>
      </c>
      <c r="L67" s="19">
        <f t="shared" si="5"/>
        <v>30857342</v>
      </c>
      <c r="M67" s="19">
        <f t="shared" si="5"/>
        <v>181727</v>
      </c>
      <c r="N67" s="19">
        <f t="shared" si="5"/>
        <v>359834</v>
      </c>
      <c r="O67" s="19">
        <f t="shared" si="5"/>
        <v>177608</v>
      </c>
      <c r="P67" s="19">
        <f t="shared" si="5"/>
        <v>30856843</v>
      </c>
    </row>
    <row r="68" spans="1:16" s="32" customFormat="1" ht="30.75" customHeight="1" hidden="1">
      <c r="A68" s="31" t="s">
        <v>76</v>
      </c>
      <c r="B68" s="31">
        <v>29</v>
      </c>
      <c r="C68" s="31">
        <v>29</v>
      </c>
      <c r="D68" s="31">
        <v>29</v>
      </c>
      <c r="E68" s="31">
        <v>29</v>
      </c>
      <c r="F68" s="31"/>
      <c r="G68" s="31">
        <v>29</v>
      </c>
      <c r="H68" s="31">
        <v>29</v>
      </c>
      <c r="I68" s="31">
        <v>29</v>
      </c>
      <c r="J68" s="31">
        <v>29</v>
      </c>
      <c r="K68" s="31"/>
      <c r="L68" s="31">
        <f>L67-L69</f>
        <v>0</v>
      </c>
      <c r="M68" s="31">
        <f>M67-M69</f>
        <v>0</v>
      </c>
      <c r="N68" s="31">
        <f>N67-N69</f>
        <v>0</v>
      </c>
      <c r="O68" s="31">
        <f>O67-O69</f>
        <v>0</v>
      </c>
      <c r="P68" s="31">
        <f>P67-P69</f>
        <v>0</v>
      </c>
    </row>
    <row r="69" spans="1:16" s="32" customFormat="1" ht="30.75" customHeight="1" hidden="1">
      <c r="A69" s="32" t="s">
        <v>77</v>
      </c>
      <c r="B69" s="32">
        <v>1</v>
      </c>
      <c r="C69" s="32">
        <v>2</v>
      </c>
      <c r="D69" s="32">
        <v>3</v>
      </c>
      <c r="E69" s="32">
        <v>5</v>
      </c>
      <c r="G69" s="32">
        <v>1</v>
      </c>
      <c r="H69" s="32">
        <v>2</v>
      </c>
      <c r="I69" s="32">
        <v>3</v>
      </c>
      <c r="J69" s="32">
        <v>5</v>
      </c>
      <c r="K69" s="35" t="s">
        <v>79</v>
      </c>
      <c r="L69" s="32">
        <v>30857342</v>
      </c>
      <c r="M69" s="32">
        <v>181727</v>
      </c>
      <c r="N69" s="32">
        <v>359834</v>
      </c>
      <c r="O69" s="32">
        <v>177608</v>
      </c>
      <c r="P69" s="32">
        <v>30856843</v>
      </c>
    </row>
    <row r="70" spans="1:16" s="32" customFormat="1" ht="30.75" customHeight="1" hidden="1">
      <c r="A70" s="32" t="s">
        <v>78</v>
      </c>
      <c r="B70" s="32">
        <v>5</v>
      </c>
      <c r="C70" s="32">
        <v>5</v>
      </c>
      <c r="D70" s="32">
        <v>5</v>
      </c>
      <c r="E70" s="32">
        <v>5</v>
      </c>
      <c r="G70" s="32">
        <v>6</v>
      </c>
      <c r="H70" s="32">
        <v>6</v>
      </c>
      <c r="I70" s="32">
        <v>6</v>
      </c>
      <c r="J70" s="32">
        <v>6</v>
      </c>
      <c r="K70" s="35"/>
      <c r="L70" s="32">
        <v>29</v>
      </c>
      <c r="M70" s="32">
        <v>29</v>
      </c>
      <c r="N70" s="32">
        <v>29</v>
      </c>
      <c r="O70" s="32">
        <v>29</v>
      </c>
      <c r="P70" s="32">
        <v>29</v>
      </c>
    </row>
    <row r="71" spans="11:16" s="32" customFormat="1" ht="23.25" customHeight="1" hidden="1">
      <c r="K71" s="35"/>
      <c r="L71" s="32">
        <v>1</v>
      </c>
      <c r="M71" s="32">
        <v>2</v>
      </c>
      <c r="N71" s="32">
        <v>3</v>
      </c>
      <c r="O71" s="32">
        <v>5</v>
      </c>
      <c r="P71" s="32">
        <v>6</v>
      </c>
    </row>
    <row r="72" spans="11:16" s="32" customFormat="1" ht="23.25" customHeight="1" hidden="1">
      <c r="K72" s="35"/>
      <c r="L72" s="32">
        <v>7</v>
      </c>
      <c r="M72" s="32">
        <v>7</v>
      </c>
      <c r="N72" s="32">
        <v>7</v>
      </c>
      <c r="O72" s="32">
        <v>7</v>
      </c>
      <c r="P72" s="32">
        <v>7</v>
      </c>
    </row>
    <row r="73" ht="14.25" hidden="1">
      <c r="K73" s="35"/>
    </row>
  </sheetData>
  <mergeCells count="1">
    <mergeCell ref="K69:K73"/>
  </mergeCells>
  <printOptions/>
  <pageMargins left="0.7874015748031497" right="0.7874015748031497" top="0.7874015748031497" bottom="0.3937007874015748" header="0.5905511811023623" footer="0.31496062992125984"/>
  <pageSetup firstPageNumber="174" useFirstPageNumber="1" fitToHeight="5" horizontalDpi="600" verticalDpi="600" orientation="portrait" paperSize="9" scale="35" r:id="rId1"/>
  <headerFooter alignWithMargins="0">
    <oddHeader>&amp;L&amp;24　　第１９表の２　積立金の状況（定額運用基金）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2009-03-10T01:58:38Z</cp:lastPrinted>
  <dcterms:modified xsi:type="dcterms:W3CDTF">2009-04-30T23:50:22Z</dcterms:modified>
  <cp:category/>
  <cp:version/>
  <cp:contentType/>
  <cp:contentStatus/>
</cp:coreProperties>
</file>