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315" windowHeight="4770" activeTab="0"/>
  </bookViews>
  <sheets>
    <sheet name="第１６表貸付金の状況" sheetId="1" r:id="rId1"/>
  </sheets>
  <definedNames>
    <definedName name="_xlnm.Print_Area" localSheetId="0">'第１６表貸付金の状況'!$A$1:$O$67</definedName>
    <definedName name="_xlnm.Print_Titles" localSheetId="0">'第１６表貸付金の状況'!$A:$A</definedName>
  </definedNames>
  <calcPr fullCalcOnLoad="1"/>
</workbook>
</file>

<file path=xl/sharedStrings.xml><?xml version="1.0" encoding="utf-8"?>
<sst xmlns="http://schemas.openxmlformats.org/spreadsheetml/2006/main" count="92" uniqueCount="91">
  <si>
    <t>市町村名</t>
  </si>
  <si>
    <t>回収元金合計</t>
  </si>
  <si>
    <t>調整額</t>
  </si>
  <si>
    <t>(a)</t>
  </si>
  <si>
    <t>（ｂ）</t>
  </si>
  <si>
    <t>２商工関係</t>
  </si>
  <si>
    <t>５住宅関係</t>
  </si>
  <si>
    <t>７開発関係</t>
  </si>
  <si>
    <t>８教育関係</t>
  </si>
  <si>
    <t>９その他</t>
  </si>
  <si>
    <t>(c)</t>
  </si>
  <si>
    <t>（ｄ）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</si>
  <si>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</si>
  <si>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</si>
  <si>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</si>
  <si>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</si>
  <si>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</si>
  <si>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</si>
  <si>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</si>
  <si>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</si>
  <si>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</si>
  <si>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</si>
  <si>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</si>
  <si>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</si>
  <si>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</si>
  <si>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</si>
  <si>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</si>
  <si>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</si>
  <si>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</si>
  <si>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</si>
  <si>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</si>
  <si>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</si>
  <si>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</si>
  <si>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</si>
  <si>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</si>
  <si>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</si>
  <si>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</si>
  <si>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</si>
  <si>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</si>
  <si>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</si>
  <si>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</si>
  <si>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</si>
  <si>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</si>
  <si>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</si>
  <si>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</si>
  <si>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</si>
  <si>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</si>
  <si>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</si>
  <si>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</si>
  <si>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</si>
  <si>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</si>
  <si>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</si>
  <si>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</si>
  <si>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</si>
  <si>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</si>
  <si>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</si>
  <si>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</si>
  <si>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</si>
  <si>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</si>
  <si>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</si>
  <si>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</si>
  <si>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</si>
  <si>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</si>
  <si>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</si>
  <si>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</si>
  <si>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</si>
  <si>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</si>
  <si>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</si>
  <si>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</si>
  <si>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</si>
  <si>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</si>
  <si>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</si>
  <si>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１転貸債に</t>
  </si>
  <si>
    <t>末残高</t>
  </si>
  <si>
    <t>３農林水産業</t>
  </si>
  <si>
    <t>４民生・労働</t>
  </si>
  <si>
    <t>６観光・交通</t>
  </si>
  <si>
    <t xml:space="preserve">     関係</t>
  </si>
  <si>
    <t xml:space="preserve">      関係</t>
  </si>
  <si>
    <t xml:space="preserve"> 係るもの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</si>
  <si>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</si>
  <si>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</si>
  <si>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</si>
  <si>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</si>
  <si>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</si>
  <si>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</si>
  <si>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</si>
  <si>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</si>
  <si>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平成18年度</t>
  </si>
  <si>
    <t xml:space="preserve">  平成19年度歳出決算額</t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</si>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</sst>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0" borderId="0" xfId="0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/>
    </xf>
    <xf numFmtId="177" fontId="5" fillId="0" borderId="8" xfId="0" applyNumberFormat="1" applyFont="1" applyFill="1" applyBorder="1" applyAlignment="1">
      <alignment/>
    </xf>
    <xf numFmtId="177" fontId="5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8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top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Font="1" applyFill="1" applyBorder="1" applyAlignment="1">
      <alignment horizontal="center" vertical="top"/>
    </xf>
    <xf numFmtId="3" fontId="7" fillId="0" borderId="17" xfId="0" applyNumberFormat="1" applyFont="1" applyFill="1" applyBorder="1" applyAlignment="1">
      <alignment vertical="top"/>
    </xf>
    <xf numFmtId="3" fontId="7" fillId="0" borderId="17" xfId="0" applyFont="1" applyFill="1" applyBorder="1" applyAlignment="1">
      <alignment vertical="top"/>
    </xf>
    <xf numFmtId="3" fontId="7" fillId="0" borderId="8" xfId="0" applyFont="1" applyFill="1" applyBorder="1" applyAlignment="1">
      <alignment horizontal="center" vertical="top"/>
    </xf>
    <xf numFmtId="3" fontId="7" fillId="0" borderId="17" xfId="0" applyFont="1" applyFill="1" applyBorder="1" applyAlignment="1">
      <alignment horizontal="center" vertical="center"/>
    </xf>
    <xf numFmtId="3" fontId="7" fillId="0" borderId="9" xfId="0" applyFont="1" applyFill="1" applyBorder="1" applyAlignment="1">
      <alignment horizontal="center" vertical="center"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5" fillId="0" borderId="15" xfId="0" applyFont="1" applyFill="1" applyAlignment="1">
      <alignment/>
    </xf>
    <xf numFmtId="3" fontId="5" fillId="0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showOutlineSymbols="0" view="pageBreakPreview" zoomScale="50" zoomScaleNormal="6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24.75390625" defaultRowHeight="14.25"/>
  <cols>
    <col min="1" max="1" width="20.625" style="19" customWidth="1"/>
    <col min="2" max="3" width="19.375" style="19" customWidth="1"/>
    <col min="4" max="12" width="17.625" style="19" customWidth="1"/>
    <col min="13" max="15" width="19.375" style="19" customWidth="1"/>
    <col min="16" max="16" width="10.50390625" style="19" customWidth="1"/>
    <col min="17" max="18" width="15.125" style="19" hidden="1" customWidth="1"/>
    <col min="19" max="16384" width="24.75390625" style="19" customWidth="1"/>
  </cols>
  <sheetData>
    <row r="1" spans="1:15" ht="36" customHeight="1">
      <c r="A1" s="35" t="s">
        <v>0</v>
      </c>
      <c r="B1" s="20" t="s">
        <v>88</v>
      </c>
      <c r="C1" s="21" t="s">
        <v>89</v>
      </c>
      <c r="D1" s="22"/>
      <c r="E1" s="22"/>
      <c r="F1" s="22"/>
      <c r="G1" s="22"/>
      <c r="H1" s="22"/>
      <c r="I1" s="22"/>
      <c r="J1" s="22"/>
      <c r="K1" s="22"/>
      <c r="L1" s="23"/>
      <c r="M1" s="20" t="s">
        <v>1</v>
      </c>
      <c r="N1" s="20" t="s">
        <v>2</v>
      </c>
      <c r="O1" s="10" t="s">
        <v>90</v>
      </c>
    </row>
    <row r="2" spans="1:15" ht="36" customHeight="1">
      <c r="A2" s="36"/>
      <c r="B2" s="24" t="s">
        <v>68</v>
      </c>
      <c r="C2" s="25"/>
      <c r="D2" s="10" t="s">
        <v>72</v>
      </c>
      <c r="E2" s="20" t="s">
        <v>5</v>
      </c>
      <c r="F2" s="20" t="s">
        <v>74</v>
      </c>
      <c r="G2" s="20" t="s">
        <v>75</v>
      </c>
      <c r="H2" s="20" t="s">
        <v>6</v>
      </c>
      <c r="I2" s="20" t="s">
        <v>76</v>
      </c>
      <c r="J2" s="20" t="s">
        <v>7</v>
      </c>
      <c r="K2" s="10" t="s">
        <v>8</v>
      </c>
      <c r="L2" s="10" t="s">
        <v>9</v>
      </c>
      <c r="M2" s="25"/>
      <c r="N2" s="25"/>
      <c r="O2" s="11" t="s">
        <v>73</v>
      </c>
    </row>
    <row r="3" spans="1:15" ht="21">
      <c r="A3" s="36"/>
      <c r="B3" s="25" t="s">
        <v>3</v>
      </c>
      <c r="C3" s="25" t="s">
        <v>4</v>
      </c>
      <c r="D3" s="11" t="s">
        <v>79</v>
      </c>
      <c r="E3" s="26"/>
      <c r="F3" s="27" t="s">
        <v>77</v>
      </c>
      <c r="G3" s="28" t="s">
        <v>78</v>
      </c>
      <c r="H3" s="26"/>
      <c r="I3" s="28" t="s">
        <v>78</v>
      </c>
      <c r="J3" s="26"/>
      <c r="K3" s="29"/>
      <c r="L3" s="29"/>
      <c r="M3" s="25" t="s">
        <v>10</v>
      </c>
      <c r="N3" s="25" t="s">
        <v>11</v>
      </c>
      <c r="O3" s="12" t="s">
        <v>12</v>
      </c>
    </row>
    <row r="4" spans="1:15" ht="18" customHeight="1">
      <c r="A4" s="37"/>
      <c r="B4" s="30"/>
      <c r="C4" s="30"/>
      <c r="D4" s="30"/>
      <c r="E4" s="30"/>
      <c r="F4" s="30"/>
      <c r="G4" s="30"/>
      <c r="H4" s="30"/>
      <c r="I4" s="30"/>
      <c r="J4" s="30"/>
      <c r="K4" s="13"/>
      <c r="L4" s="31"/>
      <c r="M4" s="30"/>
      <c r="N4" s="30"/>
      <c r="O4" s="13"/>
    </row>
    <row r="5" spans="1:18" ht="33" customHeight="1">
      <c r="A5" s="1" t="s">
        <v>13</v>
      </c>
      <c r="B5" s="7">
        <v>5004913</v>
      </c>
      <c r="C5" s="7">
        <v>1563200</v>
      </c>
      <c r="D5" s="7">
        <v>0</v>
      </c>
      <c r="E5" s="7">
        <v>1563200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2563200</v>
      </c>
      <c r="N5" s="7">
        <v>-94</v>
      </c>
      <c r="O5" s="7">
        <f>B5+C5-M5+N5</f>
        <v>4004819</v>
      </c>
      <c r="Q5" s="32">
        <v>5004913</v>
      </c>
      <c r="R5" s="32">
        <f>O5-Q5</f>
        <v>-1000094</v>
      </c>
    </row>
    <row r="6" spans="1:18" ht="33" customHeight="1">
      <c r="A6" s="1" t="s">
        <v>14</v>
      </c>
      <c r="B6" s="8">
        <v>402019</v>
      </c>
      <c r="C6" s="8">
        <v>793487</v>
      </c>
      <c r="D6" s="8">
        <v>0</v>
      </c>
      <c r="E6" s="8">
        <v>758487</v>
      </c>
      <c r="F6" s="8">
        <v>0</v>
      </c>
      <c r="G6" s="8">
        <v>35000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885851</v>
      </c>
      <c r="N6" s="8">
        <v>0</v>
      </c>
      <c r="O6" s="8">
        <f aca="true" t="shared" si="0" ref="O6:O65">B6+C6-M6+N6</f>
        <v>309655</v>
      </c>
      <c r="Q6" s="32">
        <v>402019</v>
      </c>
      <c r="R6" s="32">
        <f aca="true" t="shared" si="1" ref="R6:R65">O6-Q6</f>
        <v>-92364</v>
      </c>
    </row>
    <row r="7" spans="1:18" ht="33" customHeight="1">
      <c r="A7" s="1" t="s">
        <v>15</v>
      </c>
      <c r="B7" s="8">
        <v>462472</v>
      </c>
      <c r="C7" s="8">
        <v>1206834</v>
      </c>
      <c r="D7" s="8">
        <v>0</v>
      </c>
      <c r="E7" s="8">
        <v>1155000</v>
      </c>
      <c r="F7" s="8">
        <v>0</v>
      </c>
      <c r="G7" s="8">
        <v>51834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1224448</v>
      </c>
      <c r="N7" s="8">
        <v>0</v>
      </c>
      <c r="O7" s="8">
        <f t="shared" si="0"/>
        <v>444858</v>
      </c>
      <c r="Q7" s="32">
        <v>462472</v>
      </c>
      <c r="R7" s="32">
        <f t="shared" si="1"/>
        <v>-17614</v>
      </c>
    </row>
    <row r="8" spans="1:18" ht="33" customHeight="1">
      <c r="A8" s="1" t="s">
        <v>16</v>
      </c>
      <c r="B8" s="8">
        <v>857283</v>
      </c>
      <c r="C8" s="8">
        <v>3283582</v>
      </c>
      <c r="D8" s="8">
        <v>0</v>
      </c>
      <c r="E8" s="8">
        <v>2884236</v>
      </c>
      <c r="F8" s="8">
        <v>280000</v>
      </c>
      <c r="G8" s="8">
        <v>64725</v>
      </c>
      <c r="H8" s="8">
        <v>0</v>
      </c>
      <c r="I8" s="8">
        <v>0</v>
      </c>
      <c r="J8" s="8">
        <v>0</v>
      </c>
      <c r="K8" s="8">
        <v>54621</v>
      </c>
      <c r="L8" s="8">
        <v>0</v>
      </c>
      <c r="M8" s="8">
        <v>3281831</v>
      </c>
      <c r="N8" s="8">
        <v>-3456</v>
      </c>
      <c r="O8" s="8">
        <f t="shared" si="0"/>
        <v>855578</v>
      </c>
      <c r="Q8" s="32">
        <v>857283</v>
      </c>
      <c r="R8" s="32">
        <f t="shared" si="1"/>
        <v>-1705</v>
      </c>
    </row>
    <row r="9" spans="1:18" ht="33" customHeight="1">
      <c r="A9" s="1" t="s">
        <v>17</v>
      </c>
      <c r="B9" s="9">
        <v>327375</v>
      </c>
      <c r="C9" s="9">
        <v>211570</v>
      </c>
      <c r="D9" s="9">
        <v>0</v>
      </c>
      <c r="E9" s="9">
        <v>172890</v>
      </c>
      <c r="F9" s="9">
        <v>0</v>
      </c>
      <c r="G9" s="9">
        <v>10000</v>
      </c>
      <c r="H9" s="9">
        <v>0</v>
      </c>
      <c r="I9" s="9">
        <v>0</v>
      </c>
      <c r="J9" s="9">
        <v>0</v>
      </c>
      <c r="K9" s="9">
        <v>28680</v>
      </c>
      <c r="L9" s="9">
        <v>0</v>
      </c>
      <c r="M9" s="9">
        <v>229249</v>
      </c>
      <c r="N9" s="9">
        <v>1</v>
      </c>
      <c r="O9" s="8">
        <f t="shared" si="0"/>
        <v>309697</v>
      </c>
      <c r="Q9" s="32">
        <v>327375</v>
      </c>
      <c r="R9" s="32">
        <f t="shared" si="1"/>
        <v>-17678</v>
      </c>
    </row>
    <row r="10" spans="1:18" ht="33" customHeight="1">
      <c r="A10" s="2" t="s">
        <v>18</v>
      </c>
      <c r="B10" s="7">
        <v>57905</v>
      </c>
      <c r="C10" s="7">
        <v>335160</v>
      </c>
      <c r="D10" s="7">
        <v>0</v>
      </c>
      <c r="E10" s="7">
        <v>327000</v>
      </c>
      <c r="F10" s="7">
        <v>2400</v>
      </c>
      <c r="G10" s="7">
        <v>0</v>
      </c>
      <c r="H10" s="7">
        <v>0</v>
      </c>
      <c r="I10" s="7">
        <v>0</v>
      </c>
      <c r="J10" s="7">
        <v>0</v>
      </c>
      <c r="K10" s="7">
        <v>5760</v>
      </c>
      <c r="L10" s="7">
        <v>0</v>
      </c>
      <c r="M10" s="7">
        <v>336060</v>
      </c>
      <c r="N10" s="7">
        <v>0</v>
      </c>
      <c r="O10" s="14">
        <f t="shared" si="0"/>
        <v>57005</v>
      </c>
      <c r="Q10" s="32">
        <v>57905</v>
      </c>
      <c r="R10" s="32">
        <f t="shared" si="1"/>
        <v>-900</v>
      </c>
    </row>
    <row r="11" spans="1:18" ht="33" customHeight="1">
      <c r="A11" s="1" t="s">
        <v>19</v>
      </c>
      <c r="B11" s="8">
        <v>30830</v>
      </c>
      <c r="C11" s="8">
        <v>214884</v>
      </c>
      <c r="D11" s="8">
        <v>0</v>
      </c>
      <c r="E11" s="8">
        <v>213000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1884</v>
      </c>
      <c r="L11" s="8">
        <v>0</v>
      </c>
      <c r="M11" s="8">
        <v>215544</v>
      </c>
      <c r="N11" s="8">
        <v>1</v>
      </c>
      <c r="O11" s="8">
        <f t="shared" si="0"/>
        <v>30171</v>
      </c>
      <c r="Q11" s="32">
        <v>30830</v>
      </c>
      <c r="R11" s="32">
        <f t="shared" si="1"/>
        <v>-659</v>
      </c>
    </row>
    <row r="12" spans="1:18" ht="33" customHeight="1">
      <c r="A12" s="1" t="s">
        <v>20</v>
      </c>
      <c r="B12" s="8">
        <v>1193882</v>
      </c>
      <c r="C12" s="8">
        <v>99000</v>
      </c>
      <c r="D12" s="8">
        <v>0</v>
      </c>
      <c r="E12" s="8">
        <v>89000</v>
      </c>
      <c r="F12" s="8">
        <v>10000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109834</v>
      </c>
      <c r="N12" s="8">
        <v>0</v>
      </c>
      <c r="O12" s="8">
        <f t="shared" si="0"/>
        <v>1183048</v>
      </c>
      <c r="Q12" s="32">
        <v>1193882</v>
      </c>
      <c r="R12" s="32">
        <f t="shared" si="1"/>
        <v>-10834</v>
      </c>
    </row>
    <row r="13" spans="1:18" ht="33" customHeight="1">
      <c r="A13" s="1" t="s">
        <v>21</v>
      </c>
      <c r="B13" s="8">
        <v>347891</v>
      </c>
      <c r="C13" s="8">
        <v>917630</v>
      </c>
      <c r="D13" s="8">
        <v>0</v>
      </c>
      <c r="E13" s="8">
        <v>906630</v>
      </c>
      <c r="F13" s="8">
        <v>0</v>
      </c>
      <c r="G13" s="8">
        <v>11000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540886</v>
      </c>
      <c r="N13" s="8">
        <v>-180</v>
      </c>
      <c r="O13" s="8">
        <f t="shared" si="0"/>
        <v>724455</v>
      </c>
      <c r="Q13" s="32">
        <v>347891</v>
      </c>
      <c r="R13" s="32">
        <f t="shared" si="1"/>
        <v>376564</v>
      </c>
    </row>
    <row r="14" spans="1:18" ht="33" customHeight="1">
      <c r="A14" s="3" t="s">
        <v>69</v>
      </c>
      <c r="B14" s="9">
        <v>308989</v>
      </c>
      <c r="C14" s="9">
        <v>106320</v>
      </c>
      <c r="D14" s="9">
        <v>0</v>
      </c>
      <c r="E14" s="9">
        <v>56000</v>
      </c>
      <c r="F14" s="9">
        <v>0</v>
      </c>
      <c r="G14" s="9">
        <v>15000</v>
      </c>
      <c r="H14" s="9">
        <v>0</v>
      </c>
      <c r="I14" s="9">
        <v>10000</v>
      </c>
      <c r="J14" s="9">
        <v>0</v>
      </c>
      <c r="K14" s="9">
        <v>25320</v>
      </c>
      <c r="L14" s="9">
        <v>0</v>
      </c>
      <c r="M14" s="9">
        <v>118242</v>
      </c>
      <c r="N14" s="9">
        <v>198</v>
      </c>
      <c r="O14" s="15">
        <f t="shared" si="0"/>
        <v>297265</v>
      </c>
      <c r="Q14" s="32">
        <v>308989</v>
      </c>
      <c r="R14" s="32">
        <f t="shared" si="1"/>
        <v>-11724</v>
      </c>
    </row>
    <row r="15" spans="1:18" ht="33" customHeight="1">
      <c r="A15" s="1" t="s">
        <v>80</v>
      </c>
      <c r="B15" s="8">
        <v>574897</v>
      </c>
      <c r="C15" s="8">
        <v>601608</v>
      </c>
      <c r="D15" s="8">
        <v>0</v>
      </c>
      <c r="E15" s="8">
        <v>487000</v>
      </c>
      <c r="F15" s="8">
        <v>20000</v>
      </c>
      <c r="G15" s="8">
        <v>30000</v>
      </c>
      <c r="H15" s="8">
        <v>0</v>
      </c>
      <c r="I15" s="8">
        <v>0</v>
      </c>
      <c r="J15" s="8">
        <v>0</v>
      </c>
      <c r="K15" s="8">
        <v>64608</v>
      </c>
      <c r="L15" s="8">
        <v>0</v>
      </c>
      <c r="M15" s="8">
        <v>650053</v>
      </c>
      <c r="N15" s="8">
        <v>0</v>
      </c>
      <c r="O15" s="8">
        <f t="shared" si="0"/>
        <v>526452</v>
      </c>
      <c r="Q15" s="32">
        <v>574897</v>
      </c>
      <c r="R15" s="32">
        <f t="shared" si="1"/>
        <v>-48445</v>
      </c>
    </row>
    <row r="16" spans="1:18" ht="33" customHeight="1">
      <c r="A16" s="1" t="s">
        <v>81</v>
      </c>
      <c r="B16" s="8">
        <v>74762</v>
      </c>
      <c r="C16" s="8">
        <v>692000</v>
      </c>
      <c r="D16" s="8">
        <v>0</v>
      </c>
      <c r="E16" s="8">
        <v>232000</v>
      </c>
      <c r="F16" s="8">
        <v>10000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450000</v>
      </c>
      <c r="M16" s="8">
        <v>259000</v>
      </c>
      <c r="N16" s="8">
        <v>-4262</v>
      </c>
      <c r="O16" s="8">
        <f t="shared" si="0"/>
        <v>503500</v>
      </c>
      <c r="Q16" s="32">
        <v>74762</v>
      </c>
      <c r="R16" s="32">
        <f>O16-Q16</f>
        <v>428738</v>
      </c>
    </row>
    <row r="17" spans="1:18" ht="33" customHeight="1" thickBot="1">
      <c r="A17" s="1" t="s">
        <v>84</v>
      </c>
      <c r="B17" s="8">
        <v>81552</v>
      </c>
      <c r="C17" s="8">
        <v>87000</v>
      </c>
      <c r="D17" s="8">
        <v>0</v>
      </c>
      <c r="E17" s="8">
        <v>66000</v>
      </c>
      <c r="F17" s="8">
        <v>20000</v>
      </c>
      <c r="G17" s="8">
        <v>1000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115768</v>
      </c>
      <c r="N17" s="8">
        <v>0</v>
      </c>
      <c r="O17" s="8">
        <f t="shared" si="0"/>
        <v>52784</v>
      </c>
      <c r="Q17" s="32">
        <v>81552</v>
      </c>
      <c r="R17" s="32">
        <f>O17-Q17</f>
        <v>-28768</v>
      </c>
    </row>
    <row r="18" spans="1:18" ht="33" customHeight="1" thickBot="1" thickTop="1">
      <c r="A18" s="4" t="s">
        <v>71</v>
      </c>
      <c r="B18" s="16">
        <f>SUM(B5:B17)</f>
        <v>9724770</v>
      </c>
      <c r="C18" s="16">
        <f aca="true" t="shared" si="2" ref="C18:M18">SUM(C5:C17)</f>
        <v>10112275</v>
      </c>
      <c r="D18" s="16">
        <f t="shared" si="2"/>
        <v>0</v>
      </c>
      <c r="E18" s="16">
        <f t="shared" si="2"/>
        <v>8910443</v>
      </c>
      <c r="F18" s="16">
        <f t="shared" si="2"/>
        <v>342400</v>
      </c>
      <c r="G18" s="16">
        <f t="shared" si="2"/>
        <v>218559</v>
      </c>
      <c r="H18" s="16">
        <f>SUM(H5:H17)</f>
        <v>0</v>
      </c>
      <c r="I18" s="16">
        <f t="shared" si="2"/>
        <v>10000</v>
      </c>
      <c r="J18" s="16">
        <f t="shared" si="2"/>
        <v>0</v>
      </c>
      <c r="K18" s="16">
        <f t="shared" si="2"/>
        <v>180873</v>
      </c>
      <c r="L18" s="16">
        <f t="shared" si="2"/>
        <v>450000</v>
      </c>
      <c r="M18" s="16">
        <f t="shared" si="2"/>
        <v>10529966</v>
      </c>
      <c r="N18" s="16">
        <f>SUM(N5:N17)</f>
        <v>-7792</v>
      </c>
      <c r="O18" s="16">
        <f>SUM(O5:O17)</f>
        <v>9299287</v>
      </c>
      <c r="Q18" s="32"/>
      <c r="R18" s="32"/>
    </row>
    <row r="19" spans="1:18" ht="33" customHeight="1" thickTop="1">
      <c r="A19" s="1" t="s">
        <v>22</v>
      </c>
      <c r="B19" s="8">
        <v>184000</v>
      </c>
      <c r="C19" s="8">
        <v>38000</v>
      </c>
      <c r="D19" s="8">
        <v>0</v>
      </c>
      <c r="E19" s="8">
        <v>38000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54000</v>
      </c>
      <c r="N19" s="8">
        <v>0</v>
      </c>
      <c r="O19" s="8">
        <f t="shared" si="0"/>
        <v>168000</v>
      </c>
      <c r="Q19" s="32">
        <v>184000</v>
      </c>
      <c r="R19" s="32">
        <f t="shared" si="1"/>
        <v>-16000</v>
      </c>
    </row>
    <row r="20" spans="1:18" ht="33" customHeight="1">
      <c r="A20" s="1" t="s">
        <v>23</v>
      </c>
      <c r="B20" s="8">
        <v>40406</v>
      </c>
      <c r="C20" s="8">
        <v>21550</v>
      </c>
      <c r="D20" s="8">
        <v>0</v>
      </c>
      <c r="E20" s="8">
        <v>15000</v>
      </c>
      <c r="F20" s="8">
        <v>2000</v>
      </c>
      <c r="G20" s="8">
        <v>2000</v>
      </c>
      <c r="H20" s="8">
        <v>0</v>
      </c>
      <c r="I20" s="8">
        <v>0</v>
      </c>
      <c r="J20" s="8">
        <v>0</v>
      </c>
      <c r="K20" s="8">
        <v>2550</v>
      </c>
      <c r="L20" s="8">
        <v>0</v>
      </c>
      <c r="M20" s="8">
        <v>20996</v>
      </c>
      <c r="N20" s="8">
        <v>-2000</v>
      </c>
      <c r="O20" s="8">
        <f t="shared" si="0"/>
        <v>38960</v>
      </c>
      <c r="Q20" s="32">
        <v>40406</v>
      </c>
      <c r="R20" s="32">
        <f t="shared" si="1"/>
        <v>-1446</v>
      </c>
    </row>
    <row r="21" spans="1:18" ht="33" customHeight="1">
      <c r="A21" s="1" t="s">
        <v>24</v>
      </c>
      <c r="B21" s="8">
        <v>216689</v>
      </c>
      <c r="C21" s="8">
        <v>62000</v>
      </c>
      <c r="D21" s="8">
        <v>0</v>
      </c>
      <c r="E21" s="8">
        <v>62000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86274</v>
      </c>
      <c r="N21" s="8">
        <v>0</v>
      </c>
      <c r="O21" s="8">
        <f t="shared" si="0"/>
        <v>192415</v>
      </c>
      <c r="Q21" s="32">
        <v>216689</v>
      </c>
      <c r="R21" s="32">
        <f t="shared" si="1"/>
        <v>-24274</v>
      </c>
    </row>
    <row r="22" spans="1:18" ht="33" customHeight="1">
      <c r="A22" s="1" t="s">
        <v>25</v>
      </c>
      <c r="B22" s="8">
        <v>0</v>
      </c>
      <c r="C22" s="8">
        <v>16000</v>
      </c>
      <c r="D22" s="8">
        <v>0</v>
      </c>
      <c r="E22" s="8">
        <v>16000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16000</v>
      </c>
      <c r="N22" s="8">
        <v>0</v>
      </c>
      <c r="O22" s="8">
        <f t="shared" si="0"/>
        <v>0</v>
      </c>
      <c r="Q22" s="32">
        <v>0</v>
      </c>
      <c r="R22" s="32">
        <f t="shared" si="1"/>
        <v>0</v>
      </c>
    </row>
    <row r="23" spans="1:18" ht="33" customHeight="1">
      <c r="A23" s="1" t="s">
        <v>26</v>
      </c>
      <c r="B23" s="8">
        <v>0</v>
      </c>
      <c r="C23" s="8">
        <v>26116</v>
      </c>
      <c r="D23" s="8">
        <v>0</v>
      </c>
      <c r="E23" s="8">
        <v>18000</v>
      </c>
      <c r="F23" s="8">
        <v>7916</v>
      </c>
      <c r="G23" s="8">
        <v>200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26116</v>
      </c>
      <c r="N23" s="8">
        <v>0</v>
      </c>
      <c r="O23" s="8">
        <f t="shared" si="0"/>
        <v>0</v>
      </c>
      <c r="Q23" s="32">
        <v>0</v>
      </c>
      <c r="R23" s="32">
        <f t="shared" si="1"/>
        <v>0</v>
      </c>
    </row>
    <row r="24" spans="1:18" ht="33" customHeight="1">
      <c r="A24" s="5" t="s">
        <v>27</v>
      </c>
      <c r="B24" s="7">
        <v>74236</v>
      </c>
      <c r="C24" s="7">
        <v>48360</v>
      </c>
      <c r="D24" s="7">
        <v>0</v>
      </c>
      <c r="E24" s="7">
        <v>39000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9360</v>
      </c>
      <c r="L24" s="7">
        <v>0</v>
      </c>
      <c r="M24" s="7">
        <v>49332</v>
      </c>
      <c r="N24" s="7">
        <v>0</v>
      </c>
      <c r="O24" s="7">
        <f t="shared" si="0"/>
        <v>73264</v>
      </c>
      <c r="Q24" s="32">
        <v>74236</v>
      </c>
      <c r="R24" s="32">
        <f t="shared" si="1"/>
        <v>-972</v>
      </c>
    </row>
    <row r="25" spans="1:18" ht="33" customHeight="1">
      <c r="A25" s="6" t="s">
        <v>28</v>
      </c>
      <c r="B25" s="8">
        <v>4038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858</v>
      </c>
      <c r="N25" s="8">
        <v>0</v>
      </c>
      <c r="O25" s="8">
        <f t="shared" si="0"/>
        <v>3180</v>
      </c>
      <c r="Q25" s="32">
        <v>4038</v>
      </c>
      <c r="R25" s="32">
        <f t="shared" si="1"/>
        <v>-858</v>
      </c>
    </row>
    <row r="26" spans="1:18" ht="33" customHeight="1">
      <c r="A26" s="6" t="s">
        <v>29</v>
      </c>
      <c r="B26" s="8">
        <v>0</v>
      </c>
      <c r="C26" s="8">
        <v>24000</v>
      </c>
      <c r="D26" s="8">
        <v>0</v>
      </c>
      <c r="E26" s="8">
        <v>24000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24000</v>
      </c>
      <c r="N26" s="8">
        <v>0</v>
      </c>
      <c r="O26" s="8">
        <f t="shared" si="0"/>
        <v>0</v>
      </c>
      <c r="Q26" s="32">
        <v>0</v>
      </c>
      <c r="R26" s="32">
        <f t="shared" si="1"/>
        <v>0</v>
      </c>
    </row>
    <row r="27" spans="1:18" ht="33" customHeight="1">
      <c r="A27" s="1" t="s">
        <v>30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0</v>
      </c>
      <c r="Q27" s="32">
        <v>0</v>
      </c>
      <c r="R27" s="32">
        <f t="shared" si="1"/>
        <v>0</v>
      </c>
    </row>
    <row r="28" spans="1:18" ht="33" customHeight="1">
      <c r="A28" s="3" t="s">
        <v>31</v>
      </c>
      <c r="B28" s="15">
        <v>0</v>
      </c>
      <c r="C28" s="15">
        <v>13000</v>
      </c>
      <c r="D28" s="15">
        <v>0</v>
      </c>
      <c r="E28" s="15">
        <v>13000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13000</v>
      </c>
      <c r="N28" s="15">
        <v>0</v>
      </c>
      <c r="O28" s="15">
        <f t="shared" si="0"/>
        <v>0</v>
      </c>
      <c r="Q28" s="32">
        <v>0</v>
      </c>
      <c r="R28" s="32">
        <f t="shared" si="1"/>
        <v>0</v>
      </c>
    </row>
    <row r="29" spans="1:18" ht="33" customHeight="1">
      <c r="A29" s="1" t="s">
        <v>82</v>
      </c>
      <c r="B29" s="8">
        <v>44456</v>
      </c>
      <c r="C29" s="8">
        <v>30379</v>
      </c>
      <c r="D29" s="8">
        <v>0</v>
      </c>
      <c r="E29" s="8">
        <v>23000</v>
      </c>
      <c r="F29" s="8">
        <v>7379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23500</v>
      </c>
      <c r="N29" s="8">
        <v>0</v>
      </c>
      <c r="O29" s="8">
        <f t="shared" si="0"/>
        <v>51335</v>
      </c>
      <c r="Q29" s="32">
        <v>44456</v>
      </c>
      <c r="R29" s="32">
        <f t="shared" si="1"/>
        <v>6879</v>
      </c>
    </row>
    <row r="30" spans="1:18" ht="33" customHeight="1">
      <c r="A30" s="1" t="s">
        <v>32</v>
      </c>
      <c r="B30" s="8">
        <v>1500</v>
      </c>
      <c r="C30" s="8">
        <v>10000</v>
      </c>
      <c r="D30" s="8">
        <v>0</v>
      </c>
      <c r="E30" s="8">
        <v>10000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10000</v>
      </c>
      <c r="N30" s="8">
        <v>0</v>
      </c>
      <c r="O30" s="8">
        <f t="shared" si="0"/>
        <v>1500</v>
      </c>
      <c r="Q30" s="32">
        <v>1500</v>
      </c>
      <c r="R30" s="32">
        <f t="shared" si="1"/>
        <v>0</v>
      </c>
    </row>
    <row r="31" spans="1:18" ht="33" customHeight="1">
      <c r="A31" s="1" t="s">
        <v>33</v>
      </c>
      <c r="B31" s="8">
        <v>0</v>
      </c>
      <c r="C31" s="8">
        <v>22500</v>
      </c>
      <c r="D31" s="8">
        <v>0</v>
      </c>
      <c r="E31" s="8">
        <v>15000</v>
      </c>
      <c r="F31" s="8">
        <v>2500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5000</v>
      </c>
      <c r="M31" s="8">
        <v>22500</v>
      </c>
      <c r="N31" s="8">
        <v>0</v>
      </c>
      <c r="O31" s="8">
        <f t="shared" si="0"/>
        <v>0</v>
      </c>
      <c r="Q31" s="32">
        <v>0</v>
      </c>
      <c r="R31" s="32">
        <f t="shared" si="1"/>
        <v>0</v>
      </c>
    </row>
    <row r="32" spans="1:18" ht="33" customHeight="1">
      <c r="A32" s="1" t="s">
        <v>34</v>
      </c>
      <c r="B32" s="8">
        <v>0</v>
      </c>
      <c r="C32" s="8">
        <v>2600</v>
      </c>
      <c r="D32" s="8">
        <v>0</v>
      </c>
      <c r="E32" s="8">
        <v>2600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2600</v>
      </c>
      <c r="N32" s="8">
        <v>0</v>
      </c>
      <c r="O32" s="8">
        <f t="shared" si="0"/>
        <v>0</v>
      </c>
      <c r="Q32" s="32">
        <v>0</v>
      </c>
      <c r="R32" s="32">
        <f t="shared" si="1"/>
        <v>0</v>
      </c>
    </row>
    <row r="33" spans="1:18" ht="33" customHeight="1">
      <c r="A33" s="3" t="s">
        <v>35</v>
      </c>
      <c r="B33" s="15">
        <v>16018</v>
      </c>
      <c r="C33" s="15">
        <v>148620</v>
      </c>
      <c r="D33" s="15">
        <v>0</v>
      </c>
      <c r="E33" s="15">
        <v>128500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120</v>
      </c>
      <c r="L33" s="15">
        <v>20000</v>
      </c>
      <c r="M33" s="15">
        <v>141220</v>
      </c>
      <c r="N33" s="15">
        <v>0</v>
      </c>
      <c r="O33" s="15">
        <f t="shared" si="0"/>
        <v>23418</v>
      </c>
      <c r="Q33" s="32">
        <v>16018</v>
      </c>
      <c r="R33" s="32">
        <f t="shared" si="1"/>
        <v>7400</v>
      </c>
    </row>
    <row r="34" spans="1:18" ht="33" customHeight="1">
      <c r="A34" s="6" t="s">
        <v>36</v>
      </c>
      <c r="B34" s="8">
        <v>0</v>
      </c>
      <c r="C34" s="8">
        <v>56000</v>
      </c>
      <c r="D34" s="8">
        <v>0</v>
      </c>
      <c r="E34" s="8">
        <v>50000</v>
      </c>
      <c r="F34" s="8">
        <v>0</v>
      </c>
      <c r="G34" s="8">
        <v>6000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56000</v>
      </c>
      <c r="N34" s="8">
        <v>0</v>
      </c>
      <c r="O34" s="8">
        <f t="shared" si="0"/>
        <v>0</v>
      </c>
      <c r="Q34" s="32">
        <v>0</v>
      </c>
      <c r="R34" s="32">
        <f t="shared" si="1"/>
        <v>0</v>
      </c>
    </row>
    <row r="35" spans="1:18" ht="33" customHeight="1">
      <c r="A35" s="6" t="s">
        <v>37</v>
      </c>
      <c r="B35" s="8">
        <v>9296</v>
      </c>
      <c r="C35" s="8">
        <v>4000</v>
      </c>
      <c r="D35" s="8">
        <v>0</v>
      </c>
      <c r="E35" s="8">
        <v>4000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5856</v>
      </c>
      <c r="N35" s="8">
        <v>0</v>
      </c>
      <c r="O35" s="8">
        <f t="shared" si="0"/>
        <v>7440</v>
      </c>
      <c r="Q35" s="32">
        <v>9296</v>
      </c>
      <c r="R35" s="32">
        <f t="shared" si="1"/>
        <v>-1856</v>
      </c>
    </row>
    <row r="36" spans="1:18" ht="33" customHeight="1">
      <c r="A36" s="6" t="s">
        <v>38</v>
      </c>
      <c r="B36" s="8">
        <v>4810</v>
      </c>
      <c r="C36" s="8">
        <v>15155</v>
      </c>
      <c r="D36" s="8">
        <v>0</v>
      </c>
      <c r="E36" s="8">
        <v>14000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1155</v>
      </c>
      <c r="L36" s="8">
        <v>0</v>
      </c>
      <c r="M36" s="8">
        <v>14340</v>
      </c>
      <c r="N36" s="8">
        <v>0</v>
      </c>
      <c r="O36" s="8">
        <f t="shared" si="0"/>
        <v>5625</v>
      </c>
      <c r="Q36" s="32">
        <v>4810</v>
      </c>
      <c r="R36" s="32">
        <f t="shared" si="1"/>
        <v>815</v>
      </c>
    </row>
    <row r="37" spans="1:18" ht="33" customHeight="1">
      <c r="A37" s="1" t="s">
        <v>39</v>
      </c>
      <c r="B37" s="8">
        <v>9930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260</v>
      </c>
      <c r="N37" s="8">
        <v>8040</v>
      </c>
      <c r="O37" s="8">
        <f t="shared" si="0"/>
        <v>17710</v>
      </c>
      <c r="Q37" s="32">
        <v>9930</v>
      </c>
      <c r="R37" s="32">
        <f t="shared" si="1"/>
        <v>7780</v>
      </c>
    </row>
    <row r="38" spans="1:18" ht="33" customHeight="1">
      <c r="A38" s="3" t="s">
        <v>40</v>
      </c>
      <c r="B38" s="15">
        <v>33360</v>
      </c>
      <c r="C38" s="15">
        <v>21960</v>
      </c>
      <c r="D38" s="15">
        <v>0</v>
      </c>
      <c r="E38" s="15">
        <v>15000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6960</v>
      </c>
      <c r="L38" s="15">
        <v>0</v>
      </c>
      <c r="M38" s="15">
        <v>17212</v>
      </c>
      <c r="N38" s="15">
        <v>0</v>
      </c>
      <c r="O38" s="15">
        <f t="shared" si="0"/>
        <v>38108</v>
      </c>
      <c r="Q38" s="32">
        <v>33360</v>
      </c>
      <c r="R38" s="32">
        <f t="shared" si="1"/>
        <v>4748</v>
      </c>
    </row>
    <row r="39" spans="1:18" ht="33" customHeight="1">
      <c r="A39" s="1" t="s">
        <v>41</v>
      </c>
      <c r="B39" s="8">
        <v>10939</v>
      </c>
      <c r="C39" s="8">
        <v>600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600</v>
      </c>
      <c r="L39" s="8">
        <v>0</v>
      </c>
      <c r="M39" s="8">
        <v>1568</v>
      </c>
      <c r="N39" s="8">
        <v>0</v>
      </c>
      <c r="O39" s="8">
        <f t="shared" si="0"/>
        <v>9971</v>
      </c>
      <c r="Q39" s="32">
        <v>10939</v>
      </c>
      <c r="R39" s="32">
        <f t="shared" si="1"/>
        <v>-968</v>
      </c>
    </row>
    <row r="40" spans="1:18" ht="33" customHeight="1">
      <c r="A40" s="1" t="s">
        <v>83</v>
      </c>
      <c r="B40" s="8">
        <v>123360</v>
      </c>
      <c r="C40" s="8">
        <v>126000</v>
      </c>
      <c r="D40" s="8">
        <v>0</v>
      </c>
      <c r="E40" s="8">
        <v>126000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55628</v>
      </c>
      <c r="N40" s="8">
        <v>1248</v>
      </c>
      <c r="O40" s="8">
        <f t="shared" si="0"/>
        <v>194980</v>
      </c>
      <c r="Q40" s="32">
        <v>123360</v>
      </c>
      <c r="R40" s="32">
        <f t="shared" si="1"/>
        <v>71620</v>
      </c>
    </row>
    <row r="41" spans="1:18" ht="33" customHeight="1">
      <c r="A41" s="1" t="s">
        <v>42</v>
      </c>
      <c r="B41" s="8">
        <v>139286</v>
      </c>
      <c r="C41" s="8">
        <v>80000</v>
      </c>
      <c r="D41" s="8">
        <v>0</v>
      </c>
      <c r="E41" s="8">
        <v>80000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90714</v>
      </c>
      <c r="N41" s="8">
        <v>0</v>
      </c>
      <c r="O41" s="8">
        <f t="shared" si="0"/>
        <v>128572</v>
      </c>
      <c r="Q41" s="32">
        <v>139286</v>
      </c>
      <c r="R41" s="32">
        <f t="shared" si="1"/>
        <v>-10714</v>
      </c>
    </row>
    <row r="42" spans="1:18" ht="33" customHeight="1">
      <c r="A42" s="1" t="s">
        <v>43</v>
      </c>
      <c r="B42" s="8">
        <v>21798</v>
      </c>
      <c r="C42" s="8">
        <v>23000</v>
      </c>
      <c r="D42" s="8">
        <v>0</v>
      </c>
      <c r="E42" s="8">
        <v>3000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20000</v>
      </c>
      <c r="M42" s="8">
        <v>38798</v>
      </c>
      <c r="N42" s="8">
        <v>0</v>
      </c>
      <c r="O42" s="8">
        <f t="shared" si="0"/>
        <v>6000</v>
      </c>
      <c r="Q42" s="32">
        <v>21798</v>
      </c>
      <c r="R42" s="32">
        <f t="shared" si="1"/>
        <v>-15798</v>
      </c>
    </row>
    <row r="43" spans="1:18" ht="33" customHeight="1">
      <c r="A43" s="3" t="s">
        <v>44</v>
      </c>
      <c r="B43" s="15">
        <v>900</v>
      </c>
      <c r="C43" s="15">
        <v>4000</v>
      </c>
      <c r="D43" s="15">
        <v>0</v>
      </c>
      <c r="E43" s="15">
        <v>3000</v>
      </c>
      <c r="F43" s="15">
        <v>1000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3300</v>
      </c>
      <c r="N43" s="15">
        <v>0</v>
      </c>
      <c r="O43" s="15">
        <f t="shared" si="0"/>
        <v>1600</v>
      </c>
      <c r="Q43" s="32">
        <v>900</v>
      </c>
      <c r="R43" s="32">
        <f t="shared" si="1"/>
        <v>700</v>
      </c>
    </row>
    <row r="44" spans="1:18" ht="33" customHeight="1">
      <c r="A44" s="6" t="s">
        <v>45</v>
      </c>
      <c r="B44" s="8">
        <v>1274</v>
      </c>
      <c r="C44" s="8">
        <v>56818</v>
      </c>
      <c r="D44" s="8">
        <v>0</v>
      </c>
      <c r="E44" s="8">
        <v>53000</v>
      </c>
      <c r="F44" s="8">
        <v>0</v>
      </c>
      <c r="G44" s="8">
        <v>3818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56381</v>
      </c>
      <c r="N44" s="8">
        <v>0</v>
      </c>
      <c r="O44" s="8">
        <f t="shared" si="0"/>
        <v>1711</v>
      </c>
      <c r="Q44" s="32">
        <v>1274</v>
      </c>
      <c r="R44" s="32">
        <f t="shared" si="1"/>
        <v>437</v>
      </c>
    </row>
    <row r="45" spans="1:18" ht="33" customHeight="1">
      <c r="A45" s="6" t="s">
        <v>46</v>
      </c>
      <c r="B45" s="8">
        <v>120</v>
      </c>
      <c r="C45" s="8">
        <v>60000</v>
      </c>
      <c r="D45" s="8">
        <v>0</v>
      </c>
      <c r="E45" s="8">
        <v>60000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60060</v>
      </c>
      <c r="N45" s="8">
        <v>0</v>
      </c>
      <c r="O45" s="8">
        <f t="shared" si="0"/>
        <v>60</v>
      </c>
      <c r="Q45" s="32">
        <v>120</v>
      </c>
      <c r="R45" s="32">
        <f t="shared" si="1"/>
        <v>-60</v>
      </c>
    </row>
    <row r="46" spans="1:18" ht="33" customHeight="1">
      <c r="A46" s="6" t="s">
        <v>47</v>
      </c>
      <c r="B46" s="8">
        <v>1900</v>
      </c>
      <c r="C46" s="8">
        <v>20000</v>
      </c>
      <c r="D46" s="8">
        <v>0</v>
      </c>
      <c r="E46" s="8">
        <v>20000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20400</v>
      </c>
      <c r="N46" s="8">
        <v>0</v>
      </c>
      <c r="O46" s="8">
        <f t="shared" si="0"/>
        <v>1500</v>
      </c>
      <c r="Q46" s="32">
        <v>1900</v>
      </c>
      <c r="R46" s="32">
        <f t="shared" si="1"/>
        <v>-400</v>
      </c>
    </row>
    <row r="47" spans="1:18" ht="33" customHeight="1">
      <c r="A47" s="1" t="s">
        <v>48</v>
      </c>
      <c r="B47" s="8">
        <v>0</v>
      </c>
      <c r="C47" s="8">
        <v>10000</v>
      </c>
      <c r="D47" s="8">
        <v>0</v>
      </c>
      <c r="E47" s="8">
        <v>10000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10000</v>
      </c>
      <c r="N47" s="8">
        <v>0</v>
      </c>
      <c r="O47" s="8">
        <f t="shared" si="0"/>
        <v>0</v>
      </c>
      <c r="Q47" s="32">
        <v>0</v>
      </c>
      <c r="R47" s="32">
        <f t="shared" si="1"/>
        <v>0</v>
      </c>
    </row>
    <row r="48" spans="1:18" ht="33" customHeight="1">
      <c r="A48" s="3" t="s">
        <v>49</v>
      </c>
      <c r="B48" s="15">
        <v>0</v>
      </c>
      <c r="C48" s="15">
        <v>9700</v>
      </c>
      <c r="D48" s="15">
        <v>0</v>
      </c>
      <c r="E48" s="15">
        <v>7500</v>
      </c>
      <c r="F48" s="15">
        <v>2200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7500</v>
      </c>
      <c r="N48" s="15">
        <v>0</v>
      </c>
      <c r="O48" s="15">
        <f t="shared" si="0"/>
        <v>2200</v>
      </c>
      <c r="Q48" s="32">
        <v>0</v>
      </c>
      <c r="R48" s="32">
        <f t="shared" si="1"/>
        <v>2200</v>
      </c>
    </row>
    <row r="49" spans="1:18" ht="33" customHeight="1">
      <c r="A49" s="1" t="s">
        <v>50</v>
      </c>
      <c r="B49" s="8">
        <v>148173</v>
      </c>
      <c r="C49" s="8">
        <v>32000</v>
      </c>
      <c r="D49" s="8">
        <v>0</v>
      </c>
      <c r="E49" s="8">
        <v>32000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180173</v>
      </c>
      <c r="N49" s="8">
        <v>0</v>
      </c>
      <c r="O49" s="8">
        <f t="shared" si="0"/>
        <v>0</v>
      </c>
      <c r="Q49" s="32">
        <v>148173</v>
      </c>
      <c r="R49" s="32">
        <f t="shared" si="1"/>
        <v>-148173</v>
      </c>
    </row>
    <row r="50" spans="1:18" ht="33" customHeight="1">
      <c r="A50" s="1" t="s">
        <v>51</v>
      </c>
      <c r="B50" s="8">
        <v>0</v>
      </c>
      <c r="C50" s="8">
        <v>6000</v>
      </c>
      <c r="D50" s="8">
        <v>0</v>
      </c>
      <c r="E50" s="8">
        <v>6000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0"/>
        <v>6000</v>
      </c>
      <c r="Q50" s="32">
        <v>0</v>
      </c>
      <c r="R50" s="32">
        <f t="shared" si="1"/>
        <v>6000</v>
      </c>
    </row>
    <row r="51" spans="1:18" ht="33" customHeight="1">
      <c r="A51" s="1" t="s">
        <v>52</v>
      </c>
      <c r="B51" s="8">
        <v>174672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49332</v>
      </c>
      <c r="N51" s="8">
        <v>0</v>
      </c>
      <c r="O51" s="8">
        <f t="shared" si="0"/>
        <v>125340</v>
      </c>
      <c r="Q51" s="32">
        <v>174672</v>
      </c>
      <c r="R51" s="32">
        <f t="shared" si="1"/>
        <v>-49332</v>
      </c>
    </row>
    <row r="52" spans="1:18" ht="33" customHeight="1">
      <c r="A52" s="1" t="s">
        <v>53</v>
      </c>
      <c r="B52" s="8">
        <v>0</v>
      </c>
      <c r="C52" s="8">
        <v>20000</v>
      </c>
      <c r="D52" s="8">
        <v>0</v>
      </c>
      <c r="E52" s="8">
        <v>20000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20000</v>
      </c>
      <c r="N52" s="8">
        <v>0</v>
      </c>
      <c r="O52" s="8">
        <f t="shared" si="0"/>
        <v>0</v>
      </c>
      <c r="Q52" s="32">
        <v>0</v>
      </c>
      <c r="R52" s="32">
        <f t="shared" si="1"/>
        <v>0</v>
      </c>
    </row>
    <row r="53" spans="1:18" ht="33" customHeight="1">
      <c r="A53" s="3" t="s">
        <v>54</v>
      </c>
      <c r="B53" s="15">
        <v>14000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2000</v>
      </c>
      <c r="N53" s="15">
        <v>0</v>
      </c>
      <c r="O53" s="15">
        <f t="shared" si="0"/>
        <v>12000</v>
      </c>
      <c r="Q53" s="32">
        <v>14000</v>
      </c>
      <c r="R53" s="32">
        <f t="shared" si="1"/>
        <v>-2000</v>
      </c>
    </row>
    <row r="54" spans="1:18" ht="33" customHeight="1">
      <c r="A54" s="6" t="s">
        <v>55</v>
      </c>
      <c r="B54" s="8">
        <v>0</v>
      </c>
      <c r="C54" s="8">
        <v>192500</v>
      </c>
      <c r="D54" s="8">
        <v>0</v>
      </c>
      <c r="E54" s="8">
        <v>26500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166000</v>
      </c>
      <c r="M54" s="8">
        <v>26500</v>
      </c>
      <c r="N54" s="8">
        <v>0</v>
      </c>
      <c r="O54" s="8">
        <f t="shared" si="0"/>
        <v>166000</v>
      </c>
      <c r="Q54" s="32">
        <v>0</v>
      </c>
      <c r="R54" s="32">
        <f t="shared" si="1"/>
        <v>166000</v>
      </c>
    </row>
    <row r="55" spans="1:18" ht="33" customHeight="1">
      <c r="A55" s="6" t="s">
        <v>56</v>
      </c>
      <c r="B55" s="8">
        <v>20000</v>
      </c>
      <c r="C55" s="8">
        <v>6000</v>
      </c>
      <c r="D55" s="8">
        <v>0</v>
      </c>
      <c r="E55" s="8">
        <v>6000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6000</v>
      </c>
      <c r="N55" s="8">
        <v>0</v>
      </c>
      <c r="O55" s="8">
        <f t="shared" si="0"/>
        <v>20000</v>
      </c>
      <c r="Q55" s="32">
        <v>20000</v>
      </c>
      <c r="R55" s="32">
        <f t="shared" si="1"/>
        <v>0</v>
      </c>
    </row>
    <row r="56" spans="1:18" ht="33" customHeight="1">
      <c r="A56" s="6" t="s">
        <v>57</v>
      </c>
      <c r="B56" s="8">
        <v>133499</v>
      </c>
      <c r="C56" s="8">
        <v>15600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15600</v>
      </c>
      <c r="L56" s="8">
        <v>0</v>
      </c>
      <c r="M56" s="8">
        <v>10676</v>
      </c>
      <c r="N56" s="8">
        <v>0</v>
      </c>
      <c r="O56" s="8">
        <f t="shared" si="0"/>
        <v>138423</v>
      </c>
      <c r="Q56" s="32">
        <v>133499</v>
      </c>
      <c r="R56" s="32">
        <f t="shared" si="1"/>
        <v>4924</v>
      </c>
    </row>
    <row r="57" spans="1:18" ht="33" customHeight="1">
      <c r="A57" s="1" t="s">
        <v>58</v>
      </c>
      <c r="B57" s="8">
        <v>0</v>
      </c>
      <c r="C57" s="8">
        <v>31000</v>
      </c>
      <c r="D57" s="8">
        <v>0</v>
      </c>
      <c r="E57" s="8">
        <v>31000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31000</v>
      </c>
      <c r="N57" s="8">
        <v>0</v>
      </c>
      <c r="O57" s="8">
        <f t="shared" si="0"/>
        <v>0</v>
      </c>
      <c r="Q57" s="32">
        <v>0</v>
      </c>
      <c r="R57" s="32">
        <f t="shared" si="1"/>
        <v>0</v>
      </c>
    </row>
    <row r="58" spans="1:18" ht="33" customHeight="1">
      <c r="A58" s="3" t="s">
        <v>59</v>
      </c>
      <c r="B58" s="15">
        <v>0</v>
      </c>
      <c r="C58" s="15">
        <v>94800</v>
      </c>
      <c r="D58" s="15">
        <v>0</v>
      </c>
      <c r="E58" s="15">
        <v>84800</v>
      </c>
      <c r="F58" s="15">
        <v>10000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94800</v>
      </c>
      <c r="N58" s="15">
        <v>0</v>
      </c>
      <c r="O58" s="15">
        <f t="shared" si="0"/>
        <v>0</v>
      </c>
      <c r="Q58" s="32">
        <v>0</v>
      </c>
      <c r="R58" s="32">
        <f t="shared" si="1"/>
        <v>0</v>
      </c>
    </row>
    <row r="59" spans="1:18" ht="33" customHeight="1">
      <c r="A59" s="1" t="s">
        <v>60</v>
      </c>
      <c r="B59" s="8">
        <v>116192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0"/>
        <v>116192</v>
      </c>
      <c r="Q59" s="32">
        <v>116192</v>
      </c>
      <c r="R59" s="32">
        <f t="shared" si="1"/>
        <v>0</v>
      </c>
    </row>
    <row r="60" spans="1:18" ht="33" customHeight="1">
      <c r="A60" s="1" t="s">
        <v>61</v>
      </c>
      <c r="B60" s="8">
        <v>46156</v>
      </c>
      <c r="C60" s="8">
        <v>127000</v>
      </c>
      <c r="D60" s="8">
        <v>0</v>
      </c>
      <c r="E60" s="8">
        <v>87000</v>
      </c>
      <c r="F60" s="8">
        <v>40000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134692</v>
      </c>
      <c r="N60" s="8">
        <v>0</v>
      </c>
      <c r="O60" s="8">
        <f t="shared" si="0"/>
        <v>38464</v>
      </c>
      <c r="Q60" s="32">
        <v>46156</v>
      </c>
      <c r="R60" s="32">
        <f t="shared" si="1"/>
        <v>-7692</v>
      </c>
    </row>
    <row r="61" spans="1:18" ht="33" customHeight="1">
      <c r="A61" s="1" t="s">
        <v>62</v>
      </c>
      <c r="B61" s="8">
        <v>76000</v>
      </c>
      <c r="C61" s="8">
        <v>20000</v>
      </c>
      <c r="D61" s="8">
        <v>0</v>
      </c>
      <c r="E61" s="8">
        <v>20000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30000</v>
      </c>
      <c r="N61" s="8">
        <v>0</v>
      </c>
      <c r="O61" s="8">
        <f t="shared" si="0"/>
        <v>66000</v>
      </c>
      <c r="Q61" s="32">
        <v>76000</v>
      </c>
      <c r="R61" s="32">
        <f t="shared" si="1"/>
        <v>-10000</v>
      </c>
    </row>
    <row r="62" spans="1:18" ht="33" customHeight="1">
      <c r="A62" s="1" t="s">
        <v>63</v>
      </c>
      <c r="B62" s="8">
        <v>56203</v>
      </c>
      <c r="C62" s="8">
        <v>94264</v>
      </c>
      <c r="D62" s="8">
        <v>0</v>
      </c>
      <c r="E62" s="8">
        <v>55000</v>
      </c>
      <c r="F62" s="8">
        <v>20000</v>
      </c>
      <c r="G62" s="8">
        <v>10000</v>
      </c>
      <c r="H62" s="8">
        <v>0</v>
      </c>
      <c r="I62" s="8">
        <v>0</v>
      </c>
      <c r="J62" s="8">
        <v>0</v>
      </c>
      <c r="K62" s="8">
        <v>9264</v>
      </c>
      <c r="L62" s="8">
        <v>0</v>
      </c>
      <c r="M62" s="8">
        <v>90956</v>
      </c>
      <c r="N62" s="8">
        <v>0</v>
      </c>
      <c r="O62" s="8">
        <f t="shared" si="0"/>
        <v>59511</v>
      </c>
      <c r="Q62" s="32">
        <v>56203</v>
      </c>
      <c r="R62" s="32">
        <f t="shared" si="1"/>
        <v>3308</v>
      </c>
    </row>
    <row r="63" spans="1:18" ht="33" customHeight="1">
      <c r="A63" s="3" t="s">
        <v>64</v>
      </c>
      <c r="B63" s="15">
        <v>15920</v>
      </c>
      <c r="C63" s="15">
        <v>2520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2520</v>
      </c>
      <c r="L63" s="15">
        <v>0</v>
      </c>
      <c r="M63" s="15">
        <v>2720</v>
      </c>
      <c r="N63" s="15">
        <v>0</v>
      </c>
      <c r="O63" s="15">
        <f t="shared" si="0"/>
        <v>15720</v>
      </c>
      <c r="Q63" s="32">
        <v>15920</v>
      </c>
      <c r="R63" s="32">
        <f t="shared" si="1"/>
        <v>-200</v>
      </c>
    </row>
    <row r="64" spans="1:18" ht="33" customHeight="1">
      <c r="A64" s="6" t="s">
        <v>65</v>
      </c>
      <c r="B64" s="8">
        <v>150167</v>
      </c>
      <c r="C64" s="8">
        <v>70012</v>
      </c>
      <c r="D64" s="8">
        <v>0</v>
      </c>
      <c r="E64" s="8">
        <v>22000</v>
      </c>
      <c r="F64" s="8">
        <v>25000</v>
      </c>
      <c r="G64" s="8">
        <v>752</v>
      </c>
      <c r="H64" s="8">
        <v>0</v>
      </c>
      <c r="I64" s="8">
        <v>0</v>
      </c>
      <c r="J64" s="8">
        <v>0</v>
      </c>
      <c r="K64" s="8">
        <v>22260</v>
      </c>
      <c r="L64" s="8">
        <v>0</v>
      </c>
      <c r="M64" s="8">
        <v>69394</v>
      </c>
      <c r="N64" s="8">
        <v>0</v>
      </c>
      <c r="O64" s="8">
        <f t="shared" si="0"/>
        <v>150785</v>
      </c>
      <c r="Q64" s="32">
        <v>150167</v>
      </c>
      <c r="R64" s="32">
        <f t="shared" si="1"/>
        <v>618</v>
      </c>
    </row>
    <row r="65" spans="1:18" ht="33" customHeight="1" thickBot="1">
      <c r="A65" s="6" t="s">
        <v>70</v>
      </c>
      <c r="B65" s="8">
        <v>95318</v>
      </c>
      <c r="C65" s="8">
        <v>58170</v>
      </c>
      <c r="D65" s="8">
        <v>0</v>
      </c>
      <c r="E65" s="8">
        <v>13500</v>
      </c>
      <c r="F65" s="8">
        <v>10000</v>
      </c>
      <c r="G65" s="8">
        <v>0</v>
      </c>
      <c r="H65" s="8">
        <v>0</v>
      </c>
      <c r="I65" s="8">
        <v>0</v>
      </c>
      <c r="J65" s="8">
        <v>0</v>
      </c>
      <c r="K65" s="8">
        <v>34670</v>
      </c>
      <c r="L65" s="8">
        <v>0</v>
      </c>
      <c r="M65" s="8">
        <v>40448</v>
      </c>
      <c r="N65" s="8">
        <v>-1308</v>
      </c>
      <c r="O65" s="8">
        <f t="shared" si="0"/>
        <v>111732</v>
      </c>
      <c r="Q65" s="32">
        <v>95318</v>
      </c>
      <c r="R65" s="32">
        <f t="shared" si="1"/>
        <v>16414</v>
      </c>
    </row>
    <row r="66" spans="1:15" ht="33" customHeight="1" thickBot="1" thickTop="1">
      <c r="A66" s="33" t="s">
        <v>66</v>
      </c>
      <c r="B66" s="17">
        <f aca="true" t="shared" si="3" ref="B66:O66">SUM(B19:B65)</f>
        <v>1984616</v>
      </c>
      <c r="C66" s="17">
        <f t="shared" si="3"/>
        <v>1720224</v>
      </c>
      <c r="D66" s="17">
        <f t="shared" si="3"/>
        <v>0</v>
      </c>
      <c r="E66" s="17">
        <f t="shared" si="3"/>
        <v>1253400</v>
      </c>
      <c r="F66" s="17">
        <f t="shared" si="3"/>
        <v>127995</v>
      </c>
      <c r="G66" s="17">
        <f t="shared" si="3"/>
        <v>22770</v>
      </c>
      <c r="H66" s="17">
        <f t="shared" si="3"/>
        <v>0</v>
      </c>
      <c r="I66" s="17">
        <f t="shared" si="3"/>
        <v>0</v>
      </c>
      <c r="J66" s="17">
        <f t="shared" si="3"/>
        <v>0</v>
      </c>
      <c r="K66" s="17">
        <f t="shared" si="3"/>
        <v>105059</v>
      </c>
      <c r="L66" s="17">
        <f t="shared" si="3"/>
        <v>211000</v>
      </c>
      <c r="M66" s="17">
        <f t="shared" si="3"/>
        <v>1717104</v>
      </c>
      <c r="N66" s="17">
        <f t="shared" si="3"/>
        <v>5980</v>
      </c>
      <c r="O66" s="17">
        <f t="shared" si="3"/>
        <v>1993716</v>
      </c>
    </row>
    <row r="67" spans="1:15" ht="33" customHeight="1" thickTop="1">
      <c r="A67" s="34" t="s">
        <v>67</v>
      </c>
      <c r="B67" s="18">
        <f aca="true" t="shared" si="4" ref="B67:O67">SUM(B66,B18)</f>
        <v>11709386</v>
      </c>
      <c r="C67" s="18">
        <f t="shared" si="4"/>
        <v>11832499</v>
      </c>
      <c r="D67" s="18">
        <f t="shared" si="4"/>
        <v>0</v>
      </c>
      <c r="E67" s="18">
        <f t="shared" si="4"/>
        <v>10163843</v>
      </c>
      <c r="F67" s="18">
        <f t="shared" si="4"/>
        <v>470395</v>
      </c>
      <c r="G67" s="18">
        <f t="shared" si="4"/>
        <v>241329</v>
      </c>
      <c r="H67" s="18">
        <f t="shared" si="4"/>
        <v>0</v>
      </c>
      <c r="I67" s="18">
        <f t="shared" si="4"/>
        <v>10000</v>
      </c>
      <c r="J67" s="18">
        <f t="shared" si="4"/>
        <v>0</v>
      </c>
      <c r="K67" s="18">
        <f t="shared" si="4"/>
        <v>285932</v>
      </c>
      <c r="L67" s="18">
        <f t="shared" si="4"/>
        <v>661000</v>
      </c>
      <c r="M67" s="18">
        <f t="shared" si="4"/>
        <v>12247070</v>
      </c>
      <c r="N67" s="18">
        <f t="shared" si="4"/>
        <v>-1812</v>
      </c>
      <c r="O67" s="18">
        <f t="shared" si="4"/>
        <v>11293003</v>
      </c>
    </row>
    <row r="68" spans="1:15" s="39" customFormat="1" ht="26.25" customHeight="1" hidden="1">
      <c r="A68" s="38" t="s">
        <v>85</v>
      </c>
      <c r="B68" s="38">
        <v>30</v>
      </c>
      <c r="C68" s="38">
        <v>30</v>
      </c>
      <c r="D68" s="38">
        <v>30</v>
      </c>
      <c r="E68" s="38">
        <v>30</v>
      </c>
      <c r="F68" s="38">
        <v>30</v>
      </c>
      <c r="G68" s="38">
        <v>30</v>
      </c>
      <c r="H68" s="38">
        <v>30</v>
      </c>
      <c r="I68" s="38">
        <v>30</v>
      </c>
      <c r="J68" s="38">
        <v>30</v>
      </c>
      <c r="K68" s="38">
        <v>30</v>
      </c>
      <c r="L68" s="38">
        <v>30</v>
      </c>
      <c r="M68" s="38">
        <v>30</v>
      </c>
      <c r="N68" s="38">
        <v>30</v>
      </c>
      <c r="O68" s="38">
        <v>30</v>
      </c>
    </row>
    <row r="69" spans="1:15" s="39" customFormat="1" ht="26.25" customHeight="1" hidden="1">
      <c r="A69" s="39" t="s">
        <v>86</v>
      </c>
      <c r="B69" s="39">
        <v>1</v>
      </c>
      <c r="C69" s="39">
        <v>1</v>
      </c>
      <c r="D69" s="39">
        <v>2</v>
      </c>
      <c r="E69" s="39">
        <v>4</v>
      </c>
      <c r="F69" s="39">
        <v>5</v>
      </c>
      <c r="G69" s="39">
        <v>6</v>
      </c>
      <c r="H69" s="39">
        <v>7</v>
      </c>
      <c r="I69" s="39">
        <v>8</v>
      </c>
      <c r="J69" s="39">
        <v>9</v>
      </c>
      <c r="K69" s="39">
        <v>10</v>
      </c>
      <c r="L69" s="39">
        <v>11</v>
      </c>
      <c r="M69" s="39">
        <v>1</v>
      </c>
      <c r="N69" s="39">
        <v>1</v>
      </c>
      <c r="O69" s="39">
        <v>1</v>
      </c>
    </row>
    <row r="70" spans="1:15" s="39" customFormat="1" ht="26.25" customHeight="1" hidden="1">
      <c r="A70" s="39" t="s">
        <v>87</v>
      </c>
      <c r="B70" s="39">
        <v>1</v>
      </c>
      <c r="C70" s="39">
        <v>2</v>
      </c>
      <c r="D70" s="39">
        <v>2</v>
      </c>
      <c r="E70" s="39">
        <v>2</v>
      </c>
      <c r="F70" s="39">
        <v>2</v>
      </c>
      <c r="G70" s="39">
        <v>2</v>
      </c>
      <c r="H70" s="39">
        <v>2</v>
      </c>
      <c r="I70" s="39">
        <v>2</v>
      </c>
      <c r="J70" s="39">
        <v>2</v>
      </c>
      <c r="K70" s="39">
        <v>2</v>
      </c>
      <c r="L70" s="39">
        <v>2</v>
      </c>
      <c r="M70" s="39">
        <v>9</v>
      </c>
      <c r="N70" s="39">
        <v>10</v>
      </c>
      <c r="O70" s="39">
        <v>11</v>
      </c>
    </row>
  </sheetData>
  <printOptions/>
  <pageMargins left="0.7874015748031497" right="0.7874015748031497" top="0.7874015748031497" bottom="0.3937007874015748" header="0.5905511811023623" footer="0.31496062992125984"/>
  <pageSetup firstPageNumber="166" useFirstPageNumber="1" fitToHeight="3" horizontalDpi="600" verticalDpi="600" orientation="portrait" paperSize="9" scale="35" r:id="rId1"/>
  <headerFooter alignWithMargins="0">
    <oddHeader>&amp;L&amp;24　　第１６表　貸付金の状況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2009-03-10T01:57:12Z</cp:lastPrinted>
  <dcterms:modified xsi:type="dcterms:W3CDTF">2009-04-30T23:47:57Z</dcterms:modified>
  <cp:category/>
  <cp:version/>
  <cp:contentType/>
  <cp:contentStatus/>
</cp:coreProperties>
</file>