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23" activeTab="0"/>
  </bookViews>
  <sheets>
    <sheet name="第４表地方税の構成比及び自主財源等" sheetId="1" r:id="rId1"/>
    <sheet name="参考　第３表歳入の状況" sheetId="2" state="hidden" r:id="rId2"/>
  </sheets>
  <definedNames>
    <definedName name="_xlnm.Print_Area" localSheetId="1">'参考　第３表歳入の状況'!$A$1:$DA$67</definedName>
    <definedName name="_xlnm.Print_Area" localSheetId="0">'第４表地方税の構成比及び自主財源等'!$A$1:$J$67</definedName>
    <definedName name="_xlnm.Print_Titles" localSheetId="1">'参考　第３表歳入の状況'!$A:$A</definedName>
    <definedName name="_xlnm.Print_Titles" localSheetId="0">'第４表地方税の構成比及び自主財源等'!$A:$A</definedName>
  </definedNames>
  <calcPr fullCalcOnLoad="1"/>
</workbook>
</file>

<file path=xl/sharedStrings.xml><?xml version="1.0" encoding="utf-8"?>
<sst xmlns="http://schemas.openxmlformats.org/spreadsheetml/2006/main" count="312" uniqueCount="227">
  <si>
    <t>市町村名</t>
  </si>
  <si>
    <t>歳入合計</t>
  </si>
  <si>
    <t>構成比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</si>
  <si>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</si>
  <si>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</si>
  <si>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</si>
  <si>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</si>
  <si>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</si>
  <si>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</si>
  <si>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</si>
  <si>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</si>
  <si>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</si>
  <si>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</si>
  <si>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</si>
  <si>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</si>
  <si>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</si>
  <si>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</si>
  <si>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</si>
  <si>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</si>
  <si>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</si>
  <si>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</si>
  <si>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</si>
  <si>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</si>
  <si>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</si>
  <si>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</si>
  <si>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</si>
  <si>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</si>
  <si>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</si>
  <si>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</si>
  <si>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</si>
  <si>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</si>
  <si>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</si>
  <si>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</si>
  <si>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</si>
  <si>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</si>
  <si>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</si>
  <si>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</si>
  <si>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</si>
  <si>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</si>
  <si>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</si>
  <si>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</si>
  <si>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</si>
  <si>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</si>
  <si>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</si>
  <si>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</si>
  <si>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</si>
  <si>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</si>
  <si>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</si>
  <si>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</si>
  <si>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</si>
  <si>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</si>
  <si>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</si>
  <si>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</si>
  <si>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</si>
  <si>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</si>
  <si>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</si>
  <si>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</si>
  <si>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</si>
  <si>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地方交付税</t>
  </si>
  <si>
    <t>＋</t>
  </si>
  <si>
    <t>臨時財政対策債</t>
  </si>
  <si>
    <t>飯舘村</t>
  </si>
  <si>
    <t>歳入合計</t>
  </si>
  <si>
    <t>自主財源</t>
  </si>
  <si>
    <t>１地方税</t>
  </si>
  <si>
    <t>２地方譲与税</t>
  </si>
  <si>
    <t>３利子割交付金</t>
  </si>
  <si>
    <t>４配当割交付金</t>
  </si>
  <si>
    <t>６地方消費税</t>
  </si>
  <si>
    <t>７ゴルフ場利用税</t>
  </si>
  <si>
    <t>８特別地方消費</t>
  </si>
  <si>
    <t>９自動車取得税</t>
  </si>
  <si>
    <t>１０地方特例</t>
  </si>
  <si>
    <t>１１地方交付税</t>
  </si>
  <si>
    <t>１２交通安全対策</t>
  </si>
  <si>
    <t>１３分担金及び</t>
  </si>
  <si>
    <t>１４使用料</t>
  </si>
  <si>
    <t>１５手数料</t>
  </si>
  <si>
    <t>１６国庫支出金</t>
  </si>
  <si>
    <t>１７国有提供施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</si>
  <si>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</si>
  <si>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</si>
  <si>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</si>
  <si>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</si>
  <si>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</si>
  <si>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</si>
  <si>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</si>
  <si>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（１）普通交付税</t>
  </si>
  <si>
    <t>（２）特別交付税</t>
  </si>
  <si>
    <t xml:space="preserve"> 特別交付金</t>
  </si>
  <si>
    <t>うち臨時財政</t>
  </si>
  <si>
    <t>田村市</t>
  </si>
  <si>
    <t>市計</t>
  </si>
  <si>
    <t>地方税</t>
  </si>
  <si>
    <t>自主財源</t>
  </si>
  <si>
    <t>依存財源</t>
  </si>
  <si>
    <t>左の内訳</t>
  </si>
  <si>
    <t>（１）授業料</t>
  </si>
  <si>
    <t>（４）その他</t>
  </si>
  <si>
    <t>（１）生活保護費</t>
  </si>
  <si>
    <t>（２）児童保護費</t>
  </si>
  <si>
    <t>（１１）その他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</si>
  <si>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</si>
  <si>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</si>
  <si>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</si>
  <si>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</si>
  <si>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</si>
  <si>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</si>
  <si>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</si>
  <si>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</si>
  <si>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負担金</t>
  </si>
  <si>
    <t>③その他</t>
  </si>
  <si>
    <t>①土地建物</t>
  </si>
  <si>
    <t>②立木竹</t>
  </si>
  <si>
    <t>特定財源</t>
  </si>
  <si>
    <t>一般財源等</t>
  </si>
  <si>
    <t>南相馬市</t>
  </si>
  <si>
    <t>伊達市</t>
  </si>
  <si>
    <t>南会津町</t>
  </si>
  <si>
    <t>会津美里町</t>
  </si>
  <si>
    <t>５株式等譲渡所</t>
  </si>
  <si>
    <t>（１）法定受託事</t>
  </si>
  <si>
    <t>（２）自治事務</t>
  </si>
  <si>
    <t xml:space="preserve">       与税</t>
  </si>
  <si>
    <t xml:space="preserve">        与税</t>
  </si>
  <si>
    <t xml:space="preserve">  からのもの</t>
  </si>
  <si>
    <t xml:space="preserve">          使用料</t>
  </si>
  <si>
    <t xml:space="preserve">         使用料</t>
  </si>
  <si>
    <t xml:space="preserve">   務に係るもの　　</t>
  </si>
  <si>
    <t>　   に係るもの　　</t>
  </si>
  <si>
    <t>表</t>
  </si>
  <si>
    <t>Ａ</t>
  </si>
  <si>
    <t>行</t>
  </si>
  <si>
    <t>＋</t>
  </si>
  <si>
    <t>列</t>
  </si>
  <si>
    <t>Ｂ</t>
  </si>
  <si>
    <t>本宮市</t>
  </si>
  <si>
    <t>Ａ</t>
  </si>
  <si>
    <t>＋</t>
  </si>
  <si>
    <t>Ｂ</t>
  </si>
  <si>
    <t>依存財源</t>
  </si>
  <si>
    <t>交付税＋</t>
  </si>
  <si>
    <t>臨財債</t>
  </si>
  <si>
    <t>地方税</t>
  </si>
  <si>
    <t>（１）地方道路譲</t>
  </si>
  <si>
    <t>（２）特別とん譲</t>
  </si>
  <si>
    <t>（３）自動車重量</t>
  </si>
  <si>
    <t>（４）航空機燃料</t>
  </si>
  <si>
    <t>得割交付金</t>
  </si>
  <si>
    <t xml:space="preserve">     交付金</t>
  </si>
  <si>
    <t xml:space="preserve">  交付金</t>
  </si>
  <si>
    <t xml:space="preserve">    税交付金</t>
  </si>
  <si>
    <t xml:space="preserve">    交付金</t>
  </si>
  <si>
    <t xml:space="preserve">        交付金等</t>
  </si>
  <si>
    <t>（１）地方特例交</t>
  </si>
  <si>
    <t>（２）特別交付金</t>
  </si>
  <si>
    <t xml:space="preserve">       負担金</t>
  </si>
  <si>
    <t>うち同級他団体</t>
  </si>
  <si>
    <t>（２）保育所</t>
  </si>
  <si>
    <t>（３）公営住宅</t>
  </si>
  <si>
    <t>（３）老人保護費</t>
  </si>
  <si>
    <t>（４）普通建設事</t>
  </si>
  <si>
    <t>（５）災害復旧事</t>
  </si>
  <si>
    <t>（６）委託金</t>
  </si>
  <si>
    <t>（７）財政補給金</t>
  </si>
  <si>
    <t>（８）地方道路整備</t>
  </si>
  <si>
    <t>（９）特定防衛施</t>
  </si>
  <si>
    <t>（１０）電源立地</t>
  </si>
  <si>
    <t xml:space="preserve">      設等所在市
      町村助成交</t>
  </si>
  <si>
    <t>（１）国庫財源を</t>
  </si>
  <si>
    <t>（２）県費のみ</t>
  </si>
  <si>
    <t>（１）財産運用</t>
  </si>
  <si>
    <t>（２）財産売払</t>
  </si>
  <si>
    <t>（２）繰越事業費</t>
  </si>
  <si>
    <t>（１）延滞金・加算</t>
  </si>
  <si>
    <t>（３）公営企業貸</t>
  </si>
  <si>
    <t>（４）貸付金元利</t>
  </si>
  <si>
    <t>（５）受託事業</t>
  </si>
  <si>
    <t>（８）収益事業</t>
  </si>
  <si>
    <t>（９）雑入</t>
  </si>
  <si>
    <t>うち減収補てん債</t>
  </si>
  <si>
    <t>　　付金</t>
  </si>
  <si>
    <t>臨時交付金</t>
  </si>
  <si>
    <t xml:space="preserve">       設周辺整備
       調整交付金</t>
  </si>
  <si>
    <t xml:space="preserve">          地域対策
          交付金</t>
  </si>
  <si>
    <t xml:space="preserve">      付金</t>
  </si>
  <si>
    <t>　　  伴うもの</t>
  </si>
  <si>
    <t xml:space="preserve">①児童保護費   </t>
  </si>
  <si>
    <t>②老人保護費</t>
  </si>
  <si>
    <t>③障害者自立支援</t>
  </si>
  <si>
    <t>④児童手当</t>
  </si>
  <si>
    <t>⑤普通建設事業</t>
  </si>
  <si>
    <t>⑥災害復旧事業</t>
  </si>
  <si>
    <t>⑦委託金</t>
  </si>
  <si>
    <t>⑧電源立地地域</t>
  </si>
  <si>
    <t>⑨石油貯蔵施設</t>
  </si>
  <si>
    <t>⑩その他</t>
  </si>
  <si>
    <t xml:space="preserve">         のもの</t>
  </si>
  <si>
    <t>①普通建設事業</t>
  </si>
  <si>
    <t>②災害復旧事業</t>
  </si>
  <si>
    <t>収入</t>
  </si>
  <si>
    <t xml:space="preserve">       等充当財源
       繰越額</t>
  </si>
  <si>
    <t xml:space="preserve">      金及び過料</t>
  </si>
  <si>
    <t xml:space="preserve">       付金元利収
       入</t>
  </si>
  <si>
    <t xml:space="preserve">       収入</t>
  </si>
  <si>
    <t xml:space="preserve">         収入</t>
  </si>
  <si>
    <t>①同級他団体からのもの</t>
  </si>
  <si>
    <t>②民間からのもの</t>
  </si>
  <si>
    <t xml:space="preserve">         収入</t>
  </si>
  <si>
    <t>①一部事務組合配分金</t>
  </si>
  <si>
    <t>②その他</t>
  </si>
  <si>
    <t>　特例分</t>
  </si>
  <si>
    <t>　　対策債</t>
  </si>
  <si>
    <t xml:space="preserve">      等負担金</t>
  </si>
  <si>
    <t>　給付費等負担金</t>
  </si>
  <si>
    <t>　　　交付金</t>
  </si>
  <si>
    <t xml:space="preserve">    費支出金</t>
  </si>
  <si>
    <t>（ア）普通建設事業</t>
  </si>
  <si>
    <t>（イ）災害復旧事業</t>
  </si>
  <si>
    <t>（ウ）その他</t>
  </si>
  <si>
    <t>4</t>
  </si>
  <si>
    <t xml:space="preserve">       負担金</t>
  </si>
  <si>
    <t xml:space="preserve">      業費支出金</t>
  </si>
  <si>
    <t xml:space="preserve">      負担金</t>
  </si>
  <si>
    <t xml:space="preserve">    対策交付金</t>
  </si>
  <si>
    <t xml:space="preserve">    立地対策等交
    付金</t>
  </si>
  <si>
    <t xml:space="preserve">    費支出金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</si>
</sst>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#,##0.0_);[Red]\(#,##0.0\)"/>
    <numFmt numFmtId="179" formatCode="#,##0;&quot;▲ &quot;#,##0"/>
    <numFmt numFmtId="180" formatCode="0.0;&quot;▲ &quot;0.0"/>
    <numFmt numFmtId="181" formatCode="#,##0.0;&quot;▲ &quot;#,##0.0"/>
    <numFmt numFmtId="182" formatCode="#,##0_);[Red]\(#,##0\)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color indexed="13"/>
      <name val="ＭＳ Ｐゴシック"/>
      <family val="3"/>
    </font>
    <font>
      <sz val="11"/>
      <color indexed="13"/>
      <name val="ＭＳ Ｐゴシック"/>
      <family val="3"/>
    </font>
    <font>
      <sz val="16"/>
      <color indexed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</borders>
  <cellStyleXfs count="2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3" fontId="0" fillId="0" borderId="0">
      <alignment/>
      <protection/>
    </xf>
  </cellStyleXfs>
  <cellXfs count="146">
    <xf numFmtId="3" fontId="0" fillId="0" borderId="0" xfId="0" applyAlignment="1">
      <alignment/>
    </xf>
    <xf numFmtId="3" fontId="4" fillId="0" borderId="1" xfId="0" applyNumberFormat="1" applyFont="1" applyAlignment="1">
      <alignment horizontal="center" vertical="center" wrapText="1"/>
    </xf>
    <xf numFmtId="3" fontId="4" fillId="0" borderId="1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0" xfId="0" applyAlignment="1">
      <alignment vertical="center"/>
    </xf>
    <xf numFmtId="3" fontId="4" fillId="0" borderId="1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1" xfId="0" applyFont="1" applyAlignment="1">
      <alignment vertical="center"/>
    </xf>
    <xf numFmtId="3" fontId="5" fillId="0" borderId="0" xfId="0" applyFont="1" applyAlignment="1">
      <alignment vertical="center"/>
    </xf>
    <xf numFmtId="3" fontId="0" fillId="0" borderId="3" xfId="0" applyAlignment="1">
      <alignment vertical="center"/>
    </xf>
    <xf numFmtId="3" fontId="4" fillId="0" borderId="4" xfId="0" applyFont="1" applyBorder="1" applyAlignment="1">
      <alignment horizontal="center" vertical="center" wrapText="1"/>
    </xf>
    <xf numFmtId="3" fontId="4" fillId="0" borderId="5" xfId="23" applyNumberFormat="1" applyFont="1" applyAlignment="1">
      <alignment horizontal="center" wrapText="1"/>
      <protection/>
    </xf>
    <xf numFmtId="3" fontId="8" fillId="0" borderId="5" xfId="23" applyNumberFormat="1" applyFont="1" applyAlignment="1">
      <alignment horizontal="center" wrapText="1"/>
      <protection/>
    </xf>
    <xf numFmtId="3" fontId="8" fillId="0" borderId="3" xfId="23" applyNumberFormat="1" applyFont="1" applyAlignment="1">
      <alignment horizontal="center" wrapText="1"/>
      <protection/>
    </xf>
    <xf numFmtId="3" fontId="8" fillId="0" borderId="5" xfId="23" applyNumberFormat="1" applyFont="1" applyAlignment="1">
      <alignment horizontal="center" shrinkToFit="1"/>
      <protection/>
    </xf>
    <xf numFmtId="3" fontId="8" fillId="0" borderId="6" xfId="23" applyNumberFormat="1" applyFont="1" applyBorder="1" applyAlignment="1">
      <alignment horizontal="center" wrapText="1"/>
      <protection/>
    </xf>
    <xf numFmtId="3" fontId="8" fillId="0" borderId="5" xfId="23" applyNumberFormat="1" applyFont="1" applyBorder="1" applyAlignment="1">
      <alignment horizontal="center" wrapText="1"/>
      <protection/>
    </xf>
    <xf numFmtId="3" fontId="8" fillId="0" borderId="3" xfId="23" applyNumberFormat="1" applyFont="1" applyBorder="1" applyAlignment="1">
      <alignment horizontal="center" wrapText="1"/>
      <protection/>
    </xf>
    <xf numFmtId="3" fontId="8" fillId="0" borderId="5" xfId="23" applyNumberFormat="1" applyFont="1" applyBorder="1" applyAlignment="1">
      <alignment horizontal="center"/>
      <protection/>
    </xf>
    <xf numFmtId="3" fontId="8" fillId="0" borderId="5" xfId="23" applyNumberFormat="1" applyFont="1" applyBorder="1" applyAlignment="1">
      <alignment horizontal="center" shrinkToFit="1"/>
      <protection/>
    </xf>
    <xf numFmtId="3" fontId="4" fillId="0" borderId="1" xfId="23" applyNumberFormat="1" applyFont="1" applyAlignment="1">
      <alignment horizontal="center" vertical="center" wrapText="1"/>
      <protection/>
    </xf>
    <xf numFmtId="3" fontId="8" fillId="0" borderId="1" xfId="23" applyNumberFormat="1" applyFont="1" applyAlignment="1">
      <alignment horizontal="center" vertical="center" wrapText="1"/>
      <protection/>
    </xf>
    <xf numFmtId="3" fontId="8" fillId="0" borderId="1" xfId="23" applyNumberFormat="1" applyFont="1" applyAlignment="1">
      <alignment horizontal="center" vertical="top" wrapText="1"/>
      <protection/>
    </xf>
    <xf numFmtId="3" fontId="8" fillId="0" borderId="1" xfId="23" applyNumberFormat="1" applyFont="1" applyAlignment="1">
      <alignment vertical="top" wrapText="1"/>
      <protection/>
    </xf>
    <xf numFmtId="3" fontId="8" fillId="0" borderId="7" xfId="23" applyNumberFormat="1" applyFont="1" applyBorder="1" applyAlignment="1">
      <alignment vertical="top" wrapText="1"/>
      <protection/>
    </xf>
    <xf numFmtId="3" fontId="8" fillId="0" borderId="1" xfId="23" applyNumberFormat="1" applyFont="1" applyBorder="1" applyAlignment="1">
      <alignment vertical="top" wrapText="1"/>
      <protection/>
    </xf>
    <xf numFmtId="3" fontId="8" fillId="0" borderId="1" xfId="23" applyNumberFormat="1" applyFont="1" applyBorder="1" applyAlignment="1">
      <alignment horizontal="center" vertical="center" wrapText="1"/>
      <protection/>
    </xf>
    <xf numFmtId="3" fontId="8" fillId="0" borderId="1" xfId="23" applyNumberFormat="1" applyFont="1" applyBorder="1" applyAlignment="1">
      <alignment horizontal="center" vertical="top" wrapText="1"/>
      <protection/>
    </xf>
    <xf numFmtId="3" fontId="8" fillId="0" borderId="1" xfId="23" applyNumberFormat="1" applyFont="1" applyBorder="1" applyAlignment="1">
      <alignment horizontal="center" wrapText="1"/>
      <protection/>
    </xf>
    <xf numFmtId="3" fontId="8" fillId="0" borderId="1" xfId="23" applyNumberFormat="1" applyFont="1" applyBorder="1" applyAlignment="1">
      <alignment vertical="top" wrapText="1" shrinkToFit="1"/>
      <protection/>
    </xf>
    <xf numFmtId="3" fontId="8" fillId="0" borderId="1" xfId="23" applyNumberFormat="1" applyFont="1" applyAlignment="1">
      <alignment horizontal="center" wrapText="1"/>
      <protection/>
    </xf>
    <xf numFmtId="3" fontId="4" fillId="0" borderId="8" xfId="23" applyNumberFormat="1" applyFont="1" applyFill="1" applyBorder="1" applyAlignment="1">
      <alignment horizontal="center" vertical="center" wrapText="1"/>
      <protection/>
    </xf>
    <xf numFmtId="3" fontId="8" fillId="0" borderId="0" xfId="23" applyFont="1" applyFill="1" applyBorder="1" applyAlignment="1">
      <alignment horizontal="center" vertical="center" wrapText="1"/>
      <protection/>
    </xf>
    <xf numFmtId="3" fontId="8" fillId="0" borderId="1" xfId="23" applyFont="1" applyFill="1" applyAlignment="1">
      <alignment horizontal="center" vertical="center" wrapText="1"/>
      <protection/>
    </xf>
    <xf numFmtId="3" fontId="8" fillId="0" borderId="7" xfId="23" applyFont="1" applyFill="1" applyBorder="1" applyAlignment="1">
      <alignment horizontal="center" vertical="center" wrapText="1"/>
      <protection/>
    </xf>
    <xf numFmtId="3" fontId="8" fillId="0" borderId="1" xfId="23" applyFont="1" applyFill="1" applyBorder="1" applyAlignment="1">
      <alignment horizontal="center" vertical="center" wrapText="1"/>
      <protection/>
    </xf>
    <xf numFmtId="3" fontId="8" fillId="0" borderId="1" xfId="23" applyNumberFormat="1" applyFont="1" applyFill="1" applyBorder="1" applyAlignment="1">
      <alignment horizontal="center" vertical="center" wrapText="1"/>
      <protection/>
    </xf>
    <xf numFmtId="3" fontId="8" fillId="0" borderId="1" xfId="23" applyFont="1" applyFill="1" applyBorder="1" applyAlignment="1">
      <alignment vertical="top" wrapText="1"/>
      <protection/>
    </xf>
    <xf numFmtId="3" fontId="8" fillId="0" borderId="1" xfId="23" applyFont="1" applyFill="1" applyBorder="1" applyAlignment="1">
      <alignment horizontal="center" vertical="top" wrapText="1"/>
      <protection/>
    </xf>
    <xf numFmtId="3" fontId="8" fillId="0" borderId="1" xfId="23" applyFont="1" applyFill="1" applyAlignment="1">
      <alignment vertical="top" wrapText="1"/>
      <protection/>
    </xf>
    <xf numFmtId="3" fontId="8" fillId="0" borderId="1" xfId="23" applyNumberFormat="1" applyFont="1" applyFill="1" applyAlignment="1">
      <alignment horizontal="center" vertical="center" wrapText="1"/>
      <protection/>
    </xf>
    <xf numFmtId="3" fontId="4" fillId="0" borderId="8" xfId="23" applyFont="1" applyFill="1" applyBorder="1" applyAlignment="1">
      <alignment horizontal="center" vertical="center" wrapText="1"/>
      <protection/>
    </xf>
    <xf numFmtId="3" fontId="8" fillId="0" borderId="2" xfId="23" applyFont="1" applyFill="1" applyBorder="1" applyAlignment="1">
      <alignment horizontal="center" vertical="center" wrapText="1"/>
      <protection/>
    </xf>
    <xf numFmtId="3" fontId="8" fillId="0" borderId="4" xfId="23" applyFont="1" applyFill="1" applyBorder="1" applyAlignment="1">
      <alignment horizontal="center" vertical="center" wrapText="1"/>
      <protection/>
    </xf>
    <xf numFmtId="3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1" fontId="5" fillId="0" borderId="7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3" fontId="4" fillId="0" borderId="5" xfId="0" applyNumberFormat="1" applyFont="1" applyAlignment="1">
      <alignment horizontal="center" wrapText="1"/>
    </xf>
    <xf numFmtId="3" fontId="4" fillId="0" borderId="3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" xfId="0" applyFont="1" applyAlignment="1">
      <alignment horizontal="center" vertical="top" wrapText="1"/>
    </xf>
    <xf numFmtId="3" fontId="4" fillId="0" borderId="6" xfId="0" applyNumberFormat="1" applyFont="1" applyBorder="1" applyAlignment="1">
      <alignment horizontal="center" wrapText="1"/>
    </xf>
    <xf numFmtId="179" fontId="5" fillId="0" borderId="6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3" fontId="8" fillId="0" borderId="13" xfId="23" applyNumberFormat="1" applyFont="1" applyBorder="1" applyAlignment="1">
      <alignment horizontal="center" wrapText="1"/>
      <protection/>
    </xf>
    <xf numFmtId="3" fontId="8" fillId="0" borderId="11" xfId="23" applyFont="1" applyBorder="1" applyAlignment="1">
      <alignment/>
      <protection/>
    </xf>
    <xf numFmtId="3" fontId="8" fillId="0" borderId="14" xfId="23" applyNumberFormat="1" applyFont="1" applyBorder="1" applyAlignment="1">
      <alignment horizontal="center" wrapText="1"/>
      <protection/>
    </xf>
    <xf numFmtId="3" fontId="8" fillId="0" borderId="11" xfId="23" applyNumberFormat="1" applyFont="1" applyBorder="1" applyAlignment="1">
      <alignment horizontal="center" wrapText="1"/>
      <protection/>
    </xf>
    <xf numFmtId="3" fontId="8" fillId="0" borderId="13" xfId="23" applyNumberFormat="1" applyFont="1" applyFill="1" applyBorder="1" applyAlignment="1">
      <alignment horizontal="center" wrapText="1"/>
      <protection/>
    </xf>
    <xf numFmtId="3" fontId="8" fillId="0" borderId="6" xfId="23" applyNumberFormat="1" applyFont="1" applyBorder="1" applyAlignment="1">
      <alignment horizontal="center" shrinkToFit="1"/>
      <protection/>
    </xf>
    <xf numFmtId="3" fontId="8" fillId="0" borderId="5" xfId="23" applyNumberFormat="1" applyFont="1" applyFill="1" applyAlignment="1">
      <alignment horizontal="center" wrapText="1"/>
      <protection/>
    </xf>
    <xf numFmtId="3" fontId="8" fillId="0" borderId="15" xfId="23" applyNumberFormat="1" applyFont="1" applyBorder="1" applyAlignment="1">
      <alignment horizontal="center" wrapText="1"/>
      <protection/>
    </xf>
    <xf numFmtId="3" fontId="8" fillId="0" borderId="1" xfId="23" applyNumberFormat="1" applyFont="1" applyFill="1" applyAlignment="1">
      <alignment vertical="top" wrapText="1"/>
      <protection/>
    </xf>
    <xf numFmtId="3" fontId="8" fillId="0" borderId="1" xfId="23" applyNumberFormat="1" applyFont="1" applyFill="1" applyAlignment="1">
      <alignment horizontal="center" vertical="top" wrapText="1"/>
      <protection/>
    </xf>
    <xf numFmtId="3" fontId="8" fillId="0" borderId="1" xfId="23" applyNumberFormat="1" applyFont="1" applyFill="1" applyBorder="1" applyAlignment="1">
      <alignment vertical="top" wrapText="1"/>
      <protection/>
    </xf>
    <xf numFmtId="3" fontId="8" fillId="0" borderId="6" xfId="23" applyNumberFormat="1" applyFont="1" applyFill="1" applyBorder="1" applyAlignment="1">
      <alignment horizontal="center" wrapText="1"/>
      <protection/>
    </xf>
    <xf numFmtId="3" fontId="8" fillId="0" borderId="5" xfId="23" applyNumberFormat="1" applyFont="1" applyFill="1" applyBorder="1" applyAlignment="1">
      <alignment horizontal="center" wrapText="1"/>
      <protection/>
    </xf>
    <xf numFmtId="3" fontId="8" fillId="0" borderId="7" xfId="23" applyNumberFormat="1" applyFont="1" applyFill="1" applyBorder="1" applyAlignment="1">
      <alignment horizontal="center" vertical="top" wrapText="1"/>
      <protection/>
    </xf>
    <xf numFmtId="3" fontId="8" fillId="0" borderId="7" xfId="23" applyNumberFormat="1" applyFont="1" applyFill="1" applyBorder="1" applyAlignment="1">
      <alignment vertical="top" wrapText="1"/>
      <protection/>
    </xf>
    <xf numFmtId="3" fontId="8" fillId="0" borderId="1" xfId="23" applyNumberFormat="1" applyFont="1" applyFill="1" applyBorder="1" applyAlignment="1">
      <alignment horizontal="center" vertical="top" wrapText="1"/>
      <protection/>
    </xf>
    <xf numFmtId="3" fontId="8" fillId="0" borderId="1" xfId="23" applyNumberFormat="1" applyFont="1" applyFill="1" applyBorder="1" applyAlignment="1">
      <alignment vertical="top" wrapText="1" shrinkToFit="1"/>
      <protection/>
    </xf>
    <xf numFmtId="3" fontId="8" fillId="0" borderId="1" xfId="23" applyNumberFormat="1" applyFont="1" applyFill="1" applyBorder="1" applyAlignment="1">
      <alignment horizontal="left" vertical="top" wrapText="1"/>
      <protection/>
    </xf>
    <xf numFmtId="3" fontId="8" fillId="0" borderId="7" xfId="23" applyFont="1" applyFill="1" applyBorder="1" applyAlignment="1">
      <alignment horizontal="center" vertical="top" wrapText="1"/>
      <protection/>
    </xf>
    <xf numFmtId="3" fontId="8" fillId="0" borderId="7" xfId="23" applyNumberFormat="1" applyFont="1" applyFill="1" applyBorder="1" applyAlignment="1">
      <alignment horizontal="left" vertical="top" wrapText="1"/>
      <protection/>
    </xf>
    <xf numFmtId="3" fontId="8" fillId="0" borderId="3" xfId="23" applyFont="1" applyFill="1" applyBorder="1" applyAlignment="1">
      <alignment horizontal="center" wrapText="1"/>
      <protection/>
    </xf>
    <xf numFmtId="3" fontId="8" fillId="0" borderId="1" xfId="23" applyFont="1" applyFill="1" applyBorder="1" applyAlignment="1">
      <alignment horizontal="center" wrapText="1"/>
      <protection/>
    </xf>
    <xf numFmtId="3" fontId="8" fillId="0" borderId="11" xfId="23" applyFont="1" applyFill="1" applyBorder="1" applyAlignment="1">
      <alignment horizontal="center" wrapText="1"/>
      <protection/>
    </xf>
    <xf numFmtId="3" fontId="8" fillId="0" borderId="7" xfId="23" applyFont="1" applyFill="1" applyBorder="1" applyAlignment="1">
      <alignment horizontal="left" vertical="center" wrapText="1"/>
      <protection/>
    </xf>
    <xf numFmtId="3" fontId="8" fillId="0" borderId="7" xfId="23" applyFont="1" applyFill="1" applyBorder="1" applyAlignment="1">
      <alignment vertical="top" wrapText="1"/>
      <protection/>
    </xf>
    <xf numFmtId="178" fontId="8" fillId="0" borderId="7" xfId="23" applyNumberFormat="1" applyFont="1" applyFill="1" applyBorder="1" applyAlignment="1">
      <alignment horizontal="center" vertical="center" wrapText="1"/>
      <protection/>
    </xf>
    <xf numFmtId="178" fontId="8" fillId="0" borderId="6" xfId="23" applyNumberFormat="1" applyFont="1" applyFill="1" applyBorder="1" applyAlignment="1">
      <alignment horizontal="center" vertical="center" wrapText="1"/>
      <protection/>
    </xf>
    <xf numFmtId="3" fontId="5" fillId="0" borderId="16" xfId="21" applyNumberFormat="1" applyFont="1" applyBorder="1" applyAlignment="1">
      <alignment vertical="center"/>
      <protection/>
    </xf>
    <xf numFmtId="3" fontId="5" fillId="0" borderId="7" xfId="21" applyNumberFormat="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3" fontId="5" fillId="0" borderId="6" xfId="21" applyNumberFormat="1" applyFont="1" applyBorder="1" applyAlignment="1">
      <alignment vertical="center"/>
      <protection/>
    </xf>
    <xf numFmtId="3" fontId="5" fillId="0" borderId="17" xfId="21" applyNumberFormat="1" applyFont="1" applyBorder="1" applyAlignment="1">
      <alignment vertical="center"/>
      <protection/>
    </xf>
    <xf numFmtId="3" fontId="5" fillId="0" borderId="12" xfId="21" applyNumberFormat="1" applyFont="1" applyBorder="1" applyAlignment="1">
      <alignment vertical="center"/>
      <protection/>
    </xf>
    <xf numFmtId="0" fontId="9" fillId="0" borderId="0" xfId="22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179" fontId="5" fillId="0" borderId="0" xfId="22" applyNumberFormat="1" applyFont="1" applyAlignment="1">
      <alignment vertical="center"/>
      <protection/>
    </xf>
    <xf numFmtId="3" fontId="10" fillId="2" borderId="0" xfId="23" applyFont="1" applyFill="1" applyAlignment="1">
      <alignment horizontal="center"/>
      <protection/>
    </xf>
    <xf numFmtId="0" fontId="11" fillId="2" borderId="0" xfId="22" applyFont="1" applyFill="1" applyAlignment="1">
      <alignment horizontal="center" vertical="center"/>
      <protection/>
    </xf>
    <xf numFmtId="0" fontId="12" fillId="2" borderId="0" xfId="22" applyFont="1" applyFill="1" applyAlignment="1">
      <alignment horizontal="center" vertical="center"/>
      <protection/>
    </xf>
    <xf numFmtId="3" fontId="12" fillId="2" borderId="0" xfId="23" applyFont="1" applyFill="1" applyAlignment="1">
      <alignment horizontal="center"/>
      <protection/>
    </xf>
    <xf numFmtId="3" fontId="8" fillId="0" borderId="1" xfId="23" applyNumberFormat="1" applyFont="1" applyBorder="1" applyAlignment="1">
      <alignment wrapText="1"/>
      <protection/>
    </xf>
    <xf numFmtId="3" fontId="8" fillId="0" borderId="2" xfId="23" applyNumberFormat="1" applyFont="1" applyBorder="1" applyAlignment="1">
      <alignment wrapText="1"/>
      <protection/>
    </xf>
    <xf numFmtId="3" fontId="8" fillId="0" borderId="1" xfId="23" applyFont="1" applyFill="1" applyBorder="1" applyAlignment="1">
      <alignment horizontal="left" vertical="center" wrapText="1"/>
      <protection/>
    </xf>
    <xf numFmtId="3" fontId="8" fillId="0" borderId="14" xfId="23" applyNumberFormat="1" applyFont="1" applyFill="1" applyBorder="1" applyAlignment="1">
      <alignment horizontal="center" wrapText="1"/>
      <protection/>
    </xf>
    <xf numFmtId="3" fontId="8" fillId="0" borderId="18" xfId="23" applyFont="1" applyFill="1" applyBorder="1" applyAlignment="1">
      <alignment horizontal="center" vertical="center" wrapText="1"/>
      <protection/>
    </xf>
    <xf numFmtId="3" fontId="8" fillId="0" borderId="19" xfId="23" applyFont="1" applyFill="1" applyBorder="1" applyAlignment="1">
      <alignment horizontal="center" vertical="center" wrapText="1"/>
      <protection/>
    </xf>
    <xf numFmtId="0" fontId="9" fillId="0" borderId="0" xfId="20">
      <alignment vertical="center"/>
      <protection/>
    </xf>
    <xf numFmtId="3" fontId="8" fillId="0" borderId="1" xfId="23" applyFont="1" applyFill="1" applyAlignment="1">
      <alignment horizontal="left" vertical="top" wrapText="1"/>
      <protection/>
    </xf>
    <xf numFmtId="3" fontId="8" fillId="0" borderId="1" xfId="23" applyFont="1" applyFill="1" applyAlignment="1">
      <alignment horizontal="center" vertical="top" wrapText="1"/>
      <protection/>
    </xf>
    <xf numFmtId="3" fontId="8" fillId="0" borderId="1" xfId="23" applyFont="1" applyFill="1" applyAlignment="1">
      <alignment horizontal="left" vertical="center" wrapText="1"/>
      <protection/>
    </xf>
    <xf numFmtId="3" fontId="5" fillId="0" borderId="16" xfId="20" applyNumberFormat="1" applyFont="1" applyBorder="1" applyAlignment="1">
      <alignment vertical="center"/>
      <protection/>
    </xf>
    <xf numFmtId="179" fontId="5" fillId="0" borderId="16" xfId="20" applyNumberFormat="1" applyFont="1" applyBorder="1" applyAlignment="1">
      <alignment vertical="center"/>
      <protection/>
    </xf>
    <xf numFmtId="181" fontId="5" fillId="0" borderId="16" xfId="20" applyNumberFormat="1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9" fillId="0" borderId="0" xfId="20" applyAlignment="1">
      <alignment vertical="center"/>
      <protection/>
    </xf>
    <xf numFmtId="3" fontId="5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181" fontId="5" fillId="0" borderId="7" xfId="20" applyNumberFormat="1" applyFont="1" applyBorder="1" applyAlignment="1">
      <alignment vertical="center"/>
      <protection/>
    </xf>
    <xf numFmtId="3" fontId="5" fillId="0" borderId="4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81" fontId="5" fillId="0" borderId="4" xfId="20" applyNumberFormat="1" applyFont="1" applyBorder="1" applyAlignment="1">
      <alignment vertical="center"/>
      <protection/>
    </xf>
    <xf numFmtId="3" fontId="5" fillId="0" borderId="6" xfId="20" applyNumberFormat="1" applyFont="1" applyBorder="1" applyAlignment="1">
      <alignment vertical="center"/>
      <protection/>
    </xf>
    <xf numFmtId="179" fontId="5" fillId="0" borderId="6" xfId="20" applyNumberFormat="1" applyFont="1" applyBorder="1" applyAlignment="1">
      <alignment vertical="center"/>
      <protection/>
    </xf>
    <xf numFmtId="181" fontId="5" fillId="0" borderId="6" xfId="20" applyNumberFormat="1" applyFont="1" applyBorder="1" applyAlignment="1">
      <alignment vertical="center"/>
      <protection/>
    </xf>
    <xf numFmtId="3" fontId="5" fillId="0" borderId="17" xfId="20" applyNumberFormat="1" applyFont="1" applyBorder="1" applyAlignment="1">
      <alignment vertical="center"/>
      <protection/>
    </xf>
    <xf numFmtId="179" fontId="5" fillId="0" borderId="17" xfId="20" applyNumberFormat="1" applyFont="1" applyBorder="1" applyAlignment="1">
      <alignment vertical="center"/>
      <protection/>
    </xf>
    <xf numFmtId="3" fontId="5" fillId="0" borderId="9" xfId="20" applyNumberFormat="1" applyFont="1" applyBorder="1" applyAlignment="1">
      <alignment horizontal="center" vertical="center"/>
      <protection/>
    </xf>
    <xf numFmtId="179" fontId="5" fillId="0" borderId="9" xfId="20" applyNumberFormat="1" applyFont="1" applyBorder="1" applyAlignment="1">
      <alignment vertical="center"/>
      <protection/>
    </xf>
    <xf numFmtId="181" fontId="5" fillId="0" borderId="9" xfId="20" applyNumberFormat="1" applyFont="1" applyBorder="1" applyAlignment="1">
      <alignment vertical="center"/>
      <protection/>
    </xf>
    <xf numFmtId="3" fontId="5" fillId="0" borderId="12" xfId="20" applyNumberFormat="1" applyFont="1" applyBorder="1" applyAlignment="1">
      <alignment vertical="center"/>
      <protection/>
    </xf>
    <xf numFmtId="179" fontId="5" fillId="0" borderId="12" xfId="20" applyNumberFormat="1" applyFont="1" applyBorder="1" applyAlignment="1">
      <alignment vertical="center"/>
      <protection/>
    </xf>
    <xf numFmtId="181" fontId="5" fillId="0" borderId="12" xfId="20" applyNumberFormat="1" applyFont="1" applyBorder="1" applyAlignment="1">
      <alignment vertical="center"/>
      <protection/>
    </xf>
    <xf numFmtId="3" fontId="5" fillId="0" borderId="20" xfId="20" applyNumberFormat="1" applyFont="1" applyBorder="1" applyAlignment="1">
      <alignment horizontal="center" vertical="center"/>
      <protection/>
    </xf>
    <xf numFmtId="179" fontId="5" fillId="0" borderId="20" xfId="20" applyNumberFormat="1" applyFont="1" applyBorder="1" applyAlignment="1">
      <alignment vertical="center"/>
      <protection/>
    </xf>
    <xf numFmtId="181" fontId="5" fillId="0" borderId="20" xfId="20" applyNumberFormat="1" applyFont="1" applyBorder="1" applyAlignment="1">
      <alignment vertical="center"/>
      <protection/>
    </xf>
    <xf numFmtId="3" fontId="5" fillId="0" borderId="12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right" vertical="center"/>
      <protection/>
    </xf>
    <xf numFmtId="49" fontId="5" fillId="0" borderId="0" xfId="20" applyNumberFormat="1" applyFont="1" applyAlignment="1">
      <alignment horizontal="right" vertical="center"/>
      <protection/>
    </xf>
    <xf numFmtId="49" fontId="9" fillId="0" borderId="0" xfId="20" applyNumberFormat="1">
      <alignment vertical="center"/>
      <protection/>
    </xf>
    <xf numFmtId="0" fontId="9" fillId="0" borderId="0" xfId="20" applyAlignment="1">
      <alignment vertical="center" shrinkToFit="1"/>
      <protection/>
    </xf>
    <xf numFmtId="3" fontId="0" fillId="0" borderId="1" xfId="23" applyBorder="1" applyAlignment="1">
      <alignment/>
      <protection/>
    </xf>
    <xf numFmtId="3" fontId="0" fillId="0" borderId="0" xfId="23" applyAlignment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☆　03_第３表歳入の状況　→要確認　" xfId="20"/>
    <cellStyle name="標準_03_第３表歳入の状況" xfId="21"/>
    <cellStyle name="標準_03_第３表歳入の状況（入済み）" xfId="22"/>
    <cellStyle name="標準_Shee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485775</xdr:colOff>
      <xdr:row>1</xdr:row>
      <xdr:rowOff>123825</xdr:rowOff>
    </xdr:from>
    <xdr:to>
      <xdr:col>107</xdr:col>
      <xdr:colOff>1190625</xdr:colOff>
      <xdr:row>2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156629100" y="466725"/>
          <a:ext cx="21240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第４表の元データ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tabSelected="1" showOutlineSymbols="0" view="pageBreakPreview" zoomScale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24.75390625" defaultRowHeight="14.25"/>
  <cols>
    <col min="1" max="1" width="24.625" style="5" customWidth="1"/>
    <col min="2" max="2" width="24.75390625" style="5" customWidth="1"/>
    <col min="3" max="3" width="23.625" style="5" customWidth="1"/>
    <col min="4" max="4" width="17.125" style="5" customWidth="1"/>
    <col min="5" max="5" width="23.625" style="5" customWidth="1"/>
    <col min="6" max="6" width="17.125" style="5" customWidth="1"/>
    <col min="7" max="7" width="23.625" style="5" customWidth="1"/>
    <col min="8" max="8" width="17.125" style="5" customWidth="1"/>
    <col min="9" max="9" width="23.625" style="5" customWidth="1"/>
    <col min="10" max="10" width="17.125" style="5" customWidth="1"/>
    <col min="11" max="16384" width="24.75390625" style="5" customWidth="1"/>
  </cols>
  <sheetData>
    <row r="1" spans="1:252" ht="36" customHeight="1">
      <c r="A1" s="54" t="s">
        <v>0</v>
      </c>
      <c r="B1" s="54" t="s">
        <v>1</v>
      </c>
      <c r="C1" s="54" t="s">
        <v>93</v>
      </c>
      <c r="D1" s="55"/>
      <c r="E1" s="54" t="s">
        <v>58</v>
      </c>
      <c r="F1" s="55"/>
      <c r="G1" s="54" t="s">
        <v>94</v>
      </c>
      <c r="H1" s="55"/>
      <c r="I1" s="54" t="s">
        <v>95</v>
      </c>
      <c r="J1" s="5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ht="27" customHeight="1">
      <c r="A2" s="1"/>
      <c r="B2" s="1"/>
      <c r="C2" s="1"/>
      <c r="D2" s="3"/>
      <c r="E2" s="1" t="s">
        <v>59</v>
      </c>
      <c r="F2" s="3"/>
      <c r="G2" s="1"/>
      <c r="H2" s="3"/>
      <c r="I2" s="1"/>
      <c r="J2" s="4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252" ht="36" customHeight="1">
      <c r="A3" s="1"/>
      <c r="B3" s="2"/>
      <c r="C3" s="2"/>
      <c r="D3" s="54" t="s">
        <v>2</v>
      </c>
      <c r="E3" s="57" t="s">
        <v>60</v>
      </c>
      <c r="F3" s="54" t="s">
        <v>2</v>
      </c>
      <c r="G3" s="2"/>
      <c r="H3" s="54" t="s">
        <v>2</v>
      </c>
      <c r="I3" s="2"/>
      <c r="J3" s="58" t="s">
        <v>2</v>
      </c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ht="21">
      <c r="A4" s="11"/>
      <c r="B4" s="11"/>
      <c r="C4" s="11"/>
      <c r="D4" s="11"/>
      <c r="E4" s="11"/>
      <c r="F4" s="11"/>
      <c r="G4" s="11"/>
      <c r="H4" s="11"/>
      <c r="I4" s="11"/>
      <c r="J4" s="11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ht="33" customHeight="1">
      <c r="A5" s="90" t="s">
        <v>3</v>
      </c>
      <c r="B5" s="48">
        <v>91184039</v>
      </c>
      <c r="C5" s="48">
        <v>40575042</v>
      </c>
      <c r="D5" s="51">
        <f>ROUND(C5/B5*100,1)</f>
        <v>44.5</v>
      </c>
      <c r="E5" s="48">
        <v>11444183</v>
      </c>
      <c r="F5" s="51">
        <f>ROUND(E5/B5*100,1)</f>
        <v>12.6</v>
      </c>
      <c r="G5" s="48">
        <v>55840877</v>
      </c>
      <c r="H5" s="51">
        <f>ROUND(G5/B5*100,1)</f>
        <v>61.2</v>
      </c>
      <c r="I5" s="48">
        <v>35343162</v>
      </c>
      <c r="J5" s="51">
        <f>100-H5</f>
        <v>38.8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</row>
    <row r="6" spans="1:252" ht="33" customHeight="1">
      <c r="A6" s="91" t="s">
        <v>4</v>
      </c>
      <c r="B6" s="48">
        <v>43726790</v>
      </c>
      <c r="C6" s="48">
        <v>17314811</v>
      </c>
      <c r="D6" s="51">
        <f aca="true" t="shared" si="0" ref="D6:D65">ROUND(C6/B6*100,1)</f>
        <v>39.6</v>
      </c>
      <c r="E6" s="48">
        <v>9953654</v>
      </c>
      <c r="F6" s="51">
        <f aca="true" t="shared" si="1" ref="F6:F65">ROUND(E6/B6*100,1)</f>
        <v>22.8</v>
      </c>
      <c r="G6" s="48">
        <v>21776248</v>
      </c>
      <c r="H6" s="51">
        <f aca="true" t="shared" si="2" ref="H6:H65">ROUND(G6/B6*100,1)</f>
        <v>49.8</v>
      </c>
      <c r="I6" s="48">
        <v>21950542</v>
      </c>
      <c r="J6" s="51">
        <f>100-H6</f>
        <v>50.2</v>
      </c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ht="33" customHeight="1">
      <c r="A7" s="91" t="s">
        <v>5</v>
      </c>
      <c r="B7" s="48">
        <v>99030439</v>
      </c>
      <c r="C7" s="48">
        <v>50384039</v>
      </c>
      <c r="D7" s="51">
        <f t="shared" si="0"/>
        <v>50.9</v>
      </c>
      <c r="E7" s="48">
        <v>13971538</v>
      </c>
      <c r="F7" s="51">
        <f t="shared" si="1"/>
        <v>14.1</v>
      </c>
      <c r="G7" s="48">
        <v>64355417</v>
      </c>
      <c r="H7" s="51">
        <f t="shared" si="2"/>
        <v>65</v>
      </c>
      <c r="I7" s="48">
        <v>34675022</v>
      </c>
      <c r="J7" s="51">
        <f>100-H7</f>
        <v>35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1:252" ht="33" customHeight="1">
      <c r="A8" s="91" t="s">
        <v>6</v>
      </c>
      <c r="B8" s="48">
        <v>128134538</v>
      </c>
      <c r="C8" s="48">
        <v>49190444</v>
      </c>
      <c r="D8" s="51">
        <f t="shared" si="0"/>
        <v>38.4</v>
      </c>
      <c r="E8" s="48">
        <v>19835923</v>
      </c>
      <c r="F8" s="51">
        <f t="shared" si="1"/>
        <v>15.5</v>
      </c>
      <c r="G8" s="48">
        <v>68384813</v>
      </c>
      <c r="H8" s="51">
        <f t="shared" si="2"/>
        <v>53.4</v>
      </c>
      <c r="I8" s="48">
        <v>59749725</v>
      </c>
      <c r="J8" s="51">
        <f aca="true" t="shared" si="3" ref="J8:J65">100-H8</f>
        <v>46.6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1:252" ht="33" customHeight="1">
      <c r="A9" s="92" t="s">
        <v>7</v>
      </c>
      <c r="B9" s="48">
        <v>27445853</v>
      </c>
      <c r="C9" s="48">
        <v>8684687</v>
      </c>
      <c r="D9" s="51">
        <f t="shared" si="0"/>
        <v>31.6</v>
      </c>
      <c r="E9" s="48">
        <v>7913533</v>
      </c>
      <c r="F9" s="51">
        <f t="shared" si="1"/>
        <v>28.8</v>
      </c>
      <c r="G9" s="48">
        <v>12256518</v>
      </c>
      <c r="H9" s="51">
        <f t="shared" si="2"/>
        <v>44.7</v>
      </c>
      <c r="I9" s="48">
        <v>15189335</v>
      </c>
      <c r="J9" s="51">
        <f t="shared" si="3"/>
        <v>55.3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1:252" ht="33" customHeight="1">
      <c r="A10" s="91" t="s">
        <v>8</v>
      </c>
      <c r="B10" s="59">
        <v>25869822</v>
      </c>
      <c r="C10" s="59">
        <v>9324757</v>
      </c>
      <c r="D10" s="60">
        <f t="shared" si="0"/>
        <v>36</v>
      </c>
      <c r="E10" s="59">
        <v>7825142</v>
      </c>
      <c r="F10" s="60">
        <f t="shared" si="1"/>
        <v>30.2</v>
      </c>
      <c r="G10" s="59">
        <v>12216464</v>
      </c>
      <c r="H10" s="60">
        <f t="shared" si="2"/>
        <v>47.2</v>
      </c>
      <c r="I10" s="59">
        <v>13653358</v>
      </c>
      <c r="J10" s="60">
        <f t="shared" si="3"/>
        <v>52.8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1:252" ht="33" customHeight="1">
      <c r="A11" s="91" t="s">
        <v>9</v>
      </c>
      <c r="B11" s="48">
        <v>23173330</v>
      </c>
      <c r="C11" s="48">
        <v>5332278</v>
      </c>
      <c r="D11" s="51">
        <f t="shared" si="0"/>
        <v>23</v>
      </c>
      <c r="E11" s="48">
        <v>10583356</v>
      </c>
      <c r="F11" s="51">
        <f t="shared" si="1"/>
        <v>45.7</v>
      </c>
      <c r="G11" s="48">
        <v>7255491</v>
      </c>
      <c r="H11" s="51">
        <f t="shared" si="2"/>
        <v>31.3</v>
      </c>
      <c r="I11" s="48">
        <v>15917839</v>
      </c>
      <c r="J11" s="51">
        <f t="shared" si="3"/>
        <v>68.7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1:252" ht="33" customHeight="1">
      <c r="A12" s="91" t="s">
        <v>10</v>
      </c>
      <c r="B12" s="48">
        <v>14089343</v>
      </c>
      <c r="C12" s="48">
        <v>4477968</v>
      </c>
      <c r="D12" s="51">
        <f t="shared" si="0"/>
        <v>31.8</v>
      </c>
      <c r="E12" s="48">
        <v>4060765</v>
      </c>
      <c r="F12" s="51">
        <f t="shared" si="1"/>
        <v>28.8</v>
      </c>
      <c r="G12" s="48">
        <v>6933177</v>
      </c>
      <c r="H12" s="51">
        <f t="shared" si="2"/>
        <v>49.2</v>
      </c>
      <c r="I12" s="48">
        <v>7156166</v>
      </c>
      <c r="J12" s="51">
        <f t="shared" si="3"/>
        <v>50.8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1:252" ht="33" customHeight="1">
      <c r="A13" s="91" t="s">
        <v>11</v>
      </c>
      <c r="B13" s="48">
        <v>25689104</v>
      </c>
      <c r="C13" s="48">
        <v>6652790</v>
      </c>
      <c r="D13" s="51">
        <f t="shared" si="0"/>
        <v>25.9</v>
      </c>
      <c r="E13" s="48">
        <v>9250941</v>
      </c>
      <c r="F13" s="51">
        <f t="shared" si="1"/>
        <v>36</v>
      </c>
      <c r="G13" s="48">
        <v>9914622</v>
      </c>
      <c r="H13" s="51">
        <f t="shared" si="2"/>
        <v>38.6</v>
      </c>
      <c r="I13" s="48">
        <v>15774482</v>
      </c>
      <c r="J13" s="51">
        <f t="shared" si="3"/>
        <v>61.4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1:252" ht="33" customHeight="1">
      <c r="A14" s="91" t="s">
        <v>91</v>
      </c>
      <c r="B14" s="61">
        <v>19816020</v>
      </c>
      <c r="C14" s="61">
        <v>3519149</v>
      </c>
      <c r="D14" s="62">
        <f t="shared" si="0"/>
        <v>17.8</v>
      </c>
      <c r="E14" s="61">
        <v>9511964</v>
      </c>
      <c r="F14" s="62">
        <f t="shared" si="1"/>
        <v>48</v>
      </c>
      <c r="G14" s="61">
        <v>5094454</v>
      </c>
      <c r="H14" s="62">
        <f t="shared" si="2"/>
        <v>25.7</v>
      </c>
      <c r="I14" s="61">
        <v>14721566</v>
      </c>
      <c r="J14" s="62">
        <f t="shared" si="3"/>
        <v>74.3</v>
      </c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252" ht="33" customHeight="1">
      <c r="A15" s="93" t="s">
        <v>116</v>
      </c>
      <c r="B15" s="48">
        <v>29902424</v>
      </c>
      <c r="C15" s="48">
        <v>10248048</v>
      </c>
      <c r="D15" s="51">
        <f t="shared" si="0"/>
        <v>34.3</v>
      </c>
      <c r="E15" s="48">
        <v>7099889</v>
      </c>
      <c r="F15" s="51">
        <f t="shared" si="1"/>
        <v>23.7</v>
      </c>
      <c r="G15" s="48">
        <v>14745253</v>
      </c>
      <c r="H15" s="51">
        <f t="shared" si="2"/>
        <v>49.3</v>
      </c>
      <c r="I15" s="48">
        <v>15157171</v>
      </c>
      <c r="J15" s="51">
        <f t="shared" si="3"/>
        <v>50.7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1:252" ht="33" customHeight="1">
      <c r="A16" s="91" t="s">
        <v>117</v>
      </c>
      <c r="B16" s="48">
        <v>26029793</v>
      </c>
      <c r="C16" s="48">
        <v>5970234</v>
      </c>
      <c r="D16" s="51">
        <f>ROUND(C16/B16*100,1)</f>
        <v>22.9</v>
      </c>
      <c r="E16" s="48">
        <v>10186007</v>
      </c>
      <c r="F16" s="51">
        <f>ROUND(E16/B16*100,1)</f>
        <v>39.1</v>
      </c>
      <c r="G16" s="48">
        <v>8836354</v>
      </c>
      <c r="H16" s="51">
        <f>ROUND(G16/B16*100,1)</f>
        <v>33.9</v>
      </c>
      <c r="I16" s="48">
        <v>17193439</v>
      </c>
      <c r="J16" s="51">
        <f>100-H16</f>
        <v>66.1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1:252" ht="33" customHeight="1" thickBot="1">
      <c r="A17" s="94" t="s">
        <v>136</v>
      </c>
      <c r="B17" s="48">
        <v>13735504</v>
      </c>
      <c r="C17" s="48">
        <v>4458713</v>
      </c>
      <c r="D17" s="51">
        <f>ROUND(C17/B17*100,1)</f>
        <v>32.5</v>
      </c>
      <c r="E17" s="48">
        <v>2876506</v>
      </c>
      <c r="F17" s="51">
        <f>ROUND(E17/B17*100,1)</f>
        <v>20.9</v>
      </c>
      <c r="G17" s="48">
        <v>5550604</v>
      </c>
      <c r="H17" s="51">
        <f>ROUND(G17/B17*100,1)</f>
        <v>40.4</v>
      </c>
      <c r="I17" s="48">
        <v>8184900</v>
      </c>
      <c r="J17" s="51">
        <f>100-H17</f>
        <v>59.6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1:252" ht="33" customHeight="1" thickBot="1" thickTop="1">
      <c r="A18" s="45" t="s">
        <v>92</v>
      </c>
      <c r="B18" s="49">
        <f>SUM(B5:B17)</f>
        <v>567826999</v>
      </c>
      <c r="C18" s="49">
        <f>SUM(C5:C17)</f>
        <v>216132960</v>
      </c>
      <c r="D18" s="52">
        <f>ROUND(C18/B18*100,1)</f>
        <v>38.1</v>
      </c>
      <c r="E18" s="49">
        <f>SUM(E5:E17)</f>
        <v>124513401</v>
      </c>
      <c r="F18" s="52">
        <f t="shared" si="1"/>
        <v>21.9</v>
      </c>
      <c r="G18" s="49">
        <f>SUM(G5:G17)</f>
        <v>293160292</v>
      </c>
      <c r="H18" s="52">
        <f t="shared" si="2"/>
        <v>51.6</v>
      </c>
      <c r="I18" s="49">
        <f>SUM(I5:I17)</f>
        <v>274666707</v>
      </c>
      <c r="J18" s="52">
        <f t="shared" si="3"/>
        <v>48.4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1:252" ht="33" customHeight="1" thickTop="1">
      <c r="A19" s="91" t="s">
        <v>12</v>
      </c>
      <c r="B19" s="48">
        <v>4133379</v>
      </c>
      <c r="C19" s="48">
        <v>1486288</v>
      </c>
      <c r="D19" s="51">
        <f t="shared" si="0"/>
        <v>36</v>
      </c>
      <c r="E19" s="48">
        <v>1611158</v>
      </c>
      <c r="F19" s="51">
        <f t="shared" si="1"/>
        <v>39</v>
      </c>
      <c r="G19" s="48">
        <v>1952390</v>
      </c>
      <c r="H19" s="51">
        <f t="shared" si="2"/>
        <v>47.2</v>
      </c>
      <c r="I19" s="48">
        <v>2180989</v>
      </c>
      <c r="J19" s="51">
        <f t="shared" si="3"/>
        <v>52.8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33" customHeight="1">
      <c r="A20" s="91" t="s">
        <v>13</v>
      </c>
      <c r="B20" s="48">
        <v>4618903</v>
      </c>
      <c r="C20" s="48">
        <v>994096</v>
      </c>
      <c r="D20" s="51">
        <f t="shared" si="0"/>
        <v>21.5</v>
      </c>
      <c r="E20" s="48">
        <v>1956920</v>
      </c>
      <c r="F20" s="51">
        <f t="shared" si="1"/>
        <v>42.4</v>
      </c>
      <c r="G20" s="48">
        <v>1593201</v>
      </c>
      <c r="H20" s="51">
        <f t="shared" si="2"/>
        <v>34.5</v>
      </c>
      <c r="I20" s="48">
        <v>3025702</v>
      </c>
      <c r="J20" s="51">
        <f t="shared" si="3"/>
        <v>65.5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1:252" ht="33" customHeight="1">
      <c r="A21" s="91" t="s">
        <v>14</v>
      </c>
      <c r="B21" s="48">
        <v>5141731</v>
      </c>
      <c r="C21" s="48">
        <v>1303452</v>
      </c>
      <c r="D21" s="51">
        <f t="shared" si="0"/>
        <v>25.4</v>
      </c>
      <c r="E21" s="48">
        <v>2448778</v>
      </c>
      <c r="F21" s="51">
        <f t="shared" si="1"/>
        <v>47.6</v>
      </c>
      <c r="G21" s="48">
        <v>1823251</v>
      </c>
      <c r="H21" s="51">
        <f t="shared" si="2"/>
        <v>35.5</v>
      </c>
      <c r="I21" s="48">
        <v>3318480</v>
      </c>
      <c r="J21" s="51">
        <f t="shared" si="3"/>
        <v>64.5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1:252" ht="33" customHeight="1">
      <c r="A22" s="91" t="s">
        <v>15</v>
      </c>
      <c r="B22" s="48">
        <v>2593207</v>
      </c>
      <c r="C22" s="48">
        <v>524444</v>
      </c>
      <c r="D22" s="51">
        <f t="shared" si="0"/>
        <v>20.2</v>
      </c>
      <c r="E22" s="48">
        <v>1316788</v>
      </c>
      <c r="F22" s="51">
        <f t="shared" si="1"/>
        <v>50.8</v>
      </c>
      <c r="G22" s="48">
        <v>951295</v>
      </c>
      <c r="H22" s="51">
        <f t="shared" si="2"/>
        <v>36.7</v>
      </c>
      <c r="I22" s="48">
        <v>1641912</v>
      </c>
      <c r="J22" s="51">
        <f t="shared" si="3"/>
        <v>63.3</v>
      </c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1:252" ht="33" customHeight="1">
      <c r="A23" s="91" t="s">
        <v>16</v>
      </c>
      <c r="B23" s="48">
        <v>3646150</v>
      </c>
      <c r="C23" s="48">
        <v>843883</v>
      </c>
      <c r="D23" s="51">
        <f t="shared" si="0"/>
        <v>23.1</v>
      </c>
      <c r="E23" s="48">
        <v>1459178</v>
      </c>
      <c r="F23" s="51">
        <f t="shared" si="1"/>
        <v>40</v>
      </c>
      <c r="G23" s="48">
        <v>1536915</v>
      </c>
      <c r="H23" s="51">
        <f t="shared" si="2"/>
        <v>42.2</v>
      </c>
      <c r="I23" s="48">
        <v>2109235</v>
      </c>
      <c r="J23" s="51">
        <f t="shared" si="3"/>
        <v>57.8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252" ht="33" customHeight="1">
      <c r="A24" s="93" t="s">
        <v>17</v>
      </c>
      <c r="B24" s="59">
        <v>4138574</v>
      </c>
      <c r="C24" s="59">
        <v>1556658</v>
      </c>
      <c r="D24" s="60">
        <f t="shared" si="0"/>
        <v>37.6</v>
      </c>
      <c r="E24" s="59">
        <v>1229517</v>
      </c>
      <c r="F24" s="60">
        <f t="shared" si="1"/>
        <v>29.7</v>
      </c>
      <c r="G24" s="59">
        <v>2075009</v>
      </c>
      <c r="H24" s="60">
        <f t="shared" si="2"/>
        <v>50.1</v>
      </c>
      <c r="I24" s="59">
        <v>2063565</v>
      </c>
      <c r="J24" s="60">
        <f t="shared" si="3"/>
        <v>49.9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1:252" ht="33" customHeight="1">
      <c r="A25" s="91" t="s">
        <v>18</v>
      </c>
      <c r="B25" s="48">
        <v>3919483</v>
      </c>
      <c r="C25" s="48">
        <v>670916</v>
      </c>
      <c r="D25" s="51">
        <f t="shared" si="0"/>
        <v>17.1</v>
      </c>
      <c r="E25" s="48">
        <v>1786930</v>
      </c>
      <c r="F25" s="51">
        <f t="shared" si="1"/>
        <v>45.6</v>
      </c>
      <c r="G25" s="48">
        <v>949353</v>
      </c>
      <c r="H25" s="51">
        <f t="shared" si="2"/>
        <v>24.2</v>
      </c>
      <c r="I25" s="48">
        <v>2970130</v>
      </c>
      <c r="J25" s="51">
        <f t="shared" si="3"/>
        <v>75.8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1:252" ht="33" customHeight="1">
      <c r="A26" s="91" t="s">
        <v>19</v>
      </c>
      <c r="B26" s="48">
        <v>4314743</v>
      </c>
      <c r="C26" s="48">
        <v>1358042</v>
      </c>
      <c r="D26" s="51">
        <f t="shared" si="0"/>
        <v>31.5</v>
      </c>
      <c r="E26" s="48">
        <v>1705273</v>
      </c>
      <c r="F26" s="51">
        <f t="shared" si="1"/>
        <v>39.5</v>
      </c>
      <c r="G26" s="48">
        <v>1735890</v>
      </c>
      <c r="H26" s="51">
        <f t="shared" si="2"/>
        <v>40.2</v>
      </c>
      <c r="I26" s="48">
        <v>2578853</v>
      </c>
      <c r="J26" s="51">
        <f t="shared" si="3"/>
        <v>59.8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1:252" ht="33" customHeight="1">
      <c r="A27" s="91" t="s">
        <v>20</v>
      </c>
      <c r="B27" s="48">
        <v>1824522</v>
      </c>
      <c r="C27" s="48">
        <v>659015</v>
      </c>
      <c r="D27" s="51">
        <f t="shared" si="0"/>
        <v>36.1</v>
      </c>
      <c r="E27" s="48">
        <v>553212</v>
      </c>
      <c r="F27" s="51">
        <f t="shared" si="1"/>
        <v>30.3</v>
      </c>
      <c r="G27" s="48">
        <v>975077</v>
      </c>
      <c r="H27" s="51">
        <f t="shared" si="2"/>
        <v>53.4</v>
      </c>
      <c r="I27" s="48">
        <v>849445</v>
      </c>
      <c r="J27" s="51">
        <f t="shared" si="3"/>
        <v>46.6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1:252" ht="33" customHeight="1">
      <c r="A28" s="95" t="s">
        <v>21</v>
      </c>
      <c r="B28" s="61">
        <v>4701555</v>
      </c>
      <c r="C28" s="61">
        <v>1036728</v>
      </c>
      <c r="D28" s="62">
        <f t="shared" si="0"/>
        <v>22.1</v>
      </c>
      <c r="E28" s="61">
        <v>2276961</v>
      </c>
      <c r="F28" s="62">
        <f t="shared" si="1"/>
        <v>48.4</v>
      </c>
      <c r="G28" s="61">
        <v>1543541</v>
      </c>
      <c r="H28" s="62">
        <f t="shared" si="2"/>
        <v>32.8</v>
      </c>
      <c r="I28" s="61">
        <v>3158014</v>
      </c>
      <c r="J28" s="62">
        <f t="shared" si="3"/>
        <v>67.2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1:252" ht="33" customHeight="1">
      <c r="A29" s="93" t="s">
        <v>118</v>
      </c>
      <c r="B29" s="59">
        <v>12904794</v>
      </c>
      <c r="C29" s="59">
        <v>1691494</v>
      </c>
      <c r="D29" s="60">
        <f t="shared" si="0"/>
        <v>13.1</v>
      </c>
      <c r="E29" s="59">
        <v>6800527</v>
      </c>
      <c r="F29" s="60">
        <f t="shared" si="1"/>
        <v>52.7</v>
      </c>
      <c r="G29" s="59">
        <v>2813061</v>
      </c>
      <c r="H29" s="60">
        <f t="shared" si="2"/>
        <v>21.8</v>
      </c>
      <c r="I29" s="59">
        <v>10091733</v>
      </c>
      <c r="J29" s="60">
        <f t="shared" si="3"/>
        <v>78.2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252" ht="33" customHeight="1">
      <c r="A30" s="91" t="s">
        <v>22</v>
      </c>
      <c r="B30" s="48">
        <v>3548776</v>
      </c>
      <c r="C30" s="48">
        <v>555730</v>
      </c>
      <c r="D30" s="51">
        <f t="shared" si="0"/>
        <v>15.7</v>
      </c>
      <c r="E30" s="48">
        <v>1529382</v>
      </c>
      <c r="F30" s="51">
        <f t="shared" si="1"/>
        <v>43.1</v>
      </c>
      <c r="G30" s="48">
        <v>1059701</v>
      </c>
      <c r="H30" s="51">
        <f t="shared" si="2"/>
        <v>29.9</v>
      </c>
      <c r="I30" s="48">
        <v>2489075</v>
      </c>
      <c r="J30" s="51">
        <f t="shared" si="3"/>
        <v>70.1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1:252" ht="33" customHeight="1">
      <c r="A31" s="91" t="s">
        <v>23</v>
      </c>
      <c r="B31" s="48">
        <v>5335416</v>
      </c>
      <c r="C31" s="48">
        <v>647156</v>
      </c>
      <c r="D31" s="51">
        <f t="shared" si="0"/>
        <v>12.1</v>
      </c>
      <c r="E31" s="48">
        <v>2834484</v>
      </c>
      <c r="F31" s="51">
        <f t="shared" si="1"/>
        <v>53.1</v>
      </c>
      <c r="G31" s="48">
        <v>1186682</v>
      </c>
      <c r="H31" s="51">
        <f t="shared" si="2"/>
        <v>22.2</v>
      </c>
      <c r="I31" s="48">
        <v>4148734</v>
      </c>
      <c r="J31" s="51">
        <f t="shared" si="3"/>
        <v>77.8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1:252" ht="33" customHeight="1">
      <c r="A32" s="91" t="s">
        <v>24</v>
      </c>
      <c r="B32" s="48">
        <v>3387803</v>
      </c>
      <c r="C32" s="48">
        <v>1079134</v>
      </c>
      <c r="D32" s="51">
        <f t="shared" si="0"/>
        <v>31.9</v>
      </c>
      <c r="E32" s="48">
        <v>1090368</v>
      </c>
      <c r="F32" s="51">
        <f t="shared" si="1"/>
        <v>32.2</v>
      </c>
      <c r="G32" s="48">
        <v>1750473</v>
      </c>
      <c r="H32" s="51">
        <f t="shared" si="2"/>
        <v>51.7</v>
      </c>
      <c r="I32" s="48">
        <v>1637330</v>
      </c>
      <c r="J32" s="51">
        <f t="shared" si="3"/>
        <v>48.3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</row>
    <row r="33" spans="1:252" ht="33" customHeight="1">
      <c r="A33" s="95" t="s">
        <v>25</v>
      </c>
      <c r="B33" s="61">
        <v>7258923</v>
      </c>
      <c r="C33" s="61">
        <v>2072890</v>
      </c>
      <c r="D33" s="62">
        <f t="shared" si="0"/>
        <v>28.6</v>
      </c>
      <c r="E33" s="61">
        <v>2883814</v>
      </c>
      <c r="F33" s="62">
        <f t="shared" si="1"/>
        <v>39.7</v>
      </c>
      <c r="G33" s="61">
        <v>2779762</v>
      </c>
      <c r="H33" s="62">
        <f t="shared" si="2"/>
        <v>38.3</v>
      </c>
      <c r="I33" s="61">
        <v>4479161</v>
      </c>
      <c r="J33" s="62">
        <f t="shared" si="3"/>
        <v>61.7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252" ht="33" customHeight="1">
      <c r="A34" s="93" t="s">
        <v>26</v>
      </c>
      <c r="B34" s="59">
        <v>7164436</v>
      </c>
      <c r="C34" s="59">
        <v>1561812</v>
      </c>
      <c r="D34" s="60">
        <f t="shared" si="0"/>
        <v>21.8</v>
      </c>
      <c r="E34" s="59">
        <v>2738295</v>
      </c>
      <c r="F34" s="60">
        <f t="shared" si="1"/>
        <v>38.2</v>
      </c>
      <c r="G34" s="59">
        <v>2467529</v>
      </c>
      <c r="H34" s="60">
        <f t="shared" si="2"/>
        <v>34.4</v>
      </c>
      <c r="I34" s="59">
        <v>4696907</v>
      </c>
      <c r="J34" s="60">
        <f t="shared" si="3"/>
        <v>65.6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</row>
    <row r="35" spans="1:252" ht="33" customHeight="1">
      <c r="A35" s="91" t="s">
        <v>27</v>
      </c>
      <c r="B35" s="48">
        <v>1926909</v>
      </c>
      <c r="C35" s="48">
        <v>352471</v>
      </c>
      <c r="D35" s="51">
        <f t="shared" si="0"/>
        <v>18.3</v>
      </c>
      <c r="E35" s="48">
        <v>1132570</v>
      </c>
      <c r="F35" s="51">
        <f t="shared" si="1"/>
        <v>58.8</v>
      </c>
      <c r="G35" s="48">
        <v>520621</v>
      </c>
      <c r="H35" s="51">
        <f t="shared" si="2"/>
        <v>27</v>
      </c>
      <c r="I35" s="48">
        <v>1406288</v>
      </c>
      <c r="J35" s="51">
        <f t="shared" si="3"/>
        <v>73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</row>
    <row r="36" spans="1:252" ht="33" customHeight="1">
      <c r="A36" s="91" t="s">
        <v>28</v>
      </c>
      <c r="B36" s="48">
        <v>3588496</v>
      </c>
      <c r="C36" s="48">
        <v>428213</v>
      </c>
      <c r="D36" s="51">
        <f t="shared" si="0"/>
        <v>11.9</v>
      </c>
      <c r="E36" s="48">
        <v>1944138</v>
      </c>
      <c r="F36" s="51">
        <f t="shared" si="1"/>
        <v>54.2</v>
      </c>
      <c r="G36" s="48">
        <v>781181</v>
      </c>
      <c r="H36" s="51">
        <f t="shared" si="2"/>
        <v>21.8</v>
      </c>
      <c r="I36" s="48">
        <v>2807315</v>
      </c>
      <c r="J36" s="51">
        <f t="shared" si="3"/>
        <v>78.2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</row>
    <row r="37" spans="1:252" ht="33" customHeight="1">
      <c r="A37" s="91" t="s">
        <v>29</v>
      </c>
      <c r="B37" s="48">
        <v>1943100</v>
      </c>
      <c r="C37" s="48">
        <v>159961</v>
      </c>
      <c r="D37" s="51">
        <f t="shared" si="0"/>
        <v>8.2</v>
      </c>
      <c r="E37" s="48">
        <v>1162013</v>
      </c>
      <c r="F37" s="51">
        <f t="shared" si="1"/>
        <v>59.8</v>
      </c>
      <c r="G37" s="48">
        <v>473244</v>
      </c>
      <c r="H37" s="51">
        <f t="shared" si="2"/>
        <v>24.4</v>
      </c>
      <c r="I37" s="48">
        <v>1469856</v>
      </c>
      <c r="J37" s="51">
        <f t="shared" si="3"/>
        <v>75.6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</row>
    <row r="38" spans="1:252" ht="33" customHeight="1">
      <c r="A38" s="95" t="s">
        <v>30</v>
      </c>
      <c r="B38" s="61">
        <v>2718666</v>
      </c>
      <c r="C38" s="61">
        <v>464817</v>
      </c>
      <c r="D38" s="62">
        <f t="shared" si="0"/>
        <v>17.1</v>
      </c>
      <c r="E38" s="61">
        <v>1511757</v>
      </c>
      <c r="F38" s="62">
        <f t="shared" si="1"/>
        <v>55.6</v>
      </c>
      <c r="G38" s="61">
        <v>617515</v>
      </c>
      <c r="H38" s="62">
        <f t="shared" si="2"/>
        <v>22.7</v>
      </c>
      <c r="I38" s="61">
        <v>2101151</v>
      </c>
      <c r="J38" s="62">
        <f t="shared" si="3"/>
        <v>77.3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</row>
    <row r="39" spans="1:252" ht="33" customHeight="1">
      <c r="A39" s="93" t="s">
        <v>31</v>
      </c>
      <c r="B39" s="59">
        <v>1650612</v>
      </c>
      <c r="C39" s="59">
        <v>84435</v>
      </c>
      <c r="D39" s="60">
        <f t="shared" si="0"/>
        <v>5.1</v>
      </c>
      <c r="E39" s="59">
        <v>1288278</v>
      </c>
      <c r="F39" s="60">
        <f t="shared" si="1"/>
        <v>78</v>
      </c>
      <c r="G39" s="59">
        <v>146033</v>
      </c>
      <c r="H39" s="60">
        <f t="shared" si="2"/>
        <v>8.8</v>
      </c>
      <c r="I39" s="59">
        <v>1504579</v>
      </c>
      <c r="J39" s="60">
        <f t="shared" si="3"/>
        <v>91.2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</row>
    <row r="40" spans="1:252" ht="33" customHeight="1">
      <c r="A40" s="91" t="s">
        <v>119</v>
      </c>
      <c r="B40" s="48">
        <v>10610245</v>
      </c>
      <c r="C40" s="48">
        <v>1694527</v>
      </c>
      <c r="D40" s="51">
        <f t="shared" si="0"/>
        <v>16</v>
      </c>
      <c r="E40" s="48">
        <v>5531195</v>
      </c>
      <c r="F40" s="51">
        <f t="shared" si="1"/>
        <v>52.1</v>
      </c>
      <c r="G40" s="48">
        <v>2895255</v>
      </c>
      <c r="H40" s="51">
        <f t="shared" si="2"/>
        <v>27.3</v>
      </c>
      <c r="I40" s="48">
        <v>7714990</v>
      </c>
      <c r="J40" s="51">
        <f t="shared" si="3"/>
        <v>72.7</v>
      </c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</row>
    <row r="41" spans="1:252" ht="33" customHeight="1">
      <c r="A41" s="91" t="s">
        <v>32</v>
      </c>
      <c r="B41" s="48">
        <v>9365753</v>
      </c>
      <c r="C41" s="48">
        <v>6748778</v>
      </c>
      <c r="D41" s="51">
        <f t="shared" si="0"/>
        <v>72.1</v>
      </c>
      <c r="E41" s="48">
        <v>267259</v>
      </c>
      <c r="F41" s="51">
        <f t="shared" si="1"/>
        <v>2.9</v>
      </c>
      <c r="G41" s="48">
        <v>7362453</v>
      </c>
      <c r="H41" s="51">
        <f t="shared" si="2"/>
        <v>78.6</v>
      </c>
      <c r="I41" s="48">
        <v>2003300</v>
      </c>
      <c r="J41" s="51">
        <f t="shared" si="3"/>
        <v>21.400000000000006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</row>
    <row r="42" spans="1:252" ht="33" customHeight="1">
      <c r="A42" s="91" t="s">
        <v>33</v>
      </c>
      <c r="B42" s="48">
        <v>2984533</v>
      </c>
      <c r="C42" s="48">
        <v>1341578</v>
      </c>
      <c r="D42" s="51">
        <f t="shared" si="0"/>
        <v>45</v>
      </c>
      <c r="E42" s="48">
        <v>928713</v>
      </c>
      <c r="F42" s="51">
        <f t="shared" si="1"/>
        <v>31.1</v>
      </c>
      <c r="G42" s="48">
        <v>1723436</v>
      </c>
      <c r="H42" s="51">
        <f t="shared" si="2"/>
        <v>57.7</v>
      </c>
      <c r="I42" s="48">
        <v>1261097</v>
      </c>
      <c r="J42" s="51">
        <f t="shared" si="3"/>
        <v>42.3</v>
      </c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</row>
    <row r="43" spans="1:252" ht="33" customHeight="1">
      <c r="A43" s="95" t="s">
        <v>34</v>
      </c>
      <c r="B43" s="61">
        <v>2416109</v>
      </c>
      <c r="C43" s="61">
        <v>489407</v>
      </c>
      <c r="D43" s="62">
        <f t="shared" si="0"/>
        <v>20.3</v>
      </c>
      <c r="E43" s="61">
        <v>1137927</v>
      </c>
      <c r="F43" s="62">
        <f t="shared" si="1"/>
        <v>47.1</v>
      </c>
      <c r="G43" s="61">
        <v>787751</v>
      </c>
      <c r="H43" s="62">
        <f t="shared" si="2"/>
        <v>32.6</v>
      </c>
      <c r="I43" s="61">
        <v>1628358</v>
      </c>
      <c r="J43" s="62">
        <f t="shared" si="3"/>
        <v>67.4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</row>
    <row r="44" spans="1:252" ht="33" customHeight="1">
      <c r="A44" s="93" t="s">
        <v>35</v>
      </c>
      <c r="B44" s="59">
        <v>5672196</v>
      </c>
      <c r="C44" s="59">
        <v>2128727</v>
      </c>
      <c r="D44" s="60">
        <f t="shared" si="0"/>
        <v>37.5</v>
      </c>
      <c r="E44" s="59">
        <v>2053939</v>
      </c>
      <c r="F44" s="60">
        <f t="shared" si="1"/>
        <v>36.2</v>
      </c>
      <c r="G44" s="59">
        <v>2593514</v>
      </c>
      <c r="H44" s="60">
        <f t="shared" si="2"/>
        <v>45.7</v>
      </c>
      <c r="I44" s="59">
        <v>3078682</v>
      </c>
      <c r="J44" s="60">
        <f t="shared" si="3"/>
        <v>54.3</v>
      </c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252" ht="33" customHeight="1">
      <c r="A45" s="91" t="s">
        <v>36</v>
      </c>
      <c r="B45" s="48">
        <v>5230075</v>
      </c>
      <c r="C45" s="48">
        <v>2039139</v>
      </c>
      <c r="D45" s="51">
        <f t="shared" si="0"/>
        <v>39</v>
      </c>
      <c r="E45" s="48">
        <v>1390837</v>
      </c>
      <c r="F45" s="51">
        <f t="shared" si="1"/>
        <v>26.6</v>
      </c>
      <c r="G45" s="48">
        <v>2842484</v>
      </c>
      <c r="H45" s="51">
        <f t="shared" si="2"/>
        <v>54.3</v>
      </c>
      <c r="I45" s="48">
        <v>2387591</v>
      </c>
      <c r="J45" s="51">
        <f t="shared" si="3"/>
        <v>45.7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</row>
    <row r="46" spans="1:252" ht="33" customHeight="1">
      <c r="A46" s="91" t="s">
        <v>37</v>
      </c>
      <c r="B46" s="48">
        <v>3210319</v>
      </c>
      <c r="C46" s="48">
        <v>893607</v>
      </c>
      <c r="D46" s="51">
        <f t="shared" si="0"/>
        <v>27.8</v>
      </c>
      <c r="E46" s="48">
        <v>1497892</v>
      </c>
      <c r="F46" s="51">
        <f t="shared" si="1"/>
        <v>46.7</v>
      </c>
      <c r="G46" s="48">
        <v>1145870</v>
      </c>
      <c r="H46" s="51">
        <f t="shared" si="2"/>
        <v>35.7</v>
      </c>
      <c r="I46" s="48">
        <v>2064449</v>
      </c>
      <c r="J46" s="51">
        <f t="shared" si="3"/>
        <v>64.3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</row>
    <row r="47" spans="1:252" ht="33" customHeight="1">
      <c r="A47" s="91" t="s">
        <v>38</v>
      </c>
      <c r="B47" s="48">
        <v>5168278</v>
      </c>
      <c r="C47" s="48">
        <v>884886</v>
      </c>
      <c r="D47" s="51">
        <f t="shared" si="0"/>
        <v>17.1</v>
      </c>
      <c r="E47" s="48">
        <v>2541533</v>
      </c>
      <c r="F47" s="51">
        <f t="shared" si="1"/>
        <v>49.2</v>
      </c>
      <c r="G47" s="48">
        <v>1702479</v>
      </c>
      <c r="H47" s="51">
        <f t="shared" si="2"/>
        <v>32.9</v>
      </c>
      <c r="I47" s="48">
        <v>3465799</v>
      </c>
      <c r="J47" s="51">
        <f t="shared" si="3"/>
        <v>67.1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</row>
    <row r="48" spans="1:252" ht="33" customHeight="1">
      <c r="A48" s="95" t="s">
        <v>39</v>
      </c>
      <c r="B48" s="61">
        <v>3128001</v>
      </c>
      <c r="C48" s="61">
        <v>281731</v>
      </c>
      <c r="D48" s="62">
        <f t="shared" si="0"/>
        <v>9</v>
      </c>
      <c r="E48" s="61">
        <v>1660226</v>
      </c>
      <c r="F48" s="62">
        <f t="shared" si="1"/>
        <v>53.1</v>
      </c>
      <c r="G48" s="61">
        <v>746557</v>
      </c>
      <c r="H48" s="62">
        <f t="shared" si="2"/>
        <v>23.9</v>
      </c>
      <c r="I48" s="61">
        <v>2381444</v>
      </c>
      <c r="J48" s="62">
        <f t="shared" si="3"/>
        <v>76.1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  <row r="49" spans="1:252" ht="33" customHeight="1">
      <c r="A49" s="93" t="s">
        <v>40</v>
      </c>
      <c r="B49" s="59">
        <v>6387479</v>
      </c>
      <c r="C49" s="59">
        <v>1749549</v>
      </c>
      <c r="D49" s="60">
        <f t="shared" si="0"/>
        <v>27.4</v>
      </c>
      <c r="E49" s="59">
        <v>2579276</v>
      </c>
      <c r="F49" s="60">
        <f t="shared" si="1"/>
        <v>40.4</v>
      </c>
      <c r="G49" s="59">
        <v>2897956</v>
      </c>
      <c r="H49" s="60">
        <f t="shared" si="2"/>
        <v>45.4</v>
      </c>
      <c r="I49" s="59">
        <v>3489523</v>
      </c>
      <c r="J49" s="60">
        <f t="shared" si="3"/>
        <v>54.6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</row>
    <row r="50" spans="1:252" ht="33" customHeight="1">
      <c r="A50" s="91" t="s">
        <v>41</v>
      </c>
      <c r="B50" s="48">
        <v>3152024</v>
      </c>
      <c r="C50" s="48">
        <v>809660</v>
      </c>
      <c r="D50" s="51">
        <f t="shared" si="0"/>
        <v>25.7</v>
      </c>
      <c r="E50" s="48">
        <v>1467630</v>
      </c>
      <c r="F50" s="51">
        <f t="shared" si="1"/>
        <v>46.6</v>
      </c>
      <c r="G50" s="48">
        <v>1186068</v>
      </c>
      <c r="H50" s="51">
        <f t="shared" si="2"/>
        <v>37.6</v>
      </c>
      <c r="I50" s="48">
        <v>1965956</v>
      </c>
      <c r="J50" s="51">
        <f t="shared" si="3"/>
        <v>62.4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</row>
    <row r="51" spans="1:252" ht="33" customHeight="1">
      <c r="A51" s="91" t="s">
        <v>42</v>
      </c>
      <c r="B51" s="48">
        <v>3674678</v>
      </c>
      <c r="C51" s="48">
        <v>637787</v>
      </c>
      <c r="D51" s="51">
        <f t="shared" si="0"/>
        <v>17.4</v>
      </c>
      <c r="E51" s="48">
        <v>1870182</v>
      </c>
      <c r="F51" s="51">
        <f t="shared" si="1"/>
        <v>50.9</v>
      </c>
      <c r="G51" s="48">
        <v>1006890</v>
      </c>
      <c r="H51" s="51">
        <f t="shared" si="2"/>
        <v>27.4</v>
      </c>
      <c r="I51" s="48">
        <v>2667788</v>
      </c>
      <c r="J51" s="51">
        <f t="shared" si="3"/>
        <v>72.6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</row>
    <row r="52" spans="1:252" ht="33" customHeight="1">
      <c r="A52" s="91" t="s">
        <v>43</v>
      </c>
      <c r="B52" s="48">
        <v>2982451</v>
      </c>
      <c r="C52" s="48">
        <v>689422</v>
      </c>
      <c r="D52" s="51">
        <f t="shared" si="0"/>
        <v>23.1</v>
      </c>
      <c r="E52" s="48">
        <v>1333968</v>
      </c>
      <c r="F52" s="51">
        <f t="shared" si="1"/>
        <v>44.7</v>
      </c>
      <c r="G52" s="48">
        <v>1150410</v>
      </c>
      <c r="H52" s="51">
        <f t="shared" si="2"/>
        <v>38.6</v>
      </c>
      <c r="I52" s="48">
        <v>1832041</v>
      </c>
      <c r="J52" s="51">
        <f t="shared" si="3"/>
        <v>61.4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</row>
    <row r="53" spans="1:252" ht="33" customHeight="1">
      <c r="A53" s="95" t="s">
        <v>44</v>
      </c>
      <c r="B53" s="61">
        <v>3573401</v>
      </c>
      <c r="C53" s="61">
        <v>523266</v>
      </c>
      <c r="D53" s="62">
        <f t="shared" si="0"/>
        <v>14.6</v>
      </c>
      <c r="E53" s="61">
        <v>1927827</v>
      </c>
      <c r="F53" s="62">
        <f t="shared" si="1"/>
        <v>53.9</v>
      </c>
      <c r="G53" s="61">
        <v>772648</v>
      </c>
      <c r="H53" s="62">
        <f t="shared" si="2"/>
        <v>21.6</v>
      </c>
      <c r="I53" s="61">
        <v>2800753</v>
      </c>
      <c r="J53" s="62">
        <f t="shared" si="3"/>
        <v>78.4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</row>
    <row r="54" spans="1:252" ht="33" customHeight="1">
      <c r="A54" s="93" t="s">
        <v>45</v>
      </c>
      <c r="B54" s="59">
        <v>6562020</v>
      </c>
      <c r="C54" s="59">
        <v>1854502</v>
      </c>
      <c r="D54" s="60">
        <f t="shared" si="0"/>
        <v>28.3</v>
      </c>
      <c r="E54" s="59">
        <v>2271798</v>
      </c>
      <c r="F54" s="60">
        <f t="shared" si="1"/>
        <v>34.6</v>
      </c>
      <c r="G54" s="59">
        <v>2868382</v>
      </c>
      <c r="H54" s="60">
        <f t="shared" si="2"/>
        <v>43.7</v>
      </c>
      <c r="I54" s="59">
        <v>3693638</v>
      </c>
      <c r="J54" s="60">
        <f t="shared" si="3"/>
        <v>56.3</v>
      </c>
      <c r="K54" s="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</row>
    <row r="55" spans="1:252" ht="33" customHeight="1">
      <c r="A55" s="91" t="s">
        <v>46</v>
      </c>
      <c r="B55" s="48">
        <v>4326430</v>
      </c>
      <c r="C55" s="48">
        <v>1037263</v>
      </c>
      <c r="D55" s="51">
        <f t="shared" si="0"/>
        <v>24</v>
      </c>
      <c r="E55" s="48">
        <v>2028787</v>
      </c>
      <c r="F55" s="51">
        <f t="shared" si="1"/>
        <v>46.9</v>
      </c>
      <c r="G55" s="48">
        <v>1497897</v>
      </c>
      <c r="H55" s="51">
        <f t="shared" si="2"/>
        <v>34.6</v>
      </c>
      <c r="I55" s="48">
        <v>2828533</v>
      </c>
      <c r="J55" s="51">
        <f t="shared" si="3"/>
        <v>65.4</v>
      </c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</row>
    <row r="56" spans="1:252" ht="33" customHeight="1">
      <c r="A56" s="91" t="s">
        <v>47</v>
      </c>
      <c r="B56" s="48">
        <v>3944629</v>
      </c>
      <c r="C56" s="48">
        <v>2467504</v>
      </c>
      <c r="D56" s="51">
        <f t="shared" si="0"/>
        <v>62.6</v>
      </c>
      <c r="E56" s="48">
        <v>116633</v>
      </c>
      <c r="F56" s="51">
        <f t="shared" si="1"/>
        <v>3</v>
      </c>
      <c r="G56" s="48">
        <v>2730932</v>
      </c>
      <c r="H56" s="51">
        <f t="shared" si="2"/>
        <v>69.2</v>
      </c>
      <c r="I56" s="48">
        <v>1213697</v>
      </c>
      <c r="J56" s="51">
        <f t="shared" si="3"/>
        <v>30.799999999999997</v>
      </c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</row>
    <row r="57" spans="1:252" ht="33" customHeight="1">
      <c r="A57" s="91" t="s">
        <v>48</v>
      </c>
      <c r="B57" s="48">
        <v>6114588</v>
      </c>
      <c r="C57" s="48">
        <v>2797250</v>
      </c>
      <c r="D57" s="51">
        <f t="shared" si="0"/>
        <v>45.7</v>
      </c>
      <c r="E57" s="48">
        <v>115134</v>
      </c>
      <c r="F57" s="51">
        <f t="shared" si="1"/>
        <v>1.9</v>
      </c>
      <c r="G57" s="48">
        <v>4315223</v>
      </c>
      <c r="H57" s="51">
        <f t="shared" si="2"/>
        <v>70.6</v>
      </c>
      <c r="I57" s="48">
        <v>1799365</v>
      </c>
      <c r="J57" s="51">
        <f t="shared" si="3"/>
        <v>29.400000000000006</v>
      </c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</row>
    <row r="58" spans="1:252" ht="33" customHeight="1">
      <c r="A58" s="95" t="s">
        <v>49</v>
      </c>
      <c r="B58" s="61">
        <v>7467188</v>
      </c>
      <c r="C58" s="61">
        <v>3346758</v>
      </c>
      <c r="D58" s="62">
        <f t="shared" si="0"/>
        <v>44.8</v>
      </c>
      <c r="E58" s="61">
        <v>288179</v>
      </c>
      <c r="F58" s="62">
        <f t="shared" si="1"/>
        <v>3.9</v>
      </c>
      <c r="G58" s="61">
        <v>4672215</v>
      </c>
      <c r="H58" s="62">
        <f t="shared" si="2"/>
        <v>62.6</v>
      </c>
      <c r="I58" s="61">
        <v>2794973</v>
      </c>
      <c r="J58" s="62">
        <f t="shared" si="3"/>
        <v>37.4</v>
      </c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</row>
    <row r="59" spans="1:252" ht="33" customHeight="1">
      <c r="A59" s="93" t="s">
        <v>50</v>
      </c>
      <c r="B59" s="59">
        <v>2670102</v>
      </c>
      <c r="C59" s="59">
        <v>462622</v>
      </c>
      <c r="D59" s="60">
        <f t="shared" si="0"/>
        <v>17.3</v>
      </c>
      <c r="E59" s="59">
        <v>1261502</v>
      </c>
      <c r="F59" s="60">
        <f t="shared" si="1"/>
        <v>47.2</v>
      </c>
      <c r="G59" s="59">
        <v>717821</v>
      </c>
      <c r="H59" s="60">
        <f t="shared" si="2"/>
        <v>26.9</v>
      </c>
      <c r="I59" s="59">
        <v>1952281</v>
      </c>
      <c r="J59" s="60">
        <f t="shared" si="3"/>
        <v>73.1</v>
      </c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</row>
    <row r="60" spans="1:252" ht="33" customHeight="1">
      <c r="A60" s="91" t="s">
        <v>51</v>
      </c>
      <c r="B60" s="48">
        <v>8309673</v>
      </c>
      <c r="C60" s="48">
        <v>3986069</v>
      </c>
      <c r="D60" s="51">
        <f t="shared" si="0"/>
        <v>48</v>
      </c>
      <c r="E60" s="48">
        <v>15339</v>
      </c>
      <c r="F60" s="51">
        <f t="shared" si="1"/>
        <v>0.2</v>
      </c>
      <c r="G60" s="48">
        <v>6241181</v>
      </c>
      <c r="H60" s="51">
        <f t="shared" si="2"/>
        <v>75.1</v>
      </c>
      <c r="I60" s="48">
        <v>2068492</v>
      </c>
      <c r="J60" s="51">
        <f t="shared" si="3"/>
        <v>24.900000000000006</v>
      </c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</row>
    <row r="61" spans="1:252" ht="33" customHeight="1">
      <c r="A61" s="91" t="s">
        <v>52</v>
      </c>
      <c r="B61" s="48">
        <v>5618178</v>
      </c>
      <c r="C61" s="48">
        <v>1745154</v>
      </c>
      <c r="D61" s="51">
        <f t="shared" si="0"/>
        <v>31.1</v>
      </c>
      <c r="E61" s="48">
        <v>622951</v>
      </c>
      <c r="F61" s="51">
        <f t="shared" si="1"/>
        <v>11.1</v>
      </c>
      <c r="G61" s="48">
        <v>2397012</v>
      </c>
      <c r="H61" s="51">
        <f t="shared" si="2"/>
        <v>42.7</v>
      </c>
      <c r="I61" s="48">
        <v>3221166</v>
      </c>
      <c r="J61" s="51">
        <f t="shared" si="3"/>
        <v>57.3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</row>
    <row r="62" spans="1:252" ht="33" customHeight="1">
      <c r="A62" s="91" t="s">
        <v>53</v>
      </c>
      <c r="B62" s="48">
        <v>7133323</v>
      </c>
      <c r="C62" s="48">
        <v>2056677</v>
      </c>
      <c r="D62" s="51">
        <f t="shared" si="0"/>
        <v>28.8</v>
      </c>
      <c r="E62" s="48">
        <v>2602598</v>
      </c>
      <c r="F62" s="51">
        <f t="shared" si="1"/>
        <v>36.5</v>
      </c>
      <c r="G62" s="48">
        <v>3152326</v>
      </c>
      <c r="H62" s="51">
        <f t="shared" si="2"/>
        <v>44.2</v>
      </c>
      <c r="I62" s="48">
        <v>3980997</v>
      </c>
      <c r="J62" s="51">
        <f t="shared" si="3"/>
        <v>55.8</v>
      </c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</row>
    <row r="63" spans="1:252" ht="33" customHeight="1">
      <c r="A63" s="95" t="s">
        <v>54</v>
      </c>
      <c r="B63" s="61">
        <v>1622035</v>
      </c>
      <c r="C63" s="61">
        <v>149104</v>
      </c>
      <c r="D63" s="62">
        <f t="shared" si="0"/>
        <v>9.2</v>
      </c>
      <c r="E63" s="61">
        <v>926766</v>
      </c>
      <c r="F63" s="62">
        <f t="shared" si="1"/>
        <v>57.1</v>
      </c>
      <c r="G63" s="61">
        <v>343353</v>
      </c>
      <c r="H63" s="62">
        <f t="shared" si="2"/>
        <v>21.2</v>
      </c>
      <c r="I63" s="61">
        <v>1278682</v>
      </c>
      <c r="J63" s="62">
        <f t="shared" si="3"/>
        <v>78.8</v>
      </c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</row>
    <row r="64" spans="1:252" ht="33" customHeight="1">
      <c r="A64" s="91" t="s">
        <v>55</v>
      </c>
      <c r="B64" s="48">
        <v>4058494</v>
      </c>
      <c r="C64" s="48">
        <v>2382867</v>
      </c>
      <c r="D64" s="51">
        <f t="shared" si="0"/>
        <v>58.7</v>
      </c>
      <c r="E64" s="48">
        <v>411248</v>
      </c>
      <c r="F64" s="51">
        <f t="shared" si="1"/>
        <v>10.1</v>
      </c>
      <c r="G64" s="48">
        <v>3055936</v>
      </c>
      <c r="H64" s="51">
        <f t="shared" si="2"/>
        <v>75.3</v>
      </c>
      <c r="I64" s="48">
        <v>1002558</v>
      </c>
      <c r="J64" s="51">
        <f t="shared" si="3"/>
        <v>24.700000000000003</v>
      </c>
      <c r="K64" s="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</row>
    <row r="65" spans="1:252" ht="33" customHeight="1" thickBot="1">
      <c r="A65" s="91" t="s">
        <v>61</v>
      </c>
      <c r="B65" s="48">
        <v>4167115</v>
      </c>
      <c r="C65" s="48">
        <v>540942</v>
      </c>
      <c r="D65" s="51">
        <f t="shared" si="0"/>
        <v>13</v>
      </c>
      <c r="E65" s="48">
        <v>2168104</v>
      </c>
      <c r="F65" s="51">
        <f t="shared" si="1"/>
        <v>52</v>
      </c>
      <c r="G65" s="48">
        <v>1202483</v>
      </c>
      <c r="H65" s="51">
        <f t="shared" si="2"/>
        <v>28.9</v>
      </c>
      <c r="I65" s="48">
        <v>2964632</v>
      </c>
      <c r="J65" s="51">
        <f t="shared" si="3"/>
        <v>71.1</v>
      </c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</row>
    <row r="66" spans="1:252" ht="33" customHeight="1" thickBot="1" thickTop="1">
      <c r="A66" s="46" t="s">
        <v>56</v>
      </c>
      <c r="B66" s="49">
        <f>SUM(B19:B65)</f>
        <v>220009495</v>
      </c>
      <c r="C66" s="49">
        <f>SUM(C19:C65)</f>
        <v>63270411</v>
      </c>
      <c r="D66" s="52">
        <f>ROUND(C66/B66*100,1)</f>
        <v>28.8</v>
      </c>
      <c r="E66" s="49">
        <f>SUM(E19:E65)</f>
        <v>80277784</v>
      </c>
      <c r="F66" s="52">
        <f>ROUND(E66/B66*100,1)</f>
        <v>36.5</v>
      </c>
      <c r="G66" s="49">
        <f>SUM(G19:G65)</f>
        <v>91740256</v>
      </c>
      <c r="H66" s="52">
        <f>ROUND(G66/B66*100,1)</f>
        <v>41.7</v>
      </c>
      <c r="I66" s="49">
        <f>SUM(I19:I65)</f>
        <v>128269239</v>
      </c>
      <c r="J66" s="52">
        <f>100-H66</f>
        <v>58.3</v>
      </c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</row>
    <row r="67" spans="1:252" ht="33" customHeight="1" thickTop="1">
      <c r="A67" s="47" t="s">
        <v>57</v>
      </c>
      <c r="B67" s="50">
        <f>SUM(B66,B18)</f>
        <v>787836494</v>
      </c>
      <c r="C67" s="50">
        <f>SUM(C66,C18)</f>
        <v>279403371</v>
      </c>
      <c r="D67" s="53">
        <f>ROUND(C67/B67*100,1)</f>
        <v>35.5</v>
      </c>
      <c r="E67" s="50">
        <f>SUM(E18,E66)</f>
        <v>204791185</v>
      </c>
      <c r="F67" s="53">
        <f>ROUND(E67/B67*100,1)</f>
        <v>26</v>
      </c>
      <c r="G67" s="50">
        <f>SUM(G18,G66)</f>
        <v>384900548</v>
      </c>
      <c r="H67" s="53">
        <f>ROUND(G67/B67*100,1)</f>
        <v>48.9</v>
      </c>
      <c r="I67" s="50">
        <f>SUM(I18,I66)</f>
        <v>402935946</v>
      </c>
      <c r="J67" s="53">
        <f>100-H67</f>
        <v>51.1</v>
      </c>
      <c r="K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</row>
    <row r="68" spans="1:10" ht="14.25">
      <c r="A68" s="10"/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7874015748031497" bottom="0.3937007874015748" header="0.5905511811023623" footer="0.31496062992125984"/>
  <pageSetup firstPageNumber="47" useFirstPageNumber="1" fitToHeight="10" horizontalDpi="600" verticalDpi="600" orientation="portrait" paperSize="9" scale="35" r:id="rId1"/>
  <headerFooter alignWithMargins="0">
    <oddHeader>&amp;L&amp;24　　第４表　地方税の構成比及び自主財源等</oddHeader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="45" zoomScaleNormal="50" zoomScaleSheetLayoutView="4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91" sqref="E91"/>
    </sheetView>
  </sheetViews>
  <sheetFormatPr defaultColWidth="9.00390625" defaultRowHeight="14.25"/>
  <cols>
    <col min="1" max="1" width="21.625" style="110" bestFit="1" customWidth="1"/>
    <col min="2" max="2" width="20.375" style="110" customWidth="1"/>
    <col min="3" max="17" width="19.625" style="110" customWidth="1"/>
    <col min="18" max="20" width="20.375" style="110" customWidth="1"/>
    <col min="21" max="92" width="19.625" style="110" customWidth="1"/>
    <col min="93" max="94" width="20.375" style="110" customWidth="1"/>
    <col min="95" max="95" width="12.625" style="110" customWidth="1"/>
    <col min="96" max="96" width="20.375" style="110" customWidth="1"/>
    <col min="97" max="97" width="12.625" style="110" customWidth="1"/>
    <col min="98" max="98" width="20.375" style="110" customWidth="1"/>
    <col min="99" max="99" width="12.625" style="110" customWidth="1"/>
    <col min="100" max="100" width="20.375" style="110" customWidth="1"/>
    <col min="101" max="101" width="12.625" style="110" customWidth="1"/>
    <col min="102" max="102" width="20.375" style="110" customWidth="1"/>
    <col min="103" max="103" width="12.625" style="110" customWidth="1"/>
    <col min="104" max="104" width="20.375" style="110" customWidth="1"/>
    <col min="105" max="105" width="12.625" style="110" customWidth="1"/>
    <col min="106" max="106" width="20.25390625" style="96" bestFit="1" customWidth="1"/>
    <col min="107" max="107" width="18.625" style="96" customWidth="1"/>
    <col min="108" max="110" width="17.625" style="96" customWidth="1"/>
    <col min="111" max="16384" width="9.00390625" style="110" customWidth="1"/>
  </cols>
  <sheetData>
    <row r="1" spans="1:110" ht="27" customHeight="1">
      <c r="A1" s="12" t="s">
        <v>0</v>
      </c>
      <c r="B1" s="13" t="s">
        <v>64</v>
      </c>
      <c r="C1" s="13" t="s">
        <v>65</v>
      </c>
      <c r="D1" s="14"/>
      <c r="E1" s="14"/>
      <c r="F1" s="14"/>
      <c r="G1" s="14"/>
      <c r="H1" s="13" t="s">
        <v>66</v>
      </c>
      <c r="I1" s="15" t="s">
        <v>67</v>
      </c>
      <c r="J1" s="15" t="s">
        <v>120</v>
      </c>
      <c r="K1" s="15" t="s">
        <v>68</v>
      </c>
      <c r="L1" s="16" t="s">
        <v>69</v>
      </c>
      <c r="M1" s="16" t="s">
        <v>70</v>
      </c>
      <c r="N1" s="17" t="s">
        <v>71</v>
      </c>
      <c r="O1" s="17" t="s">
        <v>72</v>
      </c>
      <c r="P1" s="63"/>
      <c r="Q1" s="65"/>
      <c r="R1" s="17" t="s">
        <v>73</v>
      </c>
      <c r="S1" s="18"/>
      <c r="T1" s="18"/>
      <c r="U1" s="17" t="s">
        <v>74</v>
      </c>
      <c r="V1" s="19" t="s">
        <v>75</v>
      </c>
      <c r="W1" s="64"/>
      <c r="X1" s="17" t="s">
        <v>76</v>
      </c>
      <c r="Y1" s="18"/>
      <c r="Z1" s="65"/>
      <c r="AA1" s="17"/>
      <c r="AB1" s="18"/>
      <c r="AC1" s="18"/>
      <c r="AD1" s="18"/>
      <c r="AE1" s="17" t="s">
        <v>77</v>
      </c>
      <c r="AF1" s="18"/>
      <c r="AG1" s="18"/>
      <c r="AH1" s="17" t="s">
        <v>78</v>
      </c>
      <c r="AI1" s="18"/>
      <c r="AJ1" s="63"/>
      <c r="AK1" s="66"/>
      <c r="AL1" s="17"/>
      <c r="AM1" s="18"/>
      <c r="AN1" s="18"/>
      <c r="AO1" s="18"/>
      <c r="AP1" s="18"/>
      <c r="AQ1" s="18"/>
      <c r="AR1" s="18"/>
      <c r="AS1" s="66"/>
      <c r="AT1" s="20" t="s">
        <v>79</v>
      </c>
      <c r="AU1" s="17" t="s">
        <v>80</v>
      </c>
      <c r="AV1" s="18"/>
      <c r="AW1" s="18"/>
      <c r="AX1" s="66"/>
      <c r="AY1" s="18"/>
      <c r="AZ1" s="18"/>
      <c r="BA1" s="17"/>
      <c r="BB1" s="18"/>
      <c r="BC1" s="18"/>
      <c r="BD1" s="18"/>
      <c r="BE1" s="18"/>
      <c r="BF1" s="18"/>
      <c r="BG1" s="18"/>
      <c r="BH1" s="18"/>
      <c r="BI1" s="63"/>
      <c r="BJ1" s="18"/>
      <c r="BK1" s="18"/>
      <c r="BL1" s="18"/>
      <c r="BM1" s="18"/>
      <c r="BN1" s="17" t="s">
        <v>81</v>
      </c>
      <c r="BO1" s="66"/>
      <c r="BP1" s="17"/>
      <c r="BQ1" s="18"/>
      <c r="BR1" s="18"/>
      <c r="BS1" s="66"/>
      <c r="BT1" s="17" t="s">
        <v>82</v>
      </c>
      <c r="BU1" s="17" t="s">
        <v>83</v>
      </c>
      <c r="BV1" s="17" t="s">
        <v>84</v>
      </c>
      <c r="BW1" s="18"/>
      <c r="BX1" s="18"/>
      <c r="BY1" s="17" t="s">
        <v>85</v>
      </c>
      <c r="BZ1" s="18"/>
      <c r="CA1" s="66"/>
      <c r="CB1" s="17"/>
      <c r="CC1" s="63"/>
      <c r="CD1" s="14"/>
      <c r="CE1" s="14"/>
      <c r="CF1" s="14"/>
      <c r="CG1" s="14"/>
      <c r="CH1" s="14"/>
      <c r="CI1" s="14"/>
      <c r="CJ1" s="14"/>
      <c r="CK1" s="13" t="s">
        <v>86</v>
      </c>
      <c r="CL1" s="14"/>
      <c r="CM1" s="14"/>
      <c r="CN1" s="14"/>
      <c r="CO1" s="13" t="s">
        <v>1</v>
      </c>
      <c r="CP1" s="67" t="s">
        <v>96</v>
      </c>
      <c r="CQ1" s="65"/>
      <c r="CR1" s="17"/>
      <c r="CS1" s="18"/>
      <c r="CT1" s="18"/>
      <c r="CU1" s="18"/>
      <c r="CV1" s="18"/>
      <c r="CW1" s="18"/>
      <c r="CX1" s="18"/>
      <c r="CY1" s="18"/>
      <c r="CZ1" s="18"/>
      <c r="DA1" s="66"/>
      <c r="DB1" s="144"/>
      <c r="DC1" s="145"/>
      <c r="DD1" s="145"/>
      <c r="DE1" s="145"/>
      <c r="DF1" s="145"/>
    </row>
    <row r="2" spans="1:110" ht="34.5">
      <c r="A2" s="21"/>
      <c r="B2" s="22"/>
      <c r="C2" s="22"/>
      <c r="D2" s="68" t="s">
        <v>144</v>
      </c>
      <c r="E2" s="15" t="s">
        <v>145</v>
      </c>
      <c r="F2" s="13" t="s">
        <v>146</v>
      </c>
      <c r="G2" s="13" t="s">
        <v>147</v>
      </c>
      <c r="H2" s="22"/>
      <c r="I2" s="22"/>
      <c r="J2" s="23" t="s">
        <v>148</v>
      </c>
      <c r="K2" s="24" t="s">
        <v>149</v>
      </c>
      <c r="L2" s="25" t="s">
        <v>150</v>
      </c>
      <c r="M2" s="25" t="s">
        <v>151</v>
      </c>
      <c r="N2" s="26" t="s">
        <v>152</v>
      </c>
      <c r="O2" s="26" t="s">
        <v>153</v>
      </c>
      <c r="P2" s="104" t="s">
        <v>154</v>
      </c>
      <c r="Q2" s="105" t="s">
        <v>155</v>
      </c>
      <c r="R2" s="27"/>
      <c r="S2" s="17" t="s">
        <v>87</v>
      </c>
      <c r="T2" s="17" t="s">
        <v>88</v>
      </c>
      <c r="U2" s="28" t="s">
        <v>89</v>
      </c>
      <c r="V2" s="26" t="s">
        <v>156</v>
      </c>
      <c r="W2" s="17" t="s">
        <v>157</v>
      </c>
      <c r="X2" s="27"/>
      <c r="Y2" s="17" t="s">
        <v>97</v>
      </c>
      <c r="Z2" s="65"/>
      <c r="AA2" s="17"/>
      <c r="AB2" s="17" t="s">
        <v>158</v>
      </c>
      <c r="AC2" s="20" t="s">
        <v>159</v>
      </c>
      <c r="AD2" s="17" t="s">
        <v>98</v>
      </c>
      <c r="AE2" s="29"/>
      <c r="AF2" s="16" t="s">
        <v>121</v>
      </c>
      <c r="AG2" s="17" t="s">
        <v>122</v>
      </c>
      <c r="AH2" s="29"/>
      <c r="AI2" s="16" t="s">
        <v>99</v>
      </c>
      <c r="AJ2" s="17" t="s">
        <v>100</v>
      </c>
      <c r="AK2" s="16" t="s">
        <v>160</v>
      </c>
      <c r="AL2" s="20" t="s">
        <v>161</v>
      </c>
      <c r="AM2" s="20" t="s">
        <v>162</v>
      </c>
      <c r="AN2" s="17" t="s">
        <v>163</v>
      </c>
      <c r="AO2" s="17" t="s">
        <v>164</v>
      </c>
      <c r="AP2" s="17" t="s">
        <v>165</v>
      </c>
      <c r="AQ2" s="20" t="s">
        <v>166</v>
      </c>
      <c r="AR2" s="17" t="s">
        <v>167</v>
      </c>
      <c r="AS2" s="16" t="s">
        <v>101</v>
      </c>
      <c r="AT2" s="30" t="s">
        <v>168</v>
      </c>
      <c r="AU2" s="29"/>
      <c r="AV2" s="17" t="s">
        <v>169</v>
      </c>
      <c r="AW2" s="18"/>
      <c r="AX2" s="66"/>
      <c r="AY2" s="18"/>
      <c r="AZ2" s="18"/>
      <c r="BA2" s="17"/>
      <c r="BB2" s="18"/>
      <c r="BC2" s="18"/>
      <c r="BD2" s="18"/>
      <c r="BE2" s="18"/>
      <c r="BF2" s="18"/>
      <c r="BG2" s="18"/>
      <c r="BH2" s="18"/>
      <c r="BI2" s="65"/>
      <c r="BJ2" s="20" t="s">
        <v>170</v>
      </c>
      <c r="BK2" s="18"/>
      <c r="BL2" s="18"/>
      <c r="BM2" s="18"/>
      <c r="BN2" s="29"/>
      <c r="BO2" s="16" t="s">
        <v>171</v>
      </c>
      <c r="BP2" s="17" t="s">
        <v>172</v>
      </c>
      <c r="BQ2" s="18"/>
      <c r="BR2" s="18"/>
      <c r="BS2" s="65"/>
      <c r="BT2" s="29"/>
      <c r="BU2" s="29"/>
      <c r="BV2" s="29"/>
      <c r="BW2" s="17" t="s">
        <v>102</v>
      </c>
      <c r="BX2" s="17" t="s">
        <v>173</v>
      </c>
      <c r="BY2" s="29"/>
      <c r="BZ2" s="17" t="s">
        <v>174</v>
      </c>
      <c r="CA2" s="16" t="s">
        <v>103</v>
      </c>
      <c r="CB2" s="68" t="s">
        <v>175</v>
      </c>
      <c r="CC2" s="15" t="s">
        <v>176</v>
      </c>
      <c r="CD2" s="13" t="s">
        <v>177</v>
      </c>
      <c r="CE2" s="63"/>
      <c r="CF2" s="65"/>
      <c r="CG2" s="13" t="s">
        <v>178</v>
      </c>
      <c r="CH2" s="13" t="s">
        <v>179</v>
      </c>
      <c r="CI2" s="63"/>
      <c r="CJ2" s="65"/>
      <c r="CK2" s="31"/>
      <c r="CL2" s="13" t="s">
        <v>104</v>
      </c>
      <c r="CM2" s="13" t="s">
        <v>180</v>
      </c>
      <c r="CN2" s="15" t="s">
        <v>90</v>
      </c>
      <c r="CO2" s="31"/>
      <c r="CP2" s="69" t="s">
        <v>105</v>
      </c>
      <c r="CQ2" s="66"/>
      <c r="CR2" s="70"/>
      <c r="CS2" s="18"/>
      <c r="CT2" s="18"/>
      <c r="CU2" s="18"/>
      <c r="CV2" s="17" t="s">
        <v>106</v>
      </c>
      <c r="CW2" s="18"/>
      <c r="CX2" s="18"/>
      <c r="CY2" s="18"/>
      <c r="CZ2" s="18"/>
      <c r="DA2" s="66"/>
      <c r="DB2" s="144"/>
      <c r="DC2" s="145"/>
      <c r="DD2" s="145"/>
      <c r="DE2" s="145"/>
      <c r="DF2" s="145"/>
    </row>
    <row r="3" spans="1:110" ht="34.5">
      <c r="A3" s="32"/>
      <c r="B3" s="33"/>
      <c r="C3" s="34"/>
      <c r="D3" s="87" t="s">
        <v>123</v>
      </c>
      <c r="E3" s="71" t="s">
        <v>124</v>
      </c>
      <c r="F3" s="72" t="s">
        <v>107</v>
      </c>
      <c r="G3" s="72" t="s">
        <v>107</v>
      </c>
      <c r="H3" s="34"/>
      <c r="I3" s="34"/>
      <c r="J3" s="34"/>
      <c r="K3" s="34"/>
      <c r="L3" s="35"/>
      <c r="M3" s="35"/>
      <c r="N3" s="36"/>
      <c r="O3" s="36"/>
      <c r="P3" s="106" t="s">
        <v>181</v>
      </c>
      <c r="Q3" s="43"/>
      <c r="R3" s="36"/>
      <c r="S3" s="37"/>
      <c r="T3" s="36"/>
      <c r="U3" s="37"/>
      <c r="V3" s="36"/>
      <c r="W3" s="73" t="s">
        <v>125</v>
      </c>
      <c r="X3" s="36"/>
      <c r="Y3" s="35"/>
      <c r="Z3" s="74" t="s">
        <v>108</v>
      </c>
      <c r="AA3" s="75" t="s">
        <v>109</v>
      </c>
      <c r="AB3" s="38" t="s">
        <v>126</v>
      </c>
      <c r="AC3" s="73" t="s">
        <v>127</v>
      </c>
      <c r="AD3" s="36"/>
      <c r="AE3" s="37"/>
      <c r="AF3" s="76" t="s">
        <v>128</v>
      </c>
      <c r="AG3" s="76" t="s">
        <v>129</v>
      </c>
      <c r="AH3" s="36"/>
      <c r="AI3" s="77" t="s">
        <v>221</v>
      </c>
      <c r="AJ3" s="78" t="s">
        <v>110</v>
      </c>
      <c r="AK3" s="76" t="s">
        <v>110</v>
      </c>
      <c r="AL3" s="73" t="s">
        <v>222</v>
      </c>
      <c r="AM3" s="73" t="s">
        <v>222</v>
      </c>
      <c r="AN3" s="37"/>
      <c r="AO3" s="36"/>
      <c r="AP3" s="36" t="s">
        <v>182</v>
      </c>
      <c r="AQ3" s="79" t="s">
        <v>183</v>
      </c>
      <c r="AR3" s="73" t="s">
        <v>184</v>
      </c>
      <c r="AS3" s="35"/>
      <c r="AT3" s="38" t="s">
        <v>185</v>
      </c>
      <c r="AU3" s="36"/>
      <c r="AV3" s="80" t="s">
        <v>186</v>
      </c>
      <c r="AW3" s="75" t="s">
        <v>187</v>
      </c>
      <c r="AX3" s="74" t="s">
        <v>188</v>
      </c>
      <c r="AY3" s="75" t="s">
        <v>189</v>
      </c>
      <c r="AZ3" s="75" t="s">
        <v>190</v>
      </c>
      <c r="BA3" s="75" t="s">
        <v>191</v>
      </c>
      <c r="BB3" s="75" t="s">
        <v>192</v>
      </c>
      <c r="BC3" s="75" t="s">
        <v>193</v>
      </c>
      <c r="BD3" s="67"/>
      <c r="BE3" s="67"/>
      <c r="BF3" s="107"/>
      <c r="BG3" s="75" t="s">
        <v>194</v>
      </c>
      <c r="BH3" s="74" t="s">
        <v>195</v>
      </c>
      <c r="BI3" s="75" t="s">
        <v>196</v>
      </c>
      <c r="BJ3" s="38" t="s">
        <v>197</v>
      </c>
      <c r="BK3" s="75" t="s">
        <v>198</v>
      </c>
      <c r="BL3" s="75" t="s">
        <v>199</v>
      </c>
      <c r="BM3" s="75" t="s">
        <v>111</v>
      </c>
      <c r="BN3" s="36"/>
      <c r="BO3" s="81" t="s">
        <v>200</v>
      </c>
      <c r="BP3" s="78" t="s">
        <v>200</v>
      </c>
      <c r="BQ3" s="75" t="s">
        <v>112</v>
      </c>
      <c r="BR3" s="74" t="s">
        <v>113</v>
      </c>
      <c r="BS3" s="75" t="s">
        <v>111</v>
      </c>
      <c r="BT3" s="36"/>
      <c r="BU3" s="36"/>
      <c r="BV3" s="36"/>
      <c r="BW3" s="36"/>
      <c r="BX3" s="73" t="s">
        <v>201</v>
      </c>
      <c r="BY3" s="39"/>
      <c r="BZ3" s="80" t="s">
        <v>202</v>
      </c>
      <c r="CA3" s="81"/>
      <c r="CB3" s="82" t="s">
        <v>203</v>
      </c>
      <c r="CC3" s="40" t="s">
        <v>204</v>
      </c>
      <c r="CD3" s="40" t="s">
        <v>205</v>
      </c>
      <c r="CE3" s="40" t="s">
        <v>206</v>
      </c>
      <c r="CF3" s="40" t="s">
        <v>207</v>
      </c>
      <c r="CG3" s="40" t="s">
        <v>208</v>
      </c>
      <c r="CH3" s="34"/>
      <c r="CI3" s="111" t="s">
        <v>209</v>
      </c>
      <c r="CJ3" s="112" t="s">
        <v>210</v>
      </c>
      <c r="CK3" s="34"/>
      <c r="CL3" s="41"/>
      <c r="CM3" s="113" t="s">
        <v>211</v>
      </c>
      <c r="CN3" s="111" t="s">
        <v>212</v>
      </c>
      <c r="CO3" s="41"/>
      <c r="CP3" s="34"/>
      <c r="CQ3" s="74" t="s">
        <v>2</v>
      </c>
      <c r="CR3" s="75" t="s">
        <v>114</v>
      </c>
      <c r="CS3" s="83"/>
      <c r="CT3" s="75" t="s">
        <v>115</v>
      </c>
      <c r="CU3" s="83"/>
      <c r="CV3" s="84"/>
      <c r="CW3" s="75" t="s">
        <v>2</v>
      </c>
      <c r="CX3" s="75" t="s">
        <v>114</v>
      </c>
      <c r="CY3" s="83"/>
      <c r="CZ3" s="75" t="s">
        <v>115</v>
      </c>
      <c r="DA3" s="85"/>
      <c r="DB3" s="100"/>
      <c r="DC3" s="100"/>
      <c r="DD3" s="101"/>
      <c r="DE3" s="101"/>
      <c r="DF3" s="102" t="s">
        <v>141</v>
      </c>
    </row>
    <row r="4" spans="1:110" ht="34.5">
      <c r="A4" s="42"/>
      <c r="B4" s="43"/>
      <c r="C4" s="36"/>
      <c r="D4" s="44"/>
      <c r="E4" s="35"/>
      <c r="F4" s="35"/>
      <c r="G4" s="86"/>
      <c r="H4" s="35"/>
      <c r="I4" s="35"/>
      <c r="J4" s="35"/>
      <c r="K4" s="35"/>
      <c r="L4" s="44"/>
      <c r="M4" s="44"/>
      <c r="N4" s="35"/>
      <c r="O4" s="35"/>
      <c r="P4" s="108"/>
      <c r="Q4" s="109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87" t="s">
        <v>213</v>
      </c>
      <c r="AX4" s="87" t="s">
        <v>223</v>
      </c>
      <c r="AY4" s="87" t="s">
        <v>214</v>
      </c>
      <c r="AZ4" s="87" t="s">
        <v>215</v>
      </c>
      <c r="BA4" s="87" t="s">
        <v>216</v>
      </c>
      <c r="BB4" s="87" t="s">
        <v>216</v>
      </c>
      <c r="BC4" s="35"/>
      <c r="BD4" s="35" t="s">
        <v>217</v>
      </c>
      <c r="BE4" s="35" t="s">
        <v>218</v>
      </c>
      <c r="BF4" s="35" t="s">
        <v>219</v>
      </c>
      <c r="BG4" s="87" t="s">
        <v>224</v>
      </c>
      <c r="BH4" s="87" t="s">
        <v>225</v>
      </c>
      <c r="BI4" s="35"/>
      <c r="BJ4" s="35"/>
      <c r="BK4" s="87" t="s">
        <v>226</v>
      </c>
      <c r="BL4" s="87" t="s">
        <v>226</v>
      </c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4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88"/>
      <c r="CR4" s="35"/>
      <c r="CS4" s="89" t="s">
        <v>2</v>
      </c>
      <c r="CT4" s="35"/>
      <c r="CU4" s="89" t="s">
        <v>2</v>
      </c>
      <c r="CV4" s="35"/>
      <c r="CW4" s="88"/>
      <c r="CX4" s="35"/>
      <c r="CY4" s="89" t="s">
        <v>2</v>
      </c>
      <c r="CZ4" s="35"/>
      <c r="DA4" s="89" t="s">
        <v>2</v>
      </c>
      <c r="DB4" s="103" t="s">
        <v>62</v>
      </c>
      <c r="DC4" s="103" t="s">
        <v>143</v>
      </c>
      <c r="DD4" s="102" t="s">
        <v>63</v>
      </c>
      <c r="DE4" s="102" t="s">
        <v>140</v>
      </c>
      <c r="DF4" s="102" t="s">
        <v>142</v>
      </c>
    </row>
    <row r="5" spans="1:256" s="118" customFormat="1" ht="32.25" customHeight="1">
      <c r="A5" s="114" t="s">
        <v>3</v>
      </c>
      <c r="B5" s="115">
        <v>40575042</v>
      </c>
      <c r="C5" s="115">
        <v>1219946</v>
      </c>
      <c r="D5" s="115">
        <v>313244</v>
      </c>
      <c r="E5" s="115">
        <v>0</v>
      </c>
      <c r="F5" s="115">
        <v>906702</v>
      </c>
      <c r="G5" s="115">
        <v>0</v>
      </c>
      <c r="H5" s="115">
        <v>156540</v>
      </c>
      <c r="I5" s="115">
        <v>118759</v>
      </c>
      <c r="J5" s="115">
        <v>54395</v>
      </c>
      <c r="K5" s="115">
        <v>2929831</v>
      </c>
      <c r="L5" s="115">
        <v>15600</v>
      </c>
      <c r="M5" s="115">
        <v>0</v>
      </c>
      <c r="N5" s="115">
        <v>413912</v>
      </c>
      <c r="O5" s="115">
        <v>251348</v>
      </c>
      <c r="P5" s="115">
        <v>127996</v>
      </c>
      <c r="Q5" s="115">
        <v>123352</v>
      </c>
      <c r="R5" s="115">
        <v>9324183</v>
      </c>
      <c r="S5" s="115">
        <v>8464116</v>
      </c>
      <c r="T5" s="115">
        <v>860067</v>
      </c>
      <c r="U5" s="115">
        <v>73034</v>
      </c>
      <c r="V5" s="115">
        <v>851192</v>
      </c>
      <c r="W5" s="115">
        <v>19972</v>
      </c>
      <c r="X5" s="115">
        <v>1617825</v>
      </c>
      <c r="Y5" s="115">
        <v>79896</v>
      </c>
      <c r="Z5" s="115">
        <v>79896</v>
      </c>
      <c r="AA5" s="115">
        <v>0</v>
      </c>
      <c r="AB5" s="115">
        <v>244532</v>
      </c>
      <c r="AC5" s="115">
        <v>799311</v>
      </c>
      <c r="AD5" s="115">
        <v>494086</v>
      </c>
      <c r="AE5" s="115">
        <v>532929</v>
      </c>
      <c r="AF5" s="115">
        <v>39214</v>
      </c>
      <c r="AG5" s="115">
        <v>493715</v>
      </c>
      <c r="AH5" s="115">
        <v>8880352</v>
      </c>
      <c r="AI5" s="115">
        <v>2760792</v>
      </c>
      <c r="AJ5" s="115">
        <v>719298</v>
      </c>
      <c r="AK5" s="115">
        <v>0</v>
      </c>
      <c r="AL5" s="115">
        <v>1948906</v>
      </c>
      <c r="AM5" s="115">
        <v>39769</v>
      </c>
      <c r="AN5" s="115">
        <v>60444</v>
      </c>
      <c r="AO5" s="115">
        <v>0</v>
      </c>
      <c r="AP5" s="115">
        <v>591659</v>
      </c>
      <c r="AQ5" s="115">
        <v>0</v>
      </c>
      <c r="AR5" s="115">
        <v>0</v>
      </c>
      <c r="AS5" s="115">
        <v>2759484</v>
      </c>
      <c r="AT5" s="115">
        <v>3053</v>
      </c>
      <c r="AU5" s="115">
        <v>3853409</v>
      </c>
      <c r="AV5" s="115">
        <v>1985721</v>
      </c>
      <c r="AW5" s="115">
        <v>380027</v>
      </c>
      <c r="AX5" s="115">
        <v>0</v>
      </c>
      <c r="AY5" s="115">
        <v>383061</v>
      </c>
      <c r="AZ5" s="115">
        <v>549968</v>
      </c>
      <c r="BA5" s="115">
        <v>43695</v>
      </c>
      <c r="BB5" s="115">
        <v>0</v>
      </c>
      <c r="BC5" s="115">
        <v>140925</v>
      </c>
      <c r="BD5" s="115">
        <v>0</v>
      </c>
      <c r="BE5" s="115">
        <v>0</v>
      </c>
      <c r="BF5" s="115">
        <v>140925</v>
      </c>
      <c r="BG5" s="115">
        <v>19080</v>
      </c>
      <c r="BH5" s="115">
        <v>0</v>
      </c>
      <c r="BI5" s="115">
        <v>468965</v>
      </c>
      <c r="BJ5" s="115">
        <v>1867688</v>
      </c>
      <c r="BK5" s="115">
        <v>111936</v>
      </c>
      <c r="BL5" s="115">
        <v>0</v>
      </c>
      <c r="BM5" s="115">
        <v>1755752</v>
      </c>
      <c r="BN5" s="115">
        <v>437030</v>
      </c>
      <c r="BO5" s="115">
        <v>110020</v>
      </c>
      <c r="BP5" s="115">
        <v>327010</v>
      </c>
      <c r="BQ5" s="115">
        <v>316101</v>
      </c>
      <c r="BR5" s="115">
        <v>6180</v>
      </c>
      <c r="BS5" s="115">
        <v>4729</v>
      </c>
      <c r="BT5" s="115">
        <v>536925</v>
      </c>
      <c r="BU5" s="115">
        <v>4112880</v>
      </c>
      <c r="BV5" s="115">
        <v>3208696</v>
      </c>
      <c r="BW5" s="115">
        <v>3023403</v>
      </c>
      <c r="BX5" s="115">
        <v>185293</v>
      </c>
      <c r="BY5" s="115">
        <v>3968358</v>
      </c>
      <c r="BZ5" s="115">
        <v>65095</v>
      </c>
      <c r="CA5" s="115">
        <v>7448</v>
      </c>
      <c r="CB5" s="115">
        <v>0</v>
      </c>
      <c r="CC5" s="115">
        <v>2583403</v>
      </c>
      <c r="CD5" s="115">
        <v>0</v>
      </c>
      <c r="CE5" s="115">
        <v>0</v>
      </c>
      <c r="CF5" s="115">
        <v>0</v>
      </c>
      <c r="CG5" s="115">
        <v>0</v>
      </c>
      <c r="CH5" s="115">
        <v>1312412</v>
      </c>
      <c r="CI5" s="115">
        <v>0</v>
      </c>
      <c r="CJ5" s="115">
        <v>1312412</v>
      </c>
      <c r="CK5" s="115">
        <v>8048800</v>
      </c>
      <c r="CL5" s="115">
        <v>300000</v>
      </c>
      <c r="CM5" s="115">
        <v>0</v>
      </c>
      <c r="CN5" s="115">
        <v>2120000</v>
      </c>
      <c r="CO5" s="115">
        <v>91184039</v>
      </c>
      <c r="CP5" s="115">
        <f aca="true" t="shared" si="0" ref="CP5:CP17">SUM(CR5,CT5)</f>
        <v>26310289</v>
      </c>
      <c r="CQ5" s="116">
        <f aca="true" t="shared" si="1" ref="CQ5:CQ36">ROUND(CP5/CO5*100,1)</f>
        <v>28.9</v>
      </c>
      <c r="CR5" s="115">
        <v>14232848</v>
      </c>
      <c r="CS5" s="116">
        <f aca="true" t="shared" si="2" ref="CS5:CS36">ROUND(CR5/CO5*100,1)</f>
        <v>15.6</v>
      </c>
      <c r="CT5" s="115">
        <v>12077441</v>
      </c>
      <c r="CU5" s="116">
        <f aca="true" t="shared" si="3" ref="CU5:CU36">CQ5-CS5</f>
        <v>13.299999999999999</v>
      </c>
      <c r="CV5" s="115">
        <f aca="true" t="shared" si="4" ref="CV5:CV17">SUM(CX5,CZ5)</f>
        <v>64873750</v>
      </c>
      <c r="CW5" s="116">
        <f aca="true" t="shared" si="5" ref="CW5:CW36">100-CQ5</f>
        <v>71.1</v>
      </c>
      <c r="CX5" s="115">
        <v>13219421</v>
      </c>
      <c r="CY5" s="116">
        <f aca="true" t="shared" si="6" ref="CY5:CY36">ROUND(CX5/CO5*100,1)</f>
        <v>14.5</v>
      </c>
      <c r="CZ5" s="115">
        <v>51654329</v>
      </c>
      <c r="DA5" s="116">
        <f aca="true" t="shared" si="7" ref="DA5:DA36">CW5-CY5</f>
        <v>56.599999999999994</v>
      </c>
      <c r="DB5" s="97">
        <v>91184039</v>
      </c>
      <c r="DC5" s="97">
        <v>40575042</v>
      </c>
      <c r="DD5" s="99">
        <f>B5+V5+X5+AE5+BN5+BT5+BU5+BV5+BY5</f>
        <v>55840877</v>
      </c>
      <c r="DE5" s="99">
        <f>DB5-DD5</f>
        <v>35343162</v>
      </c>
      <c r="DF5" s="99">
        <f>SUM(R5,CN5)</f>
        <v>11444183</v>
      </c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s="118" customFormat="1" ht="32.25" customHeight="1">
      <c r="A6" s="119" t="s">
        <v>4</v>
      </c>
      <c r="B6" s="120">
        <v>17314811</v>
      </c>
      <c r="C6" s="120">
        <v>628025</v>
      </c>
      <c r="D6" s="120">
        <v>161257</v>
      </c>
      <c r="E6" s="120">
        <v>0</v>
      </c>
      <c r="F6" s="120">
        <v>466768</v>
      </c>
      <c r="G6" s="120">
        <v>0</v>
      </c>
      <c r="H6" s="120">
        <v>58848</v>
      </c>
      <c r="I6" s="120">
        <v>44688</v>
      </c>
      <c r="J6" s="120">
        <v>20401</v>
      </c>
      <c r="K6" s="120">
        <v>1357878</v>
      </c>
      <c r="L6" s="120">
        <v>21035</v>
      </c>
      <c r="M6" s="120">
        <v>0</v>
      </c>
      <c r="N6" s="120">
        <v>212984</v>
      </c>
      <c r="O6" s="120">
        <v>99640</v>
      </c>
      <c r="P6" s="120">
        <v>64207</v>
      </c>
      <c r="Q6" s="120">
        <v>35433</v>
      </c>
      <c r="R6" s="120">
        <v>8699854</v>
      </c>
      <c r="S6" s="120">
        <v>7614735</v>
      </c>
      <c r="T6" s="120">
        <v>1085119</v>
      </c>
      <c r="U6" s="120">
        <v>35996</v>
      </c>
      <c r="V6" s="120">
        <v>456771</v>
      </c>
      <c r="W6" s="120">
        <v>13826</v>
      </c>
      <c r="X6" s="120">
        <v>694274</v>
      </c>
      <c r="Y6" s="120">
        <v>9109</v>
      </c>
      <c r="Z6" s="120">
        <v>9109</v>
      </c>
      <c r="AA6" s="120">
        <v>0</v>
      </c>
      <c r="AB6" s="120">
        <v>102121</v>
      </c>
      <c r="AC6" s="120">
        <v>387584</v>
      </c>
      <c r="AD6" s="120">
        <v>195460</v>
      </c>
      <c r="AE6" s="120">
        <v>211418</v>
      </c>
      <c r="AF6" s="120">
        <v>32832</v>
      </c>
      <c r="AG6" s="120">
        <v>178586</v>
      </c>
      <c r="AH6" s="120">
        <v>4788747</v>
      </c>
      <c r="AI6" s="120">
        <v>1568960</v>
      </c>
      <c r="AJ6" s="120">
        <v>491070</v>
      </c>
      <c r="AK6" s="120">
        <v>0</v>
      </c>
      <c r="AL6" s="120">
        <v>494730</v>
      </c>
      <c r="AM6" s="120">
        <v>91893</v>
      </c>
      <c r="AN6" s="120">
        <v>28134</v>
      </c>
      <c r="AO6" s="120">
        <v>46203</v>
      </c>
      <c r="AP6" s="120">
        <v>646730</v>
      </c>
      <c r="AQ6" s="120">
        <v>0</v>
      </c>
      <c r="AR6" s="120">
        <v>0</v>
      </c>
      <c r="AS6" s="120">
        <v>1421027</v>
      </c>
      <c r="AT6" s="120">
        <v>0</v>
      </c>
      <c r="AU6" s="120">
        <v>2262246</v>
      </c>
      <c r="AV6" s="120">
        <v>1467791</v>
      </c>
      <c r="AW6" s="120">
        <v>245535</v>
      </c>
      <c r="AX6" s="120">
        <v>0</v>
      </c>
      <c r="AY6" s="120">
        <v>207582</v>
      </c>
      <c r="AZ6" s="120">
        <v>272185</v>
      </c>
      <c r="BA6" s="120">
        <v>76265</v>
      </c>
      <c r="BB6" s="120">
        <v>0</v>
      </c>
      <c r="BC6" s="120">
        <v>99192</v>
      </c>
      <c r="BD6" s="120">
        <v>0</v>
      </c>
      <c r="BE6" s="120">
        <v>0</v>
      </c>
      <c r="BF6" s="120">
        <v>99192</v>
      </c>
      <c r="BG6" s="120">
        <v>39467</v>
      </c>
      <c r="BH6" s="120">
        <v>0</v>
      </c>
      <c r="BI6" s="120">
        <v>527565</v>
      </c>
      <c r="BJ6" s="120">
        <v>794455</v>
      </c>
      <c r="BK6" s="120">
        <v>81209</v>
      </c>
      <c r="BL6" s="120">
        <v>0</v>
      </c>
      <c r="BM6" s="120">
        <v>713246</v>
      </c>
      <c r="BN6" s="120">
        <v>166674</v>
      </c>
      <c r="BO6" s="120">
        <v>64309</v>
      </c>
      <c r="BP6" s="120">
        <v>102365</v>
      </c>
      <c r="BQ6" s="120">
        <v>100406</v>
      </c>
      <c r="BR6" s="120">
        <v>734</v>
      </c>
      <c r="BS6" s="120">
        <v>1225</v>
      </c>
      <c r="BT6" s="120">
        <v>8974</v>
      </c>
      <c r="BU6" s="120">
        <v>778963</v>
      </c>
      <c r="BV6" s="120">
        <v>1042804</v>
      </c>
      <c r="BW6" s="120">
        <v>1032747</v>
      </c>
      <c r="BX6" s="120">
        <v>10057</v>
      </c>
      <c r="BY6" s="120">
        <v>1101559</v>
      </c>
      <c r="BZ6" s="120">
        <v>17293</v>
      </c>
      <c r="CA6" s="120">
        <v>3705</v>
      </c>
      <c r="CB6" s="120">
        <v>0</v>
      </c>
      <c r="CC6" s="120">
        <v>886076</v>
      </c>
      <c r="CD6" s="120">
        <v>0</v>
      </c>
      <c r="CE6" s="120">
        <v>0</v>
      </c>
      <c r="CF6" s="120">
        <v>0</v>
      </c>
      <c r="CG6" s="120">
        <v>0</v>
      </c>
      <c r="CH6" s="120">
        <v>194485</v>
      </c>
      <c r="CI6" s="120">
        <v>0</v>
      </c>
      <c r="CJ6" s="120">
        <v>194485</v>
      </c>
      <c r="CK6" s="120">
        <v>3720200</v>
      </c>
      <c r="CL6" s="120">
        <v>605400</v>
      </c>
      <c r="CM6" s="120">
        <v>0</v>
      </c>
      <c r="CN6" s="120">
        <v>1253800</v>
      </c>
      <c r="CO6" s="120">
        <v>43726790</v>
      </c>
      <c r="CP6" s="120">
        <f t="shared" si="0"/>
        <v>9541654</v>
      </c>
      <c r="CQ6" s="121">
        <f t="shared" si="1"/>
        <v>21.8</v>
      </c>
      <c r="CR6" s="120">
        <v>4736910</v>
      </c>
      <c r="CS6" s="121">
        <f t="shared" si="2"/>
        <v>10.8</v>
      </c>
      <c r="CT6" s="120">
        <v>4804744</v>
      </c>
      <c r="CU6" s="121">
        <f t="shared" si="3"/>
        <v>11</v>
      </c>
      <c r="CV6" s="120">
        <f t="shared" si="4"/>
        <v>34185136</v>
      </c>
      <c r="CW6" s="121">
        <f t="shared" si="5"/>
        <v>78.2</v>
      </c>
      <c r="CX6" s="120">
        <v>6545204</v>
      </c>
      <c r="CY6" s="121">
        <f t="shared" si="6"/>
        <v>15</v>
      </c>
      <c r="CZ6" s="120">
        <v>27639932</v>
      </c>
      <c r="DA6" s="121">
        <f t="shared" si="7"/>
        <v>63.2</v>
      </c>
      <c r="DB6" s="97">
        <v>43726790</v>
      </c>
      <c r="DC6" s="97">
        <v>17314811</v>
      </c>
      <c r="DD6" s="99">
        <f aca="true" t="shared" si="8" ref="DD6:DD17">B6+V6+X6+AE6+BN6+BT6+BU6+BV6+BY6</f>
        <v>21776248</v>
      </c>
      <c r="DE6" s="99">
        <f aca="true" t="shared" si="9" ref="DE6:DE65">DB6-DD6</f>
        <v>21950542</v>
      </c>
      <c r="DF6" s="99">
        <f aca="true" t="shared" si="10" ref="DF6:DF17">SUM(R6,CN6)</f>
        <v>9953654</v>
      </c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118" customFormat="1" ht="32.25" customHeight="1">
      <c r="A7" s="119" t="s">
        <v>5</v>
      </c>
      <c r="B7" s="120">
        <v>50384039</v>
      </c>
      <c r="C7" s="120">
        <v>1541068</v>
      </c>
      <c r="D7" s="120">
        <v>395697</v>
      </c>
      <c r="E7" s="120">
        <v>0</v>
      </c>
      <c r="F7" s="120">
        <v>1145371</v>
      </c>
      <c r="G7" s="120">
        <v>0</v>
      </c>
      <c r="H7" s="120">
        <v>172981</v>
      </c>
      <c r="I7" s="120">
        <v>131053</v>
      </c>
      <c r="J7" s="120">
        <v>60307</v>
      </c>
      <c r="K7" s="120">
        <v>3429197</v>
      </c>
      <c r="L7" s="120">
        <v>24378</v>
      </c>
      <c r="M7" s="120">
        <v>0</v>
      </c>
      <c r="N7" s="120">
        <v>522718</v>
      </c>
      <c r="O7" s="120">
        <v>336612</v>
      </c>
      <c r="P7" s="120">
        <v>169573</v>
      </c>
      <c r="Q7" s="120">
        <v>167039</v>
      </c>
      <c r="R7" s="120">
        <v>11521538</v>
      </c>
      <c r="S7" s="120">
        <v>10561152</v>
      </c>
      <c r="T7" s="120">
        <v>960386</v>
      </c>
      <c r="U7" s="120">
        <v>103521</v>
      </c>
      <c r="V7" s="120">
        <v>416311</v>
      </c>
      <c r="W7" s="120">
        <v>33859</v>
      </c>
      <c r="X7" s="120">
        <v>1940084</v>
      </c>
      <c r="Y7" s="120">
        <v>28</v>
      </c>
      <c r="Z7" s="120">
        <v>28</v>
      </c>
      <c r="AA7" s="120">
        <v>0</v>
      </c>
      <c r="AB7" s="120">
        <v>552328</v>
      </c>
      <c r="AC7" s="120">
        <v>857150</v>
      </c>
      <c r="AD7" s="120">
        <v>530578</v>
      </c>
      <c r="AE7" s="120">
        <v>1001968</v>
      </c>
      <c r="AF7" s="120">
        <v>78379</v>
      </c>
      <c r="AG7" s="120">
        <v>923589</v>
      </c>
      <c r="AH7" s="120">
        <v>8481613</v>
      </c>
      <c r="AI7" s="120">
        <v>2856459</v>
      </c>
      <c r="AJ7" s="120">
        <v>348425</v>
      </c>
      <c r="AK7" s="120">
        <v>0</v>
      </c>
      <c r="AL7" s="120">
        <v>1231212</v>
      </c>
      <c r="AM7" s="120">
        <v>0</v>
      </c>
      <c r="AN7" s="120">
        <v>85629</v>
      </c>
      <c r="AO7" s="120">
        <v>0</v>
      </c>
      <c r="AP7" s="120">
        <v>669680</v>
      </c>
      <c r="AQ7" s="120">
        <v>0</v>
      </c>
      <c r="AR7" s="120">
        <v>0</v>
      </c>
      <c r="AS7" s="120">
        <v>3290208</v>
      </c>
      <c r="AT7" s="120">
        <v>2502</v>
      </c>
      <c r="AU7" s="120">
        <v>4268134</v>
      </c>
      <c r="AV7" s="120">
        <v>2641957</v>
      </c>
      <c r="AW7" s="120">
        <v>0</v>
      </c>
      <c r="AX7" s="120">
        <v>0</v>
      </c>
      <c r="AY7" s="120">
        <v>0</v>
      </c>
      <c r="AZ7" s="120">
        <v>0</v>
      </c>
      <c r="BA7" s="120">
        <v>273483</v>
      </c>
      <c r="BB7" s="120">
        <v>0</v>
      </c>
      <c r="BC7" s="120">
        <v>290782</v>
      </c>
      <c r="BD7" s="120">
        <v>0</v>
      </c>
      <c r="BE7" s="120">
        <v>0</v>
      </c>
      <c r="BF7" s="120">
        <v>290782</v>
      </c>
      <c r="BG7" s="120">
        <v>5706</v>
      </c>
      <c r="BH7" s="120">
        <v>0</v>
      </c>
      <c r="BI7" s="120">
        <v>2071986</v>
      </c>
      <c r="BJ7" s="120">
        <v>1626177</v>
      </c>
      <c r="BK7" s="120">
        <v>198007</v>
      </c>
      <c r="BL7" s="120">
        <v>0</v>
      </c>
      <c r="BM7" s="120">
        <v>1428170</v>
      </c>
      <c r="BN7" s="120">
        <v>584857</v>
      </c>
      <c r="BO7" s="120">
        <v>106671</v>
      </c>
      <c r="BP7" s="120">
        <v>478186</v>
      </c>
      <c r="BQ7" s="120">
        <v>474761</v>
      </c>
      <c r="BR7" s="120">
        <v>0</v>
      </c>
      <c r="BS7" s="120">
        <v>3425</v>
      </c>
      <c r="BT7" s="120">
        <v>11270</v>
      </c>
      <c r="BU7" s="120">
        <v>5008336</v>
      </c>
      <c r="BV7" s="120">
        <v>3148353</v>
      </c>
      <c r="BW7" s="120">
        <v>2680692</v>
      </c>
      <c r="BX7" s="120">
        <v>467661</v>
      </c>
      <c r="BY7" s="120">
        <v>1860199</v>
      </c>
      <c r="BZ7" s="120">
        <v>72447</v>
      </c>
      <c r="CA7" s="120">
        <v>46831</v>
      </c>
      <c r="CB7" s="120">
        <v>0</v>
      </c>
      <c r="CC7" s="120">
        <v>1224881</v>
      </c>
      <c r="CD7" s="120">
        <v>36579</v>
      </c>
      <c r="CE7" s="120">
        <v>0</v>
      </c>
      <c r="CF7" s="120">
        <v>36579</v>
      </c>
      <c r="CG7" s="120">
        <v>0</v>
      </c>
      <c r="CH7" s="120">
        <v>479461</v>
      </c>
      <c r="CI7" s="120">
        <v>0</v>
      </c>
      <c r="CJ7" s="120">
        <v>479461</v>
      </c>
      <c r="CK7" s="120">
        <v>4079400</v>
      </c>
      <c r="CL7" s="120">
        <v>0</v>
      </c>
      <c r="CM7" s="120">
        <v>0</v>
      </c>
      <c r="CN7" s="120">
        <v>2450000</v>
      </c>
      <c r="CO7" s="120">
        <v>99030439</v>
      </c>
      <c r="CP7" s="120">
        <f t="shared" si="0"/>
        <v>23671023</v>
      </c>
      <c r="CQ7" s="121">
        <f t="shared" si="1"/>
        <v>23.9</v>
      </c>
      <c r="CR7" s="120">
        <v>7897988</v>
      </c>
      <c r="CS7" s="121">
        <f t="shared" si="2"/>
        <v>8</v>
      </c>
      <c r="CT7" s="120">
        <v>15773035</v>
      </c>
      <c r="CU7" s="121">
        <f t="shared" si="3"/>
        <v>15.899999999999999</v>
      </c>
      <c r="CV7" s="120">
        <f t="shared" si="4"/>
        <v>75359416</v>
      </c>
      <c r="CW7" s="121">
        <f t="shared" si="5"/>
        <v>76.1</v>
      </c>
      <c r="CX7" s="120">
        <v>11264365</v>
      </c>
      <c r="CY7" s="121">
        <f t="shared" si="6"/>
        <v>11.4</v>
      </c>
      <c r="CZ7" s="120">
        <v>64095051</v>
      </c>
      <c r="DA7" s="121">
        <f t="shared" si="7"/>
        <v>64.69999999999999</v>
      </c>
      <c r="DB7" s="97">
        <v>99030439</v>
      </c>
      <c r="DC7" s="97">
        <v>50384039</v>
      </c>
      <c r="DD7" s="99">
        <f t="shared" si="8"/>
        <v>64355417</v>
      </c>
      <c r="DE7" s="99">
        <f t="shared" si="9"/>
        <v>34675022</v>
      </c>
      <c r="DF7" s="99">
        <f t="shared" si="10"/>
        <v>13971538</v>
      </c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18" customFormat="1" ht="32.25" customHeight="1">
      <c r="A8" s="119" t="s">
        <v>6</v>
      </c>
      <c r="B8" s="120">
        <v>49190444</v>
      </c>
      <c r="C8" s="120">
        <v>1718855</v>
      </c>
      <c r="D8" s="120">
        <v>420422</v>
      </c>
      <c r="E8" s="120">
        <v>81495</v>
      </c>
      <c r="F8" s="120">
        <v>1216938</v>
      </c>
      <c r="G8" s="120">
        <v>0</v>
      </c>
      <c r="H8" s="120">
        <v>161450</v>
      </c>
      <c r="I8" s="120">
        <v>122313</v>
      </c>
      <c r="J8" s="120">
        <v>56290</v>
      </c>
      <c r="K8" s="120">
        <v>3272392</v>
      </c>
      <c r="L8" s="120">
        <v>208675</v>
      </c>
      <c r="M8" s="120">
        <v>0</v>
      </c>
      <c r="N8" s="120">
        <v>555543</v>
      </c>
      <c r="O8" s="120">
        <v>311532</v>
      </c>
      <c r="P8" s="120">
        <v>182167</v>
      </c>
      <c r="Q8" s="120">
        <v>129365</v>
      </c>
      <c r="R8" s="120">
        <v>17422955</v>
      </c>
      <c r="S8" s="120">
        <v>16164611</v>
      </c>
      <c r="T8" s="120">
        <v>1258344</v>
      </c>
      <c r="U8" s="120">
        <v>93362</v>
      </c>
      <c r="V8" s="120">
        <v>791283</v>
      </c>
      <c r="W8" s="120">
        <v>6043</v>
      </c>
      <c r="X8" s="120">
        <v>2724135</v>
      </c>
      <c r="Y8" s="120">
        <v>60607</v>
      </c>
      <c r="Z8" s="120">
        <v>60607</v>
      </c>
      <c r="AA8" s="120">
        <v>0</v>
      </c>
      <c r="AB8" s="120">
        <v>619822</v>
      </c>
      <c r="AC8" s="120">
        <v>1153230</v>
      </c>
      <c r="AD8" s="120">
        <v>890476</v>
      </c>
      <c r="AE8" s="120">
        <v>811285</v>
      </c>
      <c r="AF8" s="120">
        <v>148462</v>
      </c>
      <c r="AG8" s="120">
        <v>662823</v>
      </c>
      <c r="AH8" s="120">
        <v>14822945</v>
      </c>
      <c r="AI8" s="120">
        <v>4686916</v>
      </c>
      <c r="AJ8" s="120">
        <v>756717</v>
      </c>
      <c r="AK8" s="120">
        <v>0</v>
      </c>
      <c r="AL8" s="120">
        <v>4249008</v>
      </c>
      <c r="AM8" s="120">
        <v>38315</v>
      </c>
      <c r="AN8" s="120">
        <v>110090</v>
      </c>
      <c r="AO8" s="120">
        <v>0</v>
      </c>
      <c r="AP8" s="120">
        <v>947315</v>
      </c>
      <c r="AQ8" s="120">
        <v>0</v>
      </c>
      <c r="AR8" s="120">
        <v>0</v>
      </c>
      <c r="AS8" s="120">
        <v>4034584</v>
      </c>
      <c r="AT8" s="120">
        <v>0</v>
      </c>
      <c r="AU8" s="120">
        <v>5011945</v>
      </c>
      <c r="AV8" s="120">
        <v>2409542</v>
      </c>
      <c r="AW8" s="120">
        <v>0</v>
      </c>
      <c r="AX8" s="120">
        <v>0</v>
      </c>
      <c r="AY8" s="120">
        <v>643051</v>
      </c>
      <c r="AZ8" s="120">
        <v>778714</v>
      </c>
      <c r="BA8" s="120">
        <v>79598</v>
      </c>
      <c r="BB8" s="120">
        <v>33797</v>
      </c>
      <c r="BC8" s="120">
        <v>224453</v>
      </c>
      <c r="BD8" s="120">
        <v>0</v>
      </c>
      <c r="BE8" s="120">
        <v>0</v>
      </c>
      <c r="BF8" s="120">
        <v>224453</v>
      </c>
      <c r="BG8" s="120">
        <v>199745</v>
      </c>
      <c r="BH8" s="120">
        <v>59370</v>
      </c>
      <c r="BI8" s="120">
        <v>390814</v>
      </c>
      <c r="BJ8" s="120">
        <v>2602403</v>
      </c>
      <c r="BK8" s="120">
        <v>157150</v>
      </c>
      <c r="BL8" s="120">
        <v>16631</v>
      </c>
      <c r="BM8" s="120">
        <v>2428622</v>
      </c>
      <c r="BN8" s="120">
        <v>801925</v>
      </c>
      <c r="BO8" s="120">
        <v>140028</v>
      </c>
      <c r="BP8" s="120">
        <v>661897</v>
      </c>
      <c r="BQ8" s="120">
        <v>473527</v>
      </c>
      <c r="BR8" s="120">
        <v>10208</v>
      </c>
      <c r="BS8" s="120">
        <v>178162</v>
      </c>
      <c r="BT8" s="120">
        <v>78270</v>
      </c>
      <c r="BU8" s="120">
        <v>4702595</v>
      </c>
      <c r="BV8" s="120">
        <v>3293060</v>
      </c>
      <c r="BW8" s="120">
        <v>2802481</v>
      </c>
      <c r="BX8" s="120">
        <v>490579</v>
      </c>
      <c r="BY8" s="120">
        <v>5991816</v>
      </c>
      <c r="BZ8" s="120">
        <v>116060</v>
      </c>
      <c r="CA8" s="120">
        <v>21272</v>
      </c>
      <c r="CB8" s="120">
        <v>0</v>
      </c>
      <c r="CC8" s="120">
        <v>3282671</v>
      </c>
      <c r="CD8" s="120">
        <v>40896</v>
      </c>
      <c r="CE8" s="120">
        <v>0</v>
      </c>
      <c r="CF8" s="120">
        <v>40896</v>
      </c>
      <c r="CG8" s="120">
        <v>300000</v>
      </c>
      <c r="CH8" s="120">
        <v>2230917</v>
      </c>
      <c r="CI8" s="120">
        <v>0</v>
      </c>
      <c r="CJ8" s="120">
        <v>2230917</v>
      </c>
      <c r="CK8" s="120">
        <v>15991468</v>
      </c>
      <c r="CL8" s="120">
        <v>0</v>
      </c>
      <c r="CM8" s="120">
        <v>0</v>
      </c>
      <c r="CN8" s="120">
        <v>2412968</v>
      </c>
      <c r="CO8" s="120">
        <v>128134538</v>
      </c>
      <c r="CP8" s="120">
        <f t="shared" si="0"/>
        <v>39968908</v>
      </c>
      <c r="CQ8" s="121">
        <f t="shared" si="1"/>
        <v>31.2</v>
      </c>
      <c r="CR8" s="120">
        <v>23400436</v>
      </c>
      <c r="CS8" s="121">
        <f t="shared" si="2"/>
        <v>18.3</v>
      </c>
      <c r="CT8" s="120">
        <v>16568472</v>
      </c>
      <c r="CU8" s="121">
        <f t="shared" si="3"/>
        <v>12.899999999999999</v>
      </c>
      <c r="CV8" s="120">
        <f t="shared" si="4"/>
        <v>88165630</v>
      </c>
      <c r="CW8" s="121">
        <f t="shared" si="5"/>
        <v>68.8</v>
      </c>
      <c r="CX8" s="120">
        <v>19095617</v>
      </c>
      <c r="CY8" s="121">
        <f t="shared" si="6"/>
        <v>14.9</v>
      </c>
      <c r="CZ8" s="120">
        <v>69070013</v>
      </c>
      <c r="DA8" s="121">
        <f t="shared" si="7"/>
        <v>53.9</v>
      </c>
      <c r="DB8" s="97">
        <v>128134538</v>
      </c>
      <c r="DC8" s="97">
        <v>49190444</v>
      </c>
      <c r="DD8" s="99">
        <f t="shared" si="8"/>
        <v>68384813</v>
      </c>
      <c r="DE8" s="99">
        <f t="shared" si="9"/>
        <v>59749725</v>
      </c>
      <c r="DF8" s="99">
        <f t="shared" si="10"/>
        <v>19835923</v>
      </c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s="118" customFormat="1" ht="32.25" customHeight="1">
      <c r="A9" s="122" t="s">
        <v>7</v>
      </c>
      <c r="B9" s="123">
        <v>8684687</v>
      </c>
      <c r="C9" s="123">
        <v>415357</v>
      </c>
      <c r="D9" s="123">
        <v>106650</v>
      </c>
      <c r="E9" s="123">
        <v>0</v>
      </c>
      <c r="F9" s="123">
        <v>308707</v>
      </c>
      <c r="G9" s="123">
        <v>0</v>
      </c>
      <c r="H9" s="123">
        <v>29636</v>
      </c>
      <c r="I9" s="123">
        <v>22444</v>
      </c>
      <c r="J9" s="123">
        <v>10340</v>
      </c>
      <c r="K9" s="123">
        <v>628739</v>
      </c>
      <c r="L9" s="123">
        <v>56467</v>
      </c>
      <c r="M9" s="123">
        <v>0</v>
      </c>
      <c r="N9" s="123">
        <v>140867</v>
      </c>
      <c r="O9" s="123">
        <v>65840</v>
      </c>
      <c r="P9" s="123">
        <v>42012</v>
      </c>
      <c r="Q9" s="123">
        <v>23828</v>
      </c>
      <c r="R9" s="123">
        <v>7139633</v>
      </c>
      <c r="S9" s="123">
        <v>6101609</v>
      </c>
      <c r="T9" s="123">
        <v>1038024</v>
      </c>
      <c r="U9" s="123">
        <v>14218</v>
      </c>
      <c r="V9" s="123">
        <v>74910</v>
      </c>
      <c r="W9" s="123">
        <v>15794</v>
      </c>
      <c r="X9" s="123">
        <v>462644</v>
      </c>
      <c r="Y9" s="123">
        <v>47551</v>
      </c>
      <c r="Z9" s="123">
        <v>47551</v>
      </c>
      <c r="AA9" s="123">
        <v>0</v>
      </c>
      <c r="AB9" s="123">
        <v>140328</v>
      </c>
      <c r="AC9" s="123">
        <v>205432</v>
      </c>
      <c r="AD9" s="123">
        <v>69333</v>
      </c>
      <c r="AE9" s="123">
        <v>38796</v>
      </c>
      <c r="AF9" s="123">
        <v>12397</v>
      </c>
      <c r="AG9" s="123">
        <v>26399</v>
      </c>
      <c r="AH9" s="123">
        <v>1916526</v>
      </c>
      <c r="AI9" s="123">
        <v>371678</v>
      </c>
      <c r="AJ9" s="123">
        <v>53135</v>
      </c>
      <c r="AK9" s="123">
        <v>0</v>
      </c>
      <c r="AL9" s="123">
        <v>300813</v>
      </c>
      <c r="AM9" s="123">
        <v>36139</v>
      </c>
      <c r="AN9" s="123">
        <v>17456</v>
      </c>
      <c r="AO9" s="123">
        <v>0</v>
      </c>
      <c r="AP9" s="123">
        <v>402653</v>
      </c>
      <c r="AQ9" s="123">
        <v>0</v>
      </c>
      <c r="AR9" s="123">
        <v>0</v>
      </c>
      <c r="AS9" s="123">
        <v>734652</v>
      </c>
      <c r="AT9" s="123">
        <v>0</v>
      </c>
      <c r="AU9" s="123">
        <v>1040568</v>
      </c>
      <c r="AV9" s="123">
        <v>625391</v>
      </c>
      <c r="AW9" s="123">
        <v>26568</v>
      </c>
      <c r="AX9" s="123">
        <v>0</v>
      </c>
      <c r="AY9" s="123">
        <v>104159</v>
      </c>
      <c r="AZ9" s="123">
        <v>155098</v>
      </c>
      <c r="BA9" s="123">
        <v>37170</v>
      </c>
      <c r="BB9" s="123">
        <v>551</v>
      </c>
      <c r="BC9" s="123">
        <v>56490</v>
      </c>
      <c r="BD9" s="123">
        <v>0</v>
      </c>
      <c r="BE9" s="123">
        <v>0</v>
      </c>
      <c r="BF9" s="123">
        <v>56490</v>
      </c>
      <c r="BG9" s="123">
        <v>0</v>
      </c>
      <c r="BH9" s="123">
        <v>0</v>
      </c>
      <c r="BI9" s="123">
        <v>245355</v>
      </c>
      <c r="BJ9" s="123">
        <v>415177</v>
      </c>
      <c r="BK9" s="123">
        <v>21688</v>
      </c>
      <c r="BL9" s="123">
        <v>0</v>
      </c>
      <c r="BM9" s="123">
        <v>393489</v>
      </c>
      <c r="BN9" s="123">
        <v>103977</v>
      </c>
      <c r="BO9" s="123">
        <v>44032</v>
      </c>
      <c r="BP9" s="123">
        <v>59945</v>
      </c>
      <c r="BQ9" s="123">
        <v>58041</v>
      </c>
      <c r="BR9" s="123">
        <v>0</v>
      </c>
      <c r="BS9" s="123">
        <v>1904</v>
      </c>
      <c r="BT9" s="123">
        <v>21644</v>
      </c>
      <c r="BU9" s="123">
        <v>1396918</v>
      </c>
      <c r="BV9" s="123">
        <v>1118733</v>
      </c>
      <c r="BW9" s="123">
        <v>1093169</v>
      </c>
      <c r="BX9" s="123">
        <v>25564</v>
      </c>
      <c r="BY9" s="123">
        <v>354209</v>
      </c>
      <c r="BZ9" s="123">
        <v>10304</v>
      </c>
      <c r="CA9" s="123">
        <v>4552</v>
      </c>
      <c r="CB9" s="123">
        <v>0</v>
      </c>
      <c r="CC9" s="123">
        <v>229281</v>
      </c>
      <c r="CD9" s="123">
        <v>0</v>
      </c>
      <c r="CE9" s="123">
        <v>0</v>
      </c>
      <c r="CF9" s="123">
        <v>0</v>
      </c>
      <c r="CG9" s="123">
        <v>0</v>
      </c>
      <c r="CH9" s="123">
        <v>110072</v>
      </c>
      <c r="CI9" s="123">
        <v>0</v>
      </c>
      <c r="CJ9" s="123">
        <v>110072</v>
      </c>
      <c r="CK9" s="123">
        <v>3708700</v>
      </c>
      <c r="CL9" s="123">
        <v>45800</v>
      </c>
      <c r="CM9" s="123">
        <v>0</v>
      </c>
      <c r="CN9" s="123">
        <v>773900</v>
      </c>
      <c r="CO9" s="123">
        <v>27445853</v>
      </c>
      <c r="CP9" s="123">
        <f t="shared" si="0"/>
        <v>8580494</v>
      </c>
      <c r="CQ9" s="124">
        <f t="shared" si="1"/>
        <v>31.3</v>
      </c>
      <c r="CR9" s="123">
        <v>3860937</v>
      </c>
      <c r="CS9" s="124">
        <f t="shared" si="2"/>
        <v>14.1</v>
      </c>
      <c r="CT9" s="123">
        <v>4719557</v>
      </c>
      <c r="CU9" s="124">
        <f t="shared" si="3"/>
        <v>17.200000000000003</v>
      </c>
      <c r="CV9" s="123">
        <f t="shared" si="4"/>
        <v>18865359</v>
      </c>
      <c r="CW9" s="124">
        <f t="shared" si="5"/>
        <v>68.7</v>
      </c>
      <c r="CX9" s="123">
        <v>2607820</v>
      </c>
      <c r="CY9" s="124">
        <f t="shared" si="6"/>
        <v>9.5</v>
      </c>
      <c r="CZ9" s="123">
        <v>16257539</v>
      </c>
      <c r="DA9" s="124">
        <f t="shared" si="7"/>
        <v>59.2</v>
      </c>
      <c r="DB9" s="97">
        <v>27445853</v>
      </c>
      <c r="DC9" s="97">
        <v>8684687</v>
      </c>
      <c r="DD9" s="99">
        <f t="shared" si="8"/>
        <v>12256518</v>
      </c>
      <c r="DE9" s="99">
        <f t="shared" si="9"/>
        <v>15189335</v>
      </c>
      <c r="DF9" s="99">
        <f t="shared" si="10"/>
        <v>7913533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s="118" customFormat="1" ht="32.25" customHeight="1">
      <c r="A10" s="119" t="s">
        <v>8</v>
      </c>
      <c r="B10" s="120">
        <v>9324757</v>
      </c>
      <c r="C10" s="120">
        <v>581770</v>
      </c>
      <c r="D10" s="120">
        <v>147285</v>
      </c>
      <c r="E10" s="120">
        <v>0</v>
      </c>
      <c r="F10" s="120">
        <v>426323</v>
      </c>
      <c r="G10" s="120">
        <v>8162</v>
      </c>
      <c r="H10" s="120">
        <v>33168</v>
      </c>
      <c r="I10" s="120">
        <v>25095</v>
      </c>
      <c r="J10" s="120">
        <v>11600</v>
      </c>
      <c r="K10" s="120">
        <v>713203</v>
      </c>
      <c r="L10" s="120">
        <v>31497</v>
      </c>
      <c r="M10" s="120">
        <v>0</v>
      </c>
      <c r="N10" s="120">
        <v>194569</v>
      </c>
      <c r="O10" s="120">
        <v>63854</v>
      </c>
      <c r="P10" s="120">
        <v>43330</v>
      </c>
      <c r="Q10" s="120">
        <v>20524</v>
      </c>
      <c r="R10" s="120">
        <v>7006442</v>
      </c>
      <c r="S10" s="120">
        <v>6094284</v>
      </c>
      <c r="T10" s="120">
        <v>912158</v>
      </c>
      <c r="U10" s="120">
        <v>18905</v>
      </c>
      <c r="V10" s="120">
        <v>69802</v>
      </c>
      <c r="W10" s="120">
        <v>0</v>
      </c>
      <c r="X10" s="120">
        <v>507886</v>
      </c>
      <c r="Y10" s="120">
        <v>23542</v>
      </c>
      <c r="Z10" s="120">
        <v>23542</v>
      </c>
      <c r="AA10" s="120">
        <v>0</v>
      </c>
      <c r="AB10" s="120">
        <v>160001</v>
      </c>
      <c r="AC10" s="120">
        <v>211213</v>
      </c>
      <c r="AD10" s="120">
        <v>113130</v>
      </c>
      <c r="AE10" s="120">
        <v>49461</v>
      </c>
      <c r="AF10" s="120">
        <v>20157</v>
      </c>
      <c r="AG10" s="120">
        <v>29304</v>
      </c>
      <c r="AH10" s="120">
        <v>2037603</v>
      </c>
      <c r="AI10" s="120">
        <v>618090</v>
      </c>
      <c r="AJ10" s="120">
        <v>76463</v>
      </c>
      <c r="AK10" s="120">
        <v>0</v>
      </c>
      <c r="AL10" s="120">
        <v>264899</v>
      </c>
      <c r="AM10" s="120">
        <v>17533</v>
      </c>
      <c r="AN10" s="120">
        <v>23286</v>
      </c>
      <c r="AO10" s="120">
        <v>0</v>
      </c>
      <c r="AP10" s="120">
        <v>172453</v>
      </c>
      <c r="AQ10" s="120">
        <v>0</v>
      </c>
      <c r="AR10" s="120">
        <v>0</v>
      </c>
      <c r="AS10" s="120">
        <v>864879</v>
      </c>
      <c r="AT10" s="120">
        <v>0</v>
      </c>
      <c r="AU10" s="120">
        <v>1249552</v>
      </c>
      <c r="AV10" s="120">
        <v>790351</v>
      </c>
      <c r="AW10" s="120">
        <v>38232</v>
      </c>
      <c r="AX10" s="120">
        <v>0</v>
      </c>
      <c r="AY10" s="120">
        <v>126448</v>
      </c>
      <c r="AZ10" s="120">
        <v>187772</v>
      </c>
      <c r="BA10" s="120">
        <v>1164</v>
      </c>
      <c r="BB10" s="120">
        <v>15543</v>
      </c>
      <c r="BC10" s="120">
        <v>99455</v>
      </c>
      <c r="BD10" s="120">
        <v>0</v>
      </c>
      <c r="BE10" s="120">
        <v>0</v>
      </c>
      <c r="BF10" s="120">
        <v>99455</v>
      </c>
      <c r="BG10" s="120">
        <v>0</v>
      </c>
      <c r="BH10" s="120">
        <v>0</v>
      </c>
      <c r="BI10" s="120">
        <v>321737</v>
      </c>
      <c r="BJ10" s="120">
        <v>459201</v>
      </c>
      <c r="BK10" s="120">
        <v>69410</v>
      </c>
      <c r="BL10" s="120">
        <v>0</v>
      </c>
      <c r="BM10" s="120">
        <v>389791</v>
      </c>
      <c r="BN10" s="120">
        <v>135284</v>
      </c>
      <c r="BO10" s="120">
        <v>37301</v>
      </c>
      <c r="BP10" s="120">
        <v>97983</v>
      </c>
      <c r="BQ10" s="120">
        <v>97983</v>
      </c>
      <c r="BR10" s="120">
        <v>0</v>
      </c>
      <c r="BS10" s="120">
        <v>0</v>
      </c>
      <c r="BT10" s="120">
        <v>14535</v>
      </c>
      <c r="BU10" s="120">
        <v>576900</v>
      </c>
      <c r="BV10" s="120">
        <v>1093430</v>
      </c>
      <c r="BW10" s="120">
        <v>1040134</v>
      </c>
      <c r="BX10" s="120">
        <v>53296</v>
      </c>
      <c r="BY10" s="120">
        <v>444409</v>
      </c>
      <c r="BZ10" s="120">
        <v>4595</v>
      </c>
      <c r="CA10" s="120">
        <v>4145</v>
      </c>
      <c r="CB10" s="120">
        <v>0</v>
      </c>
      <c r="CC10" s="120">
        <v>336135</v>
      </c>
      <c r="CD10" s="120">
        <v>282</v>
      </c>
      <c r="CE10" s="120">
        <v>0</v>
      </c>
      <c r="CF10" s="120">
        <v>282</v>
      </c>
      <c r="CG10" s="120">
        <v>0</v>
      </c>
      <c r="CH10" s="120">
        <v>99252</v>
      </c>
      <c r="CI10" s="120">
        <v>0</v>
      </c>
      <c r="CJ10" s="120">
        <v>99252</v>
      </c>
      <c r="CK10" s="120">
        <v>1686100</v>
      </c>
      <c r="CL10" s="120">
        <v>318200</v>
      </c>
      <c r="CM10" s="120">
        <v>0</v>
      </c>
      <c r="CN10" s="120">
        <v>818700</v>
      </c>
      <c r="CO10" s="120">
        <v>25869822</v>
      </c>
      <c r="CP10" s="120">
        <f t="shared" si="0"/>
        <v>5933880</v>
      </c>
      <c r="CQ10" s="121">
        <f t="shared" si="1"/>
        <v>22.9</v>
      </c>
      <c r="CR10" s="120">
        <v>1845823</v>
      </c>
      <c r="CS10" s="121">
        <f t="shared" si="2"/>
        <v>7.1</v>
      </c>
      <c r="CT10" s="120">
        <v>4088057</v>
      </c>
      <c r="CU10" s="121">
        <f t="shared" si="3"/>
        <v>15.799999999999999</v>
      </c>
      <c r="CV10" s="120">
        <f t="shared" si="4"/>
        <v>19935942</v>
      </c>
      <c r="CW10" s="121">
        <f t="shared" si="5"/>
        <v>77.1</v>
      </c>
      <c r="CX10" s="120">
        <v>3293902</v>
      </c>
      <c r="CY10" s="121">
        <f t="shared" si="6"/>
        <v>12.7</v>
      </c>
      <c r="CZ10" s="120">
        <v>16642040</v>
      </c>
      <c r="DA10" s="121">
        <f t="shared" si="7"/>
        <v>64.39999999999999</v>
      </c>
      <c r="DB10" s="97">
        <v>25869822</v>
      </c>
      <c r="DC10" s="97">
        <v>9324757</v>
      </c>
      <c r="DD10" s="99">
        <f t="shared" si="8"/>
        <v>12216464</v>
      </c>
      <c r="DE10" s="99">
        <f t="shared" si="9"/>
        <v>13653358</v>
      </c>
      <c r="DF10" s="99">
        <f t="shared" si="10"/>
        <v>7825142</v>
      </c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s="118" customFormat="1" ht="32.25" customHeight="1">
      <c r="A11" s="119" t="s">
        <v>9</v>
      </c>
      <c r="B11" s="120">
        <v>5332278</v>
      </c>
      <c r="C11" s="120">
        <v>429096</v>
      </c>
      <c r="D11" s="120">
        <v>110176</v>
      </c>
      <c r="E11" s="120">
        <v>0</v>
      </c>
      <c r="F11" s="120">
        <v>318920</v>
      </c>
      <c r="G11" s="120">
        <v>0</v>
      </c>
      <c r="H11" s="120">
        <v>19190</v>
      </c>
      <c r="I11" s="120">
        <v>14568</v>
      </c>
      <c r="J11" s="120">
        <v>6657</v>
      </c>
      <c r="K11" s="120">
        <v>504588</v>
      </c>
      <c r="L11" s="120">
        <v>0</v>
      </c>
      <c r="M11" s="120">
        <v>0</v>
      </c>
      <c r="N11" s="120">
        <v>145505</v>
      </c>
      <c r="O11" s="120">
        <v>32986</v>
      </c>
      <c r="P11" s="120">
        <v>26497</v>
      </c>
      <c r="Q11" s="120">
        <v>6489</v>
      </c>
      <c r="R11" s="120">
        <v>9827586</v>
      </c>
      <c r="S11" s="120">
        <v>8666230</v>
      </c>
      <c r="T11" s="120">
        <v>1161356</v>
      </c>
      <c r="U11" s="120">
        <v>11921</v>
      </c>
      <c r="V11" s="120">
        <v>91643</v>
      </c>
      <c r="W11" s="120">
        <v>2972</v>
      </c>
      <c r="X11" s="120">
        <v>498519</v>
      </c>
      <c r="Y11" s="120">
        <v>21182</v>
      </c>
      <c r="Z11" s="120">
        <v>21182</v>
      </c>
      <c r="AA11" s="120">
        <v>0</v>
      </c>
      <c r="AB11" s="120">
        <v>131334</v>
      </c>
      <c r="AC11" s="120">
        <v>157557</v>
      </c>
      <c r="AD11" s="120">
        <v>188446</v>
      </c>
      <c r="AE11" s="120">
        <v>81607</v>
      </c>
      <c r="AF11" s="120">
        <v>28327</v>
      </c>
      <c r="AG11" s="120">
        <v>53280</v>
      </c>
      <c r="AH11" s="120">
        <v>1620912</v>
      </c>
      <c r="AI11" s="120">
        <v>551850</v>
      </c>
      <c r="AJ11" s="120">
        <v>96140</v>
      </c>
      <c r="AK11" s="120">
        <v>0</v>
      </c>
      <c r="AL11" s="120">
        <v>218394</v>
      </c>
      <c r="AM11" s="120">
        <v>79690</v>
      </c>
      <c r="AN11" s="120">
        <v>16348</v>
      </c>
      <c r="AO11" s="120">
        <v>0</v>
      </c>
      <c r="AP11" s="120">
        <v>66562</v>
      </c>
      <c r="AQ11" s="120">
        <v>0</v>
      </c>
      <c r="AR11" s="120">
        <v>0</v>
      </c>
      <c r="AS11" s="120">
        <v>591928</v>
      </c>
      <c r="AT11" s="120">
        <v>0</v>
      </c>
      <c r="AU11" s="120">
        <v>1349260</v>
      </c>
      <c r="AV11" s="120">
        <v>924486</v>
      </c>
      <c r="AW11" s="120">
        <v>48070</v>
      </c>
      <c r="AX11" s="120">
        <v>0</v>
      </c>
      <c r="AY11" s="120">
        <v>0</v>
      </c>
      <c r="AZ11" s="120">
        <v>0</v>
      </c>
      <c r="BA11" s="120">
        <v>5635</v>
      </c>
      <c r="BB11" s="120">
        <v>67162</v>
      </c>
      <c r="BC11" s="120">
        <v>73218</v>
      </c>
      <c r="BD11" s="120">
        <v>0</v>
      </c>
      <c r="BE11" s="120">
        <v>0</v>
      </c>
      <c r="BF11" s="120">
        <v>73218</v>
      </c>
      <c r="BG11" s="120">
        <v>72285</v>
      </c>
      <c r="BH11" s="120">
        <v>0</v>
      </c>
      <c r="BI11" s="120">
        <v>658116</v>
      </c>
      <c r="BJ11" s="120">
        <v>424774</v>
      </c>
      <c r="BK11" s="120">
        <v>30718</v>
      </c>
      <c r="BL11" s="120">
        <v>0</v>
      </c>
      <c r="BM11" s="120">
        <v>394056</v>
      </c>
      <c r="BN11" s="120">
        <v>45650</v>
      </c>
      <c r="BO11" s="120">
        <v>28804</v>
      </c>
      <c r="BP11" s="120">
        <v>16846</v>
      </c>
      <c r="BQ11" s="120">
        <v>15387</v>
      </c>
      <c r="BR11" s="120">
        <v>2</v>
      </c>
      <c r="BS11" s="120">
        <v>1457</v>
      </c>
      <c r="BT11" s="120">
        <v>3090</v>
      </c>
      <c r="BU11" s="120">
        <v>89780</v>
      </c>
      <c r="BV11" s="120">
        <v>542350</v>
      </c>
      <c r="BW11" s="120">
        <v>498968</v>
      </c>
      <c r="BX11" s="120">
        <v>43382</v>
      </c>
      <c r="BY11" s="120">
        <v>570574</v>
      </c>
      <c r="BZ11" s="120">
        <v>13247</v>
      </c>
      <c r="CA11" s="120">
        <v>908</v>
      </c>
      <c r="CB11" s="120">
        <v>0</v>
      </c>
      <c r="CC11" s="120">
        <v>215601</v>
      </c>
      <c r="CD11" s="120">
        <v>2029</v>
      </c>
      <c r="CE11" s="120">
        <v>0</v>
      </c>
      <c r="CF11" s="120">
        <v>2029</v>
      </c>
      <c r="CG11" s="120">
        <v>0</v>
      </c>
      <c r="CH11" s="120">
        <v>338789</v>
      </c>
      <c r="CI11" s="120">
        <v>0</v>
      </c>
      <c r="CJ11" s="120">
        <v>338789</v>
      </c>
      <c r="CK11" s="120">
        <v>1955570</v>
      </c>
      <c r="CL11" s="120">
        <v>48000</v>
      </c>
      <c r="CM11" s="120">
        <v>0</v>
      </c>
      <c r="CN11" s="120">
        <v>755770</v>
      </c>
      <c r="CO11" s="120">
        <v>23173330</v>
      </c>
      <c r="CP11" s="120">
        <f t="shared" si="0"/>
        <v>5262707</v>
      </c>
      <c r="CQ11" s="121">
        <f t="shared" si="1"/>
        <v>22.7</v>
      </c>
      <c r="CR11" s="120">
        <v>2626681</v>
      </c>
      <c r="CS11" s="121">
        <f t="shared" si="2"/>
        <v>11.3</v>
      </c>
      <c r="CT11" s="120">
        <v>2636026</v>
      </c>
      <c r="CU11" s="121">
        <f t="shared" si="3"/>
        <v>11.399999999999999</v>
      </c>
      <c r="CV11" s="120">
        <f t="shared" si="4"/>
        <v>17910623</v>
      </c>
      <c r="CW11" s="121">
        <f t="shared" si="5"/>
        <v>77.3</v>
      </c>
      <c r="CX11" s="120">
        <v>2688990</v>
      </c>
      <c r="CY11" s="121">
        <f t="shared" si="6"/>
        <v>11.6</v>
      </c>
      <c r="CZ11" s="120">
        <v>15221633</v>
      </c>
      <c r="DA11" s="121">
        <f t="shared" si="7"/>
        <v>65.7</v>
      </c>
      <c r="DB11" s="97">
        <v>23173330</v>
      </c>
      <c r="DC11" s="97">
        <v>5332278</v>
      </c>
      <c r="DD11" s="99">
        <f t="shared" si="8"/>
        <v>7255491</v>
      </c>
      <c r="DE11" s="99">
        <f t="shared" si="9"/>
        <v>15917839</v>
      </c>
      <c r="DF11" s="99">
        <f t="shared" si="10"/>
        <v>10583356</v>
      </c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s="118" customFormat="1" ht="32.25" customHeight="1">
      <c r="A12" s="119" t="s">
        <v>10</v>
      </c>
      <c r="B12" s="120">
        <v>4477968</v>
      </c>
      <c r="C12" s="120">
        <v>269887</v>
      </c>
      <c r="D12" s="120">
        <v>68613</v>
      </c>
      <c r="E12" s="120">
        <v>2667</v>
      </c>
      <c r="F12" s="120">
        <v>198607</v>
      </c>
      <c r="G12" s="120">
        <v>0</v>
      </c>
      <c r="H12" s="120">
        <v>14993</v>
      </c>
      <c r="I12" s="120">
        <v>11383</v>
      </c>
      <c r="J12" s="120">
        <v>5199</v>
      </c>
      <c r="K12" s="120">
        <v>364413</v>
      </c>
      <c r="L12" s="120">
        <v>0</v>
      </c>
      <c r="M12" s="120">
        <v>0</v>
      </c>
      <c r="N12" s="120">
        <v>90617</v>
      </c>
      <c r="O12" s="120">
        <v>27732</v>
      </c>
      <c r="P12" s="120">
        <v>18520</v>
      </c>
      <c r="Q12" s="120">
        <v>9212</v>
      </c>
      <c r="R12" s="120">
        <v>3713265</v>
      </c>
      <c r="S12" s="120">
        <v>3246208</v>
      </c>
      <c r="T12" s="120">
        <v>467057</v>
      </c>
      <c r="U12" s="120">
        <v>8185</v>
      </c>
      <c r="V12" s="120">
        <v>162304</v>
      </c>
      <c r="W12" s="120">
        <v>6546</v>
      </c>
      <c r="X12" s="120">
        <v>119485</v>
      </c>
      <c r="Y12" s="120">
        <v>12973</v>
      </c>
      <c r="Z12" s="120">
        <v>12973</v>
      </c>
      <c r="AA12" s="120">
        <v>0</v>
      </c>
      <c r="AB12" s="120">
        <v>0</v>
      </c>
      <c r="AC12" s="120">
        <v>76327</v>
      </c>
      <c r="AD12" s="120">
        <v>30185</v>
      </c>
      <c r="AE12" s="120">
        <v>898061</v>
      </c>
      <c r="AF12" s="120">
        <v>7295</v>
      </c>
      <c r="AG12" s="120">
        <v>890766</v>
      </c>
      <c r="AH12" s="120">
        <v>1007505</v>
      </c>
      <c r="AI12" s="120">
        <v>246174</v>
      </c>
      <c r="AJ12" s="120">
        <v>191409</v>
      </c>
      <c r="AK12" s="120">
        <v>0</v>
      </c>
      <c r="AL12" s="120">
        <v>37319</v>
      </c>
      <c r="AM12" s="120">
        <v>0</v>
      </c>
      <c r="AN12" s="120">
        <v>14962</v>
      </c>
      <c r="AO12" s="120">
        <v>0</v>
      </c>
      <c r="AP12" s="120">
        <v>100650</v>
      </c>
      <c r="AQ12" s="120">
        <v>0</v>
      </c>
      <c r="AR12" s="120">
        <v>0</v>
      </c>
      <c r="AS12" s="120">
        <v>416991</v>
      </c>
      <c r="AT12" s="120">
        <v>0</v>
      </c>
      <c r="AU12" s="120">
        <v>794087</v>
      </c>
      <c r="AV12" s="120">
        <v>556323</v>
      </c>
      <c r="AW12" s="120">
        <v>212999</v>
      </c>
      <c r="AX12" s="120">
        <v>0</v>
      </c>
      <c r="AY12" s="120">
        <v>77637</v>
      </c>
      <c r="AZ12" s="120">
        <v>83342</v>
      </c>
      <c r="BA12" s="120">
        <v>180</v>
      </c>
      <c r="BB12" s="120">
        <v>0</v>
      </c>
      <c r="BC12" s="120">
        <v>34265</v>
      </c>
      <c r="BD12" s="120">
        <v>0</v>
      </c>
      <c r="BE12" s="120">
        <v>0</v>
      </c>
      <c r="BF12" s="120">
        <v>34265</v>
      </c>
      <c r="BG12" s="120">
        <v>0</v>
      </c>
      <c r="BH12" s="120">
        <v>0</v>
      </c>
      <c r="BI12" s="120">
        <v>147900</v>
      </c>
      <c r="BJ12" s="120">
        <v>237764</v>
      </c>
      <c r="BK12" s="120">
        <v>12278</v>
      </c>
      <c r="BL12" s="120">
        <v>0</v>
      </c>
      <c r="BM12" s="120">
        <v>225486</v>
      </c>
      <c r="BN12" s="120">
        <v>54404</v>
      </c>
      <c r="BO12" s="120">
        <v>43297</v>
      </c>
      <c r="BP12" s="120">
        <v>11107</v>
      </c>
      <c r="BQ12" s="120">
        <v>9286</v>
      </c>
      <c r="BR12" s="120">
        <v>0</v>
      </c>
      <c r="BS12" s="120">
        <v>1821</v>
      </c>
      <c r="BT12" s="120">
        <v>3797</v>
      </c>
      <c r="BU12" s="120">
        <v>707182</v>
      </c>
      <c r="BV12" s="120">
        <v>241860</v>
      </c>
      <c r="BW12" s="120">
        <v>241808</v>
      </c>
      <c r="BX12" s="120">
        <v>52</v>
      </c>
      <c r="BY12" s="120">
        <v>268116</v>
      </c>
      <c r="BZ12" s="120">
        <v>20748</v>
      </c>
      <c r="CA12" s="120">
        <v>3466</v>
      </c>
      <c r="CB12" s="120">
        <v>0</v>
      </c>
      <c r="CC12" s="120">
        <v>109897</v>
      </c>
      <c r="CD12" s="120">
        <v>0</v>
      </c>
      <c r="CE12" s="120">
        <v>0</v>
      </c>
      <c r="CF12" s="120">
        <v>0</v>
      </c>
      <c r="CG12" s="120">
        <v>0</v>
      </c>
      <c r="CH12" s="120">
        <v>134005</v>
      </c>
      <c r="CI12" s="120">
        <v>0</v>
      </c>
      <c r="CJ12" s="120">
        <v>134005</v>
      </c>
      <c r="CK12" s="120">
        <v>848900</v>
      </c>
      <c r="CL12" s="120">
        <v>0</v>
      </c>
      <c r="CM12" s="120">
        <v>0</v>
      </c>
      <c r="CN12" s="120">
        <v>347500</v>
      </c>
      <c r="CO12" s="120">
        <v>14089343</v>
      </c>
      <c r="CP12" s="120">
        <f t="shared" si="0"/>
        <v>2708525</v>
      </c>
      <c r="CQ12" s="121">
        <f t="shared" si="1"/>
        <v>19.2</v>
      </c>
      <c r="CR12" s="120">
        <v>756938</v>
      </c>
      <c r="CS12" s="121">
        <f t="shared" si="2"/>
        <v>5.4</v>
      </c>
      <c r="CT12" s="120">
        <v>1951587</v>
      </c>
      <c r="CU12" s="121">
        <f t="shared" si="3"/>
        <v>13.799999999999999</v>
      </c>
      <c r="CV12" s="120">
        <f t="shared" si="4"/>
        <v>11380818</v>
      </c>
      <c r="CW12" s="121">
        <f t="shared" si="5"/>
        <v>80.8</v>
      </c>
      <c r="CX12" s="120">
        <v>2269498</v>
      </c>
      <c r="CY12" s="121">
        <f t="shared" si="6"/>
        <v>16.1</v>
      </c>
      <c r="CZ12" s="120">
        <v>9111320</v>
      </c>
      <c r="DA12" s="121">
        <f t="shared" si="7"/>
        <v>64.69999999999999</v>
      </c>
      <c r="DB12" s="97">
        <v>14089343</v>
      </c>
      <c r="DC12" s="97">
        <v>4477968</v>
      </c>
      <c r="DD12" s="99">
        <f t="shared" si="8"/>
        <v>6933177</v>
      </c>
      <c r="DE12" s="99">
        <f t="shared" si="9"/>
        <v>7156166</v>
      </c>
      <c r="DF12" s="99">
        <f t="shared" si="10"/>
        <v>4060765</v>
      </c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</row>
    <row r="13" spans="1:256" s="118" customFormat="1" ht="32.25" customHeight="1">
      <c r="A13" s="119" t="s">
        <v>11</v>
      </c>
      <c r="B13" s="120">
        <v>6652790</v>
      </c>
      <c r="C13" s="120">
        <v>565625</v>
      </c>
      <c r="D13" s="120">
        <v>145234</v>
      </c>
      <c r="E13" s="120">
        <v>0</v>
      </c>
      <c r="F13" s="120">
        <v>420391</v>
      </c>
      <c r="G13" s="120">
        <v>0</v>
      </c>
      <c r="H13" s="120">
        <v>24123</v>
      </c>
      <c r="I13" s="120">
        <v>18270</v>
      </c>
      <c r="J13" s="120">
        <v>8416</v>
      </c>
      <c r="K13" s="120">
        <v>573219</v>
      </c>
      <c r="L13" s="120">
        <v>22221</v>
      </c>
      <c r="M13" s="120">
        <v>0</v>
      </c>
      <c r="N13" s="120">
        <v>191783</v>
      </c>
      <c r="O13" s="120">
        <v>38682</v>
      </c>
      <c r="P13" s="120">
        <v>29561</v>
      </c>
      <c r="Q13" s="120">
        <v>9121</v>
      </c>
      <c r="R13" s="120">
        <v>8474613</v>
      </c>
      <c r="S13" s="120">
        <v>7591202</v>
      </c>
      <c r="T13" s="120">
        <v>883411</v>
      </c>
      <c r="U13" s="120">
        <v>12379</v>
      </c>
      <c r="V13" s="120">
        <v>175810</v>
      </c>
      <c r="W13" s="120">
        <v>15567</v>
      </c>
      <c r="X13" s="120">
        <v>399735</v>
      </c>
      <c r="Y13" s="120">
        <v>31314</v>
      </c>
      <c r="Z13" s="120">
        <v>31314</v>
      </c>
      <c r="AA13" s="120">
        <v>0</v>
      </c>
      <c r="AB13" s="120">
        <v>93635</v>
      </c>
      <c r="AC13" s="120">
        <v>126163</v>
      </c>
      <c r="AD13" s="120">
        <v>148623</v>
      </c>
      <c r="AE13" s="120">
        <v>42540</v>
      </c>
      <c r="AF13" s="120">
        <v>16083</v>
      </c>
      <c r="AG13" s="120">
        <v>26457</v>
      </c>
      <c r="AH13" s="120">
        <v>2139751</v>
      </c>
      <c r="AI13" s="120">
        <v>332685</v>
      </c>
      <c r="AJ13" s="120">
        <v>39809</v>
      </c>
      <c r="AK13" s="120">
        <v>0</v>
      </c>
      <c r="AL13" s="120">
        <v>639211</v>
      </c>
      <c r="AM13" s="120">
        <v>148510</v>
      </c>
      <c r="AN13" s="120">
        <v>12607</v>
      </c>
      <c r="AO13" s="120">
        <v>0</v>
      </c>
      <c r="AP13" s="120">
        <v>292911</v>
      </c>
      <c r="AQ13" s="120">
        <v>0</v>
      </c>
      <c r="AR13" s="120">
        <v>0</v>
      </c>
      <c r="AS13" s="120">
        <v>674018</v>
      </c>
      <c r="AT13" s="120">
        <v>0</v>
      </c>
      <c r="AU13" s="120">
        <v>1161572</v>
      </c>
      <c r="AV13" s="120">
        <v>538002</v>
      </c>
      <c r="AW13" s="120">
        <v>19905</v>
      </c>
      <c r="AX13" s="120">
        <v>0</v>
      </c>
      <c r="AY13" s="120">
        <v>112391</v>
      </c>
      <c r="AZ13" s="120">
        <v>129379</v>
      </c>
      <c r="BA13" s="120">
        <v>16387</v>
      </c>
      <c r="BB13" s="120">
        <v>5543</v>
      </c>
      <c r="BC13" s="120">
        <v>57831</v>
      </c>
      <c r="BD13" s="120">
        <v>0</v>
      </c>
      <c r="BE13" s="120">
        <v>0</v>
      </c>
      <c r="BF13" s="120">
        <v>57831</v>
      </c>
      <c r="BG13" s="120">
        <v>18661</v>
      </c>
      <c r="BH13" s="120">
        <v>0</v>
      </c>
      <c r="BI13" s="120">
        <v>177905</v>
      </c>
      <c r="BJ13" s="120">
        <v>623570</v>
      </c>
      <c r="BK13" s="120">
        <v>65126</v>
      </c>
      <c r="BL13" s="120">
        <v>0</v>
      </c>
      <c r="BM13" s="120">
        <v>558444</v>
      </c>
      <c r="BN13" s="120">
        <v>193868</v>
      </c>
      <c r="BO13" s="120">
        <v>61069</v>
      </c>
      <c r="BP13" s="120">
        <v>132799</v>
      </c>
      <c r="BQ13" s="120">
        <v>120129</v>
      </c>
      <c r="BR13" s="120">
        <v>180</v>
      </c>
      <c r="BS13" s="120">
        <v>12490</v>
      </c>
      <c r="BT13" s="120">
        <v>2961</v>
      </c>
      <c r="BU13" s="120">
        <v>1332736</v>
      </c>
      <c r="BV13" s="120">
        <v>347782</v>
      </c>
      <c r="BW13" s="120">
        <v>252686</v>
      </c>
      <c r="BX13" s="120">
        <v>95096</v>
      </c>
      <c r="BY13" s="120">
        <v>766400</v>
      </c>
      <c r="BZ13" s="120">
        <v>10392</v>
      </c>
      <c r="CA13" s="120">
        <v>2422</v>
      </c>
      <c r="CB13" s="120">
        <v>0</v>
      </c>
      <c r="CC13" s="120">
        <v>541104</v>
      </c>
      <c r="CD13" s="120">
        <v>84671</v>
      </c>
      <c r="CE13" s="120">
        <v>84520</v>
      </c>
      <c r="CF13" s="120">
        <v>151</v>
      </c>
      <c r="CG13" s="120">
        <v>0</v>
      </c>
      <c r="CH13" s="120">
        <v>127811</v>
      </c>
      <c r="CI13" s="120">
        <v>6525</v>
      </c>
      <c r="CJ13" s="120">
        <v>121286</v>
      </c>
      <c r="CK13" s="120">
        <v>2543828</v>
      </c>
      <c r="CL13" s="120">
        <v>0</v>
      </c>
      <c r="CM13" s="120">
        <v>0</v>
      </c>
      <c r="CN13" s="120">
        <v>776328</v>
      </c>
      <c r="CO13" s="120">
        <v>25689104</v>
      </c>
      <c r="CP13" s="120">
        <f t="shared" si="0"/>
        <v>7048864</v>
      </c>
      <c r="CQ13" s="121">
        <f t="shared" si="1"/>
        <v>27.4</v>
      </c>
      <c r="CR13" s="120">
        <v>3610557</v>
      </c>
      <c r="CS13" s="121">
        <f t="shared" si="2"/>
        <v>14.1</v>
      </c>
      <c r="CT13" s="120">
        <v>3438307</v>
      </c>
      <c r="CU13" s="121">
        <f t="shared" si="3"/>
        <v>13.299999999999999</v>
      </c>
      <c r="CV13" s="120">
        <f t="shared" si="4"/>
        <v>18640240</v>
      </c>
      <c r="CW13" s="121">
        <f t="shared" si="5"/>
        <v>72.6</v>
      </c>
      <c r="CX13" s="120">
        <v>2865827</v>
      </c>
      <c r="CY13" s="121">
        <f t="shared" si="6"/>
        <v>11.2</v>
      </c>
      <c r="CZ13" s="120">
        <v>15774413</v>
      </c>
      <c r="DA13" s="121">
        <f t="shared" si="7"/>
        <v>61.39999999999999</v>
      </c>
      <c r="DB13" s="97">
        <v>25689104</v>
      </c>
      <c r="DC13" s="97">
        <v>6652790</v>
      </c>
      <c r="DD13" s="99">
        <f t="shared" si="8"/>
        <v>9914622</v>
      </c>
      <c r="DE13" s="99">
        <f t="shared" si="9"/>
        <v>15774482</v>
      </c>
      <c r="DF13" s="99">
        <f t="shared" si="10"/>
        <v>9250941</v>
      </c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s="118" customFormat="1" ht="32.25" customHeight="1">
      <c r="A14" s="119" t="s">
        <v>91</v>
      </c>
      <c r="B14" s="120">
        <v>3519149</v>
      </c>
      <c r="C14" s="120">
        <v>325164</v>
      </c>
      <c r="D14" s="120">
        <v>83491</v>
      </c>
      <c r="E14" s="120">
        <v>0</v>
      </c>
      <c r="F14" s="120">
        <v>241673</v>
      </c>
      <c r="G14" s="120">
        <v>0</v>
      </c>
      <c r="H14" s="120">
        <v>12869</v>
      </c>
      <c r="I14" s="120">
        <v>9773</v>
      </c>
      <c r="J14" s="120">
        <v>4461</v>
      </c>
      <c r="K14" s="120">
        <v>368105</v>
      </c>
      <c r="L14" s="120">
        <v>0</v>
      </c>
      <c r="M14" s="120">
        <v>0</v>
      </c>
      <c r="N14" s="120">
        <v>110244</v>
      </c>
      <c r="O14" s="120">
        <v>25218</v>
      </c>
      <c r="P14" s="120">
        <v>21818</v>
      </c>
      <c r="Q14" s="120">
        <v>3400</v>
      </c>
      <c r="R14" s="120">
        <v>8838464</v>
      </c>
      <c r="S14" s="120">
        <v>8103404</v>
      </c>
      <c r="T14" s="120">
        <v>735060</v>
      </c>
      <c r="U14" s="120">
        <v>5575</v>
      </c>
      <c r="V14" s="120">
        <v>17547</v>
      </c>
      <c r="W14" s="120">
        <v>4363</v>
      </c>
      <c r="X14" s="120">
        <v>519569</v>
      </c>
      <c r="Y14" s="120">
        <v>352</v>
      </c>
      <c r="Z14" s="120">
        <v>352</v>
      </c>
      <c r="AA14" s="120">
        <v>0</v>
      </c>
      <c r="AB14" s="120">
        <v>41652</v>
      </c>
      <c r="AC14" s="120">
        <v>147256</v>
      </c>
      <c r="AD14" s="120">
        <v>330309</v>
      </c>
      <c r="AE14" s="120">
        <v>66384</v>
      </c>
      <c r="AF14" s="120">
        <v>10336</v>
      </c>
      <c r="AG14" s="120">
        <v>56048</v>
      </c>
      <c r="AH14" s="120">
        <v>1241402</v>
      </c>
      <c r="AI14" s="120">
        <v>213411</v>
      </c>
      <c r="AJ14" s="120">
        <v>281</v>
      </c>
      <c r="AK14" s="120">
        <v>0</v>
      </c>
      <c r="AL14" s="120">
        <v>305349</v>
      </c>
      <c r="AM14" s="120">
        <v>56216</v>
      </c>
      <c r="AN14" s="120">
        <v>10433</v>
      </c>
      <c r="AO14" s="120">
        <v>0</v>
      </c>
      <c r="AP14" s="120">
        <v>208886</v>
      </c>
      <c r="AQ14" s="120">
        <v>0</v>
      </c>
      <c r="AR14" s="120">
        <v>0</v>
      </c>
      <c r="AS14" s="120">
        <v>446826</v>
      </c>
      <c r="AT14" s="120">
        <v>1994</v>
      </c>
      <c r="AU14" s="120">
        <v>1256997</v>
      </c>
      <c r="AV14" s="120">
        <v>669703</v>
      </c>
      <c r="AW14" s="120">
        <v>141</v>
      </c>
      <c r="AX14" s="120">
        <v>0</v>
      </c>
      <c r="AY14" s="120">
        <v>105799</v>
      </c>
      <c r="AZ14" s="120">
        <v>93364</v>
      </c>
      <c r="BA14" s="120">
        <v>116084</v>
      </c>
      <c r="BB14" s="120">
        <v>81751</v>
      </c>
      <c r="BC14" s="120">
        <v>43094</v>
      </c>
      <c r="BD14" s="120">
        <v>0</v>
      </c>
      <c r="BE14" s="120">
        <v>0</v>
      </c>
      <c r="BF14" s="120">
        <v>43094</v>
      </c>
      <c r="BG14" s="120">
        <v>38178</v>
      </c>
      <c r="BH14" s="120">
        <v>2994</v>
      </c>
      <c r="BI14" s="120">
        <v>188298</v>
      </c>
      <c r="BJ14" s="120">
        <v>587294</v>
      </c>
      <c r="BK14" s="120">
        <v>107041</v>
      </c>
      <c r="BL14" s="120">
        <v>0</v>
      </c>
      <c r="BM14" s="120">
        <v>480253</v>
      </c>
      <c r="BN14" s="120">
        <v>32176</v>
      </c>
      <c r="BO14" s="120">
        <v>24154</v>
      </c>
      <c r="BP14" s="120">
        <v>8022</v>
      </c>
      <c r="BQ14" s="120">
        <v>4190</v>
      </c>
      <c r="BR14" s="120">
        <v>373</v>
      </c>
      <c r="BS14" s="120">
        <v>3459</v>
      </c>
      <c r="BT14" s="120">
        <v>5176</v>
      </c>
      <c r="BU14" s="120">
        <v>302940</v>
      </c>
      <c r="BV14" s="120">
        <v>203668</v>
      </c>
      <c r="BW14" s="120">
        <v>185128</v>
      </c>
      <c r="BX14" s="120">
        <v>18540</v>
      </c>
      <c r="BY14" s="120">
        <v>427845</v>
      </c>
      <c r="BZ14" s="120">
        <v>4600</v>
      </c>
      <c r="CA14" s="120">
        <v>50</v>
      </c>
      <c r="CB14" s="120">
        <v>0</v>
      </c>
      <c r="CC14" s="120">
        <v>118367</v>
      </c>
      <c r="CD14" s="120">
        <v>930</v>
      </c>
      <c r="CE14" s="120">
        <v>930</v>
      </c>
      <c r="CF14" s="120">
        <v>0</v>
      </c>
      <c r="CG14" s="120">
        <v>0</v>
      </c>
      <c r="CH14" s="120">
        <v>303898</v>
      </c>
      <c r="CI14" s="120">
        <v>0</v>
      </c>
      <c r="CJ14" s="120">
        <v>303898</v>
      </c>
      <c r="CK14" s="120">
        <v>2521300</v>
      </c>
      <c r="CL14" s="120">
        <v>0</v>
      </c>
      <c r="CM14" s="120">
        <v>0</v>
      </c>
      <c r="CN14" s="120">
        <v>673500</v>
      </c>
      <c r="CO14" s="120">
        <v>19816020</v>
      </c>
      <c r="CP14" s="120">
        <f t="shared" si="0"/>
        <v>5226651</v>
      </c>
      <c r="CQ14" s="121">
        <f t="shared" si="1"/>
        <v>26.4</v>
      </c>
      <c r="CR14" s="120">
        <v>3259990</v>
      </c>
      <c r="CS14" s="121">
        <f t="shared" si="2"/>
        <v>16.5</v>
      </c>
      <c r="CT14" s="120">
        <v>1966661</v>
      </c>
      <c r="CU14" s="121">
        <f t="shared" si="3"/>
        <v>9.899999999999999</v>
      </c>
      <c r="CV14" s="120">
        <f t="shared" si="4"/>
        <v>14589369</v>
      </c>
      <c r="CW14" s="121">
        <f t="shared" si="5"/>
        <v>73.6</v>
      </c>
      <c r="CX14" s="120">
        <v>2075404</v>
      </c>
      <c r="CY14" s="121">
        <f t="shared" si="6"/>
        <v>10.5</v>
      </c>
      <c r="CZ14" s="120">
        <v>12513965</v>
      </c>
      <c r="DA14" s="121">
        <f t="shared" si="7"/>
        <v>63.099999999999994</v>
      </c>
      <c r="DB14" s="97">
        <v>19816020</v>
      </c>
      <c r="DC14" s="97">
        <v>3519149</v>
      </c>
      <c r="DD14" s="99">
        <f t="shared" si="8"/>
        <v>5094454</v>
      </c>
      <c r="DE14" s="99">
        <f t="shared" si="9"/>
        <v>14721566</v>
      </c>
      <c r="DF14" s="99">
        <f t="shared" si="10"/>
        <v>9511964</v>
      </c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s="118" customFormat="1" ht="32.25" customHeight="1">
      <c r="A15" s="125" t="s">
        <v>116</v>
      </c>
      <c r="B15" s="126">
        <v>10248048</v>
      </c>
      <c r="C15" s="126">
        <v>555370</v>
      </c>
      <c r="D15" s="126">
        <v>142537</v>
      </c>
      <c r="E15" s="126">
        <v>0</v>
      </c>
      <c r="F15" s="126">
        <v>412833</v>
      </c>
      <c r="G15" s="126">
        <v>0</v>
      </c>
      <c r="H15" s="126">
        <v>29186</v>
      </c>
      <c r="I15" s="126">
        <v>22143</v>
      </c>
      <c r="J15" s="126">
        <v>10140</v>
      </c>
      <c r="K15" s="126">
        <v>678651</v>
      </c>
      <c r="L15" s="126">
        <v>14904</v>
      </c>
      <c r="M15" s="126">
        <v>0</v>
      </c>
      <c r="N15" s="126">
        <v>189031</v>
      </c>
      <c r="O15" s="126">
        <v>60082</v>
      </c>
      <c r="P15" s="126">
        <v>41222</v>
      </c>
      <c r="Q15" s="126">
        <v>18860</v>
      </c>
      <c r="R15" s="126">
        <v>6338589</v>
      </c>
      <c r="S15" s="126">
        <v>5361381</v>
      </c>
      <c r="T15" s="126">
        <v>977208</v>
      </c>
      <c r="U15" s="126">
        <v>16279</v>
      </c>
      <c r="V15" s="126">
        <v>172849</v>
      </c>
      <c r="W15" s="126">
        <v>76565</v>
      </c>
      <c r="X15" s="126">
        <v>442156</v>
      </c>
      <c r="Y15" s="126">
        <v>50841</v>
      </c>
      <c r="Z15" s="126">
        <v>50841</v>
      </c>
      <c r="AA15" s="126">
        <v>0</v>
      </c>
      <c r="AB15" s="126">
        <v>112567</v>
      </c>
      <c r="AC15" s="126">
        <v>163750</v>
      </c>
      <c r="AD15" s="126">
        <v>114998</v>
      </c>
      <c r="AE15" s="126">
        <v>94101</v>
      </c>
      <c r="AF15" s="126">
        <v>16632</v>
      </c>
      <c r="AG15" s="126">
        <v>77469</v>
      </c>
      <c r="AH15" s="126">
        <v>2434899</v>
      </c>
      <c r="AI15" s="126">
        <v>492459</v>
      </c>
      <c r="AJ15" s="126">
        <v>102684</v>
      </c>
      <c r="AK15" s="126">
        <v>0</v>
      </c>
      <c r="AL15" s="126">
        <v>693697</v>
      </c>
      <c r="AM15" s="126">
        <v>0</v>
      </c>
      <c r="AN15" s="126">
        <v>55263</v>
      </c>
      <c r="AO15" s="126">
        <v>0</v>
      </c>
      <c r="AP15" s="126">
        <v>225547</v>
      </c>
      <c r="AQ15" s="126">
        <v>0</v>
      </c>
      <c r="AR15" s="126">
        <v>0</v>
      </c>
      <c r="AS15" s="126">
        <v>865249</v>
      </c>
      <c r="AT15" s="126">
        <v>0</v>
      </c>
      <c r="AU15" s="126">
        <v>1356297</v>
      </c>
      <c r="AV15" s="126">
        <v>790624</v>
      </c>
      <c r="AW15" s="126">
        <v>51342</v>
      </c>
      <c r="AX15" s="126">
        <v>0</v>
      </c>
      <c r="AY15" s="126">
        <v>101208</v>
      </c>
      <c r="AZ15" s="126">
        <v>153751</v>
      </c>
      <c r="BA15" s="126">
        <v>59817</v>
      </c>
      <c r="BB15" s="126">
        <v>17991</v>
      </c>
      <c r="BC15" s="126">
        <v>63199</v>
      </c>
      <c r="BD15" s="126">
        <v>0</v>
      </c>
      <c r="BE15" s="126">
        <v>0</v>
      </c>
      <c r="BF15" s="126">
        <v>63199</v>
      </c>
      <c r="BG15" s="126">
        <v>48947</v>
      </c>
      <c r="BH15" s="126">
        <v>0</v>
      </c>
      <c r="BI15" s="126">
        <v>294369</v>
      </c>
      <c r="BJ15" s="126">
        <v>565673</v>
      </c>
      <c r="BK15" s="126">
        <v>123078</v>
      </c>
      <c r="BL15" s="126">
        <v>0</v>
      </c>
      <c r="BM15" s="126">
        <v>442595</v>
      </c>
      <c r="BN15" s="126">
        <v>71634</v>
      </c>
      <c r="BO15" s="126">
        <v>44461</v>
      </c>
      <c r="BP15" s="126">
        <v>27173</v>
      </c>
      <c r="BQ15" s="126">
        <v>26313</v>
      </c>
      <c r="BR15" s="126">
        <v>0</v>
      </c>
      <c r="BS15" s="126">
        <v>860</v>
      </c>
      <c r="BT15" s="126">
        <v>1525</v>
      </c>
      <c r="BU15" s="126">
        <v>1466695</v>
      </c>
      <c r="BV15" s="126">
        <v>882003</v>
      </c>
      <c r="BW15" s="126">
        <v>806402</v>
      </c>
      <c r="BX15" s="126">
        <v>75601</v>
      </c>
      <c r="BY15" s="126">
        <v>1366242</v>
      </c>
      <c r="BZ15" s="126">
        <v>6038</v>
      </c>
      <c r="CA15" s="126">
        <v>5678</v>
      </c>
      <c r="CB15" s="126">
        <v>51570</v>
      </c>
      <c r="CC15" s="126">
        <v>599039</v>
      </c>
      <c r="CD15" s="126">
        <v>136</v>
      </c>
      <c r="CE15" s="126">
        <v>0</v>
      </c>
      <c r="CF15" s="126">
        <v>136</v>
      </c>
      <c r="CG15" s="126">
        <v>0</v>
      </c>
      <c r="CH15" s="126">
        <v>703781</v>
      </c>
      <c r="CI15" s="126">
        <v>0</v>
      </c>
      <c r="CJ15" s="126">
        <v>703781</v>
      </c>
      <c r="CK15" s="126">
        <v>3451600</v>
      </c>
      <c r="CL15" s="126">
        <v>79900</v>
      </c>
      <c r="CM15" s="126">
        <v>0</v>
      </c>
      <c r="CN15" s="126">
        <v>761300</v>
      </c>
      <c r="CO15" s="126">
        <v>29902424</v>
      </c>
      <c r="CP15" s="126">
        <f t="shared" si="0"/>
        <v>9556752</v>
      </c>
      <c r="CQ15" s="127">
        <f t="shared" si="1"/>
        <v>32</v>
      </c>
      <c r="CR15" s="126">
        <v>5170582</v>
      </c>
      <c r="CS15" s="127">
        <f t="shared" si="2"/>
        <v>17.3</v>
      </c>
      <c r="CT15" s="126">
        <v>4386170</v>
      </c>
      <c r="CU15" s="127">
        <f t="shared" si="3"/>
        <v>14.7</v>
      </c>
      <c r="CV15" s="126">
        <f t="shared" si="4"/>
        <v>20345672</v>
      </c>
      <c r="CW15" s="127">
        <f t="shared" si="5"/>
        <v>68</v>
      </c>
      <c r="CX15" s="126">
        <v>3295776</v>
      </c>
      <c r="CY15" s="127">
        <f t="shared" si="6"/>
        <v>11</v>
      </c>
      <c r="CZ15" s="126">
        <v>17049896</v>
      </c>
      <c r="DA15" s="127">
        <f t="shared" si="7"/>
        <v>57</v>
      </c>
      <c r="DB15" s="97">
        <v>29902424</v>
      </c>
      <c r="DC15" s="97">
        <v>10248048</v>
      </c>
      <c r="DD15" s="99">
        <f t="shared" si="8"/>
        <v>14745253</v>
      </c>
      <c r="DE15" s="99">
        <f t="shared" si="9"/>
        <v>15157171</v>
      </c>
      <c r="DF15" s="99">
        <f t="shared" si="10"/>
        <v>7099889</v>
      </c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  <row r="16" spans="1:256" s="118" customFormat="1" ht="32.25" customHeight="1">
      <c r="A16" s="119" t="s">
        <v>117</v>
      </c>
      <c r="B16" s="120">
        <v>5970234</v>
      </c>
      <c r="C16" s="120">
        <v>451488</v>
      </c>
      <c r="D16" s="120">
        <v>115927</v>
      </c>
      <c r="E16" s="120">
        <v>0</v>
      </c>
      <c r="F16" s="120">
        <v>335561</v>
      </c>
      <c r="G16" s="120">
        <v>0</v>
      </c>
      <c r="H16" s="120">
        <v>24608</v>
      </c>
      <c r="I16" s="120">
        <v>18672</v>
      </c>
      <c r="J16" s="120">
        <v>8547</v>
      </c>
      <c r="K16" s="120">
        <v>596085</v>
      </c>
      <c r="L16" s="120">
        <v>24122</v>
      </c>
      <c r="M16" s="120">
        <v>0</v>
      </c>
      <c r="N16" s="120">
        <v>153018</v>
      </c>
      <c r="O16" s="120">
        <v>42166</v>
      </c>
      <c r="P16" s="120">
        <v>32223</v>
      </c>
      <c r="Q16" s="120">
        <v>9943</v>
      </c>
      <c r="R16" s="120">
        <v>9310907</v>
      </c>
      <c r="S16" s="120">
        <v>8416890</v>
      </c>
      <c r="T16" s="120">
        <v>894017</v>
      </c>
      <c r="U16" s="120">
        <v>10844</v>
      </c>
      <c r="V16" s="120">
        <v>143013</v>
      </c>
      <c r="W16" s="120">
        <v>0</v>
      </c>
      <c r="X16" s="120">
        <v>357598</v>
      </c>
      <c r="Y16" s="120">
        <v>71235</v>
      </c>
      <c r="Z16" s="120">
        <v>71235</v>
      </c>
      <c r="AA16" s="120">
        <v>0</v>
      </c>
      <c r="AB16" s="120">
        <v>57945</v>
      </c>
      <c r="AC16" s="120">
        <v>137683</v>
      </c>
      <c r="AD16" s="120">
        <v>90735</v>
      </c>
      <c r="AE16" s="120">
        <v>45501</v>
      </c>
      <c r="AF16" s="120">
        <v>16141</v>
      </c>
      <c r="AG16" s="120">
        <v>29360</v>
      </c>
      <c r="AH16" s="120">
        <v>1520205</v>
      </c>
      <c r="AI16" s="120">
        <v>318000</v>
      </c>
      <c r="AJ16" s="120">
        <v>142474</v>
      </c>
      <c r="AK16" s="120">
        <v>0</v>
      </c>
      <c r="AL16" s="120">
        <v>111485</v>
      </c>
      <c r="AM16" s="120">
        <v>64541</v>
      </c>
      <c r="AN16" s="120">
        <v>18463</v>
      </c>
      <c r="AO16" s="120">
        <v>0</v>
      </c>
      <c r="AP16" s="120">
        <v>30360</v>
      </c>
      <c r="AQ16" s="120">
        <v>0</v>
      </c>
      <c r="AR16" s="120">
        <v>0</v>
      </c>
      <c r="AS16" s="120">
        <v>834882</v>
      </c>
      <c r="AT16" s="120">
        <v>0</v>
      </c>
      <c r="AU16" s="120">
        <v>1401977</v>
      </c>
      <c r="AV16" s="120">
        <v>906173</v>
      </c>
      <c r="AW16" s="120">
        <v>71237</v>
      </c>
      <c r="AX16" s="120">
        <v>0</v>
      </c>
      <c r="AY16" s="120">
        <v>0</v>
      </c>
      <c r="AZ16" s="120">
        <v>0</v>
      </c>
      <c r="BA16" s="120">
        <v>217676</v>
      </c>
      <c r="BB16" s="120">
        <v>0</v>
      </c>
      <c r="BC16" s="120">
        <v>53850</v>
      </c>
      <c r="BD16" s="120">
        <v>3246</v>
      </c>
      <c r="BE16" s="120">
        <v>0</v>
      </c>
      <c r="BF16" s="120">
        <v>50604</v>
      </c>
      <c r="BG16" s="120">
        <v>0</v>
      </c>
      <c r="BH16" s="120">
        <v>0</v>
      </c>
      <c r="BI16" s="120">
        <v>563410</v>
      </c>
      <c r="BJ16" s="120">
        <v>495804</v>
      </c>
      <c r="BK16" s="120">
        <v>68112</v>
      </c>
      <c r="BL16" s="120">
        <v>0</v>
      </c>
      <c r="BM16" s="120">
        <v>427692</v>
      </c>
      <c r="BN16" s="120">
        <v>49786</v>
      </c>
      <c r="BO16" s="120">
        <v>38318</v>
      </c>
      <c r="BP16" s="120">
        <v>11468</v>
      </c>
      <c r="BQ16" s="120">
        <v>11468</v>
      </c>
      <c r="BR16" s="120">
        <v>0</v>
      </c>
      <c r="BS16" s="120">
        <v>0</v>
      </c>
      <c r="BT16" s="120">
        <v>7773</v>
      </c>
      <c r="BU16" s="120">
        <v>1110538</v>
      </c>
      <c r="BV16" s="120">
        <v>406869</v>
      </c>
      <c r="BW16" s="120">
        <v>372325</v>
      </c>
      <c r="BX16" s="120">
        <v>34544</v>
      </c>
      <c r="BY16" s="120">
        <v>745042</v>
      </c>
      <c r="BZ16" s="120">
        <v>7456</v>
      </c>
      <c r="CA16" s="120">
        <v>4726</v>
      </c>
      <c r="CB16" s="120">
        <v>0</v>
      </c>
      <c r="CC16" s="120">
        <v>259221</v>
      </c>
      <c r="CD16" s="120">
        <v>13661</v>
      </c>
      <c r="CE16" s="120">
        <v>5255</v>
      </c>
      <c r="CF16" s="120">
        <v>8406</v>
      </c>
      <c r="CG16" s="120">
        <v>0</v>
      </c>
      <c r="CH16" s="120">
        <v>459978</v>
      </c>
      <c r="CI16" s="120">
        <v>0</v>
      </c>
      <c r="CJ16" s="120">
        <v>459978</v>
      </c>
      <c r="CK16" s="120">
        <v>3630800</v>
      </c>
      <c r="CL16" s="120">
        <v>38100</v>
      </c>
      <c r="CM16" s="120">
        <v>0</v>
      </c>
      <c r="CN16" s="120">
        <v>875100</v>
      </c>
      <c r="CO16" s="120">
        <v>26029793</v>
      </c>
      <c r="CP16" s="120">
        <f t="shared" si="0"/>
        <v>7219063</v>
      </c>
      <c r="CQ16" s="121">
        <f t="shared" si="1"/>
        <v>27.7</v>
      </c>
      <c r="CR16" s="120">
        <v>4060680</v>
      </c>
      <c r="CS16" s="121">
        <f t="shared" si="2"/>
        <v>15.6</v>
      </c>
      <c r="CT16" s="120">
        <v>3158383</v>
      </c>
      <c r="CU16" s="121">
        <f t="shared" si="3"/>
        <v>12.1</v>
      </c>
      <c r="CV16" s="120">
        <f t="shared" si="4"/>
        <v>18810730</v>
      </c>
      <c r="CW16" s="121">
        <f t="shared" si="5"/>
        <v>72.3</v>
      </c>
      <c r="CX16" s="120">
        <v>3063943</v>
      </c>
      <c r="CY16" s="121">
        <f t="shared" si="6"/>
        <v>11.8</v>
      </c>
      <c r="CZ16" s="120">
        <v>15746787</v>
      </c>
      <c r="DA16" s="121">
        <f t="shared" si="7"/>
        <v>60.5</v>
      </c>
      <c r="DB16" s="97">
        <v>26029793</v>
      </c>
      <c r="DC16" s="97">
        <v>5970234</v>
      </c>
      <c r="DD16" s="99">
        <f t="shared" si="8"/>
        <v>8836354</v>
      </c>
      <c r="DE16" s="99">
        <f t="shared" si="9"/>
        <v>17193439</v>
      </c>
      <c r="DF16" s="99">
        <f t="shared" si="10"/>
        <v>10186007</v>
      </c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s="118" customFormat="1" ht="32.25" customHeight="1" thickBot="1">
      <c r="A17" s="128" t="s">
        <v>136</v>
      </c>
      <c r="B17" s="129">
        <v>4458713</v>
      </c>
      <c r="C17" s="129">
        <v>242071</v>
      </c>
      <c r="D17" s="129">
        <v>62155</v>
      </c>
      <c r="E17" s="129">
        <v>0</v>
      </c>
      <c r="F17" s="129">
        <v>179916</v>
      </c>
      <c r="G17" s="129">
        <v>0</v>
      </c>
      <c r="H17" s="129">
        <v>12310</v>
      </c>
      <c r="I17" s="129">
        <v>9319</v>
      </c>
      <c r="J17" s="129">
        <v>4299</v>
      </c>
      <c r="K17" s="129">
        <v>310708</v>
      </c>
      <c r="L17" s="129">
        <v>1181</v>
      </c>
      <c r="M17" s="129">
        <v>0</v>
      </c>
      <c r="N17" s="129">
        <v>82099</v>
      </c>
      <c r="O17" s="129">
        <v>29447</v>
      </c>
      <c r="P17" s="129">
        <v>18403</v>
      </c>
      <c r="Q17" s="129">
        <v>11044</v>
      </c>
      <c r="R17" s="129">
        <v>2497906</v>
      </c>
      <c r="S17" s="129">
        <v>2136883</v>
      </c>
      <c r="T17" s="129">
        <v>361023</v>
      </c>
      <c r="U17" s="129">
        <v>7101</v>
      </c>
      <c r="V17" s="129">
        <v>43229</v>
      </c>
      <c r="W17" s="129">
        <v>3567</v>
      </c>
      <c r="X17" s="129">
        <v>261864</v>
      </c>
      <c r="Y17" s="129">
        <v>13623</v>
      </c>
      <c r="Z17" s="129">
        <v>13623</v>
      </c>
      <c r="AA17" s="129">
        <v>0</v>
      </c>
      <c r="AB17" s="129">
        <v>120247</v>
      </c>
      <c r="AC17" s="129">
        <v>60161</v>
      </c>
      <c r="AD17" s="129">
        <v>67833</v>
      </c>
      <c r="AE17" s="129">
        <v>22166</v>
      </c>
      <c r="AF17" s="129">
        <v>7127</v>
      </c>
      <c r="AG17" s="129">
        <v>15039</v>
      </c>
      <c r="AH17" s="129">
        <v>766361</v>
      </c>
      <c r="AI17" s="129">
        <v>125790</v>
      </c>
      <c r="AJ17" s="129">
        <v>14517</v>
      </c>
      <c r="AK17" s="129">
        <v>0</v>
      </c>
      <c r="AL17" s="129">
        <v>161953</v>
      </c>
      <c r="AM17" s="129">
        <v>0</v>
      </c>
      <c r="AN17" s="129">
        <v>5961</v>
      </c>
      <c r="AO17" s="129">
        <v>0</v>
      </c>
      <c r="AP17" s="129">
        <v>144683</v>
      </c>
      <c r="AQ17" s="129">
        <v>0</v>
      </c>
      <c r="AR17" s="129">
        <v>0</v>
      </c>
      <c r="AS17" s="129">
        <v>313457</v>
      </c>
      <c r="AT17" s="129">
        <v>0</v>
      </c>
      <c r="AU17" s="129">
        <v>539998</v>
      </c>
      <c r="AV17" s="129">
        <v>203982</v>
      </c>
      <c r="AW17" s="129">
        <v>7258</v>
      </c>
      <c r="AX17" s="129">
        <v>0</v>
      </c>
      <c r="AY17" s="129">
        <v>0</v>
      </c>
      <c r="AZ17" s="129">
        <v>0</v>
      </c>
      <c r="BA17" s="129">
        <v>0</v>
      </c>
      <c r="BB17" s="129">
        <v>0</v>
      </c>
      <c r="BC17" s="129">
        <v>25834</v>
      </c>
      <c r="BD17" s="129">
        <v>0</v>
      </c>
      <c r="BE17" s="129">
        <v>0</v>
      </c>
      <c r="BF17" s="129">
        <v>25834</v>
      </c>
      <c r="BG17" s="129">
        <v>0</v>
      </c>
      <c r="BH17" s="129">
        <v>0</v>
      </c>
      <c r="BI17" s="129">
        <v>170890</v>
      </c>
      <c r="BJ17" s="129">
        <v>336016</v>
      </c>
      <c r="BK17" s="129">
        <v>8440</v>
      </c>
      <c r="BL17" s="129">
        <v>0</v>
      </c>
      <c r="BM17" s="129">
        <v>327576</v>
      </c>
      <c r="BN17" s="129">
        <v>38206</v>
      </c>
      <c r="BO17" s="129">
        <v>15381</v>
      </c>
      <c r="BP17" s="129">
        <v>22825</v>
      </c>
      <c r="BQ17" s="129">
        <v>22773</v>
      </c>
      <c r="BR17" s="129">
        <v>0</v>
      </c>
      <c r="BS17" s="129">
        <v>52</v>
      </c>
      <c r="BT17" s="129">
        <v>3275</v>
      </c>
      <c r="BU17" s="129">
        <v>342904</v>
      </c>
      <c r="BV17" s="129">
        <v>192649</v>
      </c>
      <c r="BW17" s="129">
        <v>135007</v>
      </c>
      <c r="BX17" s="129">
        <v>57642</v>
      </c>
      <c r="BY17" s="129">
        <v>187598</v>
      </c>
      <c r="BZ17" s="129">
        <v>3793</v>
      </c>
      <c r="CA17" s="129">
        <v>1791</v>
      </c>
      <c r="CB17" s="129">
        <v>0</v>
      </c>
      <c r="CC17" s="129">
        <v>115784</v>
      </c>
      <c r="CD17" s="129">
        <v>0</v>
      </c>
      <c r="CE17" s="129">
        <v>0</v>
      </c>
      <c r="CF17" s="129">
        <v>0</v>
      </c>
      <c r="CG17" s="129">
        <v>0</v>
      </c>
      <c r="CH17" s="129">
        <v>66230</v>
      </c>
      <c r="CI17" s="129">
        <v>0</v>
      </c>
      <c r="CJ17" s="129">
        <v>66230</v>
      </c>
      <c r="CK17" s="129">
        <v>3682100</v>
      </c>
      <c r="CL17" s="129">
        <v>3094700</v>
      </c>
      <c r="CM17" s="129">
        <v>0</v>
      </c>
      <c r="CN17" s="129">
        <v>378600</v>
      </c>
      <c r="CO17" s="129">
        <v>13735504</v>
      </c>
      <c r="CP17" s="120">
        <f t="shared" si="0"/>
        <v>5179906</v>
      </c>
      <c r="CQ17" s="121">
        <f t="shared" si="1"/>
        <v>37.7</v>
      </c>
      <c r="CR17" s="129">
        <v>3975727</v>
      </c>
      <c r="CS17" s="121">
        <f t="shared" si="2"/>
        <v>28.9</v>
      </c>
      <c r="CT17" s="129">
        <v>1204179</v>
      </c>
      <c r="CU17" s="121">
        <f t="shared" si="3"/>
        <v>8.800000000000004</v>
      </c>
      <c r="CV17" s="120">
        <f t="shared" si="4"/>
        <v>8555598</v>
      </c>
      <c r="CW17" s="121">
        <f t="shared" si="5"/>
        <v>62.3</v>
      </c>
      <c r="CX17" s="129">
        <v>1145723</v>
      </c>
      <c r="CY17" s="121">
        <f t="shared" si="6"/>
        <v>8.3</v>
      </c>
      <c r="CZ17" s="129">
        <v>7409875</v>
      </c>
      <c r="DA17" s="121">
        <f t="shared" si="7"/>
        <v>54</v>
      </c>
      <c r="DB17" s="97">
        <v>13735504</v>
      </c>
      <c r="DC17" s="97">
        <v>4458713</v>
      </c>
      <c r="DD17" s="99">
        <f t="shared" si="8"/>
        <v>5550604</v>
      </c>
      <c r="DE17" s="99">
        <f t="shared" si="9"/>
        <v>8184900</v>
      </c>
      <c r="DF17" s="99">
        <f t="shared" si="10"/>
        <v>2876506</v>
      </c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s="118" customFormat="1" ht="32.25" customHeight="1" thickBot="1" thickTop="1">
      <c r="A18" s="130" t="s">
        <v>92</v>
      </c>
      <c r="B18" s="131">
        <f aca="true" t="shared" si="11" ref="B18:AG18">SUM(B5:B17)</f>
        <v>216132960</v>
      </c>
      <c r="C18" s="131">
        <f t="shared" si="11"/>
        <v>8943722</v>
      </c>
      <c r="D18" s="131">
        <f t="shared" si="11"/>
        <v>2272688</v>
      </c>
      <c r="E18" s="131">
        <f t="shared" si="11"/>
        <v>84162</v>
      </c>
      <c r="F18" s="131">
        <f t="shared" si="11"/>
        <v>6578710</v>
      </c>
      <c r="G18" s="131">
        <f t="shared" si="11"/>
        <v>8162</v>
      </c>
      <c r="H18" s="131">
        <f t="shared" si="11"/>
        <v>749902</v>
      </c>
      <c r="I18" s="131">
        <f t="shared" si="11"/>
        <v>568480</v>
      </c>
      <c r="J18" s="131">
        <f t="shared" si="11"/>
        <v>261052</v>
      </c>
      <c r="K18" s="131">
        <f t="shared" si="11"/>
        <v>15727009</v>
      </c>
      <c r="L18" s="131">
        <f t="shared" si="11"/>
        <v>420080</v>
      </c>
      <c r="M18" s="131">
        <f t="shared" si="11"/>
        <v>0</v>
      </c>
      <c r="N18" s="131">
        <f t="shared" si="11"/>
        <v>3002890</v>
      </c>
      <c r="O18" s="131">
        <f t="shared" si="11"/>
        <v>1385139</v>
      </c>
      <c r="P18" s="131">
        <f t="shared" si="11"/>
        <v>817529</v>
      </c>
      <c r="Q18" s="131">
        <f t="shared" si="11"/>
        <v>567610</v>
      </c>
      <c r="R18" s="131">
        <f t="shared" si="11"/>
        <v>110115935</v>
      </c>
      <c r="S18" s="131">
        <f t="shared" si="11"/>
        <v>98522705</v>
      </c>
      <c r="T18" s="131">
        <f t="shared" si="11"/>
        <v>11593230</v>
      </c>
      <c r="U18" s="131">
        <f t="shared" si="11"/>
        <v>411320</v>
      </c>
      <c r="V18" s="131">
        <f t="shared" si="11"/>
        <v>3466664</v>
      </c>
      <c r="W18" s="131">
        <f t="shared" si="11"/>
        <v>199074</v>
      </c>
      <c r="X18" s="131">
        <f t="shared" si="11"/>
        <v>10545774</v>
      </c>
      <c r="Y18" s="131">
        <f t="shared" si="11"/>
        <v>422253</v>
      </c>
      <c r="Z18" s="131">
        <f t="shared" si="11"/>
        <v>422253</v>
      </c>
      <c r="AA18" s="131">
        <f t="shared" si="11"/>
        <v>0</v>
      </c>
      <c r="AB18" s="131">
        <f t="shared" si="11"/>
        <v>2376512</v>
      </c>
      <c r="AC18" s="131">
        <f t="shared" si="11"/>
        <v>4482817</v>
      </c>
      <c r="AD18" s="131">
        <f t="shared" si="11"/>
        <v>3264192</v>
      </c>
      <c r="AE18" s="131">
        <f t="shared" si="11"/>
        <v>3896217</v>
      </c>
      <c r="AF18" s="131">
        <f t="shared" si="11"/>
        <v>433382</v>
      </c>
      <c r="AG18" s="131">
        <f t="shared" si="11"/>
        <v>3462835</v>
      </c>
      <c r="AH18" s="131">
        <f aca="true" t="shared" si="12" ref="AH18:BM18">SUM(AH5:AH17)</f>
        <v>51658821</v>
      </c>
      <c r="AI18" s="131">
        <f t="shared" si="12"/>
        <v>15143264</v>
      </c>
      <c r="AJ18" s="131">
        <f t="shared" si="12"/>
        <v>3032422</v>
      </c>
      <c r="AK18" s="131">
        <f t="shared" si="12"/>
        <v>0</v>
      </c>
      <c r="AL18" s="131">
        <f t="shared" si="12"/>
        <v>10656976</v>
      </c>
      <c r="AM18" s="131">
        <f t="shared" si="12"/>
        <v>572606</v>
      </c>
      <c r="AN18" s="131">
        <f t="shared" si="12"/>
        <v>459076</v>
      </c>
      <c r="AO18" s="131">
        <f t="shared" si="12"/>
        <v>46203</v>
      </c>
      <c r="AP18" s="131">
        <f t="shared" si="12"/>
        <v>4500089</v>
      </c>
      <c r="AQ18" s="131">
        <f t="shared" si="12"/>
        <v>0</v>
      </c>
      <c r="AR18" s="131">
        <f t="shared" si="12"/>
        <v>0</v>
      </c>
      <c r="AS18" s="131">
        <f t="shared" si="12"/>
        <v>17248185</v>
      </c>
      <c r="AT18" s="131">
        <f t="shared" si="12"/>
        <v>7549</v>
      </c>
      <c r="AU18" s="131">
        <f t="shared" si="12"/>
        <v>25546042</v>
      </c>
      <c r="AV18" s="131">
        <f t="shared" si="12"/>
        <v>14510046</v>
      </c>
      <c r="AW18" s="131">
        <f t="shared" si="12"/>
        <v>1101314</v>
      </c>
      <c r="AX18" s="131">
        <f t="shared" si="12"/>
        <v>0</v>
      </c>
      <c r="AY18" s="131">
        <f t="shared" si="12"/>
        <v>1861336</v>
      </c>
      <c r="AZ18" s="131">
        <f t="shared" si="12"/>
        <v>2403573</v>
      </c>
      <c r="BA18" s="131">
        <f t="shared" si="12"/>
        <v>927154</v>
      </c>
      <c r="BB18" s="131">
        <f t="shared" si="12"/>
        <v>222338</v>
      </c>
      <c r="BC18" s="131">
        <f t="shared" si="12"/>
        <v>1262588</v>
      </c>
      <c r="BD18" s="131">
        <f t="shared" si="12"/>
        <v>3246</v>
      </c>
      <c r="BE18" s="131">
        <f t="shared" si="12"/>
        <v>0</v>
      </c>
      <c r="BF18" s="131">
        <f t="shared" si="12"/>
        <v>1259342</v>
      </c>
      <c r="BG18" s="131">
        <f t="shared" si="12"/>
        <v>442069</v>
      </c>
      <c r="BH18" s="131">
        <f t="shared" si="12"/>
        <v>62364</v>
      </c>
      <c r="BI18" s="131">
        <f t="shared" si="12"/>
        <v>6227310</v>
      </c>
      <c r="BJ18" s="131">
        <f t="shared" si="12"/>
        <v>11035996</v>
      </c>
      <c r="BK18" s="131">
        <f t="shared" si="12"/>
        <v>1054193</v>
      </c>
      <c r="BL18" s="131">
        <f t="shared" si="12"/>
        <v>16631</v>
      </c>
      <c r="BM18" s="131">
        <f t="shared" si="12"/>
        <v>9965172</v>
      </c>
      <c r="BN18" s="131">
        <f aca="true" t="shared" si="13" ref="BN18:CP18">SUM(BN5:BN17)</f>
        <v>2715471</v>
      </c>
      <c r="BO18" s="131">
        <f t="shared" si="13"/>
        <v>757845</v>
      </c>
      <c r="BP18" s="131">
        <f t="shared" si="13"/>
        <v>1957626</v>
      </c>
      <c r="BQ18" s="131">
        <f t="shared" si="13"/>
        <v>1730365</v>
      </c>
      <c r="BR18" s="131">
        <f t="shared" si="13"/>
        <v>17677</v>
      </c>
      <c r="BS18" s="131">
        <f t="shared" si="13"/>
        <v>209584</v>
      </c>
      <c r="BT18" s="131">
        <f t="shared" si="13"/>
        <v>699215</v>
      </c>
      <c r="BU18" s="131">
        <f t="shared" si="13"/>
        <v>21929367</v>
      </c>
      <c r="BV18" s="131">
        <f t="shared" si="13"/>
        <v>15722257</v>
      </c>
      <c r="BW18" s="131">
        <f t="shared" si="13"/>
        <v>14164950</v>
      </c>
      <c r="BX18" s="131">
        <f t="shared" si="13"/>
        <v>1557307</v>
      </c>
      <c r="BY18" s="131">
        <f t="shared" si="13"/>
        <v>18052367</v>
      </c>
      <c r="BZ18" s="131">
        <f t="shared" si="13"/>
        <v>352068</v>
      </c>
      <c r="CA18" s="131">
        <f t="shared" si="13"/>
        <v>106994</v>
      </c>
      <c r="CB18" s="131">
        <f t="shared" si="13"/>
        <v>51570</v>
      </c>
      <c r="CC18" s="131">
        <f t="shared" si="13"/>
        <v>10501460</v>
      </c>
      <c r="CD18" s="131">
        <f t="shared" si="13"/>
        <v>179184</v>
      </c>
      <c r="CE18" s="131">
        <f t="shared" si="13"/>
        <v>90705</v>
      </c>
      <c r="CF18" s="131">
        <f t="shared" si="13"/>
        <v>88479</v>
      </c>
      <c r="CG18" s="131">
        <f t="shared" si="13"/>
        <v>300000</v>
      </c>
      <c r="CH18" s="131">
        <f t="shared" si="13"/>
        <v>6561091</v>
      </c>
      <c r="CI18" s="131">
        <f t="shared" si="13"/>
        <v>6525</v>
      </c>
      <c r="CJ18" s="131">
        <f t="shared" si="13"/>
        <v>6554566</v>
      </c>
      <c r="CK18" s="131">
        <f t="shared" si="13"/>
        <v>55868766</v>
      </c>
      <c r="CL18" s="131">
        <f t="shared" si="13"/>
        <v>4530100</v>
      </c>
      <c r="CM18" s="131">
        <f t="shared" si="13"/>
        <v>0</v>
      </c>
      <c r="CN18" s="131">
        <f t="shared" si="13"/>
        <v>14397466</v>
      </c>
      <c r="CO18" s="131">
        <f t="shared" si="13"/>
        <v>567826999</v>
      </c>
      <c r="CP18" s="131">
        <f t="shared" si="13"/>
        <v>156208716</v>
      </c>
      <c r="CQ18" s="132">
        <f t="shared" si="1"/>
        <v>27.5</v>
      </c>
      <c r="CR18" s="131">
        <f>SUM(CR5:CR17)</f>
        <v>79436097</v>
      </c>
      <c r="CS18" s="132">
        <f t="shared" si="2"/>
        <v>14</v>
      </c>
      <c r="CT18" s="131">
        <f>SUM(CT5:CT17)</f>
        <v>76772619</v>
      </c>
      <c r="CU18" s="132">
        <f t="shared" si="3"/>
        <v>13.5</v>
      </c>
      <c r="CV18" s="131">
        <f>SUM(CV5:CV17)</f>
        <v>411618283</v>
      </c>
      <c r="CW18" s="132">
        <f t="shared" si="5"/>
        <v>72.5</v>
      </c>
      <c r="CX18" s="131">
        <f>SUM(CX5:CX17)</f>
        <v>73431490</v>
      </c>
      <c r="CY18" s="132">
        <f t="shared" si="6"/>
        <v>12.9</v>
      </c>
      <c r="CZ18" s="131">
        <f>SUM(CZ5:CZ17)</f>
        <v>338186793</v>
      </c>
      <c r="DA18" s="132">
        <f t="shared" si="7"/>
        <v>59.6</v>
      </c>
      <c r="DB18" s="97">
        <f>SUM(DB5:DB17)</f>
        <v>567826999</v>
      </c>
      <c r="DC18" s="97">
        <f>SUM(DC5:DC17)</f>
        <v>216132960</v>
      </c>
      <c r="DD18" s="97">
        <f>SUM(DD5:DD17)</f>
        <v>293160292</v>
      </c>
      <c r="DE18" s="97">
        <f>SUM(DE5:DE17)</f>
        <v>274666707</v>
      </c>
      <c r="DF18" s="97">
        <f>SUM(DF5:DF17)</f>
        <v>124513401</v>
      </c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s="118" customFormat="1" ht="32.25" customHeight="1" thickTop="1">
      <c r="A19" s="119" t="s">
        <v>12</v>
      </c>
      <c r="B19" s="120">
        <v>1486288</v>
      </c>
      <c r="C19" s="120">
        <v>106251</v>
      </c>
      <c r="D19" s="120">
        <v>27281</v>
      </c>
      <c r="E19" s="120">
        <v>0</v>
      </c>
      <c r="F19" s="120">
        <v>78970</v>
      </c>
      <c r="G19" s="120">
        <v>0</v>
      </c>
      <c r="H19" s="120">
        <v>5280</v>
      </c>
      <c r="I19" s="120">
        <v>4047</v>
      </c>
      <c r="J19" s="120">
        <v>1790</v>
      </c>
      <c r="K19" s="120">
        <v>115846</v>
      </c>
      <c r="L19" s="120">
        <v>0</v>
      </c>
      <c r="M19" s="120">
        <v>0</v>
      </c>
      <c r="N19" s="120">
        <v>36009</v>
      </c>
      <c r="O19" s="120">
        <v>7953</v>
      </c>
      <c r="P19" s="120">
        <v>5872</v>
      </c>
      <c r="Q19" s="120">
        <v>2081</v>
      </c>
      <c r="R19" s="120">
        <v>1435758</v>
      </c>
      <c r="S19" s="120">
        <v>1300694</v>
      </c>
      <c r="T19" s="120">
        <v>135064</v>
      </c>
      <c r="U19" s="120">
        <v>2326</v>
      </c>
      <c r="V19" s="120">
        <v>68311</v>
      </c>
      <c r="W19" s="120">
        <v>3317</v>
      </c>
      <c r="X19" s="120">
        <v>85733</v>
      </c>
      <c r="Y19" s="120">
        <v>20834</v>
      </c>
      <c r="Z19" s="120">
        <v>20834</v>
      </c>
      <c r="AA19" s="120">
        <v>0</v>
      </c>
      <c r="AB19" s="120">
        <v>26491</v>
      </c>
      <c r="AC19" s="120">
        <v>10843</v>
      </c>
      <c r="AD19" s="120">
        <v>27565</v>
      </c>
      <c r="AE19" s="120">
        <v>8870</v>
      </c>
      <c r="AF19" s="120">
        <v>3275</v>
      </c>
      <c r="AG19" s="120">
        <v>5595</v>
      </c>
      <c r="AH19" s="120">
        <v>95855</v>
      </c>
      <c r="AI19" s="120">
        <v>0</v>
      </c>
      <c r="AJ19" s="120">
        <v>0</v>
      </c>
      <c r="AK19" s="120">
        <v>0</v>
      </c>
      <c r="AL19" s="120">
        <v>3089</v>
      </c>
      <c r="AM19" s="120">
        <v>3127</v>
      </c>
      <c r="AN19" s="120">
        <v>3100</v>
      </c>
      <c r="AO19" s="120">
        <v>0</v>
      </c>
      <c r="AP19" s="120">
        <v>0</v>
      </c>
      <c r="AQ19" s="120">
        <v>0</v>
      </c>
      <c r="AR19" s="120">
        <v>0</v>
      </c>
      <c r="AS19" s="120">
        <v>86539</v>
      </c>
      <c r="AT19" s="120">
        <v>0</v>
      </c>
      <c r="AU19" s="120">
        <v>187574</v>
      </c>
      <c r="AV19" s="120">
        <v>128129</v>
      </c>
      <c r="AW19" s="120">
        <v>0</v>
      </c>
      <c r="AX19" s="120">
        <v>0</v>
      </c>
      <c r="AY19" s="120">
        <v>6756</v>
      </c>
      <c r="AZ19" s="120">
        <v>25896</v>
      </c>
      <c r="BA19" s="120">
        <v>58</v>
      </c>
      <c r="BB19" s="120">
        <v>0</v>
      </c>
      <c r="BC19" s="120">
        <v>10383</v>
      </c>
      <c r="BD19" s="120">
        <v>0</v>
      </c>
      <c r="BE19" s="120">
        <v>0</v>
      </c>
      <c r="BF19" s="120">
        <v>10383</v>
      </c>
      <c r="BG19" s="120">
        <v>0</v>
      </c>
      <c r="BH19" s="120">
        <v>0</v>
      </c>
      <c r="BI19" s="120">
        <v>85036</v>
      </c>
      <c r="BJ19" s="120">
        <v>59445</v>
      </c>
      <c r="BK19" s="120">
        <v>3232</v>
      </c>
      <c r="BL19" s="120">
        <v>0</v>
      </c>
      <c r="BM19" s="120">
        <v>56213</v>
      </c>
      <c r="BN19" s="120">
        <v>81463</v>
      </c>
      <c r="BO19" s="120">
        <v>5079</v>
      </c>
      <c r="BP19" s="120">
        <v>76384</v>
      </c>
      <c r="BQ19" s="120">
        <v>76334</v>
      </c>
      <c r="BR19" s="120">
        <v>0</v>
      </c>
      <c r="BS19" s="120">
        <v>50</v>
      </c>
      <c r="BT19" s="120">
        <v>311</v>
      </c>
      <c r="BU19" s="120">
        <v>74007</v>
      </c>
      <c r="BV19" s="120">
        <v>57760</v>
      </c>
      <c r="BW19" s="120">
        <v>46729</v>
      </c>
      <c r="BX19" s="120">
        <v>11031</v>
      </c>
      <c r="BY19" s="120">
        <v>89647</v>
      </c>
      <c r="BZ19" s="120">
        <v>1050</v>
      </c>
      <c r="CA19" s="120">
        <v>8</v>
      </c>
      <c r="CB19" s="120">
        <v>0</v>
      </c>
      <c r="CC19" s="120">
        <v>54035</v>
      </c>
      <c r="CD19" s="120">
        <v>619</v>
      </c>
      <c r="CE19" s="120">
        <v>619</v>
      </c>
      <c r="CF19" s="120">
        <v>0</v>
      </c>
      <c r="CG19" s="120">
        <v>0</v>
      </c>
      <c r="CH19" s="120">
        <v>33935</v>
      </c>
      <c r="CI19" s="120">
        <v>0</v>
      </c>
      <c r="CJ19" s="120">
        <v>33935</v>
      </c>
      <c r="CK19" s="120">
        <v>182300</v>
      </c>
      <c r="CL19" s="120">
        <v>0</v>
      </c>
      <c r="CM19" s="120">
        <v>0</v>
      </c>
      <c r="CN19" s="120">
        <v>175400</v>
      </c>
      <c r="CO19" s="120">
        <v>4133379</v>
      </c>
      <c r="CP19" s="120">
        <f aca="true" t="shared" si="14" ref="CP19:CP65">SUM(CR19,CT19)</f>
        <v>632182</v>
      </c>
      <c r="CQ19" s="121">
        <f t="shared" si="1"/>
        <v>15.3</v>
      </c>
      <c r="CR19" s="120">
        <v>164651</v>
      </c>
      <c r="CS19" s="121">
        <f t="shared" si="2"/>
        <v>4</v>
      </c>
      <c r="CT19" s="120">
        <v>467531</v>
      </c>
      <c r="CU19" s="121">
        <f t="shared" si="3"/>
        <v>11.3</v>
      </c>
      <c r="CV19" s="120">
        <f aca="true" t="shared" si="15" ref="CV19:CV65">SUM(CX19,CZ19)</f>
        <v>3501197</v>
      </c>
      <c r="CW19" s="121">
        <f t="shared" si="5"/>
        <v>84.7</v>
      </c>
      <c r="CX19" s="120">
        <v>427276</v>
      </c>
      <c r="CY19" s="121">
        <f t="shared" si="6"/>
        <v>10.3</v>
      </c>
      <c r="CZ19" s="120">
        <v>3073921</v>
      </c>
      <c r="DA19" s="121">
        <f t="shared" si="7"/>
        <v>74.4</v>
      </c>
      <c r="DB19" s="97">
        <v>4133379</v>
      </c>
      <c r="DC19" s="97">
        <v>1486288</v>
      </c>
      <c r="DD19" s="99">
        <f aca="true" t="shared" si="16" ref="DD19:DD65">B19+V19+X19+AE19+BN19+BT19+BU19+BV19+BY19</f>
        <v>1952390</v>
      </c>
      <c r="DE19" s="99">
        <f t="shared" si="9"/>
        <v>2180989</v>
      </c>
      <c r="DF19" s="99">
        <f aca="true" t="shared" si="17" ref="DF19:DF65">SUM(R19,CN19)</f>
        <v>1611158</v>
      </c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0" spans="1:256" s="118" customFormat="1" ht="32.25" customHeight="1">
      <c r="A20" s="119" t="s">
        <v>13</v>
      </c>
      <c r="B20" s="120">
        <v>994096</v>
      </c>
      <c r="C20" s="120">
        <v>76362</v>
      </c>
      <c r="D20" s="120">
        <v>19606</v>
      </c>
      <c r="E20" s="120">
        <v>0</v>
      </c>
      <c r="F20" s="120">
        <v>56756</v>
      </c>
      <c r="G20" s="120">
        <v>0</v>
      </c>
      <c r="H20" s="120">
        <v>3885</v>
      </c>
      <c r="I20" s="120">
        <v>2953</v>
      </c>
      <c r="J20" s="120">
        <v>1345</v>
      </c>
      <c r="K20" s="120">
        <v>88236</v>
      </c>
      <c r="L20" s="120">
        <v>5265</v>
      </c>
      <c r="M20" s="120">
        <v>0</v>
      </c>
      <c r="N20" s="120">
        <v>25902</v>
      </c>
      <c r="O20" s="120">
        <v>5034</v>
      </c>
      <c r="P20" s="120">
        <v>4678</v>
      </c>
      <c r="Q20" s="120">
        <v>356</v>
      </c>
      <c r="R20" s="120">
        <v>1799348</v>
      </c>
      <c r="S20" s="120">
        <v>1637375</v>
      </c>
      <c r="T20" s="120">
        <v>161973</v>
      </c>
      <c r="U20" s="120">
        <v>1772</v>
      </c>
      <c r="V20" s="120">
        <v>56648</v>
      </c>
      <c r="W20" s="120">
        <v>978</v>
      </c>
      <c r="X20" s="120">
        <v>74481</v>
      </c>
      <c r="Y20" s="120">
        <v>8094</v>
      </c>
      <c r="Z20" s="120">
        <v>8094</v>
      </c>
      <c r="AA20" s="120">
        <v>0</v>
      </c>
      <c r="AB20" s="120">
        <v>19068</v>
      </c>
      <c r="AC20" s="120">
        <v>31318</v>
      </c>
      <c r="AD20" s="120">
        <v>16001</v>
      </c>
      <c r="AE20" s="120">
        <v>7591</v>
      </c>
      <c r="AF20" s="120">
        <v>2808</v>
      </c>
      <c r="AG20" s="120">
        <v>4783</v>
      </c>
      <c r="AH20" s="120">
        <v>126728</v>
      </c>
      <c r="AI20" s="120">
        <v>0</v>
      </c>
      <c r="AJ20" s="120">
        <v>0</v>
      </c>
      <c r="AK20" s="120">
        <v>0</v>
      </c>
      <c r="AL20" s="120">
        <v>52547</v>
      </c>
      <c r="AM20" s="120">
        <v>0</v>
      </c>
      <c r="AN20" s="120">
        <v>2971</v>
      </c>
      <c r="AO20" s="120">
        <v>0</v>
      </c>
      <c r="AP20" s="120">
        <v>0</v>
      </c>
      <c r="AQ20" s="120">
        <v>0</v>
      </c>
      <c r="AR20" s="120">
        <v>0</v>
      </c>
      <c r="AS20" s="120">
        <v>71210</v>
      </c>
      <c r="AT20" s="120">
        <v>0</v>
      </c>
      <c r="AU20" s="120">
        <v>550100</v>
      </c>
      <c r="AV20" s="120">
        <v>493998</v>
      </c>
      <c r="AW20" s="120">
        <v>0</v>
      </c>
      <c r="AX20" s="120">
        <v>0</v>
      </c>
      <c r="AY20" s="120">
        <v>13064</v>
      </c>
      <c r="AZ20" s="120">
        <v>20036</v>
      </c>
      <c r="BA20" s="120">
        <v>397942</v>
      </c>
      <c r="BB20" s="120">
        <v>0</v>
      </c>
      <c r="BC20" s="120">
        <v>10332</v>
      </c>
      <c r="BD20" s="120">
        <v>0</v>
      </c>
      <c r="BE20" s="120">
        <v>0</v>
      </c>
      <c r="BF20" s="120">
        <v>10332</v>
      </c>
      <c r="BG20" s="120">
        <v>0</v>
      </c>
      <c r="BH20" s="120">
        <v>0</v>
      </c>
      <c r="BI20" s="120">
        <v>52624</v>
      </c>
      <c r="BJ20" s="120">
        <v>56102</v>
      </c>
      <c r="BK20" s="120">
        <v>2485</v>
      </c>
      <c r="BL20" s="120">
        <v>0</v>
      </c>
      <c r="BM20" s="120">
        <v>53617</v>
      </c>
      <c r="BN20" s="120">
        <v>17451</v>
      </c>
      <c r="BO20" s="120">
        <v>9043</v>
      </c>
      <c r="BP20" s="120">
        <v>8408</v>
      </c>
      <c r="BQ20" s="120">
        <v>8059</v>
      </c>
      <c r="BR20" s="120">
        <v>0</v>
      </c>
      <c r="BS20" s="120">
        <v>349</v>
      </c>
      <c r="BT20" s="120">
        <v>327</v>
      </c>
      <c r="BU20" s="120">
        <v>283316</v>
      </c>
      <c r="BV20" s="120">
        <v>104232</v>
      </c>
      <c r="BW20" s="120">
        <v>103818</v>
      </c>
      <c r="BX20" s="120">
        <v>414</v>
      </c>
      <c r="BY20" s="120">
        <v>55059</v>
      </c>
      <c r="BZ20" s="120">
        <v>724</v>
      </c>
      <c r="CA20" s="120">
        <v>963</v>
      </c>
      <c r="CB20" s="120">
        <v>0</v>
      </c>
      <c r="CC20" s="120">
        <v>21014</v>
      </c>
      <c r="CD20" s="120">
        <v>73</v>
      </c>
      <c r="CE20" s="120">
        <v>0</v>
      </c>
      <c r="CF20" s="120">
        <v>73</v>
      </c>
      <c r="CG20" s="120">
        <v>0</v>
      </c>
      <c r="CH20" s="120">
        <v>32285</v>
      </c>
      <c r="CI20" s="120">
        <v>0</v>
      </c>
      <c r="CJ20" s="120">
        <v>32285</v>
      </c>
      <c r="CK20" s="120">
        <v>338772</v>
      </c>
      <c r="CL20" s="120">
        <v>0</v>
      </c>
      <c r="CM20" s="120">
        <v>0</v>
      </c>
      <c r="CN20" s="120">
        <v>157572</v>
      </c>
      <c r="CO20" s="120">
        <v>4618903</v>
      </c>
      <c r="CP20" s="120">
        <f t="shared" si="14"/>
        <v>1417987</v>
      </c>
      <c r="CQ20" s="121">
        <f t="shared" si="1"/>
        <v>30.7</v>
      </c>
      <c r="CR20" s="120">
        <v>850231</v>
      </c>
      <c r="CS20" s="121">
        <f t="shared" si="2"/>
        <v>18.4</v>
      </c>
      <c r="CT20" s="120">
        <v>567756</v>
      </c>
      <c r="CU20" s="121">
        <f t="shared" si="3"/>
        <v>12.3</v>
      </c>
      <c r="CV20" s="120">
        <f t="shared" si="15"/>
        <v>3200916</v>
      </c>
      <c r="CW20" s="121">
        <f t="shared" si="5"/>
        <v>69.3</v>
      </c>
      <c r="CX20" s="120">
        <v>345359</v>
      </c>
      <c r="CY20" s="121">
        <f t="shared" si="6"/>
        <v>7.5</v>
      </c>
      <c r="CZ20" s="120">
        <v>2855557</v>
      </c>
      <c r="DA20" s="121">
        <f t="shared" si="7"/>
        <v>61.8</v>
      </c>
      <c r="DB20" s="97">
        <v>4618903</v>
      </c>
      <c r="DC20" s="97">
        <v>994096</v>
      </c>
      <c r="DD20" s="99">
        <f t="shared" si="16"/>
        <v>1593201</v>
      </c>
      <c r="DE20" s="99">
        <f t="shared" si="9"/>
        <v>3025702</v>
      </c>
      <c r="DF20" s="99">
        <f t="shared" si="17"/>
        <v>1956920</v>
      </c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256" s="118" customFormat="1" ht="32.25" customHeight="1">
      <c r="A21" s="119" t="s">
        <v>14</v>
      </c>
      <c r="B21" s="120">
        <v>1303452</v>
      </c>
      <c r="C21" s="120">
        <v>118923</v>
      </c>
      <c r="D21" s="120">
        <v>30535</v>
      </c>
      <c r="E21" s="120">
        <v>0</v>
      </c>
      <c r="F21" s="120">
        <v>88388</v>
      </c>
      <c r="G21" s="120">
        <v>0</v>
      </c>
      <c r="H21" s="120">
        <v>5144</v>
      </c>
      <c r="I21" s="120">
        <v>3897</v>
      </c>
      <c r="J21" s="120">
        <v>1794</v>
      </c>
      <c r="K21" s="120">
        <v>151624</v>
      </c>
      <c r="L21" s="120">
        <v>0</v>
      </c>
      <c r="M21" s="120">
        <v>0</v>
      </c>
      <c r="N21" s="120">
        <v>40324</v>
      </c>
      <c r="O21" s="120">
        <v>7094</v>
      </c>
      <c r="P21" s="120">
        <v>5687</v>
      </c>
      <c r="Q21" s="120">
        <v>1407</v>
      </c>
      <c r="R21" s="120">
        <v>2247878</v>
      </c>
      <c r="S21" s="120">
        <v>2072582</v>
      </c>
      <c r="T21" s="120">
        <v>175296</v>
      </c>
      <c r="U21" s="120">
        <v>1733</v>
      </c>
      <c r="V21" s="120">
        <v>22621</v>
      </c>
      <c r="W21" s="120">
        <v>0</v>
      </c>
      <c r="X21" s="120">
        <v>103437</v>
      </c>
      <c r="Y21" s="120">
        <v>13982</v>
      </c>
      <c r="Z21" s="120">
        <v>13982</v>
      </c>
      <c r="AA21" s="120">
        <v>0</v>
      </c>
      <c r="AB21" s="120">
        <v>40398</v>
      </c>
      <c r="AC21" s="120">
        <v>28719</v>
      </c>
      <c r="AD21" s="120">
        <v>20338</v>
      </c>
      <c r="AE21" s="120">
        <v>14146</v>
      </c>
      <c r="AF21" s="120">
        <v>5146</v>
      </c>
      <c r="AG21" s="120">
        <v>9000</v>
      </c>
      <c r="AH21" s="120">
        <v>143801</v>
      </c>
      <c r="AI21" s="120">
        <v>0</v>
      </c>
      <c r="AJ21" s="120">
        <v>0</v>
      </c>
      <c r="AK21" s="120">
        <v>0</v>
      </c>
      <c r="AL21" s="120">
        <v>11220</v>
      </c>
      <c r="AM21" s="120">
        <v>0</v>
      </c>
      <c r="AN21" s="120">
        <v>3970</v>
      </c>
      <c r="AO21" s="120">
        <v>0</v>
      </c>
      <c r="AP21" s="120">
        <v>0</v>
      </c>
      <c r="AQ21" s="120">
        <v>0</v>
      </c>
      <c r="AR21" s="120">
        <v>0</v>
      </c>
      <c r="AS21" s="120">
        <v>128611</v>
      </c>
      <c r="AT21" s="120">
        <v>0</v>
      </c>
      <c r="AU21" s="120">
        <v>282868</v>
      </c>
      <c r="AV21" s="120">
        <v>174084</v>
      </c>
      <c r="AW21" s="120">
        <v>0</v>
      </c>
      <c r="AX21" s="120">
        <v>0</v>
      </c>
      <c r="AY21" s="120">
        <v>23431</v>
      </c>
      <c r="AZ21" s="120">
        <v>33416</v>
      </c>
      <c r="BA21" s="120">
        <v>242</v>
      </c>
      <c r="BB21" s="120">
        <v>0</v>
      </c>
      <c r="BC21" s="120">
        <v>23817</v>
      </c>
      <c r="BD21" s="120">
        <v>0</v>
      </c>
      <c r="BE21" s="120">
        <v>0</v>
      </c>
      <c r="BF21" s="120">
        <v>23817</v>
      </c>
      <c r="BG21" s="120">
        <v>271</v>
      </c>
      <c r="BH21" s="120">
        <v>0</v>
      </c>
      <c r="BI21" s="120">
        <v>92907</v>
      </c>
      <c r="BJ21" s="120">
        <v>108784</v>
      </c>
      <c r="BK21" s="120">
        <v>9791</v>
      </c>
      <c r="BL21" s="120">
        <v>0</v>
      </c>
      <c r="BM21" s="120">
        <v>98993</v>
      </c>
      <c r="BN21" s="120">
        <v>14225</v>
      </c>
      <c r="BO21" s="120">
        <v>8992</v>
      </c>
      <c r="BP21" s="120">
        <v>5233</v>
      </c>
      <c r="BQ21" s="120">
        <v>5211</v>
      </c>
      <c r="BR21" s="120">
        <v>22</v>
      </c>
      <c r="BS21" s="120">
        <v>0</v>
      </c>
      <c r="BT21" s="120">
        <v>11302</v>
      </c>
      <c r="BU21" s="120">
        <v>121013</v>
      </c>
      <c r="BV21" s="120">
        <v>54213</v>
      </c>
      <c r="BW21" s="120">
        <v>54213</v>
      </c>
      <c r="BX21" s="120">
        <v>0</v>
      </c>
      <c r="BY21" s="120">
        <v>178842</v>
      </c>
      <c r="BZ21" s="120">
        <v>1965</v>
      </c>
      <c r="CA21" s="120">
        <v>204</v>
      </c>
      <c r="CB21" s="120">
        <v>0</v>
      </c>
      <c r="CC21" s="120">
        <v>86274</v>
      </c>
      <c r="CD21" s="120">
        <v>0</v>
      </c>
      <c r="CE21" s="120">
        <v>0</v>
      </c>
      <c r="CF21" s="120">
        <v>0</v>
      </c>
      <c r="CG21" s="120">
        <v>0</v>
      </c>
      <c r="CH21" s="120">
        <v>90399</v>
      </c>
      <c r="CI21" s="120">
        <v>0</v>
      </c>
      <c r="CJ21" s="120">
        <v>90399</v>
      </c>
      <c r="CK21" s="120">
        <v>313400</v>
      </c>
      <c r="CL21" s="120">
        <v>0</v>
      </c>
      <c r="CM21" s="120">
        <v>0</v>
      </c>
      <c r="CN21" s="120">
        <v>200900</v>
      </c>
      <c r="CO21" s="120">
        <v>5141731</v>
      </c>
      <c r="CP21" s="120">
        <f t="shared" si="14"/>
        <v>807879</v>
      </c>
      <c r="CQ21" s="121">
        <f t="shared" si="1"/>
        <v>15.7</v>
      </c>
      <c r="CR21" s="120">
        <v>233546</v>
      </c>
      <c r="CS21" s="121">
        <f t="shared" si="2"/>
        <v>4.5</v>
      </c>
      <c r="CT21" s="120">
        <v>574333</v>
      </c>
      <c r="CU21" s="121">
        <f t="shared" si="3"/>
        <v>11.2</v>
      </c>
      <c r="CV21" s="120">
        <f t="shared" si="15"/>
        <v>4333852</v>
      </c>
      <c r="CW21" s="121">
        <f t="shared" si="5"/>
        <v>84.3</v>
      </c>
      <c r="CX21" s="120">
        <v>616414</v>
      </c>
      <c r="CY21" s="121">
        <f t="shared" si="6"/>
        <v>12</v>
      </c>
      <c r="CZ21" s="120">
        <v>3717438</v>
      </c>
      <c r="DA21" s="121">
        <f t="shared" si="7"/>
        <v>72.3</v>
      </c>
      <c r="DB21" s="97">
        <v>5141731</v>
      </c>
      <c r="DC21" s="97">
        <v>1303452</v>
      </c>
      <c r="DD21" s="99">
        <f t="shared" si="16"/>
        <v>1823251</v>
      </c>
      <c r="DE21" s="99">
        <f t="shared" si="9"/>
        <v>3318480</v>
      </c>
      <c r="DF21" s="99">
        <f t="shared" si="17"/>
        <v>2448778</v>
      </c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s="118" customFormat="1" ht="32.25" customHeight="1">
      <c r="A22" s="119" t="s">
        <v>15</v>
      </c>
      <c r="B22" s="120">
        <v>524444</v>
      </c>
      <c r="C22" s="120">
        <v>47412</v>
      </c>
      <c r="D22" s="120">
        <v>12173</v>
      </c>
      <c r="E22" s="120">
        <v>0</v>
      </c>
      <c r="F22" s="120">
        <v>35239</v>
      </c>
      <c r="G22" s="120">
        <v>0</v>
      </c>
      <c r="H22" s="120">
        <v>2237</v>
      </c>
      <c r="I22" s="120">
        <v>1694</v>
      </c>
      <c r="J22" s="120">
        <v>781</v>
      </c>
      <c r="K22" s="120">
        <v>55531</v>
      </c>
      <c r="L22" s="120">
        <v>0</v>
      </c>
      <c r="M22" s="120">
        <v>0</v>
      </c>
      <c r="N22" s="120">
        <v>16076</v>
      </c>
      <c r="O22" s="120">
        <v>3564</v>
      </c>
      <c r="P22" s="120">
        <v>3098</v>
      </c>
      <c r="Q22" s="120">
        <v>466</v>
      </c>
      <c r="R22" s="120">
        <v>1196788</v>
      </c>
      <c r="S22" s="120">
        <v>1060830</v>
      </c>
      <c r="T22" s="120">
        <v>135958</v>
      </c>
      <c r="U22" s="120">
        <v>765</v>
      </c>
      <c r="V22" s="120">
        <v>4967</v>
      </c>
      <c r="W22" s="120">
        <v>0</v>
      </c>
      <c r="X22" s="120">
        <v>47714</v>
      </c>
      <c r="Y22" s="120">
        <v>2556</v>
      </c>
      <c r="Z22" s="120">
        <v>2556</v>
      </c>
      <c r="AA22" s="120">
        <v>0</v>
      </c>
      <c r="AB22" s="120">
        <v>35088</v>
      </c>
      <c r="AC22" s="120">
        <v>7945</v>
      </c>
      <c r="AD22" s="120">
        <v>2125</v>
      </c>
      <c r="AE22" s="120">
        <v>4820</v>
      </c>
      <c r="AF22" s="120">
        <v>1561</v>
      </c>
      <c r="AG22" s="120">
        <v>3259</v>
      </c>
      <c r="AH22" s="120">
        <v>81391</v>
      </c>
      <c r="AI22" s="120">
        <v>0</v>
      </c>
      <c r="AJ22" s="120">
        <v>0</v>
      </c>
      <c r="AK22" s="120">
        <v>0</v>
      </c>
      <c r="AL22" s="120">
        <v>3476</v>
      </c>
      <c r="AM22" s="120">
        <v>0</v>
      </c>
      <c r="AN22" s="120">
        <v>1821</v>
      </c>
      <c r="AO22" s="120">
        <v>0</v>
      </c>
      <c r="AP22" s="120">
        <v>30800</v>
      </c>
      <c r="AQ22" s="120">
        <v>0</v>
      </c>
      <c r="AR22" s="120">
        <v>0</v>
      </c>
      <c r="AS22" s="120">
        <v>45294</v>
      </c>
      <c r="AT22" s="120">
        <v>0</v>
      </c>
      <c r="AU22" s="120">
        <v>99473</v>
      </c>
      <c r="AV22" s="120">
        <v>59150</v>
      </c>
      <c r="AW22" s="120">
        <v>0</v>
      </c>
      <c r="AX22" s="120">
        <v>0</v>
      </c>
      <c r="AY22" s="120">
        <v>5596</v>
      </c>
      <c r="AZ22" s="120">
        <v>12828</v>
      </c>
      <c r="BA22" s="120">
        <v>0</v>
      </c>
      <c r="BB22" s="120">
        <v>0</v>
      </c>
      <c r="BC22" s="120">
        <v>6497</v>
      </c>
      <c r="BD22" s="120">
        <v>0</v>
      </c>
      <c r="BE22" s="120">
        <v>0</v>
      </c>
      <c r="BF22" s="120">
        <v>6497</v>
      </c>
      <c r="BG22" s="120">
        <v>6650</v>
      </c>
      <c r="BH22" s="120">
        <v>0</v>
      </c>
      <c r="BI22" s="120">
        <v>27579</v>
      </c>
      <c r="BJ22" s="120">
        <v>40323</v>
      </c>
      <c r="BK22" s="120">
        <v>3470</v>
      </c>
      <c r="BL22" s="120">
        <v>0</v>
      </c>
      <c r="BM22" s="120">
        <v>36853</v>
      </c>
      <c r="BN22" s="120">
        <v>8662</v>
      </c>
      <c r="BO22" s="120">
        <v>3902</v>
      </c>
      <c r="BP22" s="120">
        <v>4760</v>
      </c>
      <c r="BQ22" s="120">
        <v>3012</v>
      </c>
      <c r="BR22" s="120">
        <v>0</v>
      </c>
      <c r="BS22" s="120">
        <v>1748</v>
      </c>
      <c r="BT22" s="120">
        <v>1655</v>
      </c>
      <c r="BU22" s="120">
        <v>266296</v>
      </c>
      <c r="BV22" s="120">
        <v>38430</v>
      </c>
      <c r="BW22" s="120">
        <v>33075</v>
      </c>
      <c r="BX22" s="120">
        <v>5355</v>
      </c>
      <c r="BY22" s="120">
        <v>54307</v>
      </c>
      <c r="BZ22" s="120">
        <v>121</v>
      </c>
      <c r="CA22" s="120">
        <v>775</v>
      </c>
      <c r="CB22" s="120">
        <v>0</v>
      </c>
      <c r="CC22" s="120">
        <v>16000</v>
      </c>
      <c r="CD22" s="120">
        <v>0</v>
      </c>
      <c r="CE22" s="120">
        <v>0</v>
      </c>
      <c r="CF22" s="120">
        <v>0</v>
      </c>
      <c r="CG22" s="120">
        <v>0</v>
      </c>
      <c r="CH22" s="120">
        <v>37411</v>
      </c>
      <c r="CI22" s="120">
        <v>0</v>
      </c>
      <c r="CJ22" s="120">
        <v>37411</v>
      </c>
      <c r="CK22" s="120">
        <v>136200</v>
      </c>
      <c r="CL22" s="120">
        <v>0</v>
      </c>
      <c r="CM22" s="120">
        <v>0</v>
      </c>
      <c r="CN22" s="120">
        <v>120000</v>
      </c>
      <c r="CO22" s="120">
        <v>2593207</v>
      </c>
      <c r="CP22" s="120">
        <f t="shared" si="14"/>
        <v>676933</v>
      </c>
      <c r="CQ22" s="121">
        <f t="shared" si="1"/>
        <v>26.1</v>
      </c>
      <c r="CR22" s="120">
        <v>144018</v>
      </c>
      <c r="CS22" s="121">
        <f t="shared" si="2"/>
        <v>5.6</v>
      </c>
      <c r="CT22" s="120">
        <v>532915</v>
      </c>
      <c r="CU22" s="121">
        <f t="shared" si="3"/>
        <v>20.5</v>
      </c>
      <c r="CV22" s="120">
        <f t="shared" si="15"/>
        <v>1916274</v>
      </c>
      <c r="CW22" s="121">
        <f t="shared" si="5"/>
        <v>73.9</v>
      </c>
      <c r="CX22" s="120">
        <v>199911</v>
      </c>
      <c r="CY22" s="121">
        <f t="shared" si="6"/>
        <v>7.7</v>
      </c>
      <c r="CZ22" s="120">
        <v>1716363</v>
      </c>
      <c r="DA22" s="121">
        <f t="shared" si="7"/>
        <v>66.2</v>
      </c>
      <c r="DB22" s="97">
        <v>2593207</v>
      </c>
      <c r="DC22" s="97">
        <v>524444</v>
      </c>
      <c r="DD22" s="99">
        <f t="shared" si="16"/>
        <v>951295</v>
      </c>
      <c r="DE22" s="99">
        <f t="shared" si="9"/>
        <v>1641912</v>
      </c>
      <c r="DF22" s="99">
        <f t="shared" si="17"/>
        <v>1316788</v>
      </c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1:256" s="118" customFormat="1" ht="32.25" customHeight="1">
      <c r="A23" s="119" t="s">
        <v>16</v>
      </c>
      <c r="B23" s="120">
        <v>843883</v>
      </c>
      <c r="C23" s="120">
        <v>89474</v>
      </c>
      <c r="D23" s="120">
        <v>22973</v>
      </c>
      <c r="E23" s="120">
        <v>0</v>
      </c>
      <c r="F23" s="120">
        <v>66501</v>
      </c>
      <c r="G23" s="120">
        <v>0</v>
      </c>
      <c r="H23" s="120">
        <v>2711</v>
      </c>
      <c r="I23" s="120">
        <v>2049</v>
      </c>
      <c r="J23" s="120">
        <v>949</v>
      </c>
      <c r="K23" s="120">
        <v>71044</v>
      </c>
      <c r="L23" s="120">
        <v>16535</v>
      </c>
      <c r="M23" s="120">
        <v>0</v>
      </c>
      <c r="N23" s="120">
        <v>30328</v>
      </c>
      <c r="O23" s="120">
        <v>5633</v>
      </c>
      <c r="P23" s="120">
        <v>5041</v>
      </c>
      <c r="Q23" s="120">
        <v>592</v>
      </c>
      <c r="R23" s="120">
        <v>1312278</v>
      </c>
      <c r="S23" s="120">
        <v>1208531</v>
      </c>
      <c r="T23" s="120">
        <v>103747</v>
      </c>
      <c r="U23" s="120">
        <v>2473</v>
      </c>
      <c r="V23" s="120">
        <v>855</v>
      </c>
      <c r="W23" s="120">
        <v>198</v>
      </c>
      <c r="X23" s="120">
        <v>125576</v>
      </c>
      <c r="Y23" s="120">
        <v>9875</v>
      </c>
      <c r="Z23" s="120">
        <v>9875</v>
      </c>
      <c r="AA23" s="120">
        <v>0</v>
      </c>
      <c r="AB23" s="120">
        <v>18657</v>
      </c>
      <c r="AC23" s="120">
        <v>5457</v>
      </c>
      <c r="AD23" s="120">
        <v>91587</v>
      </c>
      <c r="AE23" s="120">
        <v>5787</v>
      </c>
      <c r="AF23" s="120">
        <v>1850</v>
      </c>
      <c r="AG23" s="120">
        <v>3937</v>
      </c>
      <c r="AH23" s="120">
        <v>161393</v>
      </c>
      <c r="AI23" s="120">
        <v>0</v>
      </c>
      <c r="AJ23" s="120">
        <v>0</v>
      </c>
      <c r="AK23" s="120">
        <v>0</v>
      </c>
      <c r="AL23" s="120">
        <v>3646</v>
      </c>
      <c r="AM23" s="120">
        <v>0</v>
      </c>
      <c r="AN23" s="120">
        <v>4646</v>
      </c>
      <c r="AO23" s="120">
        <v>0</v>
      </c>
      <c r="AP23" s="120">
        <v>81950</v>
      </c>
      <c r="AQ23" s="120">
        <v>0</v>
      </c>
      <c r="AR23" s="120">
        <v>0</v>
      </c>
      <c r="AS23" s="120">
        <v>71151</v>
      </c>
      <c r="AT23" s="120">
        <v>0</v>
      </c>
      <c r="AU23" s="120">
        <v>163068</v>
      </c>
      <c r="AV23" s="120">
        <v>96151</v>
      </c>
      <c r="AW23" s="120">
        <v>0</v>
      </c>
      <c r="AX23" s="120">
        <v>0</v>
      </c>
      <c r="AY23" s="120">
        <v>13656</v>
      </c>
      <c r="AZ23" s="120">
        <v>19070</v>
      </c>
      <c r="BA23" s="120">
        <v>90</v>
      </c>
      <c r="BB23" s="120">
        <v>0</v>
      </c>
      <c r="BC23" s="120">
        <v>10297</v>
      </c>
      <c r="BD23" s="120">
        <v>0</v>
      </c>
      <c r="BE23" s="120">
        <v>0</v>
      </c>
      <c r="BF23" s="120">
        <v>10297</v>
      </c>
      <c r="BG23" s="120">
        <v>0</v>
      </c>
      <c r="BH23" s="120">
        <v>0</v>
      </c>
      <c r="BI23" s="120">
        <v>53038</v>
      </c>
      <c r="BJ23" s="120">
        <v>66917</v>
      </c>
      <c r="BK23" s="120">
        <v>8865</v>
      </c>
      <c r="BL23" s="120">
        <v>0</v>
      </c>
      <c r="BM23" s="120">
        <v>58052</v>
      </c>
      <c r="BN23" s="120">
        <v>14408</v>
      </c>
      <c r="BO23" s="120">
        <v>7961</v>
      </c>
      <c r="BP23" s="120">
        <v>6447</v>
      </c>
      <c r="BQ23" s="120">
        <v>6218</v>
      </c>
      <c r="BR23" s="120">
        <v>0</v>
      </c>
      <c r="BS23" s="120">
        <v>229</v>
      </c>
      <c r="BT23" s="120">
        <v>700</v>
      </c>
      <c r="BU23" s="120">
        <v>279406</v>
      </c>
      <c r="BV23" s="120">
        <v>153658</v>
      </c>
      <c r="BW23" s="120">
        <v>153658</v>
      </c>
      <c r="BX23" s="120">
        <v>0</v>
      </c>
      <c r="BY23" s="120">
        <v>112642</v>
      </c>
      <c r="BZ23" s="120">
        <v>243</v>
      </c>
      <c r="CA23" s="120">
        <v>928</v>
      </c>
      <c r="CB23" s="120">
        <v>0</v>
      </c>
      <c r="CC23" s="120">
        <v>26139</v>
      </c>
      <c r="CD23" s="120">
        <v>0</v>
      </c>
      <c r="CE23" s="120">
        <v>0</v>
      </c>
      <c r="CF23" s="120">
        <v>0</v>
      </c>
      <c r="CG23" s="120">
        <v>0</v>
      </c>
      <c r="CH23" s="120">
        <v>85332</v>
      </c>
      <c r="CI23" s="120">
        <v>5475</v>
      </c>
      <c r="CJ23" s="120">
        <v>79857</v>
      </c>
      <c r="CK23" s="120">
        <v>251300</v>
      </c>
      <c r="CL23" s="120">
        <v>0</v>
      </c>
      <c r="CM23" s="120">
        <v>6400</v>
      </c>
      <c r="CN23" s="120">
        <v>146900</v>
      </c>
      <c r="CO23" s="120">
        <v>3646150</v>
      </c>
      <c r="CP23" s="120">
        <f t="shared" si="14"/>
        <v>947780</v>
      </c>
      <c r="CQ23" s="121">
        <f t="shared" si="1"/>
        <v>26</v>
      </c>
      <c r="CR23" s="120">
        <v>294733</v>
      </c>
      <c r="CS23" s="121">
        <f t="shared" si="2"/>
        <v>8.1</v>
      </c>
      <c r="CT23" s="120">
        <v>653047</v>
      </c>
      <c r="CU23" s="121">
        <f t="shared" si="3"/>
        <v>17.9</v>
      </c>
      <c r="CV23" s="120">
        <f t="shared" si="15"/>
        <v>2698370</v>
      </c>
      <c r="CW23" s="121">
        <f t="shared" si="5"/>
        <v>74</v>
      </c>
      <c r="CX23" s="120">
        <v>415005</v>
      </c>
      <c r="CY23" s="121">
        <f t="shared" si="6"/>
        <v>11.4</v>
      </c>
      <c r="CZ23" s="120">
        <v>2283365</v>
      </c>
      <c r="DA23" s="121">
        <f t="shared" si="7"/>
        <v>62.6</v>
      </c>
      <c r="DB23" s="97">
        <v>3646150</v>
      </c>
      <c r="DC23" s="97">
        <v>843883</v>
      </c>
      <c r="DD23" s="99">
        <f t="shared" si="16"/>
        <v>1536915</v>
      </c>
      <c r="DE23" s="99">
        <f t="shared" si="9"/>
        <v>2109235</v>
      </c>
      <c r="DF23" s="99">
        <f t="shared" si="17"/>
        <v>1459178</v>
      </c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</row>
    <row r="24" spans="1:256" s="118" customFormat="1" ht="32.25" customHeight="1">
      <c r="A24" s="125" t="s">
        <v>17</v>
      </c>
      <c r="B24" s="126">
        <v>1556658</v>
      </c>
      <c r="C24" s="126">
        <v>104438</v>
      </c>
      <c r="D24" s="126">
        <v>26819</v>
      </c>
      <c r="E24" s="126">
        <v>0</v>
      </c>
      <c r="F24" s="126">
        <v>77619</v>
      </c>
      <c r="G24" s="126">
        <v>0</v>
      </c>
      <c r="H24" s="126">
        <v>5130</v>
      </c>
      <c r="I24" s="126">
        <v>3888</v>
      </c>
      <c r="J24" s="126">
        <v>1787</v>
      </c>
      <c r="K24" s="126">
        <v>111763</v>
      </c>
      <c r="L24" s="126">
        <v>0</v>
      </c>
      <c r="M24" s="126">
        <v>0</v>
      </c>
      <c r="N24" s="126">
        <v>35515</v>
      </c>
      <c r="O24" s="126">
        <v>9826</v>
      </c>
      <c r="P24" s="126">
        <v>6649</v>
      </c>
      <c r="Q24" s="126">
        <v>3177</v>
      </c>
      <c r="R24" s="126">
        <v>1058317</v>
      </c>
      <c r="S24" s="126">
        <v>951256</v>
      </c>
      <c r="T24" s="126">
        <v>107061</v>
      </c>
      <c r="U24" s="126">
        <v>2755</v>
      </c>
      <c r="V24" s="126">
        <v>35082</v>
      </c>
      <c r="W24" s="126">
        <v>25863</v>
      </c>
      <c r="X24" s="126">
        <v>71616</v>
      </c>
      <c r="Y24" s="126">
        <v>6908</v>
      </c>
      <c r="Z24" s="126">
        <v>6908</v>
      </c>
      <c r="AA24" s="126">
        <v>0</v>
      </c>
      <c r="AB24" s="126">
        <v>36349</v>
      </c>
      <c r="AC24" s="126">
        <v>15588</v>
      </c>
      <c r="AD24" s="126">
        <v>12771</v>
      </c>
      <c r="AE24" s="126">
        <v>7081</v>
      </c>
      <c r="AF24" s="126">
        <v>2034</v>
      </c>
      <c r="AG24" s="126">
        <v>5047</v>
      </c>
      <c r="AH24" s="126">
        <v>247865</v>
      </c>
      <c r="AI24" s="126">
        <v>0</v>
      </c>
      <c r="AJ24" s="126">
        <v>0</v>
      </c>
      <c r="AK24" s="126">
        <v>0</v>
      </c>
      <c r="AL24" s="126">
        <v>43094</v>
      </c>
      <c r="AM24" s="126">
        <v>0</v>
      </c>
      <c r="AN24" s="126">
        <v>4052</v>
      </c>
      <c r="AO24" s="126">
        <v>0</v>
      </c>
      <c r="AP24" s="126">
        <v>91423</v>
      </c>
      <c r="AQ24" s="126">
        <v>0</v>
      </c>
      <c r="AR24" s="126">
        <v>0</v>
      </c>
      <c r="AS24" s="126">
        <v>109296</v>
      </c>
      <c r="AT24" s="126">
        <v>0</v>
      </c>
      <c r="AU24" s="126">
        <v>195781</v>
      </c>
      <c r="AV24" s="126">
        <v>128128</v>
      </c>
      <c r="AW24" s="126">
        <v>0</v>
      </c>
      <c r="AX24" s="126">
        <v>0</v>
      </c>
      <c r="AY24" s="126">
        <v>16553</v>
      </c>
      <c r="AZ24" s="126">
        <v>32594</v>
      </c>
      <c r="BA24" s="126">
        <v>15667</v>
      </c>
      <c r="BB24" s="126">
        <v>0</v>
      </c>
      <c r="BC24" s="126">
        <v>17661</v>
      </c>
      <c r="BD24" s="126">
        <v>0</v>
      </c>
      <c r="BE24" s="126">
        <v>0</v>
      </c>
      <c r="BF24" s="126">
        <v>17661</v>
      </c>
      <c r="BG24" s="126">
        <v>0</v>
      </c>
      <c r="BH24" s="126">
        <v>0</v>
      </c>
      <c r="BI24" s="126">
        <v>45653</v>
      </c>
      <c r="BJ24" s="126">
        <v>67653</v>
      </c>
      <c r="BK24" s="126">
        <v>5476</v>
      </c>
      <c r="BL24" s="126">
        <v>0</v>
      </c>
      <c r="BM24" s="126">
        <v>62177</v>
      </c>
      <c r="BN24" s="126">
        <v>49294</v>
      </c>
      <c r="BO24" s="126">
        <v>5175</v>
      </c>
      <c r="BP24" s="126">
        <v>44119</v>
      </c>
      <c r="BQ24" s="126">
        <v>44119</v>
      </c>
      <c r="BR24" s="126">
        <v>0</v>
      </c>
      <c r="BS24" s="126">
        <v>0</v>
      </c>
      <c r="BT24" s="126">
        <v>320</v>
      </c>
      <c r="BU24" s="126">
        <v>151033</v>
      </c>
      <c r="BV24" s="126">
        <v>101016</v>
      </c>
      <c r="BW24" s="126">
        <v>97700</v>
      </c>
      <c r="BX24" s="126">
        <v>3316</v>
      </c>
      <c r="BY24" s="126">
        <v>102909</v>
      </c>
      <c r="BZ24" s="126">
        <v>2568</v>
      </c>
      <c r="CA24" s="126">
        <v>1104</v>
      </c>
      <c r="CB24" s="126">
        <v>0</v>
      </c>
      <c r="CC24" s="126">
        <v>49332</v>
      </c>
      <c r="CD24" s="126">
        <v>0</v>
      </c>
      <c r="CE24" s="126">
        <v>0</v>
      </c>
      <c r="CF24" s="126">
        <v>0</v>
      </c>
      <c r="CG24" s="126">
        <v>0</v>
      </c>
      <c r="CH24" s="126">
        <v>49905</v>
      </c>
      <c r="CI24" s="126">
        <v>6011</v>
      </c>
      <c r="CJ24" s="126">
        <v>43894</v>
      </c>
      <c r="CK24" s="126">
        <v>286500</v>
      </c>
      <c r="CL24" s="126">
        <v>0</v>
      </c>
      <c r="CM24" s="126">
        <v>0</v>
      </c>
      <c r="CN24" s="126">
        <v>171200</v>
      </c>
      <c r="CO24" s="126">
        <v>4138574</v>
      </c>
      <c r="CP24" s="126">
        <f t="shared" si="14"/>
        <v>894998</v>
      </c>
      <c r="CQ24" s="127">
        <f t="shared" si="1"/>
        <v>21.6</v>
      </c>
      <c r="CR24" s="126">
        <v>237905</v>
      </c>
      <c r="CS24" s="127">
        <f t="shared" si="2"/>
        <v>5.7</v>
      </c>
      <c r="CT24" s="126">
        <v>657093</v>
      </c>
      <c r="CU24" s="127">
        <f t="shared" si="3"/>
        <v>15.900000000000002</v>
      </c>
      <c r="CV24" s="126">
        <f t="shared" si="15"/>
        <v>3243576</v>
      </c>
      <c r="CW24" s="127">
        <f t="shared" si="5"/>
        <v>78.4</v>
      </c>
      <c r="CX24" s="126">
        <v>395543</v>
      </c>
      <c r="CY24" s="127">
        <f t="shared" si="6"/>
        <v>9.6</v>
      </c>
      <c r="CZ24" s="126">
        <v>2848033</v>
      </c>
      <c r="DA24" s="127">
        <f t="shared" si="7"/>
        <v>68.80000000000001</v>
      </c>
      <c r="DB24" s="97">
        <v>4138574</v>
      </c>
      <c r="DC24" s="97">
        <v>1556658</v>
      </c>
      <c r="DD24" s="99">
        <f t="shared" si="16"/>
        <v>2075009</v>
      </c>
      <c r="DE24" s="99">
        <f t="shared" si="9"/>
        <v>2063565</v>
      </c>
      <c r="DF24" s="99">
        <f t="shared" si="17"/>
        <v>1229517</v>
      </c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</row>
    <row r="25" spans="1:256" s="118" customFormat="1" ht="32.25" customHeight="1">
      <c r="A25" s="119" t="s">
        <v>18</v>
      </c>
      <c r="B25" s="120">
        <v>670916</v>
      </c>
      <c r="C25" s="120">
        <v>107531</v>
      </c>
      <c r="D25" s="120">
        <v>27610</v>
      </c>
      <c r="E25" s="120">
        <v>0</v>
      </c>
      <c r="F25" s="120">
        <v>79921</v>
      </c>
      <c r="G25" s="120">
        <v>0</v>
      </c>
      <c r="H25" s="120">
        <v>1933</v>
      </c>
      <c r="I25" s="120">
        <v>1461</v>
      </c>
      <c r="J25" s="120">
        <v>678</v>
      </c>
      <c r="K25" s="120">
        <v>50660</v>
      </c>
      <c r="L25" s="120">
        <v>14333</v>
      </c>
      <c r="M25" s="120">
        <v>0</v>
      </c>
      <c r="N25" s="120">
        <v>36476</v>
      </c>
      <c r="O25" s="120">
        <v>3674</v>
      </c>
      <c r="P25" s="120">
        <v>3587</v>
      </c>
      <c r="Q25" s="120">
        <v>87</v>
      </c>
      <c r="R25" s="120">
        <v>1644819</v>
      </c>
      <c r="S25" s="120">
        <v>1485780</v>
      </c>
      <c r="T25" s="120">
        <v>159039</v>
      </c>
      <c r="U25" s="120">
        <v>1427</v>
      </c>
      <c r="V25" s="120">
        <v>22786</v>
      </c>
      <c r="W25" s="120">
        <v>14887</v>
      </c>
      <c r="X25" s="120">
        <v>28460</v>
      </c>
      <c r="Y25" s="120">
        <v>4464</v>
      </c>
      <c r="Z25" s="120">
        <v>4464</v>
      </c>
      <c r="AA25" s="120">
        <v>0</v>
      </c>
      <c r="AB25" s="120">
        <v>12003</v>
      </c>
      <c r="AC25" s="120">
        <v>5675</v>
      </c>
      <c r="AD25" s="120">
        <v>6318</v>
      </c>
      <c r="AE25" s="120">
        <v>4008</v>
      </c>
      <c r="AF25" s="120">
        <v>1170</v>
      </c>
      <c r="AG25" s="120">
        <v>2838</v>
      </c>
      <c r="AH25" s="120">
        <v>457833</v>
      </c>
      <c r="AI25" s="120">
        <v>0</v>
      </c>
      <c r="AJ25" s="120">
        <v>0</v>
      </c>
      <c r="AK25" s="120">
        <v>0</v>
      </c>
      <c r="AL25" s="120">
        <v>189106</v>
      </c>
      <c r="AM25" s="120">
        <v>159203</v>
      </c>
      <c r="AN25" s="120">
        <v>2586</v>
      </c>
      <c r="AO25" s="120">
        <v>0</v>
      </c>
      <c r="AP25" s="120">
        <v>37400</v>
      </c>
      <c r="AQ25" s="120">
        <v>21265</v>
      </c>
      <c r="AR25" s="120">
        <v>0</v>
      </c>
      <c r="AS25" s="120">
        <v>48273</v>
      </c>
      <c r="AT25" s="120">
        <v>13041</v>
      </c>
      <c r="AU25" s="120">
        <v>203353</v>
      </c>
      <c r="AV25" s="120">
        <v>136920</v>
      </c>
      <c r="AW25" s="120">
        <v>0</v>
      </c>
      <c r="AX25" s="120">
        <v>0</v>
      </c>
      <c r="AY25" s="120">
        <v>9265</v>
      </c>
      <c r="AZ25" s="120">
        <v>13480</v>
      </c>
      <c r="BA25" s="120">
        <v>39249</v>
      </c>
      <c r="BB25" s="120">
        <v>340</v>
      </c>
      <c r="BC25" s="120">
        <v>17011</v>
      </c>
      <c r="BD25" s="120">
        <v>0</v>
      </c>
      <c r="BE25" s="120">
        <v>0</v>
      </c>
      <c r="BF25" s="120">
        <v>17011</v>
      </c>
      <c r="BG25" s="120">
        <v>5706</v>
      </c>
      <c r="BH25" s="120">
        <v>0</v>
      </c>
      <c r="BI25" s="120">
        <v>51869</v>
      </c>
      <c r="BJ25" s="120">
        <v>66433</v>
      </c>
      <c r="BK25" s="120">
        <v>21399</v>
      </c>
      <c r="BL25" s="120">
        <v>0</v>
      </c>
      <c r="BM25" s="120">
        <v>45034</v>
      </c>
      <c r="BN25" s="120">
        <v>14165</v>
      </c>
      <c r="BO25" s="120">
        <v>2819</v>
      </c>
      <c r="BP25" s="120">
        <v>11346</v>
      </c>
      <c r="BQ25" s="120">
        <v>11346</v>
      </c>
      <c r="BR25" s="120">
        <v>0</v>
      </c>
      <c r="BS25" s="120">
        <v>0</v>
      </c>
      <c r="BT25" s="120">
        <v>200</v>
      </c>
      <c r="BU25" s="120">
        <v>113732</v>
      </c>
      <c r="BV25" s="120">
        <v>65424</v>
      </c>
      <c r="BW25" s="120">
        <v>59363</v>
      </c>
      <c r="BX25" s="120">
        <v>6061</v>
      </c>
      <c r="BY25" s="120">
        <v>29662</v>
      </c>
      <c r="BZ25" s="120">
        <v>1474</v>
      </c>
      <c r="CA25" s="120">
        <v>1241</v>
      </c>
      <c r="CB25" s="120">
        <v>0</v>
      </c>
      <c r="CC25" s="120">
        <v>858</v>
      </c>
      <c r="CD25" s="120">
        <v>0</v>
      </c>
      <c r="CE25" s="120">
        <v>0</v>
      </c>
      <c r="CF25" s="120">
        <v>0</v>
      </c>
      <c r="CG25" s="120">
        <v>0</v>
      </c>
      <c r="CH25" s="120">
        <v>26089</v>
      </c>
      <c r="CI25" s="120">
        <v>0</v>
      </c>
      <c r="CJ25" s="120">
        <v>26089</v>
      </c>
      <c r="CK25" s="120">
        <v>432911</v>
      </c>
      <c r="CL25" s="120">
        <v>0</v>
      </c>
      <c r="CM25" s="120">
        <v>0</v>
      </c>
      <c r="CN25" s="120">
        <v>142111</v>
      </c>
      <c r="CO25" s="120">
        <v>3919483</v>
      </c>
      <c r="CP25" s="120">
        <f t="shared" si="14"/>
        <v>1332447</v>
      </c>
      <c r="CQ25" s="121">
        <f t="shared" si="1"/>
        <v>34</v>
      </c>
      <c r="CR25" s="120">
        <v>773678</v>
      </c>
      <c r="CS25" s="121">
        <f t="shared" si="2"/>
        <v>19.7</v>
      </c>
      <c r="CT25" s="120">
        <v>558769</v>
      </c>
      <c r="CU25" s="121">
        <f t="shared" si="3"/>
        <v>14.3</v>
      </c>
      <c r="CV25" s="120">
        <f t="shared" si="15"/>
        <v>2587036</v>
      </c>
      <c r="CW25" s="121">
        <f t="shared" si="5"/>
        <v>66</v>
      </c>
      <c r="CX25" s="120">
        <v>170306</v>
      </c>
      <c r="CY25" s="121">
        <f t="shared" si="6"/>
        <v>4.3</v>
      </c>
      <c r="CZ25" s="120">
        <v>2416730</v>
      </c>
      <c r="DA25" s="121">
        <f t="shared" si="7"/>
        <v>61.7</v>
      </c>
      <c r="DB25" s="97">
        <v>3919483</v>
      </c>
      <c r="DC25" s="97">
        <v>670916</v>
      </c>
      <c r="DD25" s="99">
        <f t="shared" si="16"/>
        <v>949353</v>
      </c>
      <c r="DE25" s="99">
        <f t="shared" si="9"/>
        <v>2970130</v>
      </c>
      <c r="DF25" s="99">
        <f t="shared" si="17"/>
        <v>1786930</v>
      </c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</row>
    <row r="26" spans="1:256" s="118" customFormat="1" ht="32.25" customHeight="1">
      <c r="A26" s="119" t="s">
        <v>19</v>
      </c>
      <c r="B26" s="120">
        <v>1358042</v>
      </c>
      <c r="C26" s="120">
        <v>105972</v>
      </c>
      <c r="D26" s="120">
        <v>27209</v>
      </c>
      <c r="E26" s="120">
        <v>0</v>
      </c>
      <c r="F26" s="120">
        <v>78763</v>
      </c>
      <c r="G26" s="120">
        <v>0</v>
      </c>
      <c r="H26" s="120">
        <v>2103</v>
      </c>
      <c r="I26" s="120">
        <v>1604</v>
      </c>
      <c r="J26" s="120">
        <v>721</v>
      </c>
      <c r="K26" s="120">
        <v>64569</v>
      </c>
      <c r="L26" s="120">
        <v>0</v>
      </c>
      <c r="M26" s="120">
        <v>0</v>
      </c>
      <c r="N26" s="120">
        <v>35911</v>
      </c>
      <c r="O26" s="120">
        <v>3299</v>
      </c>
      <c r="P26" s="120">
        <v>3224</v>
      </c>
      <c r="Q26" s="120">
        <v>75</v>
      </c>
      <c r="R26" s="120">
        <v>1547871</v>
      </c>
      <c r="S26" s="120">
        <v>1392628</v>
      </c>
      <c r="T26" s="120">
        <v>155243</v>
      </c>
      <c r="U26" s="120">
        <v>1379</v>
      </c>
      <c r="V26" s="120">
        <v>8732</v>
      </c>
      <c r="W26" s="120">
        <v>3921</v>
      </c>
      <c r="X26" s="120">
        <v>72308</v>
      </c>
      <c r="Y26" s="120">
        <v>0</v>
      </c>
      <c r="Z26" s="120">
        <v>0</v>
      </c>
      <c r="AA26" s="120">
        <v>0</v>
      </c>
      <c r="AB26" s="120">
        <v>40232</v>
      </c>
      <c r="AC26" s="120">
        <v>26381</v>
      </c>
      <c r="AD26" s="120">
        <v>5695</v>
      </c>
      <c r="AE26" s="120">
        <v>5273</v>
      </c>
      <c r="AF26" s="120">
        <v>2469</v>
      </c>
      <c r="AG26" s="120">
        <v>2804</v>
      </c>
      <c r="AH26" s="120">
        <v>256533</v>
      </c>
      <c r="AI26" s="120">
        <v>0</v>
      </c>
      <c r="AJ26" s="120">
        <v>3328</v>
      </c>
      <c r="AK26" s="120">
        <v>0</v>
      </c>
      <c r="AL26" s="120">
        <v>9976</v>
      </c>
      <c r="AM26" s="120">
        <v>112307</v>
      </c>
      <c r="AN26" s="120">
        <v>2589</v>
      </c>
      <c r="AO26" s="120">
        <v>0</v>
      </c>
      <c r="AP26" s="120">
        <v>47850</v>
      </c>
      <c r="AQ26" s="120">
        <v>0</v>
      </c>
      <c r="AR26" s="120">
        <v>0</v>
      </c>
      <c r="AS26" s="120">
        <v>80483</v>
      </c>
      <c r="AT26" s="120">
        <v>0</v>
      </c>
      <c r="AU26" s="120">
        <v>299089</v>
      </c>
      <c r="AV26" s="120">
        <v>219376</v>
      </c>
      <c r="AW26" s="120">
        <v>1664</v>
      </c>
      <c r="AX26" s="120">
        <v>0</v>
      </c>
      <c r="AY26" s="120">
        <v>3000</v>
      </c>
      <c r="AZ26" s="120">
        <v>12783</v>
      </c>
      <c r="BA26" s="120">
        <v>59392</v>
      </c>
      <c r="BB26" s="120">
        <v>20953</v>
      </c>
      <c r="BC26" s="120">
        <v>22442</v>
      </c>
      <c r="BD26" s="120">
        <v>0</v>
      </c>
      <c r="BE26" s="120">
        <v>0</v>
      </c>
      <c r="BF26" s="120">
        <v>22442</v>
      </c>
      <c r="BG26" s="120">
        <v>36236</v>
      </c>
      <c r="BH26" s="120">
        <v>0</v>
      </c>
      <c r="BI26" s="120">
        <v>62906</v>
      </c>
      <c r="BJ26" s="120">
        <v>79713</v>
      </c>
      <c r="BK26" s="120">
        <v>34462</v>
      </c>
      <c r="BL26" s="120">
        <v>0</v>
      </c>
      <c r="BM26" s="120">
        <v>45251</v>
      </c>
      <c r="BN26" s="120">
        <v>6774</v>
      </c>
      <c r="BO26" s="120">
        <v>5930</v>
      </c>
      <c r="BP26" s="120">
        <v>844</v>
      </c>
      <c r="BQ26" s="120">
        <v>0</v>
      </c>
      <c r="BR26" s="120">
        <v>0</v>
      </c>
      <c r="BS26" s="120">
        <v>844</v>
      </c>
      <c r="BT26" s="120">
        <v>416</v>
      </c>
      <c r="BU26" s="120">
        <v>127636</v>
      </c>
      <c r="BV26" s="120">
        <v>104676</v>
      </c>
      <c r="BW26" s="120">
        <v>104676</v>
      </c>
      <c r="BX26" s="120">
        <v>0</v>
      </c>
      <c r="BY26" s="120">
        <v>52033</v>
      </c>
      <c r="BZ26" s="120">
        <v>43</v>
      </c>
      <c r="CA26" s="120">
        <v>1007</v>
      </c>
      <c r="CB26" s="120">
        <v>0</v>
      </c>
      <c r="CC26" s="120">
        <v>24024</v>
      </c>
      <c r="CD26" s="120">
        <v>0</v>
      </c>
      <c r="CE26" s="120">
        <v>0</v>
      </c>
      <c r="CF26" s="120">
        <v>0</v>
      </c>
      <c r="CG26" s="120">
        <v>0</v>
      </c>
      <c r="CH26" s="120">
        <v>26959</v>
      </c>
      <c r="CI26" s="120">
        <v>0</v>
      </c>
      <c r="CJ26" s="120">
        <v>26959</v>
      </c>
      <c r="CK26" s="120">
        <v>259802</v>
      </c>
      <c r="CL26" s="120">
        <v>0</v>
      </c>
      <c r="CM26" s="120">
        <v>0</v>
      </c>
      <c r="CN26" s="120">
        <v>157402</v>
      </c>
      <c r="CO26" s="120">
        <v>4314743</v>
      </c>
      <c r="CP26" s="120">
        <f t="shared" si="14"/>
        <v>1066746</v>
      </c>
      <c r="CQ26" s="121">
        <f t="shared" si="1"/>
        <v>24.7</v>
      </c>
      <c r="CR26" s="120">
        <v>455186</v>
      </c>
      <c r="CS26" s="121">
        <f t="shared" si="2"/>
        <v>10.5</v>
      </c>
      <c r="CT26" s="120">
        <v>611560</v>
      </c>
      <c r="CU26" s="121">
        <f t="shared" si="3"/>
        <v>14.2</v>
      </c>
      <c r="CV26" s="120">
        <f t="shared" si="15"/>
        <v>3247997</v>
      </c>
      <c r="CW26" s="121">
        <f t="shared" si="5"/>
        <v>75.3</v>
      </c>
      <c r="CX26" s="120">
        <v>275566</v>
      </c>
      <c r="CY26" s="121">
        <f t="shared" si="6"/>
        <v>6.4</v>
      </c>
      <c r="CZ26" s="120">
        <v>2972431</v>
      </c>
      <c r="DA26" s="121">
        <f t="shared" si="7"/>
        <v>68.89999999999999</v>
      </c>
      <c r="DB26" s="97">
        <v>4314743</v>
      </c>
      <c r="DC26" s="97">
        <v>1358042</v>
      </c>
      <c r="DD26" s="99">
        <f t="shared" si="16"/>
        <v>1735890</v>
      </c>
      <c r="DE26" s="99">
        <f t="shared" si="9"/>
        <v>2578853</v>
      </c>
      <c r="DF26" s="99">
        <f t="shared" si="17"/>
        <v>1705273</v>
      </c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</row>
    <row r="27" spans="1:256" s="118" customFormat="1" ht="32.25" customHeight="1">
      <c r="A27" s="119" t="s">
        <v>20</v>
      </c>
      <c r="B27" s="120">
        <v>659015</v>
      </c>
      <c r="C27" s="120">
        <v>11868</v>
      </c>
      <c r="D27" s="120">
        <v>3046</v>
      </c>
      <c r="E27" s="120">
        <v>0</v>
      </c>
      <c r="F27" s="120">
        <v>8822</v>
      </c>
      <c r="G27" s="120">
        <v>0</v>
      </c>
      <c r="H27" s="120">
        <v>202</v>
      </c>
      <c r="I27" s="120">
        <v>156</v>
      </c>
      <c r="J27" s="120">
        <v>68</v>
      </c>
      <c r="K27" s="120">
        <v>8402</v>
      </c>
      <c r="L27" s="120">
        <v>0</v>
      </c>
      <c r="M27" s="120">
        <v>0</v>
      </c>
      <c r="N27" s="120">
        <v>4017</v>
      </c>
      <c r="O27" s="120">
        <v>235</v>
      </c>
      <c r="P27" s="120">
        <v>219</v>
      </c>
      <c r="Q27" s="120">
        <v>16</v>
      </c>
      <c r="R27" s="120">
        <v>483212</v>
      </c>
      <c r="S27" s="120">
        <v>407048</v>
      </c>
      <c r="T27" s="120">
        <v>76164</v>
      </c>
      <c r="U27" s="120">
        <v>0</v>
      </c>
      <c r="V27" s="120">
        <v>415</v>
      </c>
      <c r="W27" s="120">
        <v>0</v>
      </c>
      <c r="X27" s="120">
        <v>54486</v>
      </c>
      <c r="Y27" s="120">
        <v>0</v>
      </c>
      <c r="Z27" s="120">
        <v>0</v>
      </c>
      <c r="AA27" s="120">
        <v>0</v>
      </c>
      <c r="AB27" s="120">
        <v>0</v>
      </c>
      <c r="AC27" s="120">
        <v>2018</v>
      </c>
      <c r="AD27" s="120">
        <v>52468</v>
      </c>
      <c r="AE27" s="120">
        <v>389</v>
      </c>
      <c r="AF27" s="120">
        <v>98</v>
      </c>
      <c r="AG27" s="120">
        <v>291</v>
      </c>
      <c r="AH27" s="120">
        <v>113598</v>
      </c>
      <c r="AI27" s="120">
        <v>0</v>
      </c>
      <c r="AJ27" s="120">
        <v>0</v>
      </c>
      <c r="AK27" s="120">
        <v>0</v>
      </c>
      <c r="AL27" s="120">
        <v>86336</v>
      </c>
      <c r="AM27" s="120">
        <v>2203</v>
      </c>
      <c r="AN27" s="120">
        <v>1403</v>
      </c>
      <c r="AO27" s="120">
        <v>0</v>
      </c>
      <c r="AP27" s="120">
        <v>0</v>
      </c>
      <c r="AQ27" s="120">
        <v>0</v>
      </c>
      <c r="AR27" s="120">
        <v>16440</v>
      </c>
      <c r="AS27" s="120">
        <v>7216</v>
      </c>
      <c r="AT27" s="120">
        <v>0</v>
      </c>
      <c r="AU27" s="120">
        <v>84087</v>
      </c>
      <c r="AV27" s="120">
        <v>63943</v>
      </c>
      <c r="AW27" s="120">
        <v>0</v>
      </c>
      <c r="AX27" s="120">
        <v>0</v>
      </c>
      <c r="AY27" s="120">
        <v>0</v>
      </c>
      <c r="AZ27" s="120">
        <v>0</v>
      </c>
      <c r="BA27" s="120">
        <v>865</v>
      </c>
      <c r="BB27" s="120">
        <v>0</v>
      </c>
      <c r="BC27" s="120">
        <v>3179</v>
      </c>
      <c r="BD27" s="120">
        <v>0</v>
      </c>
      <c r="BE27" s="120">
        <v>0</v>
      </c>
      <c r="BF27" s="120">
        <v>3179</v>
      </c>
      <c r="BG27" s="120">
        <v>46047</v>
      </c>
      <c r="BH27" s="120">
        <v>0</v>
      </c>
      <c r="BI27" s="120">
        <v>13852</v>
      </c>
      <c r="BJ27" s="120">
        <v>20144</v>
      </c>
      <c r="BK27" s="120">
        <v>6060</v>
      </c>
      <c r="BL27" s="120">
        <v>0</v>
      </c>
      <c r="BM27" s="120">
        <v>14084</v>
      </c>
      <c r="BN27" s="120">
        <v>27095</v>
      </c>
      <c r="BO27" s="120">
        <v>26982</v>
      </c>
      <c r="BP27" s="120">
        <v>113</v>
      </c>
      <c r="BQ27" s="120">
        <v>0</v>
      </c>
      <c r="BR27" s="120">
        <v>113</v>
      </c>
      <c r="BS27" s="120">
        <v>0</v>
      </c>
      <c r="BT27" s="120">
        <v>150</v>
      </c>
      <c r="BU27" s="120">
        <v>52749</v>
      </c>
      <c r="BV27" s="120">
        <v>35954</v>
      </c>
      <c r="BW27" s="120">
        <v>35753</v>
      </c>
      <c r="BX27" s="120">
        <v>201</v>
      </c>
      <c r="BY27" s="120">
        <v>144824</v>
      </c>
      <c r="BZ27" s="120">
        <v>0</v>
      </c>
      <c r="CA27" s="120">
        <v>6</v>
      </c>
      <c r="CB27" s="120">
        <v>0</v>
      </c>
      <c r="CC27" s="120">
        <v>0</v>
      </c>
      <c r="CD27" s="120">
        <v>0</v>
      </c>
      <c r="CE27" s="120">
        <v>0</v>
      </c>
      <c r="CF27" s="120">
        <v>0</v>
      </c>
      <c r="CG27" s="120">
        <v>0</v>
      </c>
      <c r="CH27" s="120">
        <v>144818</v>
      </c>
      <c r="CI27" s="120">
        <v>0</v>
      </c>
      <c r="CJ27" s="120">
        <v>144818</v>
      </c>
      <c r="CK27" s="120">
        <v>143600</v>
      </c>
      <c r="CL27" s="120">
        <v>0</v>
      </c>
      <c r="CM27" s="120">
        <v>0</v>
      </c>
      <c r="CN27" s="120">
        <v>70000</v>
      </c>
      <c r="CO27" s="120">
        <v>1824522</v>
      </c>
      <c r="CP27" s="120">
        <f t="shared" si="14"/>
        <v>632323</v>
      </c>
      <c r="CQ27" s="121">
        <f t="shared" si="1"/>
        <v>34.7</v>
      </c>
      <c r="CR27" s="120">
        <v>371375</v>
      </c>
      <c r="CS27" s="121">
        <f t="shared" si="2"/>
        <v>20.4</v>
      </c>
      <c r="CT27" s="120">
        <v>260948</v>
      </c>
      <c r="CU27" s="121">
        <f t="shared" si="3"/>
        <v>14.300000000000004</v>
      </c>
      <c r="CV27" s="120">
        <f t="shared" si="15"/>
        <v>1192199</v>
      </c>
      <c r="CW27" s="121">
        <f t="shared" si="5"/>
        <v>65.3</v>
      </c>
      <c r="CX27" s="120">
        <v>101182</v>
      </c>
      <c r="CY27" s="121">
        <f t="shared" si="6"/>
        <v>5.5</v>
      </c>
      <c r="CZ27" s="120">
        <v>1091017</v>
      </c>
      <c r="DA27" s="121">
        <f t="shared" si="7"/>
        <v>59.8</v>
      </c>
      <c r="DB27" s="97">
        <v>1824522</v>
      </c>
      <c r="DC27" s="97">
        <v>659015</v>
      </c>
      <c r="DD27" s="99">
        <f t="shared" si="16"/>
        <v>975077</v>
      </c>
      <c r="DE27" s="99">
        <f t="shared" si="9"/>
        <v>849445</v>
      </c>
      <c r="DF27" s="99">
        <f t="shared" si="17"/>
        <v>553212</v>
      </c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256" s="118" customFormat="1" ht="32.25" customHeight="1">
      <c r="A28" s="119" t="s">
        <v>21</v>
      </c>
      <c r="B28" s="120">
        <v>1036728</v>
      </c>
      <c r="C28" s="120">
        <v>83488</v>
      </c>
      <c r="D28" s="120">
        <v>21436</v>
      </c>
      <c r="E28" s="120">
        <v>0</v>
      </c>
      <c r="F28" s="120">
        <v>62052</v>
      </c>
      <c r="G28" s="120">
        <v>0</v>
      </c>
      <c r="H28" s="120">
        <v>1563</v>
      </c>
      <c r="I28" s="120">
        <v>1193</v>
      </c>
      <c r="J28" s="120">
        <v>535</v>
      </c>
      <c r="K28" s="120">
        <v>50078</v>
      </c>
      <c r="L28" s="120">
        <v>0</v>
      </c>
      <c r="M28" s="120">
        <v>0</v>
      </c>
      <c r="N28" s="120">
        <v>28307</v>
      </c>
      <c r="O28" s="120">
        <v>2269</v>
      </c>
      <c r="P28" s="120">
        <v>2045</v>
      </c>
      <c r="Q28" s="120">
        <v>224</v>
      </c>
      <c r="R28" s="120">
        <v>2096161</v>
      </c>
      <c r="S28" s="120">
        <v>1944267</v>
      </c>
      <c r="T28" s="120">
        <v>151894</v>
      </c>
      <c r="U28" s="120">
        <v>1333</v>
      </c>
      <c r="V28" s="120">
        <v>7113</v>
      </c>
      <c r="W28" s="120">
        <v>0</v>
      </c>
      <c r="X28" s="120">
        <v>44779</v>
      </c>
      <c r="Y28" s="120">
        <v>0</v>
      </c>
      <c r="Z28" s="120">
        <v>0</v>
      </c>
      <c r="AA28" s="120">
        <v>0</v>
      </c>
      <c r="AB28" s="120">
        <v>20335</v>
      </c>
      <c r="AC28" s="120">
        <v>22546</v>
      </c>
      <c r="AD28" s="120">
        <v>1898</v>
      </c>
      <c r="AE28" s="120">
        <v>4060</v>
      </c>
      <c r="AF28" s="120">
        <v>1652</v>
      </c>
      <c r="AG28" s="120">
        <v>2408</v>
      </c>
      <c r="AH28" s="120">
        <v>217304</v>
      </c>
      <c r="AI28" s="120">
        <v>0</v>
      </c>
      <c r="AJ28" s="120">
        <v>0</v>
      </c>
      <c r="AK28" s="120">
        <v>0</v>
      </c>
      <c r="AL28" s="120">
        <v>124960</v>
      </c>
      <c r="AM28" s="120">
        <v>0</v>
      </c>
      <c r="AN28" s="120">
        <v>1800</v>
      </c>
      <c r="AO28" s="120">
        <v>0</v>
      </c>
      <c r="AP28" s="120">
        <v>37300</v>
      </c>
      <c r="AQ28" s="120">
        <v>0</v>
      </c>
      <c r="AR28" s="120">
        <v>0</v>
      </c>
      <c r="AS28" s="120">
        <v>53244</v>
      </c>
      <c r="AT28" s="120">
        <v>0</v>
      </c>
      <c r="AU28" s="120">
        <v>242683</v>
      </c>
      <c r="AV28" s="120">
        <v>176417</v>
      </c>
      <c r="AW28" s="120">
        <v>0</v>
      </c>
      <c r="AX28" s="120">
        <v>0</v>
      </c>
      <c r="AY28" s="120">
        <v>0</v>
      </c>
      <c r="AZ28" s="120">
        <v>0</v>
      </c>
      <c r="BA28" s="120">
        <v>43334</v>
      </c>
      <c r="BB28" s="120">
        <v>0</v>
      </c>
      <c r="BC28" s="120">
        <v>19896</v>
      </c>
      <c r="BD28" s="120">
        <v>0</v>
      </c>
      <c r="BE28" s="120">
        <v>0</v>
      </c>
      <c r="BF28" s="120">
        <v>19896</v>
      </c>
      <c r="BG28" s="120">
        <v>57056</v>
      </c>
      <c r="BH28" s="120">
        <v>0</v>
      </c>
      <c r="BI28" s="120">
        <v>56131</v>
      </c>
      <c r="BJ28" s="120">
        <v>66266</v>
      </c>
      <c r="BK28" s="120">
        <v>26002</v>
      </c>
      <c r="BL28" s="120">
        <v>0</v>
      </c>
      <c r="BM28" s="120">
        <v>40264</v>
      </c>
      <c r="BN28" s="120">
        <v>31758</v>
      </c>
      <c r="BO28" s="120">
        <v>30076</v>
      </c>
      <c r="BP28" s="120">
        <v>1682</v>
      </c>
      <c r="BQ28" s="120">
        <v>914</v>
      </c>
      <c r="BR28" s="120">
        <v>0</v>
      </c>
      <c r="BS28" s="120">
        <v>768</v>
      </c>
      <c r="BT28" s="120">
        <v>3678</v>
      </c>
      <c r="BU28" s="120">
        <v>298009</v>
      </c>
      <c r="BV28" s="120">
        <v>43528</v>
      </c>
      <c r="BW28" s="120">
        <v>43528</v>
      </c>
      <c r="BX28" s="120">
        <v>0</v>
      </c>
      <c r="BY28" s="120">
        <v>73888</v>
      </c>
      <c r="BZ28" s="120">
        <v>12</v>
      </c>
      <c r="CA28" s="120">
        <v>1571</v>
      </c>
      <c r="CB28" s="120">
        <v>0</v>
      </c>
      <c r="CC28" s="120">
        <v>13008</v>
      </c>
      <c r="CD28" s="120">
        <v>496</v>
      </c>
      <c r="CE28" s="120">
        <v>496</v>
      </c>
      <c r="CF28" s="120">
        <v>0</v>
      </c>
      <c r="CG28" s="120">
        <v>0</v>
      </c>
      <c r="CH28" s="120">
        <v>58801</v>
      </c>
      <c r="CI28" s="120">
        <v>0</v>
      </c>
      <c r="CJ28" s="120">
        <v>58801</v>
      </c>
      <c r="CK28" s="120">
        <v>433100</v>
      </c>
      <c r="CL28" s="120">
        <v>0</v>
      </c>
      <c r="CM28" s="120">
        <v>0</v>
      </c>
      <c r="CN28" s="120">
        <v>180800</v>
      </c>
      <c r="CO28" s="120">
        <v>4701555</v>
      </c>
      <c r="CP28" s="120">
        <f t="shared" si="14"/>
        <v>1351849</v>
      </c>
      <c r="CQ28" s="121">
        <f t="shared" si="1"/>
        <v>28.8</v>
      </c>
      <c r="CR28" s="120">
        <v>597081</v>
      </c>
      <c r="CS28" s="121">
        <f t="shared" si="2"/>
        <v>12.7</v>
      </c>
      <c r="CT28" s="120">
        <v>754768</v>
      </c>
      <c r="CU28" s="121">
        <f t="shared" si="3"/>
        <v>16.1</v>
      </c>
      <c r="CV28" s="120">
        <f t="shared" si="15"/>
        <v>3349706</v>
      </c>
      <c r="CW28" s="121">
        <f t="shared" si="5"/>
        <v>71.2</v>
      </c>
      <c r="CX28" s="120">
        <v>174631</v>
      </c>
      <c r="CY28" s="121">
        <f t="shared" si="6"/>
        <v>3.7</v>
      </c>
      <c r="CZ28" s="120">
        <v>3175075</v>
      </c>
      <c r="DA28" s="121">
        <f t="shared" si="7"/>
        <v>67.5</v>
      </c>
      <c r="DB28" s="97">
        <v>4701555</v>
      </c>
      <c r="DC28" s="97">
        <v>1036728</v>
      </c>
      <c r="DD28" s="99">
        <f t="shared" si="16"/>
        <v>1543541</v>
      </c>
      <c r="DE28" s="99">
        <f t="shared" si="9"/>
        <v>3158014</v>
      </c>
      <c r="DF28" s="99">
        <f t="shared" si="17"/>
        <v>2276961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</row>
    <row r="29" spans="1:256" s="118" customFormat="1" ht="32.25" customHeight="1">
      <c r="A29" s="125" t="s">
        <v>118</v>
      </c>
      <c r="B29" s="126">
        <v>1691494</v>
      </c>
      <c r="C29" s="126">
        <v>227061</v>
      </c>
      <c r="D29" s="126">
        <v>58301</v>
      </c>
      <c r="E29" s="126">
        <v>0</v>
      </c>
      <c r="F29" s="126">
        <v>168760</v>
      </c>
      <c r="G29" s="126">
        <v>0</v>
      </c>
      <c r="H29" s="126">
        <v>6500</v>
      </c>
      <c r="I29" s="126">
        <v>4947</v>
      </c>
      <c r="J29" s="126">
        <v>2240</v>
      </c>
      <c r="K29" s="126">
        <v>194120</v>
      </c>
      <c r="L29" s="126">
        <v>3315</v>
      </c>
      <c r="M29" s="126">
        <v>0</v>
      </c>
      <c r="N29" s="126">
        <v>77000</v>
      </c>
      <c r="O29" s="126">
        <v>11417</v>
      </c>
      <c r="P29" s="126">
        <v>9061</v>
      </c>
      <c r="Q29" s="126">
        <v>2356</v>
      </c>
      <c r="R29" s="126">
        <v>6358027</v>
      </c>
      <c r="S29" s="126">
        <v>5830821</v>
      </c>
      <c r="T29" s="126">
        <v>527206</v>
      </c>
      <c r="U29" s="126">
        <v>3696</v>
      </c>
      <c r="V29" s="126">
        <v>54878</v>
      </c>
      <c r="W29" s="126">
        <v>30752</v>
      </c>
      <c r="X29" s="126">
        <v>145221</v>
      </c>
      <c r="Y29" s="126">
        <v>1911</v>
      </c>
      <c r="Z29" s="126">
        <v>1911</v>
      </c>
      <c r="AA29" s="126">
        <v>0</v>
      </c>
      <c r="AB29" s="126">
        <v>57543</v>
      </c>
      <c r="AC29" s="126">
        <v>61292</v>
      </c>
      <c r="AD29" s="126">
        <v>24475</v>
      </c>
      <c r="AE29" s="126">
        <v>14108</v>
      </c>
      <c r="AF29" s="126">
        <v>5167</v>
      </c>
      <c r="AG29" s="126">
        <v>8941</v>
      </c>
      <c r="AH29" s="126">
        <v>875726</v>
      </c>
      <c r="AI29" s="126">
        <v>0</v>
      </c>
      <c r="AJ29" s="126">
        <v>20775</v>
      </c>
      <c r="AK29" s="126">
        <v>0</v>
      </c>
      <c r="AL29" s="126">
        <v>336639</v>
      </c>
      <c r="AM29" s="126">
        <v>30904</v>
      </c>
      <c r="AN29" s="126">
        <v>3912</v>
      </c>
      <c r="AO29" s="126">
        <v>0</v>
      </c>
      <c r="AP29" s="126">
        <v>306780</v>
      </c>
      <c r="AQ29" s="126">
        <v>0</v>
      </c>
      <c r="AR29" s="126">
        <v>0</v>
      </c>
      <c r="AS29" s="126">
        <v>176716</v>
      </c>
      <c r="AT29" s="126">
        <v>0</v>
      </c>
      <c r="AU29" s="126">
        <v>651584</v>
      </c>
      <c r="AV29" s="126">
        <v>327491</v>
      </c>
      <c r="AW29" s="126">
        <v>10387</v>
      </c>
      <c r="AX29" s="126">
        <v>0</v>
      </c>
      <c r="AY29" s="126">
        <v>1191</v>
      </c>
      <c r="AZ29" s="126">
        <v>33796</v>
      </c>
      <c r="BA29" s="126">
        <v>130674</v>
      </c>
      <c r="BB29" s="126">
        <v>4373</v>
      </c>
      <c r="BC29" s="126">
        <v>45088</v>
      </c>
      <c r="BD29" s="126">
        <v>0</v>
      </c>
      <c r="BE29" s="126">
        <v>0</v>
      </c>
      <c r="BF29" s="126">
        <v>45088</v>
      </c>
      <c r="BG29" s="126">
        <v>3706</v>
      </c>
      <c r="BH29" s="126">
        <v>0</v>
      </c>
      <c r="BI29" s="126">
        <v>98276</v>
      </c>
      <c r="BJ29" s="126">
        <v>324093</v>
      </c>
      <c r="BK29" s="126">
        <v>138876</v>
      </c>
      <c r="BL29" s="126">
        <v>0</v>
      </c>
      <c r="BM29" s="126">
        <v>185217</v>
      </c>
      <c r="BN29" s="126">
        <v>36467</v>
      </c>
      <c r="BO29" s="126">
        <v>32401</v>
      </c>
      <c r="BP29" s="126">
        <v>4066</v>
      </c>
      <c r="BQ29" s="126">
        <v>2785</v>
      </c>
      <c r="BR29" s="126">
        <v>330</v>
      </c>
      <c r="BS29" s="126">
        <v>951</v>
      </c>
      <c r="BT29" s="126">
        <v>44832</v>
      </c>
      <c r="BU29" s="126">
        <v>348723</v>
      </c>
      <c r="BV29" s="126">
        <v>331126</v>
      </c>
      <c r="BW29" s="126">
        <v>319989</v>
      </c>
      <c r="BX29" s="126">
        <v>11137</v>
      </c>
      <c r="BY29" s="126">
        <v>146212</v>
      </c>
      <c r="BZ29" s="126">
        <v>756</v>
      </c>
      <c r="CA29" s="126">
        <v>3003</v>
      </c>
      <c r="CB29" s="126">
        <v>500</v>
      </c>
      <c r="CC29" s="126">
        <v>23003</v>
      </c>
      <c r="CD29" s="126">
        <v>15860</v>
      </c>
      <c r="CE29" s="126">
        <v>0</v>
      </c>
      <c r="CF29" s="126">
        <v>15860</v>
      </c>
      <c r="CG29" s="126">
        <v>0</v>
      </c>
      <c r="CH29" s="126">
        <v>103090</v>
      </c>
      <c r="CI29" s="126">
        <v>0</v>
      </c>
      <c r="CJ29" s="126">
        <v>103090</v>
      </c>
      <c r="CK29" s="126">
        <v>1676100</v>
      </c>
      <c r="CL29" s="126">
        <v>11400</v>
      </c>
      <c r="CM29" s="126">
        <v>0</v>
      </c>
      <c r="CN29" s="126">
        <v>442500</v>
      </c>
      <c r="CO29" s="126">
        <v>12904794</v>
      </c>
      <c r="CP29" s="126">
        <f t="shared" si="14"/>
        <v>4190801</v>
      </c>
      <c r="CQ29" s="127">
        <f t="shared" si="1"/>
        <v>32.5</v>
      </c>
      <c r="CR29" s="126">
        <v>2289829</v>
      </c>
      <c r="CS29" s="127">
        <f t="shared" si="2"/>
        <v>17.7</v>
      </c>
      <c r="CT29" s="126">
        <v>1900972</v>
      </c>
      <c r="CU29" s="127">
        <f t="shared" si="3"/>
        <v>14.8</v>
      </c>
      <c r="CV29" s="126">
        <f t="shared" si="15"/>
        <v>8713993</v>
      </c>
      <c r="CW29" s="127">
        <f t="shared" si="5"/>
        <v>67.5</v>
      </c>
      <c r="CX29" s="126">
        <v>607465</v>
      </c>
      <c r="CY29" s="127">
        <f t="shared" si="6"/>
        <v>4.7</v>
      </c>
      <c r="CZ29" s="126">
        <v>8106528</v>
      </c>
      <c r="DA29" s="127">
        <f t="shared" si="7"/>
        <v>62.8</v>
      </c>
      <c r="DB29" s="97">
        <v>12904794</v>
      </c>
      <c r="DC29" s="97">
        <v>1691494</v>
      </c>
      <c r="DD29" s="99">
        <f t="shared" si="16"/>
        <v>2813061</v>
      </c>
      <c r="DE29" s="99">
        <f t="shared" si="9"/>
        <v>10091733</v>
      </c>
      <c r="DF29" s="99">
        <f t="shared" si="17"/>
        <v>6800527</v>
      </c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</row>
    <row r="30" spans="1:256" s="118" customFormat="1" ht="32.25" customHeight="1">
      <c r="A30" s="119" t="s">
        <v>22</v>
      </c>
      <c r="B30" s="120">
        <v>555730</v>
      </c>
      <c r="C30" s="120">
        <v>35338</v>
      </c>
      <c r="D30" s="120">
        <v>9073</v>
      </c>
      <c r="E30" s="120">
        <v>0</v>
      </c>
      <c r="F30" s="120">
        <v>26265</v>
      </c>
      <c r="G30" s="120">
        <v>0</v>
      </c>
      <c r="H30" s="120">
        <v>894</v>
      </c>
      <c r="I30" s="120">
        <v>679</v>
      </c>
      <c r="J30" s="120">
        <v>310</v>
      </c>
      <c r="K30" s="120">
        <v>35209</v>
      </c>
      <c r="L30" s="120">
        <v>0</v>
      </c>
      <c r="M30" s="120">
        <v>0</v>
      </c>
      <c r="N30" s="120">
        <v>11992</v>
      </c>
      <c r="O30" s="120">
        <v>1760</v>
      </c>
      <c r="P30" s="120">
        <v>1760</v>
      </c>
      <c r="Q30" s="120">
        <v>0</v>
      </c>
      <c r="R30" s="120">
        <v>1422382</v>
      </c>
      <c r="S30" s="120">
        <v>1282419</v>
      </c>
      <c r="T30" s="120">
        <v>139963</v>
      </c>
      <c r="U30" s="120">
        <v>748</v>
      </c>
      <c r="V30" s="120">
        <v>407</v>
      </c>
      <c r="W30" s="120">
        <v>0</v>
      </c>
      <c r="X30" s="120">
        <v>12257</v>
      </c>
      <c r="Y30" s="120">
        <v>478</v>
      </c>
      <c r="Z30" s="120">
        <v>478</v>
      </c>
      <c r="AA30" s="120">
        <v>0</v>
      </c>
      <c r="AB30" s="120">
        <v>0</v>
      </c>
      <c r="AC30" s="120">
        <v>6404</v>
      </c>
      <c r="AD30" s="120">
        <v>5375</v>
      </c>
      <c r="AE30" s="120">
        <v>11635</v>
      </c>
      <c r="AF30" s="120">
        <v>761</v>
      </c>
      <c r="AG30" s="120">
        <v>10874</v>
      </c>
      <c r="AH30" s="120">
        <v>362464</v>
      </c>
      <c r="AI30" s="120">
        <v>0</v>
      </c>
      <c r="AJ30" s="120">
        <v>0</v>
      </c>
      <c r="AK30" s="120">
        <v>0</v>
      </c>
      <c r="AL30" s="120">
        <v>223605</v>
      </c>
      <c r="AM30" s="120">
        <v>83625</v>
      </c>
      <c r="AN30" s="120">
        <v>1875</v>
      </c>
      <c r="AO30" s="120">
        <v>0</v>
      </c>
      <c r="AP30" s="120">
        <v>15950</v>
      </c>
      <c r="AQ30" s="120">
        <v>0</v>
      </c>
      <c r="AR30" s="120">
        <v>0</v>
      </c>
      <c r="AS30" s="120">
        <v>37409</v>
      </c>
      <c r="AT30" s="120">
        <v>0</v>
      </c>
      <c r="AU30" s="120">
        <v>101699</v>
      </c>
      <c r="AV30" s="120">
        <v>57326</v>
      </c>
      <c r="AW30" s="120">
        <v>0</v>
      </c>
      <c r="AX30" s="120">
        <v>0</v>
      </c>
      <c r="AY30" s="120">
        <v>2969</v>
      </c>
      <c r="AZ30" s="120">
        <v>7083</v>
      </c>
      <c r="BA30" s="120">
        <v>2350</v>
      </c>
      <c r="BB30" s="120">
        <v>7204</v>
      </c>
      <c r="BC30" s="120">
        <v>6051</v>
      </c>
      <c r="BD30" s="120">
        <v>0</v>
      </c>
      <c r="BE30" s="120">
        <v>0</v>
      </c>
      <c r="BF30" s="120">
        <v>6051</v>
      </c>
      <c r="BG30" s="120">
        <v>5789</v>
      </c>
      <c r="BH30" s="120">
        <v>0</v>
      </c>
      <c r="BI30" s="120">
        <v>25880</v>
      </c>
      <c r="BJ30" s="120">
        <v>44373</v>
      </c>
      <c r="BK30" s="120">
        <v>940</v>
      </c>
      <c r="BL30" s="120">
        <v>0</v>
      </c>
      <c r="BM30" s="120">
        <v>43433</v>
      </c>
      <c r="BN30" s="120">
        <v>8831</v>
      </c>
      <c r="BO30" s="120">
        <v>4564</v>
      </c>
      <c r="BP30" s="120">
        <v>4267</v>
      </c>
      <c r="BQ30" s="120">
        <v>1687</v>
      </c>
      <c r="BR30" s="120">
        <v>0</v>
      </c>
      <c r="BS30" s="120">
        <v>2580</v>
      </c>
      <c r="BT30" s="120">
        <v>0</v>
      </c>
      <c r="BU30" s="120">
        <v>365129</v>
      </c>
      <c r="BV30" s="120">
        <v>82300</v>
      </c>
      <c r="BW30" s="120">
        <v>81493</v>
      </c>
      <c r="BX30" s="120">
        <v>807</v>
      </c>
      <c r="BY30" s="120">
        <v>23412</v>
      </c>
      <c r="BZ30" s="120">
        <v>844</v>
      </c>
      <c r="CA30" s="120">
        <v>229</v>
      </c>
      <c r="CB30" s="120">
        <v>0</v>
      </c>
      <c r="CC30" s="120">
        <v>10000</v>
      </c>
      <c r="CD30" s="120">
        <v>22</v>
      </c>
      <c r="CE30" s="120">
        <v>0</v>
      </c>
      <c r="CF30" s="120">
        <v>22</v>
      </c>
      <c r="CG30" s="120">
        <v>0</v>
      </c>
      <c r="CH30" s="120">
        <v>12317</v>
      </c>
      <c r="CI30" s="120">
        <v>0</v>
      </c>
      <c r="CJ30" s="120">
        <v>12317</v>
      </c>
      <c r="CK30" s="120">
        <v>515600</v>
      </c>
      <c r="CL30" s="120">
        <v>0</v>
      </c>
      <c r="CM30" s="120">
        <v>0</v>
      </c>
      <c r="CN30" s="120">
        <v>107000</v>
      </c>
      <c r="CO30" s="120">
        <v>3548776</v>
      </c>
      <c r="CP30" s="120">
        <f t="shared" si="14"/>
        <v>1508882</v>
      </c>
      <c r="CQ30" s="121">
        <f t="shared" si="1"/>
        <v>42.5</v>
      </c>
      <c r="CR30" s="120">
        <v>802495</v>
      </c>
      <c r="CS30" s="121">
        <f t="shared" si="2"/>
        <v>22.6</v>
      </c>
      <c r="CT30" s="120">
        <v>706387</v>
      </c>
      <c r="CU30" s="121">
        <f t="shared" si="3"/>
        <v>19.9</v>
      </c>
      <c r="CV30" s="120">
        <f t="shared" si="15"/>
        <v>2039894</v>
      </c>
      <c r="CW30" s="121">
        <f t="shared" si="5"/>
        <v>57.5</v>
      </c>
      <c r="CX30" s="120">
        <v>112315</v>
      </c>
      <c r="CY30" s="121">
        <f t="shared" si="6"/>
        <v>3.2</v>
      </c>
      <c r="CZ30" s="120">
        <v>1927579</v>
      </c>
      <c r="DA30" s="121">
        <f t="shared" si="7"/>
        <v>54.3</v>
      </c>
      <c r="DB30" s="97">
        <v>3548776</v>
      </c>
      <c r="DC30" s="97">
        <v>555730</v>
      </c>
      <c r="DD30" s="99">
        <f t="shared" si="16"/>
        <v>1059701</v>
      </c>
      <c r="DE30" s="99">
        <f t="shared" si="9"/>
        <v>2489075</v>
      </c>
      <c r="DF30" s="99">
        <f t="shared" si="17"/>
        <v>1529382</v>
      </c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</row>
    <row r="31" spans="1:256" s="118" customFormat="1" ht="32.25" customHeight="1">
      <c r="A31" s="119" t="s">
        <v>23</v>
      </c>
      <c r="B31" s="120">
        <v>647156</v>
      </c>
      <c r="C31" s="120">
        <v>116307</v>
      </c>
      <c r="D31" s="120">
        <v>29864</v>
      </c>
      <c r="E31" s="120">
        <v>0</v>
      </c>
      <c r="F31" s="120">
        <v>86443</v>
      </c>
      <c r="G31" s="120">
        <v>0</v>
      </c>
      <c r="H31" s="120">
        <v>2188</v>
      </c>
      <c r="I31" s="120">
        <v>1667</v>
      </c>
      <c r="J31" s="120">
        <v>752</v>
      </c>
      <c r="K31" s="120">
        <v>69507</v>
      </c>
      <c r="L31" s="120">
        <v>0</v>
      </c>
      <c r="M31" s="120">
        <v>0</v>
      </c>
      <c r="N31" s="120">
        <v>39420</v>
      </c>
      <c r="O31" s="120">
        <v>4124</v>
      </c>
      <c r="P31" s="120">
        <v>3156</v>
      </c>
      <c r="Q31" s="120">
        <v>968</v>
      </c>
      <c r="R31" s="120">
        <v>2667984</v>
      </c>
      <c r="S31" s="120">
        <v>2387857</v>
      </c>
      <c r="T31" s="120">
        <v>280127</v>
      </c>
      <c r="U31" s="120">
        <v>1388</v>
      </c>
      <c r="V31" s="120">
        <v>5960</v>
      </c>
      <c r="W31" s="120">
        <v>0</v>
      </c>
      <c r="X31" s="120">
        <v>121843</v>
      </c>
      <c r="Y31" s="120">
        <v>0</v>
      </c>
      <c r="Z31" s="120">
        <v>0</v>
      </c>
      <c r="AA31" s="120">
        <v>0</v>
      </c>
      <c r="AB31" s="120">
        <v>30549</v>
      </c>
      <c r="AC31" s="120">
        <v>17302</v>
      </c>
      <c r="AD31" s="120">
        <v>73992</v>
      </c>
      <c r="AE31" s="120">
        <v>9272</v>
      </c>
      <c r="AF31" s="120">
        <v>2793</v>
      </c>
      <c r="AG31" s="120">
        <v>6479</v>
      </c>
      <c r="AH31" s="120">
        <v>314908</v>
      </c>
      <c r="AI31" s="120">
        <v>0</v>
      </c>
      <c r="AJ31" s="120">
        <v>0</v>
      </c>
      <c r="AK31" s="120">
        <v>0</v>
      </c>
      <c r="AL31" s="120">
        <v>52663</v>
      </c>
      <c r="AM31" s="120">
        <v>47192</v>
      </c>
      <c r="AN31" s="120">
        <v>2467</v>
      </c>
      <c r="AO31" s="120">
        <v>0</v>
      </c>
      <c r="AP31" s="120">
        <v>129818</v>
      </c>
      <c r="AQ31" s="120">
        <v>0</v>
      </c>
      <c r="AR31" s="120">
        <v>0</v>
      </c>
      <c r="AS31" s="120">
        <v>82768</v>
      </c>
      <c r="AT31" s="120">
        <v>0</v>
      </c>
      <c r="AU31" s="120">
        <v>342289</v>
      </c>
      <c r="AV31" s="120">
        <v>244245</v>
      </c>
      <c r="AW31" s="120">
        <v>0</v>
      </c>
      <c r="AX31" s="120">
        <v>0</v>
      </c>
      <c r="AY31" s="120">
        <v>14331</v>
      </c>
      <c r="AZ31" s="120">
        <v>13542</v>
      </c>
      <c r="BA31" s="120">
        <v>29975</v>
      </c>
      <c r="BB31" s="120">
        <v>51387</v>
      </c>
      <c r="BC31" s="120">
        <v>17751</v>
      </c>
      <c r="BD31" s="120">
        <v>0</v>
      </c>
      <c r="BE31" s="120">
        <v>0</v>
      </c>
      <c r="BF31" s="120">
        <v>17751</v>
      </c>
      <c r="BG31" s="120">
        <v>39130</v>
      </c>
      <c r="BH31" s="120">
        <v>0</v>
      </c>
      <c r="BI31" s="120">
        <v>78129</v>
      </c>
      <c r="BJ31" s="120">
        <v>98044</v>
      </c>
      <c r="BK31" s="120">
        <v>15636</v>
      </c>
      <c r="BL31" s="120">
        <v>0</v>
      </c>
      <c r="BM31" s="120">
        <v>82408</v>
      </c>
      <c r="BN31" s="120">
        <v>14285</v>
      </c>
      <c r="BO31" s="120">
        <v>7346</v>
      </c>
      <c r="BP31" s="120">
        <v>6939</v>
      </c>
      <c r="BQ31" s="120">
        <v>5165</v>
      </c>
      <c r="BR31" s="120">
        <v>0</v>
      </c>
      <c r="BS31" s="120">
        <v>1774</v>
      </c>
      <c r="BT31" s="120">
        <v>0</v>
      </c>
      <c r="BU31" s="120">
        <v>224333</v>
      </c>
      <c r="BV31" s="120">
        <v>87594</v>
      </c>
      <c r="BW31" s="120">
        <v>83873</v>
      </c>
      <c r="BX31" s="120">
        <v>3721</v>
      </c>
      <c r="BY31" s="120">
        <v>76239</v>
      </c>
      <c r="BZ31" s="120">
        <v>253</v>
      </c>
      <c r="CA31" s="120">
        <v>1239</v>
      </c>
      <c r="CB31" s="120">
        <v>0</v>
      </c>
      <c r="CC31" s="120">
        <v>22545</v>
      </c>
      <c r="CD31" s="120">
        <v>0</v>
      </c>
      <c r="CE31" s="120">
        <v>0</v>
      </c>
      <c r="CF31" s="120">
        <v>0</v>
      </c>
      <c r="CG31" s="120">
        <v>0</v>
      </c>
      <c r="CH31" s="120">
        <v>52202</v>
      </c>
      <c r="CI31" s="120">
        <v>0</v>
      </c>
      <c r="CJ31" s="120">
        <v>52202</v>
      </c>
      <c r="CK31" s="120">
        <v>588200</v>
      </c>
      <c r="CL31" s="120">
        <v>0</v>
      </c>
      <c r="CM31" s="120">
        <v>0</v>
      </c>
      <c r="CN31" s="120">
        <v>166500</v>
      </c>
      <c r="CO31" s="120">
        <v>5335416</v>
      </c>
      <c r="CP31" s="120">
        <f t="shared" si="14"/>
        <v>1717526</v>
      </c>
      <c r="CQ31" s="121">
        <f t="shared" si="1"/>
        <v>32.2</v>
      </c>
      <c r="CR31" s="120">
        <v>765909</v>
      </c>
      <c r="CS31" s="121">
        <f t="shared" si="2"/>
        <v>14.4</v>
      </c>
      <c r="CT31" s="120">
        <v>951617</v>
      </c>
      <c r="CU31" s="121">
        <f t="shared" si="3"/>
        <v>17.800000000000004</v>
      </c>
      <c r="CV31" s="120">
        <f t="shared" si="15"/>
        <v>3617890</v>
      </c>
      <c r="CW31" s="121">
        <f t="shared" si="5"/>
        <v>67.8</v>
      </c>
      <c r="CX31" s="120">
        <v>342470</v>
      </c>
      <c r="CY31" s="121">
        <f t="shared" si="6"/>
        <v>6.4</v>
      </c>
      <c r="CZ31" s="120">
        <v>3275420</v>
      </c>
      <c r="DA31" s="121">
        <f t="shared" si="7"/>
        <v>61.4</v>
      </c>
      <c r="DB31" s="97">
        <v>5335416</v>
      </c>
      <c r="DC31" s="97">
        <v>647156</v>
      </c>
      <c r="DD31" s="99">
        <f t="shared" si="16"/>
        <v>1186682</v>
      </c>
      <c r="DE31" s="99">
        <f t="shared" si="9"/>
        <v>4148734</v>
      </c>
      <c r="DF31" s="99">
        <f t="shared" si="17"/>
        <v>2834484</v>
      </c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s="118" customFormat="1" ht="32.25" customHeight="1">
      <c r="A32" s="119" t="s">
        <v>24</v>
      </c>
      <c r="B32" s="120">
        <v>1079134</v>
      </c>
      <c r="C32" s="120">
        <v>36354</v>
      </c>
      <c r="D32" s="120">
        <v>9334</v>
      </c>
      <c r="E32" s="120">
        <v>0</v>
      </c>
      <c r="F32" s="120">
        <v>27020</v>
      </c>
      <c r="G32" s="120">
        <v>0</v>
      </c>
      <c r="H32" s="120">
        <v>1464</v>
      </c>
      <c r="I32" s="120">
        <v>1103</v>
      </c>
      <c r="J32" s="120">
        <v>518</v>
      </c>
      <c r="K32" s="120">
        <v>42722</v>
      </c>
      <c r="L32" s="120">
        <v>5632</v>
      </c>
      <c r="M32" s="120">
        <v>0</v>
      </c>
      <c r="N32" s="120">
        <v>10929</v>
      </c>
      <c r="O32" s="120">
        <v>3646</v>
      </c>
      <c r="P32" s="120">
        <v>1827</v>
      </c>
      <c r="Q32" s="120">
        <v>1819</v>
      </c>
      <c r="R32" s="120">
        <v>992603</v>
      </c>
      <c r="S32" s="120">
        <v>861861</v>
      </c>
      <c r="T32" s="120">
        <v>130742</v>
      </c>
      <c r="U32" s="120">
        <v>1021</v>
      </c>
      <c r="V32" s="120">
        <v>5526</v>
      </c>
      <c r="W32" s="120">
        <v>0</v>
      </c>
      <c r="X32" s="120">
        <v>32632</v>
      </c>
      <c r="Y32" s="120">
        <v>0</v>
      </c>
      <c r="Z32" s="120">
        <v>0</v>
      </c>
      <c r="AA32" s="120">
        <v>0</v>
      </c>
      <c r="AB32" s="120">
        <v>8704</v>
      </c>
      <c r="AC32" s="120">
        <v>14167</v>
      </c>
      <c r="AD32" s="120">
        <v>9761</v>
      </c>
      <c r="AE32" s="120">
        <v>2072</v>
      </c>
      <c r="AF32" s="120">
        <v>880</v>
      </c>
      <c r="AG32" s="120">
        <v>1192</v>
      </c>
      <c r="AH32" s="120">
        <v>172877</v>
      </c>
      <c r="AI32" s="120">
        <v>0</v>
      </c>
      <c r="AJ32" s="120">
        <v>0</v>
      </c>
      <c r="AK32" s="120">
        <v>0</v>
      </c>
      <c r="AL32" s="120">
        <v>111497</v>
      </c>
      <c r="AM32" s="120">
        <v>9490</v>
      </c>
      <c r="AN32" s="120">
        <v>1590</v>
      </c>
      <c r="AO32" s="120">
        <v>0</v>
      </c>
      <c r="AP32" s="120">
        <v>16501</v>
      </c>
      <c r="AQ32" s="120">
        <v>0</v>
      </c>
      <c r="AR32" s="120">
        <v>0</v>
      </c>
      <c r="AS32" s="120">
        <v>33799</v>
      </c>
      <c r="AT32" s="120">
        <v>0</v>
      </c>
      <c r="AU32" s="120">
        <v>126596</v>
      </c>
      <c r="AV32" s="120">
        <v>81140</v>
      </c>
      <c r="AW32" s="120">
        <v>0</v>
      </c>
      <c r="AX32" s="120">
        <v>0</v>
      </c>
      <c r="AY32" s="120">
        <v>5311</v>
      </c>
      <c r="AZ32" s="120">
        <v>7677</v>
      </c>
      <c r="BA32" s="120">
        <v>4512</v>
      </c>
      <c r="BB32" s="120">
        <v>0</v>
      </c>
      <c r="BC32" s="120">
        <v>6657</v>
      </c>
      <c r="BD32" s="120">
        <v>0</v>
      </c>
      <c r="BE32" s="120">
        <v>0</v>
      </c>
      <c r="BF32" s="120">
        <v>6657</v>
      </c>
      <c r="BG32" s="120">
        <v>7232</v>
      </c>
      <c r="BH32" s="120">
        <v>0</v>
      </c>
      <c r="BI32" s="120">
        <v>49751</v>
      </c>
      <c r="BJ32" s="120">
        <v>45456</v>
      </c>
      <c r="BK32" s="120">
        <v>2812</v>
      </c>
      <c r="BL32" s="120">
        <v>0</v>
      </c>
      <c r="BM32" s="120">
        <v>42644</v>
      </c>
      <c r="BN32" s="120">
        <v>28275</v>
      </c>
      <c r="BO32" s="120">
        <v>7635</v>
      </c>
      <c r="BP32" s="120">
        <v>20640</v>
      </c>
      <c r="BQ32" s="120">
        <v>20251</v>
      </c>
      <c r="BR32" s="120">
        <v>0</v>
      </c>
      <c r="BS32" s="120">
        <v>389</v>
      </c>
      <c r="BT32" s="120">
        <v>839</v>
      </c>
      <c r="BU32" s="120">
        <v>421696</v>
      </c>
      <c r="BV32" s="120">
        <v>135653</v>
      </c>
      <c r="BW32" s="120">
        <v>129753</v>
      </c>
      <c r="BX32" s="120">
        <v>5900</v>
      </c>
      <c r="BY32" s="120">
        <v>44646</v>
      </c>
      <c r="BZ32" s="120">
        <v>327</v>
      </c>
      <c r="CA32" s="120">
        <v>822</v>
      </c>
      <c r="CB32" s="120">
        <v>0</v>
      </c>
      <c r="CC32" s="120">
        <v>2600</v>
      </c>
      <c r="CD32" s="120">
        <v>0</v>
      </c>
      <c r="CE32" s="120">
        <v>0</v>
      </c>
      <c r="CF32" s="120">
        <v>0</v>
      </c>
      <c r="CG32" s="120">
        <v>0</v>
      </c>
      <c r="CH32" s="120">
        <v>40897</v>
      </c>
      <c r="CI32" s="120">
        <v>0</v>
      </c>
      <c r="CJ32" s="120">
        <v>40897</v>
      </c>
      <c r="CK32" s="120">
        <v>241865</v>
      </c>
      <c r="CL32" s="120">
        <v>0</v>
      </c>
      <c r="CM32" s="120">
        <v>0</v>
      </c>
      <c r="CN32" s="120">
        <v>97765</v>
      </c>
      <c r="CO32" s="120">
        <v>3387803</v>
      </c>
      <c r="CP32" s="120">
        <f t="shared" si="14"/>
        <v>1176029</v>
      </c>
      <c r="CQ32" s="121">
        <f t="shared" si="1"/>
        <v>34.7</v>
      </c>
      <c r="CR32" s="120">
        <v>375223</v>
      </c>
      <c r="CS32" s="121">
        <f t="shared" si="2"/>
        <v>11.1</v>
      </c>
      <c r="CT32" s="120">
        <v>800806</v>
      </c>
      <c r="CU32" s="121">
        <f t="shared" si="3"/>
        <v>23.6</v>
      </c>
      <c r="CV32" s="120">
        <f t="shared" si="15"/>
        <v>2211774</v>
      </c>
      <c r="CW32" s="121">
        <f t="shared" si="5"/>
        <v>65.3</v>
      </c>
      <c r="CX32" s="120">
        <v>164332</v>
      </c>
      <c r="CY32" s="121">
        <f t="shared" si="6"/>
        <v>4.9</v>
      </c>
      <c r="CZ32" s="120">
        <v>2047442</v>
      </c>
      <c r="DA32" s="121">
        <f t="shared" si="7"/>
        <v>60.4</v>
      </c>
      <c r="DB32" s="97">
        <v>3387803</v>
      </c>
      <c r="DC32" s="97">
        <v>1079134</v>
      </c>
      <c r="DD32" s="99">
        <f t="shared" si="16"/>
        <v>1750473</v>
      </c>
      <c r="DE32" s="99">
        <f t="shared" si="9"/>
        <v>1637330</v>
      </c>
      <c r="DF32" s="99">
        <f t="shared" si="17"/>
        <v>1090368</v>
      </c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s="118" customFormat="1" ht="32.25" customHeight="1">
      <c r="A33" s="119" t="s">
        <v>25</v>
      </c>
      <c r="B33" s="120">
        <v>2072890</v>
      </c>
      <c r="C33" s="120">
        <v>106400</v>
      </c>
      <c r="D33" s="120">
        <v>27319</v>
      </c>
      <c r="E33" s="120">
        <v>0</v>
      </c>
      <c r="F33" s="120">
        <v>79081</v>
      </c>
      <c r="G33" s="120">
        <v>0</v>
      </c>
      <c r="H33" s="120">
        <v>5675</v>
      </c>
      <c r="I33" s="120">
        <v>4303</v>
      </c>
      <c r="J33" s="120">
        <v>1974</v>
      </c>
      <c r="K33" s="120">
        <v>155860</v>
      </c>
      <c r="L33" s="120">
        <v>21920</v>
      </c>
      <c r="M33" s="120">
        <v>0</v>
      </c>
      <c r="N33" s="120">
        <v>36115</v>
      </c>
      <c r="O33" s="120">
        <v>9240</v>
      </c>
      <c r="P33" s="120">
        <v>8203</v>
      </c>
      <c r="Q33" s="120">
        <v>1037</v>
      </c>
      <c r="R33" s="120">
        <v>2659414</v>
      </c>
      <c r="S33" s="120">
        <v>2389250</v>
      </c>
      <c r="T33" s="120">
        <v>270164</v>
      </c>
      <c r="U33" s="120">
        <v>3687</v>
      </c>
      <c r="V33" s="120">
        <v>8086</v>
      </c>
      <c r="W33" s="120">
        <v>1140</v>
      </c>
      <c r="X33" s="120">
        <v>118700</v>
      </c>
      <c r="Y33" s="120">
        <v>13840</v>
      </c>
      <c r="Z33" s="120">
        <v>13840</v>
      </c>
      <c r="AA33" s="120">
        <v>0</v>
      </c>
      <c r="AB33" s="120">
        <v>37271</v>
      </c>
      <c r="AC33" s="120">
        <v>54538</v>
      </c>
      <c r="AD33" s="120">
        <v>13051</v>
      </c>
      <c r="AE33" s="120">
        <v>15979</v>
      </c>
      <c r="AF33" s="120">
        <v>4068</v>
      </c>
      <c r="AG33" s="120">
        <v>11911</v>
      </c>
      <c r="AH33" s="120">
        <v>389679</v>
      </c>
      <c r="AI33" s="120">
        <v>0</v>
      </c>
      <c r="AJ33" s="120">
        <v>0</v>
      </c>
      <c r="AK33" s="120">
        <v>0</v>
      </c>
      <c r="AL33" s="120">
        <v>201018</v>
      </c>
      <c r="AM33" s="120">
        <v>0</v>
      </c>
      <c r="AN33" s="120">
        <v>3911</v>
      </c>
      <c r="AO33" s="120">
        <v>0</v>
      </c>
      <c r="AP33" s="120">
        <v>62350</v>
      </c>
      <c r="AQ33" s="120">
        <v>0</v>
      </c>
      <c r="AR33" s="120">
        <v>0</v>
      </c>
      <c r="AS33" s="120">
        <v>122400</v>
      </c>
      <c r="AT33" s="120">
        <v>0</v>
      </c>
      <c r="AU33" s="120">
        <v>465194</v>
      </c>
      <c r="AV33" s="120">
        <v>209061</v>
      </c>
      <c r="AW33" s="120">
        <v>0</v>
      </c>
      <c r="AX33" s="120">
        <v>0</v>
      </c>
      <c r="AY33" s="120">
        <v>16552</v>
      </c>
      <c r="AZ33" s="120">
        <v>33688</v>
      </c>
      <c r="BA33" s="120">
        <v>90697</v>
      </c>
      <c r="BB33" s="120">
        <v>0</v>
      </c>
      <c r="BC33" s="120">
        <v>19123</v>
      </c>
      <c r="BD33" s="120">
        <v>0</v>
      </c>
      <c r="BE33" s="120">
        <v>0</v>
      </c>
      <c r="BF33" s="120">
        <v>19123</v>
      </c>
      <c r="BG33" s="120">
        <v>15505</v>
      </c>
      <c r="BH33" s="120">
        <v>0</v>
      </c>
      <c r="BI33" s="120">
        <v>33496</v>
      </c>
      <c r="BJ33" s="120">
        <v>256133</v>
      </c>
      <c r="BK33" s="120">
        <v>116221</v>
      </c>
      <c r="BL33" s="120">
        <v>0</v>
      </c>
      <c r="BM33" s="120">
        <v>139912</v>
      </c>
      <c r="BN33" s="120">
        <v>15512</v>
      </c>
      <c r="BO33" s="120">
        <v>11963</v>
      </c>
      <c r="BP33" s="120">
        <v>3549</v>
      </c>
      <c r="BQ33" s="120">
        <v>2235</v>
      </c>
      <c r="BR33" s="120">
        <v>137</v>
      </c>
      <c r="BS33" s="120">
        <v>1177</v>
      </c>
      <c r="BT33" s="120">
        <v>3232</v>
      </c>
      <c r="BU33" s="120">
        <v>121404</v>
      </c>
      <c r="BV33" s="120">
        <v>233044</v>
      </c>
      <c r="BW33" s="120">
        <v>174009</v>
      </c>
      <c r="BX33" s="120">
        <v>59035</v>
      </c>
      <c r="BY33" s="120">
        <v>190915</v>
      </c>
      <c r="BZ33" s="120">
        <v>4768</v>
      </c>
      <c r="CA33" s="120">
        <v>1898</v>
      </c>
      <c r="CB33" s="120">
        <v>0</v>
      </c>
      <c r="CC33" s="120">
        <v>141288</v>
      </c>
      <c r="CD33" s="120">
        <v>0</v>
      </c>
      <c r="CE33" s="120">
        <v>0</v>
      </c>
      <c r="CF33" s="120">
        <v>0</v>
      </c>
      <c r="CG33" s="120">
        <v>0</v>
      </c>
      <c r="CH33" s="120">
        <v>42961</v>
      </c>
      <c r="CI33" s="120">
        <v>0</v>
      </c>
      <c r="CJ33" s="120">
        <v>42961</v>
      </c>
      <c r="CK33" s="120">
        <v>619700</v>
      </c>
      <c r="CL33" s="120">
        <v>79700</v>
      </c>
      <c r="CM33" s="120">
        <v>0</v>
      </c>
      <c r="CN33" s="120">
        <v>224400</v>
      </c>
      <c r="CO33" s="120">
        <v>7258923</v>
      </c>
      <c r="CP33" s="120">
        <f t="shared" si="14"/>
        <v>1964339</v>
      </c>
      <c r="CQ33" s="121">
        <f t="shared" si="1"/>
        <v>27.1</v>
      </c>
      <c r="CR33" s="120">
        <v>1079909</v>
      </c>
      <c r="CS33" s="121">
        <f t="shared" si="2"/>
        <v>14.9</v>
      </c>
      <c r="CT33" s="120">
        <v>884430</v>
      </c>
      <c r="CU33" s="121">
        <f t="shared" si="3"/>
        <v>12.200000000000001</v>
      </c>
      <c r="CV33" s="120">
        <f t="shared" si="15"/>
        <v>5294584</v>
      </c>
      <c r="CW33" s="121">
        <f t="shared" si="5"/>
        <v>72.9</v>
      </c>
      <c r="CX33" s="120">
        <v>457789</v>
      </c>
      <c r="CY33" s="121">
        <f t="shared" si="6"/>
        <v>6.3</v>
      </c>
      <c r="CZ33" s="120">
        <v>4836795</v>
      </c>
      <c r="DA33" s="121">
        <f t="shared" si="7"/>
        <v>66.60000000000001</v>
      </c>
      <c r="DB33" s="97">
        <v>7258923</v>
      </c>
      <c r="DC33" s="97">
        <v>2072890</v>
      </c>
      <c r="DD33" s="99">
        <f t="shared" si="16"/>
        <v>2779762</v>
      </c>
      <c r="DE33" s="99">
        <f t="shared" si="9"/>
        <v>4479161</v>
      </c>
      <c r="DF33" s="99">
        <f t="shared" si="17"/>
        <v>2883814</v>
      </c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256" s="118" customFormat="1" ht="32.25" customHeight="1">
      <c r="A34" s="125" t="s">
        <v>26</v>
      </c>
      <c r="B34" s="126">
        <v>1561812</v>
      </c>
      <c r="C34" s="126">
        <v>119447</v>
      </c>
      <c r="D34" s="126">
        <v>30621</v>
      </c>
      <c r="E34" s="126">
        <v>0</v>
      </c>
      <c r="F34" s="126">
        <v>88826</v>
      </c>
      <c r="G34" s="126">
        <v>0</v>
      </c>
      <c r="H34" s="126">
        <v>6391</v>
      </c>
      <c r="I34" s="126">
        <v>4860</v>
      </c>
      <c r="J34" s="126">
        <v>2208</v>
      </c>
      <c r="K34" s="126">
        <v>165903</v>
      </c>
      <c r="L34" s="126">
        <v>0</v>
      </c>
      <c r="M34" s="126">
        <v>0</v>
      </c>
      <c r="N34" s="126">
        <v>39992</v>
      </c>
      <c r="O34" s="126">
        <v>10713</v>
      </c>
      <c r="P34" s="126">
        <v>8493</v>
      </c>
      <c r="Q34" s="126">
        <v>2220</v>
      </c>
      <c r="R34" s="126">
        <v>2530495</v>
      </c>
      <c r="S34" s="126">
        <v>2316338</v>
      </c>
      <c r="T34" s="126">
        <v>214157</v>
      </c>
      <c r="U34" s="126">
        <v>3176</v>
      </c>
      <c r="V34" s="126">
        <v>15403</v>
      </c>
      <c r="W34" s="126">
        <v>3451</v>
      </c>
      <c r="X34" s="126">
        <v>184439</v>
      </c>
      <c r="Y34" s="126">
        <v>15760</v>
      </c>
      <c r="Z34" s="126">
        <v>15760</v>
      </c>
      <c r="AA34" s="126">
        <v>0</v>
      </c>
      <c r="AB34" s="126">
        <v>45037</v>
      </c>
      <c r="AC34" s="126">
        <v>59066</v>
      </c>
      <c r="AD34" s="126">
        <v>64576</v>
      </c>
      <c r="AE34" s="126">
        <v>10968</v>
      </c>
      <c r="AF34" s="126">
        <v>4961</v>
      </c>
      <c r="AG34" s="126">
        <v>6007</v>
      </c>
      <c r="AH34" s="126">
        <v>617990</v>
      </c>
      <c r="AI34" s="126">
        <v>0</v>
      </c>
      <c r="AJ34" s="126">
        <v>0</v>
      </c>
      <c r="AK34" s="126">
        <v>0</v>
      </c>
      <c r="AL34" s="126">
        <v>197345</v>
      </c>
      <c r="AM34" s="126">
        <v>6010</v>
      </c>
      <c r="AN34" s="126">
        <v>5076</v>
      </c>
      <c r="AO34" s="126">
        <v>0</v>
      </c>
      <c r="AP34" s="126">
        <v>287284</v>
      </c>
      <c r="AQ34" s="126">
        <v>0</v>
      </c>
      <c r="AR34" s="126">
        <v>0</v>
      </c>
      <c r="AS34" s="126">
        <v>122275</v>
      </c>
      <c r="AT34" s="126">
        <v>0</v>
      </c>
      <c r="AU34" s="126">
        <v>347632</v>
      </c>
      <c r="AV34" s="126">
        <v>199090</v>
      </c>
      <c r="AW34" s="126">
        <v>0</v>
      </c>
      <c r="AX34" s="126">
        <v>0</v>
      </c>
      <c r="AY34" s="126">
        <v>23857</v>
      </c>
      <c r="AZ34" s="126">
        <v>37105</v>
      </c>
      <c r="BA34" s="126">
        <v>2962</v>
      </c>
      <c r="BB34" s="126">
        <v>0</v>
      </c>
      <c r="BC34" s="126">
        <v>18155</v>
      </c>
      <c r="BD34" s="126">
        <v>0</v>
      </c>
      <c r="BE34" s="126">
        <v>0</v>
      </c>
      <c r="BF34" s="126">
        <v>18155</v>
      </c>
      <c r="BG34" s="126">
        <v>21714</v>
      </c>
      <c r="BH34" s="126">
        <v>0</v>
      </c>
      <c r="BI34" s="126">
        <v>95297</v>
      </c>
      <c r="BJ34" s="126">
        <v>148542</v>
      </c>
      <c r="BK34" s="126">
        <v>28618</v>
      </c>
      <c r="BL34" s="126">
        <v>0</v>
      </c>
      <c r="BM34" s="126">
        <v>119924</v>
      </c>
      <c r="BN34" s="126">
        <v>16538</v>
      </c>
      <c r="BO34" s="126">
        <v>9209</v>
      </c>
      <c r="BP34" s="126">
        <v>7329</v>
      </c>
      <c r="BQ34" s="126">
        <v>7324</v>
      </c>
      <c r="BR34" s="126">
        <v>0</v>
      </c>
      <c r="BS34" s="126">
        <v>5</v>
      </c>
      <c r="BT34" s="126">
        <v>1705</v>
      </c>
      <c r="BU34" s="126">
        <v>201799</v>
      </c>
      <c r="BV34" s="126">
        <v>285322</v>
      </c>
      <c r="BW34" s="126">
        <v>278233</v>
      </c>
      <c r="BX34" s="126">
        <v>7089</v>
      </c>
      <c r="BY34" s="126">
        <v>189543</v>
      </c>
      <c r="BZ34" s="126">
        <v>311</v>
      </c>
      <c r="CA34" s="126">
        <v>813</v>
      </c>
      <c r="CB34" s="126">
        <v>0</v>
      </c>
      <c r="CC34" s="126">
        <v>56056</v>
      </c>
      <c r="CD34" s="126">
        <v>0</v>
      </c>
      <c r="CE34" s="126">
        <v>0</v>
      </c>
      <c r="CF34" s="126">
        <v>0</v>
      </c>
      <c r="CG34" s="126">
        <v>0</v>
      </c>
      <c r="CH34" s="126">
        <v>132363</v>
      </c>
      <c r="CI34" s="126">
        <v>0</v>
      </c>
      <c r="CJ34" s="126">
        <v>132363</v>
      </c>
      <c r="CK34" s="126">
        <v>848100</v>
      </c>
      <c r="CL34" s="126">
        <v>6300</v>
      </c>
      <c r="CM34" s="126">
        <v>0</v>
      </c>
      <c r="CN34" s="126">
        <v>207800</v>
      </c>
      <c r="CO34" s="126">
        <v>7164436</v>
      </c>
      <c r="CP34" s="126">
        <f t="shared" si="14"/>
        <v>2316117</v>
      </c>
      <c r="CQ34" s="127">
        <f t="shared" si="1"/>
        <v>32.3</v>
      </c>
      <c r="CR34" s="126">
        <v>1096785</v>
      </c>
      <c r="CS34" s="127">
        <f t="shared" si="2"/>
        <v>15.3</v>
      </c>
      <c r="CT34" s="126">
        <v>1219332</v>
      </c>
      <c r="CU34" s="127">
        <f t="shared" si="3"/>
        <v>16.999999999999996</v>
      </c>
      <c r="CV34" s="126">
        <f t="shared" si="15"/>
        <v>4848319</v>
      </c>
      <c r="CW34" s="127">
        <f t="shared" si="5"/>
        <v>67.7</v>
      </c>
      <c r="CX34" s="126">
        <v>604516</v>
      </c>
      <c r="CY34" s="127">
        <f t="shared" si="6"/>
        <v>8.4</v>
      </c>
      <c r="CZ34" s="126">
        <v>4243803</v>
      </c>
      <c r="DA34" s="127">
        <f t="shared" si="7"/>
        <v>59.300000000000004</v>
      </c>
      <c r="DB34" s="97">
        <v>7164436</v>
      </c>
      <c r="DC34" s="97">
        <v>1561812</v>
      </c>
      <c r="DD34" s="99">
        <f t="shared" si="16"/>
        <v>2467529</v>
      </c>
      <c r="DE34" s="99">
        <f t="shared" si="9"/>
        <v>4696907</v>
      </c>
      <c r="DF34" s="99">
        <f t="shared" si="17"/>
        <v>2738295</v>
      </c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</row>
    <row r="35" spans="1:256" s="118" customFormat="1" ht="32.25" customHeight="1">
      <c r="A35" s="119" t="s">
        <v>27</v>
      </c>
      <c r="B35" s="120">
        <v>352471</v>
      </c>
      <c r="C35" s="120">
        <v>33388</v>
      </c>
      <c r="D35" s="120">
        <v>8573</v>
      </c>
      <c r="E35" s="120">
        <v>0</v>
      </c>
      <c r="F35" s="120">
        <v>24815</v>
      </c>
      <c r="G35" s="120">
        <v>0</v>
      </c>
      <c r="H35" s="120">
        <v>1225</v>
      </c>
      <c r="I35" s="120">
        <v>929</v>
      </c>
      <c r="J35" s="120">
        <v>427</v>
      </c>
      <c r="K35" s="120">
        <v>26705</v>
      </c>
      <c r="L35" s="120">
        <v>0</v>
      </c>
      <c r="M35" s="120">
        <v>0</v>
      </c>
      <c r="N35" s="120">
        <v>11330</v>
      </c>
      <c r="O35" s="120">
        <v>2601</v>
      </c>
      <c r="P35" s="120">
        <v>2140</v>
      </c>
      <c r="Q35" s="120">
        <v>461</v>
      </c>
      <c r="R35" s="120">
        <v>1050270</v>
      </c>
      <c r="S35" s="120">
        <v>949220</v>
      </c>
      <c r="T35" s="120">
        <v>101050</v>
      </c>
      <c r="U35" s="120">
        <v>774</v>
      </c>
      <c r="V35" s="120">
        <v>2468</v>
      </c>
      <c r="W35" s="120">
        <v>0</v>
      </c>
      <c r="X35" s="120">
        <v>23154</v>
      </c>
      <c r="Y35" s="120">
        <v>2606</v>
      </c>
      <c r="Z35" s="120">
        <v>2606</v>
      </c>
      <c r="AA35" s="120">
        <v>0</v>
      </c>
      <c r="AB35" s="120">
        <v>10456</v>
      </c>
      <c r="AC35" s="120">
        <v>7526</v>
      </c>
      <c r="AD35" s="120">
        <v>2566</v>
      </c>
      <c r="AE35" s="120">
        <v>2124</v>
      </c>
      <c r="AF35" s="120">
        <v>832</v>
      </c>
      <c r="AG35" s="120">
        <v>1292</v>
      </c>
      <c r="AH35" s="120">
        <v>57472</v>
      </c>
      <c r="AI35" s="120">
        <v>0</v>
      </c>
      <c r="AJ35" s="120">
        <v>0</v>
      </c>
      <c r="AK35" s="120">
        <v>0</v>
      </c>
      <c r="AL35" s="120">
        <v>20337</v>
      </c>
      <c r="AM35" s="120">
        <v>0</v>
      </c>
      <c r="AN35" s="120">
        <v>991</v>
      </c>
      <c r="AO35" s="120">
        <v>0</v>
      </c>
      <c r="AP35" s="120">
        <v>3850</v>
      </c>
      <c r="AQ35" s="120">
        <v>0</v>
      </c>
      <c r="AR35" s="120">
        <v>0</v>
      </c>
      <c r="AS35" s="120">
        <v>32294</v>
      </c>
      <c r="AT35" s="120">
        <v>0</v>
      </c>
      <c r="AU35" s="120">
        <v>94667</v>
      </c>
      <c r="AV35" s="120">
        <v>33628</v>
      </c>
      <c r="AW35" s="120">
        <v>0</v>
      </c>
      <c r="AX35" s="120">
        <v>0</v>
      </c>
      <c r="AY35" s="120">
        <v>0</v>
      </c>
      <c r="AZ35" s="120">
        <v>8127</v>
      </c>
      <c r="BA35" s="120">
        <v>120</v>
      </c>
      <c r="BB35" s="120">
        <v>0</v>
      </c>
      <c r="BC35" s="120">
        <v>4654</v>
      </c>
      <c r="BD35" s="120">
        <v>0</v>
      </c>
      <c r="BE35" s="120">
        <v>0</v>
      </c>
      <c r="BF35" s="120">
        <v>4654</v>
      </c>
      <c r="BG35" s="120">
        <v>0</v>
      </c>
      <c r="BH35" s="120">
        <v>0</v>
      </c>
      <c r="BI35" s="120">
        <v>20727</v>
      </c>
      <c r="BJ35" s="120">
        <v>61039</v>
      </c>
      <c r="BK35" s="120">
        <v>40612</v>
      </c>
      <c r="BL35" s="120">
        <v>0</v>
      </c>
      <c r="BM35" s="120">
        <v>20427</v>
      </c>
      <c r="BN35" s="120">
        <v>2104</v>
      </c>
      <c r="BO35" s="120">
        <v>2104</v>
      </c>
      <c r="BP35" s="120">
        <v>0</v>
      </c>
      <c r="BQ35" s="120">
        <v>0</v>
      </c>
      <c r="BR35" s="120">
        <v>0</v>
      </c>
      <c r="BS35" s="120">
        <v>0</v>
      </c>
      <c r="BT35" s="120">
        <v>1970</v>
      </c>
      <c r="BU35" s="120">
        <v>41998</v>
      </c>
      <c r="BV35" s="120">
        <v>76875</v>
      </c>
      <c r="BW35" s="120">
        <v>76875</v>
      </c>
      <c r="BX35" s="120">
        <v>0</v>
      </c>
      <c r="BY35" s="120">
        <v>17457</v>
      </c>
      <c r="BZ35" s="120">
        <v>302</v>
      </c>
      <c r="CA35" s="120">
        <v>903</v>
      </c>
      <c r="CB35" s="120">
        <v>0</v>
      </c>
      <c r="CC35" s="120">
        <v>5856</v>
      </c>
      <c r="CD35" s="120">
        <v>0</v>
      </c>
      <c r="CE35" s="120">
        <v>0</v>
      </c>
      <c r="CF35" s="120">
        <v>0</v>
      </c>
      <c r="CG35" s="120">
        <v>0</v>
      </c>
      <c r="CH35" s="120">
        <v>10396</v>
      </c>
      <c r="CI35" s="120">
        <v>0</v>
      </c>
      <c r="CJ35" s="120">
        <v>10396</v>
      </c>
      <c r="CK35" s="120">
        <v>126500</v>
      </c>
      <c r="CL35" s="120">
        <v>0</v>
      </c>
      <c r="CM35" s="120">
        <v>0</v>
      </c>
      <c r="CN35" s="120">
        <v>82300</v>
      </c>
      <c r="CO35" s="120">
        <v>1926909</v>
      </c>
      <c r="CP35" s="120">
        <f t="shared" si="14"/>
        <v>441226</v>
      </c>
      <c r="CQ35" s="121">
        <f t="shared" si="1"/>
        <v>22.9</v>
      </c>
      <c r="CR35" s="120">
        <v>132903</v>
      </c>
      <c r="CS35" s="121">
        <f t="shared" si="2"/>
        <v>6.9</v>
      </c>
      <c r="CT35" s="120">
        <v>308323</v>
      </c>
      <c r="CU35" s="121">
        <f t="shared" si="3"/>
        <v>15.999999999999998</v>
      </c>
      <c r="CV35" s="120">
        <f t="shared" si="15"/>
        <v>1485683</v>
      </c>
      <c r="CW35" s="121">
        <f t="shared" si="5"/>
        <v>77.1</v>
      </c>
      <c r="CX35" s="120">
        <v>104579</v>
      </c>
      <c r="CY35" s="121">
        <f t="shared" si="6"/>
        <v>5.4</v>
      </c>
      <c r="CZ35" s="120">
        <v>1381104</v>
      </c>
      <c r="DA35" s="121">
        <f t="shared" si="7"/>
        <v>71.69999999999999</v>
      </c>
      <c r="DB35" s="97">
        <v>1926909</v>
      </c>
      <c r="DC35" s="97">
        <v>352471</v>
      </c>
      <c r="DD35" s="99">
        <f t="shared" si="16"/>
        <v>520621</v>
      </c>
      <c r="DE35" s="99">
        <f t="shared" si="9"/>
        <v>1406288</v>
      </c>
      <c r="DF35" s="99">
        <f t="shared" si="17"/>
        <v>1132570</v>
      </c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</row>
    <row r="36" spans="1:256" s="118" customFormat="1" ht="32.25" customHeight="1">
      <c r="A36" s="119" t="s">
        <v>28</v>
      </c>
      <c r="B36" s="120">
        <v>428213</v>
      </c>
      <c r="C36" s="120">
        <v>74281</v>
      </c>
      <c r="D36" s="120">
        <v>19072</v>
      </c>
      <c r="E36" s="120">
        <v>0</v>
      </c>
      <c r="F36" s="120">
        <v>55209</v>
      </c>
      <c r="G36" s="120">
        <v>0</v>
      </c>
      <c r="H36" s="120">
        <v>1070</v>
      </c>
      <c r="I36" s="120">
        <v>812</v>
      </c>
      <c r="J36" s="120">
        <v>370</v>
      </c>
      <c r="K36" s="120">
        <v>37579</v>
      </c>
      <c r="L36" s="120">
        <v>0</v>
      </c>
      <c r="M36" s="120">
        <v>0</v>
      </c>
      <c r="N36" s="120">
        <v>25181</v>
      </c>
      <c r="O36" s="120">
        <v>1912</v>
      </c>
      <c r="P36" s="120">
        <v>1853</v>
      </c>
      <c r="Q36" s="120">
        <v>59</v>
      </c>
      <c r="R36" s="120">
        <v>1829922</v>
      </c>
      <c r="S36" s="120">
        <v>1675084</v>
      </c>
      <c r="T36" s="120">
        <v>154838</v>
      </c>
      <c r="U36" s="120">
        <v>1087</v>
      </c>
      <c r="V36" s="120">
        <v>11015</v>
      </c>
      <c r="W36" s="120">
        <v>583</v>
      </c>
      <c r="X36" s="120">
        <v>58694</v>
      </c>
      <c r="Y36" s="120">
        <v>0</v>
      </c>
      <c r="Z36" s="120">
        <v>0</v>
      </c>
      <c r="AA36" s="120">
        <v>0</v>
      </c>
      <c r="AB36" s="120">
        <v>18953</v>
      </c>
      <c r="AC36" s="120">
        <v>19207</v>
      </c>
      <c r="AD36" s="120">
        <v>20534</v>
      </c>
      <c r="AE36" s="120">
        <v>2510</v>
      </c>
      <c r="AF36" s="120">
        <v>1223</v>
      </c>
      <c r="AG36" s="120">
        <v>1287</v>
      </c>
      <c r="AH36" s="120">
        <v>208900</v>
      </c>
      <c r="AI36" s="120">
        <v>0</v>
      </c>
      <c r="AJ36" s="120">
        <v>0</v>
      </c>
      <c r="AK36" s="120">
        <v>0</v>
      </c>
      <c r="AL36" s="120">
        <v>34720</v>
      </c>
      <c r="AM36" s="120">
        <v>101348</v>
      </c>
      <c r="AN36" s="120">
        <v>1984</v>
      </c>
      <c r="AO36" s="120">
        <v>0</v>
      </c>
      <c r="AP36" s="120">
        <v>28421</v>
      </c>
      <c r="AQ36" s="120">
        <v>0</v>
      </c>
      <c r="AR36" s="120">
        <v>0</v>
      </c>
      <c r="AS36" s="120">
        <v>42427</v>
      </c>
      <c r="AT36" s="120">
        <v>0</v>
      </c>
      <c r="AU36" s="120">
        <v>246806</v>
      </c>
      <c r="AV36" s="120">
        <v>192048</v>
      </c>
      <c r="AW36" s="120">
        <v>0</v>
      </c>
      <c r="AX36" s="120">
        <v>0</v>
      </c>
      <c r="AY36" s="120">
        <v>8089</v>
      </c>
      <c r="AZ36" s="120">
        <v>7232</v>
      </c>
      <c r="BA36" s="120">
        <v>49699</v>
      </c>
      <c r="BB36" s="120">
        <v>27721</v>
      </c>
      <c r="BC36" s="120">
        <v>17006</v>
      </c>
      <c r="BD36" s="120">
        <v>0</v>
      </c>
      <c r="BE36" s="120">
        <v>0</v>
      </c>
      <c r="BF36" s="120">
        <v>17006</v>
      </c>
      <c r="BG36" s="120">
        <v>34618</v>
      </c>
      <c r="BH36" s="120">
        <v>0</v>
      </c>
      <c r="BI36" s="120">
        <v>47683</v>
      </c>
      <c r="BJ36" s="120">
        <v>54758</v>
      </c>
      <c r="BK36" s="120">
        <v>12395</v>
      </c>
      <c r="BL36" s="120">
        <v>0</v>
      </c>
      <c r="BM36" s="120">
        <v>42363</v>
      </c>
      <c r="BN36" s="120">
        <v>4236</v>
      </c>
      <c r="BO36" s="120">
        <v>3210</v>
      </c>
      <c r="BP36" s="120">
        <v>1026</v>
      </c>
      <c r="BQ36" s="120">
        <v>976</v>
      </c>
      <c r="BR36" s="120">
        <v>0</v>
      </c>
      <c r="BS36" s="120">
        <v>50</v>
      </c>
      <c r="BT36" s="120">
        <v>0</v>
      </c>
      <c r="BU36" s="120">
        <v>90311</v>
      </c>
      <c r="BV36" s="120">
        <v>129734</v>
      </c>
      <c r="BW36" s="120">
        <v>113372</v>
      </c>
      <c r="BX36" s="120">
        <v>16362</v>
      </c>
      <c r="BY36" s="120">
        <v>56468</v>
      </c>
      <c r="BZ36" s="120">
        <v>41</v>
      </c>
      <c r="CA36" s="120">
        <v>76</v>
      </c>
      <c r="CB36" s="120">
        <v>0</v>
      </c>
      <c r="CC36" s="120">
        <v>14343</v>
      </c>
      <c r="CD36" s="120">
        <v>0</v>
      </c>
      <c r="CE36" s="120">
        <v>0</v>
      </c>
      <c r="CF36" s="120">
        <v>0</v>
      </c>
      <c r="CG36" s="120">
        <v>0</v>
      </c>
      <c r="CH36" s="120">
        <v>42008</v>
      </c>
      <c r="CI36" s="120">
        <v>0</v>
      </c>
      <c r="CJ36" s="120">
        <v>42008</v>
      </c>
      <c r="CK36" s="120">
        <v>379395</v>
      </c>
      <c r="CL36" s="120">
        <v>0</v>
      </c>
      <c r="CM36" s="120">
        <v>0</v>
      </c>
      <c r="CN36" s="120">
        <v>114216</v>
      </c>
      <c r="CO36" s="120">
        <v>3588496</v>
      </c>
      <c r="CP36" s="120">
        <f t="shared" si="14"/>
        <v>1121499</v>
      </c>
      <c r="CQ36" s="121">
        <f t="shared" si="1"/>
        <v>31.3</v>
      </c>
      <c r="CR36" s="120">
        <v>590111</v>
      </c>
      <c r="CS36" s="121">
        <f t="shared" si="2"/>
        <v>16.4</v>
      </c>
      <c r="CT36" s="120">
        <v>531388</v>
      </c>
      <c r="CU36" s="121">
        <f t="shared" si="3"/>
        <v>14.900000000000002</v>
      </c>
      <c r="CV36" s="120">
        <f t="shared" si="15"/>
        <v>2466997</v>
      </c>
      <c r="CW36" s="121">
        <f t="shared" si="5"/>
        <v>68.7</v>
      </c>
      <c r="CX36" s="120">
        <v>215137</v>
      </c>
      <c r="CY36" s="121">
        <f t="shared" si="6"/>
        <v>6</v>
      </c>
      <c r="CZ36" s="120">
        <v>2251860</v>
      </c>
      <c r="DA36" s="121">
        <f t="shared" si="7"/>
        <v>62.7</v>
      </c>
      <c r="DB36" s="97">
        <v>3588496</v>
      </c>
      <c r="DC36" s="97">
        <v>428213</v>
      </c>
      <c r="DD36" s="99">
        <f t="shared" si="16"/>
        <v>781181</v>
      </c>
      <c r="DE36" s="99">
        <f t="shared" si="9"/>
        <v>2807315</v>
      </c>
      <c r="DF36" s="99">
        <f t="shared" si="17"/>
        <v>1944138</v>
      </c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</row>
    <row r="37" spans="1:256" s="118" customFormat="1" ht="32.25" customHeight="1">
      <c r="A37" s="119" t="s">
        <v>29</v>
      </c>
      <c r="B37" s="120">
        <v>159961</v>
      </c>
      <c r="C37" s="120">
        <v>16625</v>
      </c>
      <c r="D37" s="120">
        <v>4268</v>
      </c>
      <c r="E37" s="120">
        <v>0</v>
      </c>
      <c r="F37" s="120">
        <v>12357</v>
      </c>
      <c r="G37" s="120">
        <v>0</v>
      </c>
      <c r="H37" s="120">
        <v>684</v>
      </c>
      <c r="I37" s="120">
        <v>525</v>
      </c>
      <c r="J37" s="120">
        <v>230</v>
      </c>
      <c r="K37" s="120">
        <v>21605</v>
      </c>
      <c r="L37" s="120">
        <v>0</v>
      </c>
      <c r="M37" s="120">
        <v>0</v>
      </c>
      <c r="N37" s="120">
        <v>5638</v>
      </c>
      <c r="O37" s="120">
        <v>889</v>
      </c>
      <c r="P37" s="120">
        <v>641</v>
      </c>
      <c r="Q37" s="120">
        <v>248</v>
      </c>
      <c r="R37" s="120">
        <v>1092913</v>
      </c>
      <c r="S37" s="120">
        <v>970825</v>
      </c>
      <c r="T37" s="120">
        <v>122088</v>
      </c>
      <c r="U37" s="120">
        <v>446</v>
      </c>
      <c r="V37" s="120">
        <v>1415</v>
      </c>
      <c r="W37" s="120">
        <v>373</v>
      </c>
      <c r="X37" s="120">
        <v>36042</v>
      </c>
      <c r="Y37" s="120">
        <v>0</v>
      </c>
      <c r="Z37" s="120">
        <v>0</v>
      </c>
      <c r="AA37" s="120">
        <v>0</v>
      </c>
      <c r="AB37" s="120">
        <v>7881</v>
      </c>
      <c r="AC37" s="120">
        <v>11085</v>
      </c>
      <c r="AD37" s="120">
        <v>17076</v>
      </c>
      <c r="AE37" s="120">
        <v>2617</v>
      </c>
      <c r="AF37" s="120">
        <v>755</v>
      </c>
      <c r="AG37" s="120">
        <v>1862</v>
      </c>
      <c r="AH37" s="120">
        <v>26735</v>
      </c>
      <c r="AI37" s="120">
        <v>0</v>
      </c>
      <c r="AJ37" s="120">
        <v>0</v>
      </c>
      <c r="AK37" s="120">
        <v>183</v>
      </c>
      <c r="AL37" s="120">
        <v>0</v>
      </c>
      <c r="AM37" s="120">
        <v>2268</v>
      </c>
      <c r="AN37" s="120">
        <v>1050</v>
      </c>
      <c r="AO37" s="120">
        <v>0</v>
      </c>
      <c r="AP37" s="120">
        <v>0</v>
      </c>
      <c r="AQ37" s="120">
        <v>0</v>
      </c>
      <c r="AR37" s="120">
        <v>0</v>
      </c>
      <c r="AS37" s="120">
        <v>23234</v>
      </c>
      <c r="AT37" s="120">
        <v>0</v>
      </c>
      <c r="AU37" s="120">
        <v>180766</v>
      </c>
      <c r="AV37" s="120">
        <v>143150</v>
      </c>
      <c r="AW37" s="120">
        <v>0</v>
      </c>
      <c r="AX37" s="120">
        <v>0</v>
      </c>
      <c r="AY37" s="120">
        <v>3177</v>
      </c>
      <c r="AZ37" s="120">
        <v>2379</v>
      </c>
      <c r="BA37" s="120">
        <v>64000</v>
      </c>
      <c r="BB37" s="120">
        <v>0</v>
      </c>
      <c r="BC37" s="120">
        <v>9575</v>
      </c>
      <c r="BD37" s="120">
        <v>0</v>
      </c>
      <c r="BE37" s="120">
        <v>0</v>
      </c>
      <c r="BF37" s="120">
        <v>9575</v>
      </c>
      <c r="BG37" s="120">
        <v>42662</v>
      </c>
      <c r="BH37" s="120">
        <v>0</v>
      </c>
      <c r="BI37" s="120">
        <v>21357</v>
      </c>
      <c r="BJ37" s="120">
        <v>37616</v>
      </c>
      <c r="BK37" s="120">
        <v>16697</v>
      </c>
      <c r="BL37" s="120">
        <v>0</v>
      </c>
      <c r="BM37" s="120">
        <v>20919</v>
      </c>
      <c r="BN37" s="120">
        <v>4775</v>
      </c>
      <c r="BO37" s="120">
        <v>2557</v>
      </c>
      <c r="BP37" s="120">
        <v>2218</v>
      </c>
      <c r="BQ37" s="120">
        <v>0</v>
      </c>
      <c r="BR37" s="120">
        <v>0</v>
      </c>
      <c r="BS37" s="120">
        <v>2218</v>
      </c>
      <c r="BT37" s="120">
        <v>332</v>
      </c>
      <c r="BU37" s="120">
        <v>172486</v>
      </c>
      <c r="BV37" s="120">
        <v>74569</v>
      </c>
      <c r="BW37" s="120">
        <v>73665</v>
      </c>
      <c r="BX37" s="120">
        <v>904</v>
      </c>
      <c r="BY37" s="120">
        <v>21047</v>
      </c>
      <c r="BZ37" s="120">
        <v>27</v>
      </c>
      <c r="CA37" s="120">
        <v>478</v>
      </c>
      <c r="CB37" s="120">
        <v>0</v>
      </c>
      <c r="CC37" s="120">
        <v>260</v>
      </c>
      <c r="CD37" s="120">
        <v>0</v>
      </c>
      <c r="CE37" s="120">
        <v>0</v>
      </c>
      <c r="CF37" s="120">
        <v>0</v>
      </c>
      <c r="CG37" s="120">
        <v>0</v>
      </c>
      <c r="CH37" s="120">
        <v>20282</v>
      </c>
      <c r="CI37" s="120">
        <v>0</v>
      </c>
      <c r="CJ37" s="120">
        <v>20282</v>
      </c>
      <c r="CK37" s="120">
        <v>122800</v>
      </c>
      <c r="CL37" s="120">
        <v>0</v>
      </c>
      <c r="CM37" s="120">
        <v>0</v>
      </c>
      <c r="CN37" s="120">
        <v>69100</v>
      </c>
      <c r="CO37" s="120">
        <v>1943100</v>
      </c>
      <c r="CP37" s="120">
        <f t="shared" si="14"/>
        <v>669094</v>
      </c>
      <c r="CQ37" s="121">
        <f aca="true" t="shared" si="18" ref="CQ37:CQ67">ROUND(CP37/CO37*100,1)</f>
        <v>34.4</v>
      </c>
      <c r="CR37" s="120">
        <v>181101</v>
      </c>
      <c r="CS37" s="121">
        <f aca="true" t="shared" si="19" ref="CS37:CS67">ROUND(CR37/CO37*100,1)</f>
        <v>9.3</v>
      </c>
      <c r="CT37" s="120">
        <v>487993</v>
      </c>
      <c r="CU37" s="121">
        <f aca="true" t="shared" si="20" ref="CU37:CU67">CQ37-CS37</f>
        <v>25.099999999999998</v>
      </c>
      <c r="CV37" s="120">
        <f t="shared" si="15"/>
        <v>1274006</v>
      </c>
      <c r="CW37" s="121">
        <f aca="true" t="shared" si="21" ref="CW37:CW67">100-CQ37</f>
        <v>65.6</v>
      </c>
      <c r="CX37" s="120">
        <v>92551</v>
      </c>
      <c r="CY37" s="121">
        <f aca="true" t="shared" si="22" ref="CY37:CY67">ROUND(CX37/CO37*100,1)</f>
        <v>4.8</v>
      </c>
      <c r="CZ37" s="120">
        <v>1181455</v>
      </c>
      <c r="DA37" s="121">
        <f aca="true" t="shared" si="23" ref="DA37:DA67">CW37-CY37</f>
        <v>60.8</v>
      </c>
      <c r="DB37" s="97">
        <v>1943100</v>
      </c>
      <c r="DC37" s="97">
        <v>159961</v>
      </c>
      <c r="DD37" s="99">
        <f t="shared" si="16"/>
        <v>473244</v>
      </c>
      <c r="DE37" s="99">
        <f t="shared" si="9"/>
        <v>1469856</v>
      </c>
      <c r="DF37" s="99">
        <f t="shared" si="17"/>
        <v>1162013</v>
      </c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</row>
    <row r="38" spans="1:256" s="118" customFormat="1" ht="32.25" customHeight="1">
      <c r="A38" s="133" t="s">
        <v>30</v>
      </c>
      <c r="B38" s="134">
        <v>464817</v>
      </c>
      <c r="C38" s="134">
        <v>38448</v>
      </c>
      <c r="D38" s="134">
        <v>9871</v>
      </c>
      <c r="E38" s="134">
        <v>0</v>
      </c>
      <c r="F38" s="134">
        <v>28577</v>
      </c>
      <c r="G38" s="134">
        <v>0</v>
      </c>
      <c r="H38" s="134">
        <v>714</v>
      </c>
      <c r="I38" s="134">
        <v>545</v>
      </c>
      <c r="J38" s="134">
        <v>244</v>
      </c>
      <c r="K38" s="134">
        <v>26342</v>
      </c>
      <c r="L38" s="134">
        <v>0</v>
      </c>
      <c r="M38" s="134">
        <v>0</v>
      </c>
      <c r="N38" s="134">
        <v>13039</v>
      </c>
      <c r="O38" s="134">
        <v>767</v>
      </c>
      <c r="P38" s="134">
        <v>736</v>
      </c>
      <c r="Q38" s="134">
        <v>31</v>
      </c>
      <c r="R38" s="134">
        <v>1410802</v>
      </c>
      <c r="S38" s="134">
        <v>1237862</v>
      </c>
      <c r="T38" s="134">
        <v>172940</v>
      </c>
      <c r="U38" s="134">
        <v>685</v>
      </c>
      <c r="V38" s="134">
        <v>19159</v>
      </c>
      <c r="W38" s="134">
        <v>0</v>
      </c>
      <c r="X38" s="134">
        <v>15502</v>
      </c>
      <c r="Y38" s="134">
        <v>0</v>
      </c>
      <c r="Z38" s="134">
        <v>0</v>
      </c>
      <c r="AA38" s="134">
        <v>0</v>
      </c>
      <c r="AB38" s="134">
        <v>8501</v>
      </c>
      <c r="AC38" s="134">
        <v>3296</v>
      </c>
      <c r="AD38" s="134">
        <v>3705</v>
      </c>
      <c r="AE38" s="134">
        <v>2077</v>
      </c>
      <c r="AF38" s="134">
        <v>1305</v>
      </c>
      <c r="AG38" s="134">
        <v>772</v>
      </c>
      <c r="AH38" s="134">
        <v>206208</v>
      </c>
      <c r="AI38" s="134">
        <v>0</v>
      </c>
      <c r="AJ38" s="134">
        <v>0</v>
      </c>
      <c r="AK38" s="134">
        <v>0</v>
      </c>
      <c r="AL38" s="134">
        <v>14574</v>
      </c>
      <c r="AM38" s="134">
        <v>62185</v>
      </c>
      <c r="AN38" s="134">
        <v>1543</v>
      </c>
      <c r="AO38" s="134">
        <v>0</v>
      </c>
      <c r="AP38" s="134">
        <v>101916</v>
      </c>
      <c r="AQ38" s="134">
        <v>0</v>
      </c>
      <c r="AR38" s="134">
        <v>0</v>
      </c>
      <c r="AS38" s="134">
        <v>25990</v>
      </c>
      <c r="AT38" s="134">
        <v>0</v>
      </c>
      <c r="AU38" s="134">
        <v>172002</v>
      </c>
      <c r="AV38" s="134">
        <v>136929</v>
      </c>
      <c r="AW38" s="134">
        <v>0</v>
      </c>
      <c r="AX38" s="134">
        <v>0</v>
      </c>
      <c r="AY38" s="134">
        <v>187</v>
      </c>
      <c r="AZ38" s="134">
        <v>2363</v>
      </c>
      <c r="BA38" s="134">
        <v>32812</v>
      </c>
      <c r="BB38" s="134">
        <v>0</v>
      </c>
      <c r="BC38" s="134">
        <v>16376</v>
      </c>
      <c r="BD38" s="134">
        <v>0</v>
      </c>
      <c r="BE38" s="134">
        <v>0</v>
      </c>
      <c r="BF38" s="134">
        <v>16376</v>
      </c>
      <c r="BG38" s="134">
        <v>57056</v>
      </c>
      <c r="BH38" s="134">
        <v>0</v>
      </c>
      <c r="BI38" s="134">
        <v>28135</v>
      </c>
      <c r="BJ38" s="134">
        <v>35073</v>
      </c>
      <c r="BK38" s="134">
        <v>929</v>
      </c>
      <c r="BL38" s="134">
        <v>0</v>
      </c>
      <c r="BM38" s="134">
        <v>34144</v>
      </c>
      <c r="BN38" s="134">
        <v>17633</v>
      </c>
      <c r="BO38" s="134">
        <v>5536</v>
      </c>
      <c r="BP38" s="134">
        <v>12097</v>
      </c>
      <c r="BQ38" s="134">
        <v>7064</v>
      </c>
      <c r="BR38" s="134">
        <v>0</v>
      </c>
      <c r="BS38" s="134">
        <v>5033</v>
      </c>
      <c r="BT38" s="134">
        <v>3200</v>
      </c>
      <c r="BU38" s="134">
        <v>34489</v>
      </c>
      <c r="BV38" s="134">
        <v>22794</v>
      </c>
      <c r="BW38" s="134">
        <v>22627</v>
      </c>
      <c r="BX38" s="134">
        <v>167</v>
      </c>
      <c r="BY38" s="134">
        <v>37844</v>
      </c>
      <c r="BZ38" s="134">
        <v>43</v>
      </c>
      <c r="CA38" s="134">
        <v>455</v>
      </c>
      <c r="CB38" s="134">
        <v>0</v>
      </c>
      <c r="CC38" s="134">
        <v>17212</v>
      </c>
      <c r="CD38" s="134">
        <v>0</v>
      </c>
      <c r="CE38" s="134">
        <v>0</v>
      </c>
      <c r="CF38" s="134">
        <v>0</v>
      </c>
      <c r="CG38" s="134">
        <v>0</v>
      </c>
      <c r="CH38" s="134">
        <v>20134</v>
      </c>
      <c r="CI38" s="134">
        <v>0</v>
      </c>
      <c r="CJ38" s="134">
        <v>20134</v>
      </c>
      <c r="CK38" s="134">
        <v>231355</v>
      </c>
      <c r="CL38" s="134">
        <v>0</v>
      </c>
      <c r="CM38" s="134">
        <v>0</v>
      </c>
      <c r="CN38" s="134">
        <v>100955</v>
      </c>
      <c r="CO38" s="134">
        <v>2718666</v>
      </c>
      <c r="CP38" s="134">
        <f t="shared" si="14"/>
        <v>830161</v>
      </c>
      <c r="CQ38" s="135">
        <f t="shared" si="18"/>
        <v>30.5</v>
      </c>
      <c r="CR38" s="134">
        <v>333975</v>
      </c>
      <c r="CS38" s="135">
        <f t="shared" si="19"/>
        <v>12.3</v>
      </c>
      <c r="CT38" s="134">
        <v>496186</v>
      </c>
      <c r="CU38" s="135">
        <f t="shared" si="20"/>
        <v>18.2</v>
      </c>
      <c r="CV38" s="134">
        <f t="shared" si="15"/>
        <v>1888505</v>
      </c>
      <c r="CW38" s="135">
        <f t="shared" si="21"/>
        <v>69.5</v>
      </c>
      <c r="CX38" s="134">
        <v>101412</v>
      </c>
      <c r="CY38" s="135">
        <f t="shared" si="22"/>
        <v>3.7</v>
      </c>
      <c r="CZ38" s="134">
        <v>1787093</v>
      </c>
      <c r="DA38" s="135">
        <f t="shared" si="23"/>
        <v>65.8</v>
      </c>
      <c r="DB38" s="97">
        <v>2718666</v>
      </c>
      <c r="DC38" s="97">
        <v>464817</v>
      </c>
      <c r="DD38" s="99">
        <f t="shared" si="16"/>
        <v>617515</v>
      </c>
      <c r="DE38" s="99">
        <f t="shared" si="9"/>
        <v>2101151</v>
      </c>
      <c r="DF38" s="99">
        <f t="shared" si="17"/>
        <v>1511757</v>
      </c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1:256" s="118" customFormat="1" ht="32.25" customHeight="1">
      <c r="A39" s="119" t="s">
        <v>31</v>
      </c>
      <c r="B39" s="120">
        <v>84435</v>
      </c>
      <c r="C39" s="120">
        <v>41874</v>
      </c>
      <c r="D39" s="120">
        <v>10751</v>
      </c>
      <c r="E39" s="120">
        <v>0</v>
      </c>
      <c r="F39" s="120">
        <v>31123</v>
      </c>
      <c r="G39" s="120">
        <v>0</v>
      </c>
      <c r="H39" s="120">
        <v>319</v>
      </c>
      <c r="I39" s="120">
        <v>246</v>
      </c>
      <c r="J39" s="120">
        <v>107</v>
      </c>
      <c r="K39" s="120">
        <v>14404</v>
      </c>
      <c r="L39" s="120">
        <v>0</v>
      </c>
      <c r="M39" s="120">
        <v>0</v>
      </c>
      <c r="N39" s="120">
        <v>14199</v>
      </c>
      <c r="O39" s="120">
        <v>397</v>
      </c>
      <c r="P39" s="120">
        <v>397</v>
      </c>
      <c r="Q39" s="120">
        <v>0</v>
      </c>
      <c r="R39" s="120">
        <v>1216265</v>
      </c>
      <c r="S39" s="120">
        <v>1071333</v>
      </c>
      <c r="T39" s="120">
        <v>144932</v>
      </c>
      <c r="U39" s="120">
        <v>0</v>
      </c>
      <c r="V39" s="120">
        <v>137</v>
      </c>
      <c r="W39" s="120">
        <v>17</v>
      </c>
      <c r="X39" s="120">
        <v>16634</v>
      </c>
      <c r="Y39" s="120">
        <v>0</v>
      </c>
      <c r="Z39" s="120">
        <v>0</v>
      </c>
      <c r="AA39" s="120">
        <v>0</v>
      </c>
      <c r="AB39" s="120">
        <v>4288</v>
      </c>
      <c r="AC39" s="120">
        <v>7417</v>
      </c>
      <c r="AD39" s="120">
        <v>4929</v>
      </c>
      <c r="AE39" s="120">
        <v>935</v>
      </c>
      <c r="AF39" s="120">
        <v>521</v>
      </c>
      <c r="AG39" s="120">
        <v>414</v>
      </c>
      <c r="AH39" s="120">
        <v>53136</v>
      </c>
      <c r="AI39" s="120">
        <v>0</v>
      </c>
      <c r="AJ39" s="120">
        <v>0</v>
      </c>
      <c r="AK39" s="120">
        <v>0</v>
      </c>
      <c r="AL39" s="120">
        <v>6250</v>
      </c>
      <c r="AM39" s="120">
        <v>30936</v>
      </c>
      <c r="AN39" s="120">
        <v>1383</v>
      </c>
      <c r="AO39" s="120">
        <v>0</v>
      </c>
      <c r="AP39" s="120">
        <v>0</v>
      </c>
      <c r="AQ39" s="120">
        <v>0</v>
      </c>
      <c r="AR39" s="120">
        <v>0</v>
      </c>
      <c r="AS39" s="120">
        <v>14567</v>
      </c>
      <c r="AT39" s="120">
        <v>0</v>
      </c>
      <c r="AU39" s="120">
        <v>70019</v>
      </c>
      <c r="AV39" s="120">
        <v>39665</v>
      </c>
      <c r="AW39" s="120">
        <v>0</v>
      </c>
      <c r="AX39" s="120">
        <v>0</v>
      </c>
      <c r="AY39" s="120">
        <v>1651</v>
      </c>
      <c r="AZ39" s="120">
        <v>1664</v>
      </c>
      <c r="BA39" s="120">
        <v>0</v>
      </c>
      <c r="BB39" s="120">
        <v>0</v>
      </c>
      <c r="BC39" s="120">
        <v>7816</v>
      </c>
      <c r="BD39" s="120">
        <v>0</v>
      </c>
      <c r="BE39" s="120">
        <v>0</v>
      </c>
      <c r="BF39" s="120">
        <v>7816</v>
      </c>
      <c r="BG39" s="120">
        <v>0</v>
      </c>
      <c r="BH39" s="120">
        <v>0</v>
      </c>
      <c r="BI39" s="120">
        <v>28534</v>
      </c>
      <c r="BJ39" s="120">
        <v>30354</v>
      </c>
      <c r="BK39" s="120">
        <v>12000</v>
      </c>
      <c r="BL39" s="120">
        <v>0</v>
      </c>
      <c r="BM39" s="120">
        <v>18354</v>
      </c>
      <c r="BN39" s="120">
        <v>2257</v>
      </c>
      <c r="BO39" s="120">
        <v>2257</v>
      </c>
      <c r="BP39" s="120">
        <v>0</v>
      </c>
      <c r="BQ39" s="120">
        <v>0</v>
      </c>
      <c r="BR39" s="120">
        <v>0</v>
      </c>
      <c r="BS39" s="120">
        <v>0</v>
      </c>
      <c r="BT39" s="120">
        <v>831</v>
      </c>
      <c r="BU39" s="120">
        <v>5205</v>
      </c>
      <c r="BV39" s="120">
        <v>22846</v>
      </c>
      <c r="BW39" s="120">
        <v>22191</v>
      </c>
      <c r="BX39" s="120">
        <v>655</v>
      </c>
      <c r="BY39" s="120">
        <v>12753</v>
      </c>
      <c r="BZ39" s="120">
        <v>30</v>
      </c>
      <c r="CA39" s="120">
        <v>0</v>
      </c>
      <c r="CB39" s="120">
        <v>0</v>
      </c>
      <c r="CC39" s="120">
        <v>1568</v>
      </c>
      <c r="CD39" s="120">
        <v>0</v>
      </c>
      <c r="CE39" s="120">
        <v>0</v>
      </c>
      <c r="CF39" s="120">
        <v>0</v>
      </c>
      <c r="CG39" s="120">
        <v>0</v>
      </c>
      <c r="CH39" s="120">
        <v>11155</v>
      </c>
      <c r="CI39" s="120">
        <v>0</v>
      </c>
      <c r="CJ39" s="120">
        <v>11155</v>
      </c>
      <c r="CK39" s="120">
        <v>93613</v>
      </c>
      <c r="CL39" s="120">
        <v>0</v>
      </c>
      <c r="CM39" s="120">
        <v>0</v>
      </c>
      <c r="CN39" s="120">
        <v>72013</v>
      </c>
      <c r="CO39" s="120">
        <v>1650612</v>
      </c>
      <c r="CP39" s="120">
        <f t="shared" si="14"/>
        <v>343960</v>
      </c>
      <c r="CQ39" s="121">
        <f t="shared" si="18"/>
        <v>20.8</v>
      </c>
      <c r="CR39" s="120">
        <v>96125</v>
      </c>
      <c r="CS39" s="121">
        <f t="shared" si="19"/>
        <v>5.8</v>
      </c>
      <c r="CT39" s="120">
        <v>247835</v>
      </c>
      <c r="CU39" s="121">
        <f t="shared" si="20"/>
        <v>15</v>
      </c>
      <c r="CV39" s="120">
        <f t="shared" si="15"/>
        <v>1306652</v>
      </c>
      <c r="CW39" s="121">
        <f t="shared" si="21"/>
        <v>79.2</v>
      </c>
      <c r="CX39" s="120">
        <v>77100</v>
      </c>
      <c r="CY39" s="121">
        <f t="shared" si="22"/>
        <v>4.7</v>
      </c>
      <c r="CZ39" s="120">
        <v>1229552</v>
      </c>
      <c r="DA39" s="121">
        <f t="shared" si="23"/>
        <v>74.5</v>
      </c>
      <c r="DB39" s="97">
        <v>1650612</v>
      </c>
      <c r="DC39" s="97">
        <v>84435</v>
      </c>
      <c r="DD39" s="99">
        <f t="shared" si="16"/>
        <v>146033</v>
      </c>
      <c r="DE39" s="99">
        <f t="shared" si="9"/>
        <v>1504579</v>
      </c>
      <c r="DF39" s="99">
        <f t="shared" si="17"/>
        <v>1288278</v>
      </c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</row>
    <row r="40" spans="1:256" s="118" customFormat="1" ht="32.25" customHeight="1">
      <c r="A40" s="119" t="s">
        <v>119</v>
      </c>
      <c r="B40" s="120">
        <v>1694527</v>
      </c>
      <c r="C40" s="120">
        <v>160323</v>
      </c>
      <c r="D40" s="120">
        <v>41165</v>
      </c>
      <c r="E40" s="120">
        <v>0</v>
      </c>
      <c r="F40" s="120">
        <v>119158</v>
      </c>
      <c r="G40" s="120">
        <v>0</v>
      </c>
      <c r="H40" s="120">
        <v>7730</v>
      </c>
      <c r="I40" s="120">
        <v>5868</v>
      </c>
      <c r="J40" s="120">
        <v>2682</v>
      </c>
      <c r="K40" s="120">
        <v>187303</v>
      </c>
      <c r="L40" s="120">
        <v>0</v>
      </c>
      <c r="M40" s="120">
        <v>0</v>
      </c>
      <c r="N40" s="120">
        <v>54394</v>
      </c>
      <c r="O40" s="120">
        <v>11920</v>
      </c>
      <c r="P40" s="120">
        <v>11432</v>
      </c>
      <c r="Q40" s="120">
        <v>488</v>
      </c>
      <c r="R40" s="120">
        <v>5126060</v>
      </c>
      <c r="S40" s="120">
        <v>4702994</v>
      </c>
      <c r="T40" s="120">
        <v>423066</v>
      </c>
      <c r="U40" s="120">
        <v>3377</v>
      </c>
      <c r="V40" s="120">
        <v>36935</v>
      </c>
      <c r="W40" s="120">
        <v>5743</v>
      </c>
      <c r="X40" s="120">
        <v>162878</v>
      </c>
      <c r="Y40" s="120">
        <v>9582</v>
      </c>
      <c r="Z40" s="120">
        <v>9582</v>
      </c>
      <c r="AA40" s="120">
        <v>0</v>
      </c>
      <c r="AB40" s="120">
        <v>55583</v>
      </c>
      <c r="AC40" s="120">
        <v>86399</v>
      </c>
      <c r="AD40" s="120">
        <v>11314</v>
      </c>
      <c r="AE40" s="120">
        <v>14128</v>
      </c>
      <c r="AF40" s="120">
        <v>6205</v>
      </c>
      <c r="AG40" s="120">
        <v>7923</v>
      </c>
      <c r="AH40" s="120">
        <v>567147</v>
      </c>
      <c r="AI40" s="120">
        <v>0</v>
      </c>
      <c r="AJ40" s="120">
        <v>33945</v>
      </c>
      <c r="AK40" s="120">
        <v>0</v>
      </c>
      <c r="AL40" s="120">
        <v>293234</v>
      </c>
      <c r="AM40" s="120">
        <v>0</v>
      </c>
      <c r="AN40" s="120">
        <v>5560</v>
      </c>
      <c r="AO40" s="120">
        <v>0</v>
      </c>
      <c r="AP40" s="120">
        <v>34100</v>
      </c>
      <c r="AQ40" s="120">
        <v>0</v>
      </c>
      <c r="AR40" s="120">
        <v>0</v>
      </c>
      <c r="AS40" s="120">
        <v>200308</v>
      </c>
      <c r="AT40" s="120">
        <v>0</v>
      </c>
      <c r="AU40" s="120">
        <v>553951</v>
      </c>
      <c r="AV40" s="120">
        <v>278496</v>
      </c>
      <c r="AW40" s="120">
        <v>16973</v>
      </c>
      <c r="AX40" s="120">
        <v>0</v>
      </c>
      <c r="AY40" s="120">
        <v>24795</v>
      </c>
      <c r="AZ40" s="120">
        <v>45636</v>
      </c>
      <c r="BA40" s="120">
        <v>763</v>
      </c>
      <c r="BB40" s="120">
        <v>22585</v>
      </c>
      <c r="BC40" s="120">
        <v>32099</v>
      </c>
      <c r="BD40" s="120">
        <v>0</v>
      </c>
      <c r="BE40" s="120">
        <v>0</v>
      </c>
      <c r="BF40" s="120">
        <v>32099</v>
      </c>
      <c r="BG40" s="120">
        <v>5706</v>
      </c>
      <c r="BH40" s="120">
        <v>0</v>
      </c>
      <c r="BI40" s="120">
        <v>129939</v>
      </c>
      <c r="BJ40" s="120">
        <v>275455</v>
      </c>
      <c r="BK40" s="120">
        <v>97378</v>
      </c>
      <c r="BL40" s="120">
        <v>0</v>
      </c>
      <c r="BM40" s="120">
        <v>178077</v>
      </c>
      <c r="BN40" s="120">
        <v>51873</v>
      </c>
      <c r="BO40" s="120">
        <v>39245</v>
      </c>
      <c r="BP40" s="120">
        <v>12628</v>
      </c>
      <c r="BQ40" s="120">
        <v>8591</v>
      </c>
      <c r="BR40" s="120">
        <v>0</v>
      </c>
      <c r="BS40" s="120">
        <v>4037</v>
      </c>
      <c r="BT40" s="120">
        <v>4650</v>
      </c>
      <c r="BU40" s="120">
        <v>470469</v>
      </c>
      <c r="BV40" s="120">
        <v>173135</v>
      </c>
      <c r="BW40" s="120">
        <v>158349</v>
      </c>
      <c r="BX40" s="120">
        <v>14786</v>
      </c>
      <c r="BY40" s="120">
        <v>286660</v>
      </c>
      <c r="BZ40" s="120">
        <v>1320</v>
      </c>
      <c r="CA40" s="120">
        <v>2415</v>
      </c>
      <c r="CB40" s="120">
        <v>0</v>
      </c>
      <c r="CC40" s="120">
        <v>55628</v>
      </c>
      <c r="CD40" s="120">
        <v>0</v>
      </c>
      <c r="CE40" s="120">
        <v>0</v>
      </c>
      <c r="CF40" s="120">
        <v>0</v>
      </c>
      <c r="CG40" s="120">
        <v>0</v>
      </c>
      <c r="CH40" s="120">
        <v>227297</v>
      </c>
      <c r="CI40" s="120">
        <v>0</v>
      </c>
      <c r="CJ40" s="120">
        <v>227297</v>
      </c>
      <c r="CK40" s="120">
        <v>1034235</v>
      </c>
      <c r="CL40" s="120">
        <v>0</v>
      </c>
      <c r="CM40" s="120">
        <v>0</v>
      </c>
      <c r="CN40" s="120">
        <v>405135</v>
      </c>
      <c r="CO40" s="120">
        <v>10610245</v>
      </c>
      <c r="CP40" s="120">
        <f t="shared" si="14"/>
        <v>2863847</v>
      </c>
      <c r="CQ40" s="121">
        <f t="shared" si="18"/>
        <v>27</v>
      </c>
      <c r="CR40" s="120">
        <v>1741670</v>
      </c>
      <c r="CS40" s="121">
        <f t="shared" si="19"/>
        <v>16.4</v>
      </c>
      <c r="CT40" s="120">
        <v>1122177</v>
      </c>
      <c r="CU40" s="121">
        <f t="shared" si="20"/>
        <v>10.600000000000001</v>
      </c>
      <c r="CV40" s="120">
        <f t="shared" si="15"/>
        <v>7746398</v>
      </c>
      <c r="CW40" s="121">
        <f t="shared" si="21"/>
        <v>73</v>
      </c>
      <c r="CX40" s="120">
        <v>905519</v>
      </c>
      <c r="CY40" s="121">
        <f t="shared" si="22"/>
        <v>8.5</v>
      </c>
      <c r="CZ40" s="120">
        <v>6840879</v>
      </c>
      <c r="DA40" s="121">
        <f t="shared" si="23"/>
        <v>64.5</v>
      </c>
      <c r="DB40" s="97">
        <v>10610245</v>
      </c>
      <c r="DC40" s="97">
        <v>1694527</v>
      </c>
      <c r="DD40" s="99">
        <f t="shared" si="16"/>
        <v>2895255</v>
      </c>
      <c r="DE40" s="99">
        <f t="shared" si="9"/>
        <v>7714990</v>
      </c>
      <c r="DF40" s="99">
        <f t="shared" si="17"/>
        <v>5531195</v>
      </c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</row>
    <row r="41" spans="1:256" s="118" customFormat="1" ht="32.25" customHeight="1">
      <c r="A41" s="119" t="s">
        <v>32</v>
      </c>
      <c r="B41" s="120">
        <v>6748778</v>
      </c>
      <c r="C41" s="120">
        <v>146328</v>
      </c>
      <c r="D41" s="120">
        <v>37572</v>
      </c>
      <c r="E41" s="120">
        <v>0</v>
      </c>
      <c r="F41" s="120">
        <v>108756</v>
      </c>
      <c r="G41" s="120">
        <v>0</v>
      </c>
      <c r="H41" s="120">
        <v>7832</v>
      </c>
      <c r="I41" s="120">
        <v>5916</v>
      </c>
      <c r="J41" s="120">
        <v>2749</v>
      </c>
      <c r="K41" s="120">
        <v>191801</v>
      </c>
      <c r="L41" s="120">
        <v>45355</v>
      </c>
      <c r="M41" s="120">
        <v>0</v>
      </c>
      <c r="N41" s="120">
        <v>49629</v>
      </c>
      <c r="O41" s="120">
        <v>46878</v>
      </c>
      <c r="P41" s="120">
        <v>11453</v>
      </c>
      <c r="Q41" s="120">
        <v>35425</v>
      </c>
      <c r="R41" s="120">
        <v>43359</v>
      </c>
      <c r="S41" s="120">
        <v>0</v>
      </c>
      <c r="T41" s="120">
        <v>43359</v>
      </c>
      <c r="U41" s="120">
        <v>2975</v>
      </c>
      <c r="V41" s="120">
        <v>30423</v>
      </c>
      <c r="W41" s="120">
        <v>4974</v>
      </c>
      <c r="X41" s="120">
        <v>124195</v>
      </c>
      <c r="Y41" s="120">
        <v>3887</v>
      </c>
      <c r="Z41" s="120">
        <v>3887</v>
      </c>
      <c r="AA41" s="120">
        <v>0</v>
      </c>
      <c r="AB41" s="120">
        <v>57653</v>
      </c>
      <c r="AC41" s="120">
        <v>34540</v>
      </c>
      <c r="AD41" s="120">
        <v>28115</v>
      </c>
      <c r="AE41" s="120">
        <v>9520</v>
      </c>
      <c r="AF41" s="120">
        <v>1951</v>
      </c>
      <c r="AG41" s="120">
        <v>7569</v>
      </c>
      <c r="AH41" s="120">
        <v>678796</v>
      </c>
      <c r="AI41" s="120">
        <v>0</v>
      </c>
      <c r="AJ41" s="120">
        <v>29415</v>
      </c>
      <c r="AK41" s="120">
        <v>0</v>
      </c>
      <c r="AL41" s="120">
        <v>279966</v>
      </c>
      <c r="AM41" s="120">
        <v>63658</v>
      </c>
      <c r="AN41" s="120">
        <v>4431</v>
      </c>
      <c r="AO41" s="120">
        <v>0</v>
      </c>
      <c r="AP41" s="120">
        <v>81757</v>
      </c>
      <c r="AQ41" s="120">
        <v>47472</v>
      </c>
      <c r="AR41" s="120">
        <v>0</v>
      </c>
      <c r="AS41" s="120">
        <v>172097</v>
      </c>
      <c r="AT41" s="120">
        <v>9043</v>
      </c>
      <c r="AU41" s="120">
        <v>320339</v>
      </c>
      <c r="AV41" s="120">
        <v>210466</v>
      </c>
      <c r="AW41" s="120">
        <v>14707</v>
      </c>
      <c r="AX41" s="120">
        <v>0</v>
      </c>
      <c r="AY41" s="120">
        <v>0</v>
      </c>
      <c r="AZ41" s="120">
        <v>50307</v>
      </c>
      <c r="BA41" s="120">
        <v>21838</v>
      </c>
      <c r="BB41" s="120">
        <v>0</v>
      </c>
      <c r="BC41" s="120">
        <v>15734</v>
      </c>
      <c r="BD41" s="120">
        <v>0</v>
      </c>
      <c r="BE41" s="120">
        <v>0</v>
      </c>
      <c r="BF41" s="120">
        <v>15734</v>
      </c>
      <c r="BG41" s="120">
        <v>5706</v>
      </c>
      <c r="BH41" s="120">
        <v>0</v>
      </c>
      <c r="BI41" s="120">
        <v>102174</v>
      </c>
      <c r="BJ41" s="120">
        <v>109873</v>
      </c>
      <c r="BK41" s="120">
        <v>7496</v>
      </c>
      <c r="BL41" s="120">
        <v>0</v>
      </c>
      <c r="BM41" s="120">
        <v>102377</v>
      </c>
      <c r="BN41" s="120">
        <v>40956</v>
      </c>
      <c r="BO41" s="120">
        <v>37539</v>
      </c>
      <c r="BP41" s="120">
        <v>3417</v>
      </c>
      <c r="BQ41" s="120">
        <v>3322</v>
      </c>
      <c r="BR41" s="120">
        <v>0</v>
      </c>
      <c r="BS41" s="120">
        <v>95</v>
      </c>
      <c r="BT41" s="120">
        <v>32080</v>
      </c>
      <c r="BU41" s="120">
        <v>37626</v>
      </c>
      <c r="BV41" s="120">
        <v>109434</v>
      </c>
      <c r="BW41" s="120">
        <v>109434</v>
      </c>
      <c r="BX41" s="120">
        <v>0</v>
      </c>
      <c r="BY41" s="120">
        <v>229441</v>
      </c>
      <c r="BZ41" s="120">
        <v>14922</v>
      </c>
      <c r="CA41" s="120">
        <v>4866</v>
      </c>
      <c r="CB41" s="120">
        <v>0</v>
      </c>
      <c r="CC41" s="120">
        <v>90714</v>
      </c>
      <c r="CD41" s="120">
        <v>38186</v>
      </c>
      <c r="CE41" s="120">
        <v>29800</v>
      </c>
      <c r="CF41" s="120">
        <v>8386</v>
      </c>
      <c r="CG41" s="120">
        <v>0</v>
      </c>
      <c r="CH41" s="120">
        <v>80753</v>
      </c>
      <c r="CI41" s="120">
        <v>0</v>
      </c>
      <c r="CJ41" s="120">
        <v>80753</v>
      </c>
      <c r="CK41" s="120">
        <v>452300</v>
      </c>
      <c r="CL41" s="120">
        <v>0</v>
      </c>
      <c r="CM41" s="120">
        <v>0</v>
      </c>
      <c r="CN41" s="120">
        <v>223900</v>
      </c>
      <c r="CO41" s="120">
        <v>9365753</v>
      </c>
      <c r="CP41" s="120">
        <f t="shared" si="14"/>
        <v>1477029</v>
      </c>
      <c r="CQ41" s="121">
        <f t="shared" si="18"/>
        <v>15.8</v>
      </c>
      <c r="CR41" s="120">
        <v>868221</v>
      </c>
      <c r="CS41" s="121">
        <f t="shared" si="19"/>
        <v>9.3</v>
      </c>
      <c r="CT41" s="120">
        <v>608808</v>
      </c>
      <c r="CU41" s="121">
        <f t="shared" si="20"/>
        <v>6.5</v>
      </c>
      <c r="CV41" s="120">
        <f t="shared" si="15"/>
        <v>7888724</v>
      </c>
      <c r="CW41" s="121">
        <f t="shared" si="21"/>
        <v>84.2</v>
      </c>
      <c r="CX41" s="120">
        <v>600334</v>
      </c>
      <c r="CY41" s="121">
        <f t="shared" si="22"/>
        <v>6.4</v>
      </c>
      <c r="CZ41" s="120">
        <v>7288390</v>
      </c>
      <c r="DA41" s="121">
        <f t="shared" si="23"/>
        <v>77.8</v>
      </c>
      <c r="DB41" s="97">
        <v>9365753</v>
      </c>
      <c r="DC41" s="97">
        <v>6748778</v>
      </c>
      <c r="DD41" s="99">
        <f t="shared" si="16"/>
        <v>7362453</v>
      </c>
      <c r="DE41" s="99">
        <f t="shared" si="9"/>
        <v>2003300</v>
      </c>
      <c r="DF41" s="99">
        <f t="shared" si="17"/>
        <v>267259</v>
      </c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</row>
    <row r="42" spans="1:256" s="118" customFormat="1" ht="32.25" customHeight="1">
      <c r="A42" s="119" t="s">
        <v>33</v>
      </c>
      <c r="B42" s="120">
        <v>1341578</v>
      </c>
      <c r="C42" s="120">
        <v>51082</v>
      </c>
      <c r="D42" s="120">
        <v>13116</v>
      </c>
      <c r="E42" s="120">
        <v>0</v>
      </c>
      <c r="F42" s="120">
        <v>37966</v>
      </c>
      <c r="G42" s="120">
        <v>0</v>
      </c>
      <c r="H42" s="120">
        <v>2386</v>
      </c>
      <c r="I42" s="120">
        <v>1809</v>
      </c>
      <c r="J42" s="120">
        <v>831</v>
      </c>
      <c r="K42" s="120">
        <v>72356</v>
      </c>
      <c r="L42" s="120">
        <v>6077</v>
      </c>
      <c r="M42" s="120">
        <v>0</v>
      </c>
      <c r="N42" s="120">
        <v>17327</v>
      </c>
      <c r="O42" s="120">
        <v>5670</v>
      </c>
      <c r="P42" s="120">
        <v>3573</v>
      </c>
      <c r="Q42" s="120">
        <v>2097</v>
      </c>
      <c r="R42" s="120">
        <v>804798</v>
      </c>
      <c r="S42" s="120">
        <v>650466</v>
      </c>
      <c r="T42" s="120">
        <v>154332</v>
      </c>
      <c r="U42" s="120">
        <v>1611</v>
      </c>
      <c r="V42" s="120">
        <v>8573</v>
      </c>
      <c r="W42" s="120">
        <v>7695</v>
      </c>
      <c r="X42" s="120">
        <v>48047</v>
      </c>
      <c r="Y42" s="120">
        <v>11787</v>
      </c>
      <c r="Z42" s="120">
        <v>11787</v>
      </c>
      <c r="AA42" s="120">
        <v>0</v>
      </c>
      <c r="AB42" s="120">
        <v>6619</v>
      </c>
      <c r="AC42" s="120">
        <v>14274</v>
      </c>
      <c r="AD42" s="120">
        <v>15367</v>
      </c>
      <c r="AE42" s="120">
        <v>4896</v>
      </c>
      <c r="AF42" s="120">
        <v>1062</v>
      </c>
      <c r="AG42" s="120">
        <v>3834</v>
      </c>
      <c r="AH42" s="120">
        <v>72053</v>
      </c>
      <c r="AI42" s="120">
        <v>0</v>
      </c>
      <c r="AJ42" s="120">
        <v>0</v>
      </c>
      <c r="AK42" s="120">
        <v>0</v>
      </c>
      <c r="AL42" s="120">
        <v>1500</v>
      </c>
      <c r="AM42" s="120">
        <v>0</v>
      </c>
      <c r="AN42" s="120">
        <v>2128</v>
      </c>
      <c r="AO42" s="120">
        <v>0</v>
      </c>
      <c r="AP42" s="120">
        <v>6600</v>
      </c>
      <c r="AQ42" s="120">
        <v>0</v>
      </c>
      <c r="AR42" s="120">
        <v>0</v>
      </c>
      <c r="AS42" s="120">
        <v>61825</v>
      </c>
      <c r="AT42" s="120">
        <v>0</v>
      </c>
      <c r="AU42" s="120">
        <v>101182</v>
      </c>
      <c r="AV42" s="120">
        <v>46657</v>
      </c>
      <c r="AW42" s="120">
        <v>0</v>
      </c>
      <c r="AX42" s="120">
        <v>0</v>
      </c>
      <c r="AY42" s="120">
        <v>0</v>
      </c>
      <c r="AZ42" s="120">
        <v>0</v>
      </c>
      <c r="BA42" s="120">
        <v>0</v>
      </c>
      <c r="BB42" s="120">
        <v>0</v>
      </c>
      <c r="BC42" s="120">
        <v>9573</v>
      </c>
      <c r="BD42" s="120">
        <v>0</v>
      </c>
      <c r="BE42" s="120">
        <v>0</v>
      </c>
      <c r="BF42" s="120">
        <v>9573</v>
      </c>
      <c r="BG42" s="120">
        <v>0</v>
      </c>
      <c r="BH42" s="120">
        <v>0</v>
      </c>
      <c r="BI42" s="120">
        <v>37084</v>
      </c>
      <c r="BJ42" s="120">
        <v>54525</v>
      </c>
      <c r="BK42" s="120">
        <v>2581</v>
      </c>
      <c r="BL42" s="120">
        <v>0</v>
      </c>
      <c r="BM42" s="120">
        <v>51944</v>
      </c>
      <c r="BN42" s="120">
        <v>4804</v>
      </c>
      <c r="BO42" s="120">
        <v>1587</v>
      </c>
      <c r="BP42" s="120">
        <v>3217</v>
      </c>
      <c r="BQ42" s="120">
        <v>2826</v>
      </c>
      <c r="BR42" s="120">
        <v>391</v>
      </c>
      <c r="BS42" s="120">
        <v>0</v>
      </c>
      <c r="BT42" s="120">
        <v>6316</v>
      </c>
      <c r="BU42" s="120">
        <v>158829</v>
      </c>
      <c r="BV42" s="120">
        <v>81648</v>
      </c>
      <c r="BW42" s="120">
        <v>81648</v>
      </c>
      <c r="BX42" s="120">
        <v>0</v>
      </c>
      <c r="BY42" s="120">
        <v>68745</v>
      </c>
      <c r="BZ42" s="120">
        <v>2263</v>
      </c>
      <c r="CA42" s="120">
        <v>31</v>
      </c>
      <c r="CB42" s="120">
        <v>0</v>
      </c>
      <c r="CC42" s="120">
        <v>38798</v>
      </c>
      <c r="CD42" s="120">
        <v>4675</v>
      </c>
      <c r="CE42" s="120">
        <v>0</v>
      </c>
      <c r="CF42" s="120">
        <v>4675</v>
      </c>
      <c r="CG42" s="120">
        <v>0</v>
      </c>
      <c r="CH42" s="120">
        <v>22978</v>
      </c>
      <c r="CI42" s="120">
        <v>0</v>
      </c>
      <c r="CJ42" s="120">
        <v>22978</v>
      </c>
      <c r="CK42" s="120">
        <v>123915</v>
      </c>
      <c r="CL42" s="120">
        <v>0</v>
      </c>
      <c r="CM42" s="120">
        <v>0</v>
      </c>
      <c r="CN42" s="120">
        <v>123915</v>
      </c>
      <c r="CO42" s="120">
        <v>2984533</v>
      </c>
      <c r="CP42" s="120">
        <f t="shared" si="14"/>
        <v>591847</v>
      </c>
      <c r="CQ42" s="121">
        <f t="shared" si="18"/>
        <v>19.8</v>
      </c>
      <c r="CR42" s="120">
        <v>181517</v>
      </c>
      <c r="CS42" s="121">
        <f t="shared" si="19"/>
        <v>6.1</v>
      </c>
      <c r="CT42" s="120">
        <v>410330</v>
      </c>
      <c r="CU42" s="121">
        <f t="shared" si="20"/>
        <v>13.700000000000001</v>
      </c>
      <c r="CV42" s="120">
        <f t="shared" si="15"/>
        <v>2392686</v>
      </c>
      <c r="CW42" s="121">
        <f t="shared" si="21"/>
        <v>80.2</v>
      </c>
      <c r="CX42" s="120">
        <v>235502</v>
      </c>
      <c r="CY42" s="121">
        <f t="shared" si="22"/>
        <v>7.9</v>
      </c>
      <c r="CZ42" s="120">
        <v>2157184</v>
      </c>
      <c r="DA42" s="121">
        <f t="shared" si="23"/>
        <v>72.3</v>
      </c>
      <c r="DB42" s="97">
        <v>2984533</v>
      </c>
      <c r="DC42" s="97">
        <v>1341578</v>
      </c>
      <c r="DD42" s="99">
        <f t="shared" si="16"/>
        <v>1723436</v>
      </c>
      <c r="DE42" s="99">
        <f t="shared" si="9"/>
        <v>1261097</v>
      </c>
      <c r="DF42" s="99">
        <f t="shared" si="17"/>
        <v>928713</v>
      </c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spans="1:256" s="118" customFormat="1" ht="32.25" customHeight="1">
      <c r="A43" s="133" t="s">
        <v>34</v>
      </c>
      <c r="B43" s="134">
        <v>489407</v>
      </c>
      <c r="C43" s="134">
        <v>35365</v>
      </c>
      <c r="D43" s="134">
        <v>9080</v>
      </c>
      <c r="E43" s="134">
        <v>0</v>
      </c>
      <c r="F43" s="134">
        <v>26285</v>
      </c>
      <c r="G43" s="134">
        <v>0</v>
      </c>
      <c r="H43" s="134">
        <v>1737</v>
      </c>
      <c r="I43" s="134">
        <v>1312</v>
      </c>
      <c r="J43" s="134">
        <v>609</v>
      </c>
      <c r="K43" s="134">
        <v>43336</v>
      </c>
      <c r="L43" s="134">
        <v>0</v>
      </c>
      <c r="M43" s="134">
        <v>0</v>
      </c>
      <c r="N43" s="134">
        <v>11997</v>
      </c>
      <c r="O43" s="134">
        <v>3196</v>
      </c>
      <c r="P43" s="134">
        <v>3108</v>
      </c>
      <c r="Q43" s="134">
        <v>88</v>
      </c>
      <c r="R43" s="134">
        <v>1033287</v>
      </c>
      <c r="S43" s="134">
        <v>951839</v>
      </c>
      <c r="T43" s="134">
        <v>81448</v>
      </c>
      <c r="U43" s="134">
        <v>807</v>
      </c>
      <c r="V43" s="134">
        <v>3219</v>
      </c>
      <c r="W43" s="134">
        <v>0</v>
      </c>
      <c r="X43" s="134">
        <v>57165</v>
      </c>
      <c r="Y43" s="134">
        <v>12460</v>
      </c>
      <c r="Z43" s="134">
        <v>12460</v>
      </c>
      <c r="AA43" s="134">
        <v>0</v>
      </c>
      <c r="AB43" s="134">
        <v>13014</v>
      </c>
      <c r="AC43" s="134">
        <v>15785</v>
      </c>
      <c r="AD43" s="134">
        <v>15906</v>
      </c>
      <c r="AE43" s="134">
        <v>2492</v>
      </c>
      <c r="AF43" s="134">
        <v>762</v>
      </c>
      <c r="AG43" s="134">
        <v>1730</v>
      </c>
      <c r="AH43" s="134">
        <v>42909</v>
      </c>
      <c r="AI43" s="134">
        <v>0</v>
      </c>
      <c r="AJ43" s="134">
        <v>0</v>
      </c>
      <c r="AK43" s="134">
        <v>0</v>
      </c>
      <c r="AL43" s="134">
        <v>773</v>
      </c>
      <c r="AM43" s="134">
        <v>0</v>
      </c>
      <c r="AN43" s="134">
        <v>1933</v>
      </c>
      <c r="AO43" s="134">
        <v>0</v>
      </c>
      <c r="AP43" s="134">
        <v>0</v>
      </c>
      <c r="AQ43" s="134">
        <v>0</v>
      </c>
      <c r="AR43" s="134">
        <v>0</v>
      </c>
      <c r="AS43" s="134">
        <v>40203</v>
      </c>
      <c r="AT43" s="134">
        <v>0</v>
      </c>
      <c r="AU43" s="134">
        <v>81463</v>
      </c>
      <c r="AV43" s="134">
        <v>46825</v>
      </c>
      <c r="AW43" s="134">
        <v>0</v>
      </c>
      <c r="AX43" s="134"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7363</v>
      </c>
      <c r="BD43" s="134">
        <v>0</v>
      </c>
      <c r="BE43" s="134">
        <v>0</v>
      </c>
      <c r="BF43" s="134">
        <v>7363</v>
      </c>
      <c r="BG43" s="134">
        <v>0</v>
      </c>
      <c r="BH43" s="134">
        <v>0</v>
      </c>
      <c r="BI43" s="134">
        <v>39462</v>
      </c>
      <c r="BJ43" s="134">
        <v>34638</v>
      </c>
      <c r="BK43" s="134">
        <v>773</v>
      </c>
      <c r="BL43" s="134">
        <v>0</v>
      </c>
      <c r="BM43" s="134">
        <v>33865</v>
      </c>
      <c r="BN43" s="134">
        <v>1603</v>
      </c>
      <c r="BO43" s="134">
        <v>1494</v>
      </c>
      <c r="BP43" s="134">
        <v>109</v>
      </c>
      <c r="BQ43" s="134">
        <v>0</v>
      </c>
      <c r="BR43" s="134">
        <v>0</v>
      </c>
      <c r="BS43" s="134">
        <v>109</v>
      </c>
      <c r="BT43" s="134">
        <v>440</v>
      </c>
      <c r="BU43" s="134">
        <v>144428</v>
      </c>
      <c r="BV43" s="134">
        <v>81274</v>
      </c>
      <c r="BW43" s="134">
        <v>81274</v>
      </c>
      <c r="BX43" s="134">
        <v>0</v>
      </c>
      <c r="BY43" s="134">
        <v>7723</v>
      </c>
      <c r="BZ43" s="134">
        <v>289</v>
      </c>
      <c r="CA43" s="134">
        <v>25</v>
      </c>
      <c r="CB43" s="134">
        <v>0</v>
      </c>
      <c r="CC43" s="134">
        <v>3300</v>
      </c>
      <c r="CD43" s="134">
        <v>0</v>
      </c>
      <c r="CE43" s="134">
        <v>0</v>
      </c>
      <c r="CF43" s="134">
        <v>0</v>
      </c>
      <c r="CG43" s="134">
        <v>0</v>
      </c>
      <c r="CH43" s="134">
        <v>4109</v>
      </c>
      <c r="CI43" s="134">
        <v>0</v>
      </c>
      <c r="CJ43" s="134">
        <v>4109</v>
      </c>
      <c r="CK43" s="134">
        <v>372340</v>
      </c>
      <c r="CL43" s="134">
        <v>0</v>
      </c>
      <c r="CM43" s="134">
        <v>0</v>
      </c>
      <c r="CN43" s="134">
        <v>104640</v>
      </c>
      <c r="CO43" s="134">
        <v>2416109</v>
      </c>
      <c r="CP43" s="134">
        <f t="shared" si="14"/>
        <v>710009</v>
      </c>
      <c r="CQ43" s="135">
        <f t="shared" si="18"/>
        <v>29.4</v>
      </c>
      <c r="CR43" s="134">
        <v>420244</v>
      </c>
      <c r="CS43" s="135">
        <f t="shared" si="19"/>
        <v>17.4</v>
      </c>
      <c r="CT43" s="134">
        <v>289765</v>
      </c>
      <c r="CU43" s="135">
        <f t="shared" si="20"/>
        <v>12</v>
      </c>
      <c r="CV43" s="134">
        <f t="shared" si="15"/>
        <v>1706100</v>
      </c>
      <c r="CW43" s="135">
        <f t="shared" si="21"/>
        <v>70.6</v>
      </c>
      <c r="CX43" s="134">
        <v>161253</v>
      </c>
      <c r="CY43" s="135">
        <f t="shared" si="22"/>
        <v>6.7</v>
      </c>
      <c r="CZ43" s="134">
        <v>1544847</v>
      </c>
      <c r="DA43" s="135">
        <f t="shared" si="23"/>
        <v>63.89999999999999</v>
      </c>
      <c r="DB43" s="97">
        <v>2416109</v>
      </c>
      <c r="DC43" s="97">
        <v>489407</v>
      </c>
      <c r="DD43" s="99">
        <f t="shared" si="16"/>
        <v>787751</v>
      </c>
      <c r="DE43" s="99">
        <f t="shared" si="9"/>
        <v>1628358</v>
      </c>
      <c r="DF43" s="99">
        <f t="shared" si="17"/>
        <v>1137927</v>
      </c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</row>
    <row r="44" spans="1:256" s="118" customFormat="1" ht="32.25" customHeight="1">
      <c r="A44" s="119" t="s">
        <v>35</v>
      </c>
      <c r="B44" s="120">
        <v>2128727</v>
      </c>
      <c r="C44" s="120">
        <v>135364</v>
      </c>
      <c r="D44" s="120">
        <v>34757</v>
      </c>
      <c r="E44" s="120">
        <v>0</v>
      </c>
      <c r="F44" s="120">
        <v>100607</v>
      </c>
      <c r="G44" s="120">
        <v>0</v>
      </c>
      <c r="H44" s="120">
        <v>6562</v>
      </c>
      <c r="I44" s="120">
        <v>4977</v>
      </c>
      <c r="J44" s="120">
        <v>2281</v>
      </c>
      <c r="K44" s="120">
        <v>170232</v>
      </c>
      <c r="L44" s="120">
        <v>35306</v>
      </c>
      <c r="M44" s="120">
        <v>0</v>
      </c>
      <c r="N44" s="120">
        <v>45889</v>
      </c>
      <c r="O44" s="120">
        <v>11606</v>
      </c>
      <c r="P44" s="120">
        <v>8832</v>
      </c>
      <c r="Q44" s="120">
        <v>2774</v>
      </c>
      <c r="R44" s="120">
        <v>1843889</v>
      </c>
      <c r="S44" s="120">
        <v>1694090</v>
      </c>
      <c r="T44" s="120">
        <v>149799</v>
      </c>
      <c r="U44" s="120">
        <v>3257</v>
      </c>
      <c r="V44" s="120">
        <v>12710</v>
      </c>
      <c r="W44" s="120">
        <v>3086</v>
      </c>
      <c r="X44" s="120">
        <v>97933</v>
      </c>
      <c r="Y44" s="120">
        <v>17878</v>
      </c>
      <c r="Z44" s="120">
        <v>15560</v>
      </c>
      <c r="AA44" s="120">
        <v>2318</v>
      </c>
      <c r="AB44" s="120">
        <v>28944</v>
      </c>
      <c r="AC44" s="120">
        <v>32917</v>
      </c>
      <c r="AD44" s="120">
        <v>18194</v>
      </c>
      <c r="AE44" s="120">
        <v>9217</v>
      </c>
      <c r="AF44" s="120">
        <v>2553</v>
      </c>
      <c r="AG44" s="120">
        <v>6664</v>
      </c>
      <c r="AH44" s="120">
        <v>255365</v>
      </c>
      <c r="AI44" s="120">
        <v>0</v>
      </c>
      <c r="AJ44" s="120">
        <v>0</v>
      </c>
      <c r="AK44" s="120">
        <v>0</v>
      </c>
      <c r="AL44" s="120">
        <v>5010</v>
      </c>
      <c r="AM44" s="120">
        <v>37645</v>
      </c>
      <c r="AN44" s="120">
        <v>4892</v>
      </c>
      <c r="AO44" s="120">
        <v>0</v>
      </c>
      <c r="AP44" s="120">
        <v>68536</v>
      </c>
      <c r="AQ44" s="120">
        <v>0</v>
      </c>
      <c r="AR44" s="120">
        <v>0</v>
      </c>
      <c r="AS44" s="120">
        <v>139282</v>
      </c>
      <c r="AT44" s="120">
        <v>0</v>
      </c>
      <c r="AU44" s="120">
        <v>257204</v>
      </c>
      <c r="AV44" s="120">
        <v>164861</v>
      </c>
      <c r="AW44" s="120">
        <v>0</v>
      </c>
      <c r="AX44" s="120">
        <v>0</v>
      </c>
      <c r="AY44" s="120">
        <v>23801</v>
      </c>
      <c r="AZ44" s="120">
        <v>0</v>
      </c>
      <c r="BA44" s="120">
        <v>2162</v>
      </c>
      <c r="BB44" s="120">
        <v>0</v>
      </c>
      <c r="BC44" s="120">
        <v>18058</v>
      </c>
      <c r="BD44" s="120">
        <v>0</v>
      </c>
      <c r="BE44" s="120">
        <v>0</v>
      </c>
      <c r="BF44" s="120">
        <v>18058</v>
      </c>
      <c r="BG44" s="120">
        <v>0</v>
      </c>
      <c r="BH44" s="120">
        <v>0</v>
      </c>
      <c r="BI44" s="120">
        <v>120840</v>
      </c>
      <c r="BJ44" s="120">
        <v>92343</v>
      </c>
      <c r="BK44" s="120">
        <v>4836</v>
      </c>
      <c r="BL44" s="120">
        <v>0</v>
      </c>
      <c r="BM44" s="120">
        <v>87507</v>
      </c>
      <c r="BN44" s="120">
        <v>27676</v>
      </c>
      <c r="BO44" s="120">
        <v>6375</v>
      </c>
      <c r="BP44" s="120">
        <v>21301</v>
      </c>
      <c r="BQ44" s="120">
        <v>19647</v>
      </c>
      <c r="BR44" s="120">
        <v>0</v>
      </c>
      <c r="BS44" s="120">
        <v>1654</v>
      </c>
      <c r="BT44" s="120">
        <v>1520</v>
      </c>
      <c r="BU44" s="120">
        <v>112231</v>
      </c>
      <c r="BV44" s="120">
        <v>72282</v>
      </c>
      <c r="BW44" s="120">
        <v>69437</v>
      </c>
      <c r="BX44" s="120">
        <v>2845</v>
      </c>
      <c r="BY44" s="120">
        <v>131218</v>
      </c>
      <c r="BZ44" s="120">
        <v>675</v>
      </c>
      <c r="CA44" s="120">
        <v>2169</v>
      </c>
      <c r="CB44" s="120">
        <v>0</v>
      </c>
      <c r="CC44" s="120">
        <v>56381</v>
      </c>
      <c r="CD44" s="120">
        <v>0</v>
      </c>
      <c r="CE44" s="120">
        <v>0</v>
      </c>
      <c r="CF44" s="120">
        <v>0</v>
      </c>
      <c r="CG44" s="120">
        <v>0</v>
      </c>
      <c r="CH44" s="120">
        <v>71993</v>
      </c>
      <c r="CI44" s="120">
        <v>0</v>
      </c>
      <c r="CJ44" s="120">
        <v>71993</v>
      </c>
      <c r="CK44" s="120">
        <v>306750</v>
      </c>
      <c r="CL44" s="120">
        <v>4200</v>
      </c>
      <c r="CM44" s="120">
        <v>0</v>
      </c>
      <c r="CN44" s="120">
        <v>210050</v>
      </c>
      <c r="CO44" s="120">
        <v>5672196</v>
      </c>
      <c r="CP44" s="120">
        <f t="shared" si="14"/>
        <v>880369</v>
      </c>
      <c r="CQ44" s="121">
        <f t="shared" si="18"/>
        <v>15.5</v>
      </c>
      <c r="CR44" s="120">
        <v>271225</v>
      </c>
      <c r="CS44" s="121">
        <f t="shared" si="19"/>
        <v>4.8</v>
      </c>
      <c r="CT44" s="120">
        <v>609144</v>
      </c>
      <c r="CU44" s="121">
        <f t="shared" si="20"/>
        <v>10.7</v>
      </c>
      <c r="CV44" s="120">
        <f t="shared" si="15"/>
        <v>4791827</v>
      </c>
      <c r="CW44" s="121">
        <f t="shared" si="21"/>
        <v>84.5</v>
      </c>
      <c r="CX44" s="120">
        <v>529906</v>
      </c>
      <c r="CY44" s="121">
        <f t="shared" si="22"/>
        <v>9.3</v>
      </c>
      <c r="CZ44" s="120">
        <v>4261921</v>
      </c>
      <c r="DA44" s="121">
        <f t="shared" si="23"/>
        <v>75.2</v>
      </c>
      <c r="DB44" s="97">
        <v>5672196</v>
      </c>
      <c r="DC44" s="97">
        <v>2128727</v>
      </c>
      <c r="DD44" s="99">
        <f t="shared" si="16"/>
        <v>2593514</v>
      </c>
      <c r="DE44" s="99">
        <f t="shared" si="9"/>
        <v>3078682</v>
      </c>
      <c r="DF44" s="99">
        <f t="shared" si="17"/>
        <v>2053939</v>
      </c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1:256" s="118" customFormat="1" ht="32.25" customHeight="1">
      <c r="A45" s="119" t="s">
        <v>36</v>
      </c>
      <c r="B45" s="120">
        <v>2039139</v>
      </c>
      <c r="C45" s="120">
        <v>81673</v>
      </c>
      <c r="D45" s="120">
        <v>20970</v>
      </c>
      <c r="E45" s="120">
        <v>0</v>
      </c>
      <c r="F45" s="120">
        <v>60703</v>
      </c>
      <c r="G45" s="120">
        <v>0</v>
      </c>
      <c r="H45" s="120">
        <v>5724</v>
      </c>
      <c r="I45" s="120">
        <v>4341</v>
      </c>
      <c r="J45" s="120">
        <v>1990</v>
      </c>
      <c r="K45" s="120">
        <v>159720</v>
      </c>
      <c r="L45" s="120">
        <v>22011</v>
      </c>
      <c r="M45" s="120">
        <v>0</v>
      </c>
      <c r="N45" s="120">
        <v>27711</v>
      </c>
      <c r="O45" s="120">
        <v>15169</v>
      </c>
      <c r="P45" s="120">
        <v>9057</v>
      </c>
      <c r="Q45" s="120">
        <v>6112</v>
      </c>
      <c r="R45" s="120">
        <v>1192737</v>
      </c>
      <c r="S45" s="120">
        <v>1067869</v>
      </c>
      <c r="T45" s="120">
        <v>124868</v>
      </c>
      <c r="U45" s="120">
        <v>2271</v>
      </c>
      <c r="V45" s="120">
        <v>39540</v>
      </c>
      <c r="W45" s="120">
        <v>44</v>
      </c>
      <c r="X45" s="120">
        <v>105624</v>
      </c>
      <c r="Y45" s="120">
        <v>20691</v>
      </c>
      <c r="Z45" s="120">
        <v>17767</v>
      </c>
      <c r="AA45" s="120">
        <v>2924</v>
      </c>
      <c r="AB45" s="120">
        <v>0</v>
      </c>
      <c r="AC45" s="120">
        <v>27871</v>
      </c>
      <c r="AD45" s="120">
        <v>57062</v>
      </c>
      <c r="AE45" s="120">
        <v>8451</v>
      </c>
      <c r="AF45" s="120">
        <v>3631</v>
      </c>
      <c r="AG45" s="120">
        <v>4820</v>
      </c>
      <c r="AH45" s="120">
        <v>316309</v>
      </c>
      <c r="AI45" s="120">
        <v>0</v>
      </c>
      <c r="AJ45" s="120">
        <v>65372</v>
      </c>
      <c r="AK45" s="120">
        <v>0</v>
      </c>
      <c r="AL45" s="120">
        <v>88233</v>
      </c>
      <c r="AM45" s="120">
        <v>0</v>
      </c>
      <c r="AN45" s="120">
        <v>4494</v>
      </c>
      <c r="AO45" s="120">
        <v>0</v>
      </c>
      <c r="AP45" s="120">
        <v>0</v>
      </c>
      <c r="AQ45" s="120">
        <v>0</v>
      </c>
      <c r="AR45" s="120">
        <v>0</v>
      </c>
      <c r="AS45" s="120">
        <v>158210</v>
      </c>
      <c r="AT45" s="120">
        <v>0</v>
      </c>
      <c r="AU45" s="120">
        <v>246635</v>
      </c>
      <c r="AV45" s="120">
        <v>155692</v>
      </c>
      <c r="AW45" s="120">
        <v>32686</v>
      </c>
      <c r="AX45" s="120">
        <v>0</v>
      </c>
      <c r="AY45" s="120">
        <v>0</v>
      </c>
      <c r="AZ45" s="120">
        <v>0</v>
      </c>
      <c r="BA45" s="120">
        <v>3614</v>
      </c>
      <c r="BB45" s="120">
        <v>0</v>
      </c>
      <c r="BC45" s="120">
        <v>778</v>
      </c>
      <c r="BD45" s="120">
        <v>0</v>
      </c>
      <c r="BE45" s="120">
        <v>0</v>
      </c>
      <c r="BF45" s="120">
        <v>778</v>
      </c>
      <c r="BG45" s="120">
        <v>0</v>
      </c>
      <c r="BH45" s="120">
        <v>0</v>
      </c>
      <c r="BI45" s="120">
        <v>118614</v>
      </c>
      <c r="BJ45" s="120">
        <v>90943</v>
      </c>
      <c r="BK45" s="120">
        <v>5380</v>
      </c>
      <c r="BL45" s="120">
        <v>0</v>
      </c>
      <c r="BM45" s="120">
        <v>85563</v>
      </c>
      <c r="BN45" s="120">
        <v>128498</v>
      </c>
      <c r="BO45" s="120">
        <v>8457</v>
      </c>
      <c r="BP45" s="120">
        <v>120041</v>
      </c>
      <c r="BQ45" s="120">
        <v>119858</v>
      </c>
      <c r="BR45" s="120">
        <v>0</v>
      </c>
      <c r="BS45" s="120">
        <v>183</v>
      </c>
      <c r="BT45" s="120">
        <v>4366</v>
      </c>
      <c r="BU45" s="120">
        <v>249679</v>
      </c>
      <c r="BV45" s="120">
        <v>96076</v>
      </c>
      <c r="BW45" s="120">
        <v>60663</v>
      </c>
      <c r="BX45" s="120">
        <v>35413</v>
      </c>
      <c r="BY45" s="120">
        <v>171111</v>
      </c>
      <c r="BZ45" s="120">
        <v>1073</v>
      </c>
      <c r="CA45" s="120">
        <v>303</v>
      </c>
      <c r="CB45" s="120">
        <v>0</v>
      </c>
      <c r="CC45" s="120">
        <v>60060</v>
      </c>
      <c r="CD45" s="120">
        <v>365</v>
      </c>
      <c r="CE45" s="120">
        <v>0</v>
      </c>
      <c r="CF45" s="120">
        <v>365</v>
      </c>
      <c r="CG45" s="120">
        <v>0</v>
      </c>
      <c r="CH45" s="120">
        <v>109310</v>
      </c>
      <c r="CI45" s="120">
        <v>0</v>
      </c>
      <c r="CJ45" s="120">
        <v>109310</v>
      </c>
      <c r="CK45" s="120">
        <v>311300</v>
      </c>
      <c r="CL45" s="120">
        <v>0</v>
      </c>
      <c r="CM45" s="120">
        <v>0</v>
      </c>
      <c r="CN45" s="120">
        <v>198100</v>
      </c>
      <c r="CO45" s="120">
        <v>5230075</v>
      </c>
      <c r="CP45" s="120">
        <f t="shared" si="14"/>
        <v>1087022</v>
      </c>
      <c r="CQ45" s="121">
        <f t="shared" si="18"/>
        <v>20.8</v>
      </c>
      <c r="CR45" s="120">
        <v>346627</v>
      </c>
      <c r="CS45" s="121">
        <f t="shared" si="19"/>
        <v>6.6</v>
      </c>
      <c r="CT45" s="120">
        <v>740395</v>
      </c>
      <c r="CU45" s="121">
        <f t="shared" si="20"/>
        <v>14.200000000000001</v>
      </c>
      <c r="CV45" s="120">
        <f t="shared" si="15"/>
        <v>4143053</v>
      </c>
      <c r="CW45" s="121">
        <f t="shared" si="21"/>
        <v>79.2</v>
      </c>
      <c r="CX45" s="120">
        <v>706589</v>
      </c>
      <c r="CY45" s="121">
        <f t="shared" si="22"/>
        <v>13.5</v>
      </c>
      <c r="CZ45" s="120">
        <v>3436464</v>
      </c>
      <c r="DA45" s="121">
        <f t="shared" si="23"/>
        <v>65.7</v>
      </c>
      <c r="DB45" s="97">
        <v>5230075</v>
      </c>
      <c r="DC45" s="97">
        <v>2039139</v>
      </c>
      <c r="DD45" s="99">
        <f t="shared" si="16"/>
        <v>2842484</v>
      </c>
      <c r="DE45" s="99">
        <f t="shared" si="9"/>
        <v>2387591</v>
      </c>
      <c r="DF45" s="99">
        <f t="shared" si="17"/>
        <v>1390837</v>
      </c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spans="1:256" s="118" customFormat="1" ht="32.25" customHeight="1">
      <c r="A46" s="119" t="s">
        <v>37</v>
      </c>
      <c r="B46" s="120">
        <v>893607</v>
      </c>
      <c r="C46" s="120">
        <v>40731</v>
      </c>
      <c r="D46" s="120">
        <v>10457</v>
      </c>
      <c r="E46" s="120">
        <v>0</v>
      </c>
      <c r="F46" s="120">
        <v>30274</v>
      </c>
      <c r="G46" s="120">
        <v>0</v>
      </c>
      <c r="H46" s="120">
        <v>2008</v>
      </c>
      <c r="I46" s="120">
        <v>1516</v>
      </c>
      <c r="J46" s="120">
        <v>706</v>
      </c>
      <c r="K46" s="120">
        <v>61916</v>
      </c>
      <c r="L46" s="120">
        <v>0</v>
      </c>
      <c r="M46" s="120">
        <v>0</v>
      </c>
      <c r="N46" s="120">
        <v>13820</v>
      </c>
      <c r="O46" s="120">
        <v>10238</v>
      </c>
      <c r="P46" s="120">
        <v>3139</v>
      </c>
      <c r="Q46" s="120">
        <v>7099</v>
      </c>
      <c r="R46" s="120">
        <v>1363004</v>
      </c>
      <c r="S46" s="120">
        <v>1232650</v>
      </c>
      <c r="T46" s="120">
        <v>130354</v>
      </c>
      <c r="U46" s="120">
        <v>960</v>
      </c>
      <c r="V46" s="120">
        <v>6311</v>
      </c>
      <c r="W46" s="120">
        <v>0</v>
      </c>
      <c r="X46" s="120">
        <v>36126</v>
      </c>
      <c r="Y46" s="120">
        <v>4257</v>
      </c>
      <c r="Z46" s="120">
        <v>4257</v>
      </c>
      <c r="AA46" s="120">
        <v>0</v>
      </c>
      <c r="AB46" s="120">
        <v>3836</v>
      </c>
      <c r="AC46" s="120">
        <v>18977</v>
      </c>
      <c r="AD46" s="120">
        <v>9056</v>
      </c>
      <c r="AE46" s="120">
        <v>3676</v>
      </c>
      <c r="AF46" s="120">
        <v>1535</v>
      </c>
      <c r="AG46" s="120">
        <v>2141</v>
      </c>
      <c r="AH46" s="120">
        <v>127855</v>
      </c>
      <c r="AI46" s="120">
        <v>0</v>
      </c>
      <c r="AJ46" s="120">
        <v>0</v>
      </c>
      <c r="AK46" s="120">
        <v>0</v>
      </c>
      <c r="AL46" s="120">
        <v>53147</v>
      </c>
      <c r="AM46" s="120">
        <v>11814</v>
      </c>
      <c r="AN46" s="120">
        <v>2095</v>
      </c>
      <c r="AO46" s="120">
        <v>0</v>
      </c>
      <c r="AP46" s="120">
        <v>0</v>
      </c>
      <c r="AQ46" s="120">
        <v>0</v>
      </c>
      <c r="AR46" s="120">
        <v>0</v>
      </c>
      <c r="AS46" s="120">
        <v>60799</v>
      </c>
      <c r="AT46" s="120">
        <v>0</v>
      </c>
      <c r="AU46" s="120">
        <v>191907</v>
      </c>
      <c r="AV46" s="120">
        <v>97566</v>
      </c>
      <c r="AW46" s="120">
        <v>0</v>
      </c>
      <c r="AX46" s="120">
        <v>0</v>
      </c>
      <c r="AY46" s="120">
        <v>0</v>
      </c>
      <c r="AZ46" s="120">
        <v>14596</v>
      </c>
      <c r="BA46" s="120">
        <v>22035</v>
      </c>
      <c r="BB46" s="120">
        <v>13929</v>
      </c>
      <c r="BC46" s="120">
        <v>13118</v>
      </c>
      <c r="BD46" s="120">
        <v>0</v>
      </c>
      <c r="BE46" s="120">
        <v>0</v>
      </c>
      <c r="BF46" s="120">
        <v>13118</v>
      </c>
      <c r="BG46" s="120">
        <v>0</v>
      </c>
      <c r="BH46" s="120">
        <v>0</v>
      </c>
      <c r="BI46" s="120">
        <v>33888</v>
      </c>
      <c r="BJ46" s="120">
        <v>94341</v>
      </c>
      <c r="BK46" s="120">
        <v>27180</v>
      </c>
      <c r="BL46" s="120">
        <v>0</v>
      </c>
      <c r="BM46" s="120">
        <v>67161</v>
      </c>
      <c r="BN46" s="120">
        <v>4519</v>
      </c>
      <c r="BO46" s="120">
        <v>3645</v>
      </c>
      <c r="BP46" s="120">
        <v>874</v>
      </c>
      <c r="BQ46" s="120">
        <v>859</v>
      </c>
      <c r="BR46" s="120">
        <v>10</v>
      </c>
      <c r="BS46" s="120">
        <v>5</v>
      </c>
      <c r="BT46" s="120">
        <v>3837</v>
      </c>
      <c r="BU46" s="120">
        <v>93545</v>
      </c>
      <c r="BV46" s="120">
        <v>46287</v>
      </c>
      <c r="BW46" s="120">
        <v>46256</v>
      </c>
      <c r="BX46" s="120">
        <v>31</v>
      </c>
      <c r="BY46" s="120">
        <v>57962</v>
      </c>
      <c r="BZ46" s="120">
        <v>1688</v>
      </c>
      <c r="CA46" s="120">
        <v>0</v>
      </c>
      <c r="CB46" s="120">
        <v>0</v>
      </c>
      <c r="CC46" s="120">
        <v>20400</v>
      </c>
      <c r="CD46" s="120">
        <v>0</v>
      </c>
      <c r="CE46" s="120">
        <v>0</v>
      </c>
      <c r="CF46" s="120">
        <v>0</v>
      </c>
      <c r="CG46" s="120">
        <v>0</v>
      </c>
      <c r="CH46" s="120">
        <v>35874</v>
      </c>
      <c r="CI46" s="120">
        <v>0</v>
      </c>
      <c r="CJ46" s="120">
        <v>35874</v>
      </c>
      <c r="CK46" s="120">
        <v>249788</v>
      </c>
      <c r="CL46" s="120">
        <v>0</v>
      </c>
      <c r="CM46" s="120">
        <v>0</v>
      </c>
      <c r="CN46" s="120">
        <v>134888</v>
      </c>
      <c r="CO46" s="120">
        <v>3210319</v>
      </c>
      <c r="CP46" s="120">
        <f t="shared" si="14"/>
        <v>729596</v>
      </c>
      <c r="CQ46" s="121">
        <f t="shared" si="18"/>
        <v>22.7</v>
      </c>
      <c r="CR46" s="120">
        <v>384759</v>
      </c>
      <c r="CS46" s="121">
        <f t="shared" si="19"/>
        <v>12</v>
      </c>
      <c r="CT46" s="120">
        <v>344837</v>
      </c>
      <c r="CU46" s="121">
        <f t="shared" si="20"/>
        <v>10.7</v>
      </c>
      <c r="CV46" s="120">
        <f t="shared" si="15"/>
        <v>2480723</v>
      </c>
      <c r="CW46" s="121">
        <f t="shared" si="21"/>
        <v>77.3</v>
      </c>
      <c r="CX46" s="120">
        <v>214530</v>
      </c>
      <c r="CY46" s="121">
        <f t="shared" si="22"/>
        <v>6.7</v>
      </c>
      <c r="CZ46" s="120">
        <v>2266193</v>
      </c>
      <c r="DA46" s="121">
        <f t="shared" si="23"/>
        <v>70.6</v>
      </c>
      <c r="DB46" s="97">
        <v>3210319</v>
      </c>
      <c r="DC46" s="97">
        <v>893607</v>
      </c>
      <c r="DD46" s="99">
        <f t="shared" si="16"/>
        <v>1145870</v>
      </c>
      <c r="DE46" s="99">
        <f t="shared" si="9"/>
        <v>2064449</v>
      </c>
      <c r="DF46" s="99">
        <f t="shared" si="17"/>
        <v>1497892</v>
      </c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</row>
    <row r="47" spans="1:256" s="118" customFormat="1" ht="32.25" customHeight="1">
      <c r="A47" s="119" t="s">
        <v>38</v>
      </c>
      <c r="B47" s="120">
        <v>884886</v>
      </c>
      <c r="C47" s="120">
        <v>85792</v>
      </c>
      <c r="D47" s="120">
        <v>22028</v>
      </c>
      <c r="E47" s="120">
        <v>0</v>
      </c>
      <c r="F47" s="120">
        <v>63764</v>
      </c>
      <c r="G47" s="120">
        <v>0</v>
      </c>
      <c r="H47" s="120">
        <v>3402</v>
      </c>
      <c r="I47" s="120">
        <v>2579</v>
      </c>
      <c r="J47" s="120">
        <v>1184</v>
      </c>
      <c r="K47" s="120">
        <v>93721</v>
      </c>
      <c r="L47" s="120">
        <v>0</v>
      </c>
      <c r="M47" s="120">
        <v>0</v>
      </c>
      <c r="N47" s="120">
        <v>29091</v>
      </c>
      <c r="O47" s="120">
        <v>7627</v>
      </c>
      <c r="P47" s="120">
        <v>5868</v>
      </c>
      <c r="Q47" s="120">
        <v>1759</v>
      </c>
      <c r="R47" s="120">
        <v>2367833</v>
      </c>
      <c r="S47" s="120">
        <v>2196477</v>
      </c>
      <c r="T47" s="120">
        <v>171356</v>
      </c>
      <c r="U47" s="120">
        <v>1483</v>
      </c>
      <c r="V47" s="120">
        <v>99498</v>
      </c>
      <c r="W47" s="120">
        <v>93500</v>
      </c>
      <c r="X47" s="120">
        <v>78999</v>
      </c>
      <c r="Y47" s="120">
        <v>9268</v>
      </c>
      <c r="Z47" s="120">
        <v>9268</v>
      </c>
      <c r="AA47" s="120">
        <v>0</v>
      </c>
      <c r="AB47" s="120">
        <v>16161</v>
      </c>
      <c r="AC47" s="120">
        <v>35541</v>
      </c>
      <c r="AD47" s="120">
        <v>18029</v>
      </c>
      <c r="AE47" s="120">
        <v>5714</v>
      </c>
      <c r="AF47" s="120">
        <v>2538</v>
      </c>
      <c r="AG47" s="120">
        <v>3176</v>
      </c>
      <c r="AH47" s="120">
        <v>239867</v>
      </c>
      <c r="AI47" s="120">
        <v>0</v>
      </c>
      <c r="AJ47" s="120">
        <v>0</v>
      </c>
      <c r="AK47" s="120">
        <v>0</v>
      </c>
      <c r="AL47" s="120">
        <v>13722</v>
      </c>
      <c r="AM47" s="120">
        <v>8499</v>
      </c>
      <c r="AN47" s="120">
        <v>3323</v>
      </c>
      <c r="AO47" s="120">
        <v>0</v>
      </c>
      <c r="AP47" s="120">
        <v>118844</v>
      </c>
      <c r="AQ47" s="120">
        <v>0</v>
      </c>
      <c r="AR47" s="120">
        <v>0</v>
      </c>
      <c r="AS47" s="120">
        <v>95479</v>
      </c>
      <c r="AT47" s="120">
        <v>0</v>
      </c>
      <c r="AU47" s="120">
        <v>249820</v>
      </c>
      <c r="AV47" s="120">
        <v>135062</v>
      </c>
      <c r="AW47" s="120">
        <v>0</v>
      </c>
      <c r="AX47" s="120">
        <v>0</v>
      </c>
      <c r="AY47" s="120">
        <v>23302</v>
      </c>
      <c r="AZ47" s="120">
        <v>22342</v>
      </c>
      <c r="BA47" s="120">
        <v>16296</v>
      </c>
      <c r="BB47" s="120">
        <v>15200</v>
      </c>
      <c r="BC47" s="120">
        <v>12237</v>
      </c>
      <c r="BD47" s="120">
        <v>0</v>
      </c>
      <c r="BE47" s="120">
        <v>0</v>
      </c>
      <c r="BF47" s="120">
        <v>12237</v>
      </c>
      <c r="BG47" s="120">
        <v>5706</v>
      </c>
      <c r="BH47" s="120">
        <v>0</v>
      </c>
      <c r="BI47" s="120">
        <v>39979</v>
      </c>
      <c r="BJ47" s="120">
        <v>114758</v>
      </c>
      <c r="BK47" s="120">
        <v>10130</v>
      </c>
      <c r="BL47" s="120">
        <v>0</v>
      </c>
      <c r="BM47" s="120">
        <v>104628</v>
      </c>
      <c r="BN47" s="120">
        <v>5167</v>
      </c>
      <c r="BO47" s="120">
        <v>4902</v>
      </c>
      <c r="BP47" s="120">
        <v>265</v>
      </c>
      <c r="BQ47" s="120">
        <v>256</v>
      </c>
      <c r="BR47" s="120">
        <v>0</v>
      </c>
      <c r="BS47" s="120">
        <v>9</v>
      </c>
      <c r="BT47" s="120">
        <v>12780</v>
      </c>
      <c r="BU47" s="120">
        <v>329722</v>
      </c>
      <c r="BV47" s="120">
        <v>145245</v>
      </c>
      <c r="BW47" s="120">
        <v>144201</v>
      </c>
      <c r="BX47" s="120">
        <v>1044</v>
      </c>
      <c r="BY47" s="120">
        <v>140468</v>
      </c>
      <c r="BZ47" s="120">
        <v>1708</v>
      </c>
      <c r="CA47" s="120">
        <v>1232</v>
      </c>
      <c r="CB47" s="120">
        <v>0</v>
      </c>
      <c r="CC47" s="120">
        <v>10000</v>
      </c>
      <c r="CD47" s="120">
        <v>0</v>
      </c>
      <c r="CE47" s="120">
        <v>0</v>
      </c>
      <c r="CF47" s="120">
        <v>0</v>
      </c>
      <c r="CG47" s="120">
        <v>0</v>
      </c>
      <c r="CH47" s="120">
        <v>127528</v>
      </c>
      <c r="CI47" s="120">
        <v>0</v>
      </c>
      <c r="CJ47" s="120">
        <v>127528</v>
      </c>
      <c r="CK47" s="120">
        <v>383400</v>
      </c>
      <c r="CL47" s="120">
        <v>0</v>
      </c>
      <c r="CM47" s="120">
        <v>0</v>
      </c>
      <c r="CN47" s="120">
        <v>173700</v>
      </c>
      <c r="CO47" s="120">
        <v>5168278</v>
      </c>
      <c r="CP47" s="120">
        <f t="shared" si="14"/>
        <v>1348861</v>
      </c>
      <c r="CQ47" s="121">
        <f t="shared" si="18"/>
        <v>26.1</v>
      </c>
      <c r="CR47" s="120">
        <v>368546</v>
      </c>
      <c r="CS47" s="121">
        <f t="shared" si="19"/>
        <v>7.1</v>
      </c>
      <c r="CT47" s="120">
        <v>980315</v>
      </c>
      <c r="CU47" s="121">
        <f t="shared" si="20"/>
        <v>19</v>
      </c>
      <c r="CV47" s="120">
        <f t="shared" si="15"/>
        <v>3819417</v>
      </c>
      <c r="CW47" s="121">
        <f t="shared" si="21"/>
        <v>73.9</v>
      </c>
      <c r="CX47" s="120">
        <v>508553</v>
      </c>
      <c r="CY47" s="121">
        <f t="shared" si="22"/>
        <v>9.8</v>
      </c>
      <c r="CZ47" s="120">
        <v>3310864</v>
      </c>
      <c r="DA47" s="121">
        <f t="shared" si="23"/>
        <v>64.10000000000001</v>
      </c>
      <c r="DB47" s="97">
        <v>5168278</v>
      </c>
      <c r="DC47" s="97">
        <v>884886</v>
      </c>
      <c r="DD47" s="99">
        <f t="shared" si="16"/>
        <v>1702479</v>
      </c>
      <c r="DE47" s="99">
        <f t="shared" si="9"/>
        <v>3465799</v>
      </c>
      <c r="DF47" s="99">
        <f t="shared" si="17"/>
        <v>2541533</v>
      </c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spans="1:256" s="118" customFormat="1" ht="32.25" customHeight="1">
      <c r="A48" s="133" t="s">
        <v>39</v>
      </c>
      <c r="B48" s="134">
        <v>281731</v>
      </c>
      <c r="C48" s="134">
        <v>52579</v>
      </c>
      <c r="D48" s="134">
        <v>13500</v>
      </c>
      <c r="E48" s="134">
        <v>0</v>
      </c>
      <c r="F48" s="134">
        <v>39079</v>
      </c>
      <c r="G48" s="134">
        <v>0</v>
      </c>
      <c r="H48" s="134">
        <v>1111</v>
      </c>
      <c r="I48" s="134">
        <v>841</v>
      </c>
      <c r="J48" s="134">
        <v>387</v>
      </c>
      <c r="K48" s="134">
        <v>34541</v>
      </c>
      <c r="L48" s="134">
        <v>0</v>
      </c>
      <c r="M48" s="134">
        <v>0</v>
      </c>
      <c r="N48" s="134">
        <v>17834</v>
      </c>
      <c r="O48" s="134">
        <v>2999</v>
      </c>
      <c r="P48" s="134">
        <v>2437</v>
      </c>
      <c r="Q48" s="134">
        <v>562</v>
      </c>
      <c r="R48" s="134">
        <v>1550626</v>
      </c>
      <c r="S48" s="134">
        <v>1401622</v>
      </c>
      <c r="T48" s="134">
        <v>149004</v>
      </c>
      <c r="U48" s="134">
        <v>1040</v>
      </c>
      <c r="V48" s="134">
        <v>92322</v>
      </c>
      <c r="W48" s="134">
        <v>86676</v>
      </c>
      <c r="X48" s="134">
        <v>44985</v>
      </c>
      <c r="Y48" s="134">
        <v>1967</v>
      </c>
      <c r="Z48" s="134">
        <v>1967</v>
      </c>
      <c r="AA48" s="134">
        <v>0</v>
      </c>
      <c r="AB48" s="134">
        <v>17051</v>
      </c>
      <c r="AC48" s="134">
        <v>11907</v>
      </c>
      <c r="AD48" s="134">
        <v>14060</v>
      </c>
      <c r="AE48" s="134">
        <v>2414</v>
      </c>
      <c r="AF48" s="134">
        <v>1070</v>
      </c>
      <c r="AG48" s="134">
        <v>1344</v>
      </c>
      <c r="AH48" s="134">
        <v>182145</v>
      </c>
      <c r="AI48" s="134">
        <v>0</v>
      </c>
      <c r="AJ48" s="134">
        <v>0</v>
      </c>
      <c r="AK48" s="134">
        <v>0</v>
      </c>
      <c r="AL48" s="134">
        <v>58823</v>
      </c>
      <c r="AM48" s="134">
        <v>58942</v>
      </c>
      <c r="AN48" s="134">
        <v>2027</v>
      </c>
      <c r="AO48" s="134">
        <v>0</v>
      </c>
      <c r="AP48" s="134">
        <v>0</v>
      </c>
      <c r="AQ48" s="134">
        <v>0</v>
      </c>
      <c r="AR48" s="134">
        <v>0</v>
      </c>
      <c r="AS48" s="134">
        <v>62353</v>
      </c>
      <c r="AT48" s="134">
        <v>0</v>
      </c>
      <c r="AU48" s="134">
        <v>287941</v>
      </c>
      <c r="AV48" s="134">
        <v>195383</v>
      </c>
      <c r="AW48" s="134">
        <v>0</v>
      </c>
      <c r="AX48" s="134">
        <v>0</v>
      </c>
      <c r="AY48" s="134">
        <v>17693</v>
      </c>
      <c r="AZ48" s="134">
        <v>9039</v>
      </c>
      <c r="BA48" s="134">
        <v>25760</v>
      </c>
      <c r="BB48" s="134">
        <v>33891</v>
      </c>
      <c r="BC48" s="134">
        <v>8526</v>
      </c>
      <c r="BD48" s="134">
        <v>0</v>
      </c>
      <c r="BE48" s="134">
        <v>0</v>
      </c>
      <c r="BF48" s="134">
        <v>8526</v>
      </c>
      <c r="BG48" s="134">
        <v>0</v>
      </c>
      <c r="BH48" s="134">
        <v>2994</v>
      </c>
      <c r="BI48" s="134">
        <v>97480</v>
      </c>
      <c r="BJ48" s="134">
        <v>92558</v>
      </c>
      <c r="BK48" s="134">
        <v>27811</v>
      </c>
      <c r="BL48" s="134">
        <v>0</v>
      </c>
      <c r="BM48" s="134">
        <v>64747</v>
      </c>
      <c r="BN48" s="134">
        <v>36482</v>
      </c>
      <c r="BO48" s="134">
        <v>3267</v>
      </c>
      <c r="BP48" s="134">
        <v>33215</v>
      </c>
      <c r="BQ48" s="134">
        <v>18900</v>
      </c>
      <c r="BR48" s="134">
        <v>14170</v>
      </c>
      <c r="BS48" s="134">
        <v>145</v>
      </c>
      <c r="BT48" s="134">
        <v>3551</v>
      </c>
      <c r="BU48" s="134">
        <v>165087</v>
      </c>
      <c r="BV48" s="134">
        <v>68858</v>
      </c>
      <c r="BW48" s="134">
        <v>67124</v>
      </c>
      <c r="BX48" s="134">
        <v>1734</v>
      </c>
      <c r="BY48" s="134">
        <v>51127</v>
      </c>
      <c r="BZ48" s="134">
        <v>0</v>
      </c>
      <c r="CA48" s="134">
        <v>1156</v>
      </c>
      <c r="CB48" s="134">
        <v>0</v>
      </c>
      <c r="CC48" s="134">
        <v>7500</v>
      </c>
      <c r="CD48" s="134">
        <v>0</v>
      </c>
      <c r="CE48" s="134">
        <v>0</v>
      </c>
      <c r="CF48" s="134">
        <v>0</v>
      </c>
      <c r="CG48" s="134">
        <v>0</v>
      </c>
      <c r="CH48" s="134">
        <v>42471</v>
      </c>
      <c r="CI48" s="134">
        <v>0</v>
      </c>
      <c r="CJ48" s="134">
        <v>42471</v>
      </c>
      <c r="CK48" s="134">
        <v>249400</v>
      </c>
      <c r="CL48" s="134">
        <v>0</v>
      </c>
      <c r="CM48" s="134">
        <v>0</v>
      </c>
      <c r="CN48" s="134">
        <v>109600</v>
      </c>
      <c r="CO48" s="134">
        <v>3128001</v>
      </c>
      <c r="CP48" s="134">
        <f t="shared" si="14"/>
        <v>982892</v>
      </c>
      <c r="CQ48" s="135">
        <f t="shared" si="18"/>
        <v>31.4</v>
      </c>
      <c r="CR48" s="134">
        <v>520862</v>
      </c>
      <c r="CS48" s="135">
        <f t="shared" si="19"/>
        <v>16.7</v>
      </c>
      <c r="CT48" s="134">
        <v>462030</v>
      </c>
      <c r="CU48" s="135">
        <f t="shared" si="20"/>
        <v>14.7</v>
      </c>
      <c r="CV48" s="134">
        <f t="shared" si="15"/>
        <v>2145109</v>
      </c>
      <c r="CW48" s="135">
        <f t="shared" si="21"/>
        <v>68.6</v>
      </c>
      <c r="CX48" s="134">
        <v>349268</v>
      </c>
      <c r="CY48" s="135">
        <f t="shared" si="22"/>
        <v>11.2</v>
      </c>
      <c r="CZ48" s="134">
        <v>1795841</v>
      </c>
      <c r="DA48" s="135">
        <f t="shared" si="23"/>
        <v>57.39999999999999</v>
      </c>
      <c r="DB48" s="97">
        <v>3128001</v>
      </c>
      <c r="DC48" s="97">
        <v>281731</v>
      </c>
      <c r="DD48" s="99">
        <f t="shared" si="16"/>
        <v>746557</v>
      </c>
      <c r="DE48" s="99">
        <f t="shared" si="9"/>
        <v>2381444</v>
      </c>
      <c r="DF48" s="99">
        <f t="shared" si="17"/>
        <v>1660226</v>
      </c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</row>
    <row r="49" spans="1:256" s="118" customFormat="1" ht="32.25" customHeight="1">
      <c r="A49" s="119" t="s">
        <v>40</v>
      </c>
      <c r="B49" s="120">
        <v>1749549</v>
      </c>
      <c r="C49" s="120">
        <v>139610</v>
      </c>
      <c r="D49" s="120">
        <v>35846</v>
      </c>
      <c r="E49" s="120">
        <v>0</v>
      </c>
      <c r="F49" s="120">
        <v>103764</v>
      </c>
      <c r="G49" s="120">
        <v>0</v>
      </c>
      <c r="H49" s="120">
        <v>6286</v>
      </c>
      <c r="I49" s="120">
        <v>4770</v>
      </c>
      <c r="J49" s="120">
        <v>2183</v>
      </c>
      <c r="K49" s="120">
        <v>174769</v>
      </c>
      <c r="L49" s="120">
        <v>26472</v>
      </c>
      <c r="M49" s="120">
        <v>0</v>
      </c>
      <c r="N49" s="120">
        <v>47352</v>
      </c>
      <c r="O49" s="120">
        <v>10716</v>
      </c>
      <c r="P49" s="120">
        <v>8029</v>
      </c>
      <c r="Q49" s="120">
        <v>2687</v>
      </c>
      <c r="R49" s="120">
        <v>2367903</v>
      </c>
      <c r="S49" s="120">
        <v>2189333</v>
      </c>
      <c r="T49" s="120">
        <v>178570</v>
      </c>
      <c r="U49" s="120">
        <v>3059</v>
      </c>
      <c r="V49" s="120">
        <v>143647</v>
      </c>
      <c r="W49" s="120">
        <v>134765</v>
      </c>
      <c r="X49" s="120">
        <v>132831</v>
      </c>
      <c r="Y49" s="120">
        <v>0</v>
      </c>
      <c r="Z49" s="120">
        <v>0</v>
      </c>
      <c r="AA49" s="120">
        <v>0</v>
      </c>
      <c r="AB49" s="120">
        <v>79791</v>
      </c>
      <c r="AC49" s="120">
        <v>33501</v>
      </c>
      <c r="AD49" s="120">
        <v>19539</v>
      </c>
      <c r="AE49" s="120">
        <v>9524</v>
      </c>
      <c r="AF49" s="120">
        <v>3888</v>
      </c>
      <c r="AG49" s="120">
        <v>5636</v>
      </c>
      <c r="AH49" s="120">
        <v>155854</v>
      </c>
      <c r="AI49" s="120">
        <v>0</v>
      </c>
      <c r="AJ49" s="120">
        <v>0</v>
      </c>
      <c r="AK49" s="120">
        <v>0</v>
      </c>
      <c r="AL49" s="120">
        <v>8958</v>
      </c>
      <c r="AM49" s="120">
        <v>3181</v>
      </c>
      <c r="AN49" s="120">
        <v>17089</v>
      </c>
      <c r="AO49" s="120">
        <v>0</v>
      </c>
      <c r="AP49" s="120">
        <v>0</v>
      </c>
      <c r="AQ49" s="120">
        <v>0</v>
      </c>
      <c r="AR49" s="120">
        <v>0</v>
      </c>
      <c r="AS49" s="120">
        <v>126626</v>
      </c>
      <c r="AT49" s="120">
        <v>0</v>
      </c>
      <c r="AU49" s="120">
        <v>309976</v>
      </c>
      <c r="AV49" s="120">
        <v>202276</v>
      </c>
      <c r="AW49" s="120">
        <v>0</v>
      </c>
      <c r="AX49" s="120">
        <v>0</v>
      </c>
      <c r="AY49" s="120">
        <v>2908</v>
      </c>
      <c r="AZ49" s="120">
        <v>5358</v>
      </c>
      <c r="BA49" s="120">
        <v>4810</v>
      </c>
      <c r="BB49" s="120">
        <v>0</v>
      </c>
      <c r="BC49" s="120">
        <v>22407</v>
      </c>
      <c r="BD49" s="120">
        <v>0</v>
      </c>
      <c r="BE49" s="120">
        <v>0</v>
      </c>
      <c r="BF49" s="120">
        <v>22407</v>
      </c>
      <c r="BG49" s="120">
        <v>0</v>
      </c>
      <c r="BH49" s="120">
        <v>0</v>
      </c>
      <c r="BI49" s="120">
        <v>166793</v>
      </c>
      <c r="BJ49" s="120">
        <v>107700</v>
      </c>
      <c r="BK49" s="120">
        <v>12280</v>
      </c>
      <c r="BL49" s="120">
        <v>0</v>
      </c>
      <c r="BM49" s="120">
        <v>95420</v>
      </c>
      <c r="BN49" s="120">
        <v>21080</v>
      </c>
      <c r="BO49" s="120">
        <v>11836</v>
      </c>
      <c r="BP49" s="120">
        <v>9244</v>
      </c>
      <c r="BQ49" s="120">
        <v>9244</v>
      </c>
      <c r="BR49" s="120">
        <v>0</v>
      </c>
      <c r="BS49" s="120">
        <v>0</v>
      </c>
      <c r="BT49" s="120">
        <v>3928</v>
      </c>
      <c r="BU49" s="120">
        <v>475748</v>
      </c>
      <c r="BV49" s="120">
        <v>131877</v>
      </c>
      <c r="BW49" s="120">
        <v>130796</v>
      </c>
      <c r="BX49" s="120">
        <v>1081</v>
      </c>
      <c r="BY49" s="120">
        <v>229772</v>
      </c>
      <c r="BZ49" s="120">
        <v>3945</v>
      </c>
      <c r="CA49" s="120">
        <v>0</v>
      </c>
      <c r="CB49" s="120">
        <v>0</v>
      </c>
      <c r="CC49" s="120">
        <v>180178</v>
      </c>
      <c r="CD49" s="120">
        <v>2595</v>
      </c>
      <c r="CE49" s="120">
        <v>2595</v>
      </c>
      <c r="CF49" s="120">
        <v>0</v>
      </c>
      <c r="CG49" s="120">
        <v>0</v>
      </c>
      <c r="CH49" s="120">
        <v>43054</v>
      </c>
      <c r="CI49" s="120">
        <v>0</v>
      </c>
      <c r="CJ49" s="120">
        <v>43054</v>
      </c>
      <c r="CK49" s="120">
        <v>240573</v>
      </c>
      <c r="CL49" s="120">
        <v>15800</v>
      </c>
      <c r="CM49" s="120">
        <v>0</v>
      </c>
      <c r="CN49" s="120">
        <v>211373</v>
      </c>
      <c r="CO49" s="120">
        <v>6387479</v>
      </c>
      <c r="CP49" s="120">
        <f t="shared" si="14"/>
        <v>1354307</v>
      </c>
      <c r="CQ49" s="121">
        <f t="shared" si="18"/>
        <v>21.2</v>
      </c>
      <c r="CR49" s="120">
        <v>319897</v>
      </c>
      <c r="CS49" s="121">
        <f t="shared" si="19"/>
        <v>5</v>
      </c>
      <c r="CT49" s="120">
        <v>1034410</v>
      </c>
      <c r="CU49" s="121">
        <f t="shared" si="20"/>
        <v>16.2</v>
      </c>
      <c r="CV49" s="120">
        <f t="shared" si="15"/>
        <v>5033172</v>
      </c>
      <c r="CW49" s="121">
        <f t="shared" si="21"/>
        <v>78.8</v>
      </c>
      <c r="CX49" s="120">
        <v>674921</v>
      </c>
      <c r="CY49" s="121">
        <f t="shared" si="22"/>
        <v>10.6</v>
      </c>
      <c r="CZ49" s="120">
        <v>4358251</v>
      </c>
      <c r="DA49" s="121">
        <f t="shared" si="23"/>
        <v>68.2</v>
      </c>
      <c r="DB49" s="97">
        <v>6387479</v>
      </c>
      <c r="DC49" s="97">
        <v>1749549</v>
      </c>
      <c r="DD49" s="99">
        <f t="shared" si="16"/>
        <v>2897956</v>
      </c>
      <c r="DE49" s="99">
        <f t="shared" si="9"/>
        <v>3489523</v>
      </c>
      <c r="DF49" s="99">
        <f t="shared" si="17"/>
        <v>2579276</v>
      </c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</row>
    <row r="50" spans="1:256" s="118" customFormat="1" ht="32.25" customHeight="1">
      <c r="A50" s="119" t="s">
        <v>41</v>
      </c>
      <c r="B50" s="120">
        <v>809660</v>
      </c>
      <c r="C50" s="120">
        <v>67163</v>
      </c>
      <c r="D50" s="120">
        <v>14996</v>
      </c>
      <c r="E50" s="120">
        <v>0</v>
      </c>
      <c r="F50" s="120">
        <v>43406</v>
      </c>
      <c r="G50" s="120">
        <v>8761</v>
      </c>
      <c r="H50" s="120">
        <v>2389</v>
      </c>
      <c r="I50" s="120">
        <v>1806</v>
      </c>
      <c r="J50" s="120">
        <v>838</v>
      </c>
      <c r="K50" s="120">
        <v>76194</v>
      </c>
      <c r="L50" s="120">
        <v>0</v>
      </c>
      <c r="M50" s="120">
        <v>0</v>
      </c>
      <c r="N50" s="120">
        <v>19806</v>
      </c>
      <c r="O50" s="120">
        <v>4834</v>
      </c>
      <c r="P50" s="120">
        <v>4239</v>
      </c>
      <c r="Q50" s="120">
        <v>595</v>
      </c>
      <c r="R50" s="120">
        <v>1333530</v>
      </c>
      <c r="S50" s="120">
        <v>1217768</v>
      </c>
      <c r="T50" s="120">
        <v>115762</v>
      </c>
      <c r="U50" s="120">
        <v>1632</v>
      </c>
      <c r="V50" s="120">
        <v>43611</v>
      </c>
      <c r="W50" s="120">
        <v>42321</v>
      </c>
      <c r="X50" s="120">
        <v>75725</v>
      </c>
      <c r="Y50" s="120">
        <v>6738</v>
      </c>
      <c r="Z50" s="120">
        <v>6738</v>
      </c>
      <c r="AA50" s="120">
        <v>0</v>
      </c>
      <c r="AB50" s="120">
        <v>20902</v>
      </c>
      <c r="AC50" s="120">
        <v>42735</v>
      </c>
      <c r="AD50" s="120">
        <v>5350</v>
      </c>
      <c r="AE50" s="120">
        <v>3792</v>
      </c>
      <c r="AF50" s="120">
        <v>1365</v>
      </c>
      <c r="AG50" s="120">
        <v>2427</v>
      </c>
      <c r="AH50" s="120">
        <v>115676</v>
      </c>
      <c r="AI50" s="120">
        <v>0</v>
      </c>
      <c r="AJ50" s="120">
        <v>0</v>
      </c>
      <c r="AK50" s="120">
        <v>0</v>
      </c>
      <c r="AL50" s="120">
        <v>8336</v>
      </c>
      <c r="AM50" s="120">
        <v>0</v>
      </c>
      <c r="AN50" s="120">
        <v>2929</v>
      </c>
      <c r="AO50" s="120">
        <v>0</v>
      </c>
      <c r="AP50" s="120">
        <v>33000</v>
      </c>
      <c r="AQ50" s="120">
        <v>0</v>
      </c>
      <c r="AR50" s="120">
        <v>0</v>
      </c>
      <c r="AS50" s="120">
        <v>71411</v>
      </c>
      <c r="AT50" s="120">
        <v>0</v>
      </c>
      <c r="AU50" s="120">
        <v>152388</v>
      </c>
      <c r="AV50" s="120">
        <v>79367</v>
      </c>
      <c r="AW50" s="120">
        <v>0</v>
      </c>
      <c r="AX50" s="120">
        <v>0</v>
      </c>
      <c r="AY50" s="120">
        <v>14008</v>
      </c>
      <c r="AZ50" s="120">
        <v>18528</v>
      </c>
      <c r="BA50" s="120">
        <v>10215</v>
      </c>
      <c r="BB50" s="120">
        <v>6523</v>
      </c>
      <c r="BC50" s="120">
        <v>10352</v>
      </c>
      <c r="BD50" s="120">
        <v>0</v>
      </c>
      <c r="BE50" s="120">
        <v>0</v>
      </c>
      <c r="BF50" s="120">
        <v>10352</v>
      </c>
      <c r="BG50" s="120">
        <v>0</v>
      </c>
      <c r="BH50" s="120">
        <v>0</v>
      </c>
      <c r="BI50" s="120">
        <v>19741</v>
      </c>
      <c r="BJ50" s="120">
        <v>73021</v>
      </c>
      <c r="BK50" s="120">
        <v>7608</v>
      </c>
      <c r="BL50" s="120">
        <v>0</v>
      </c>
      <c r="BM50" s="120">
        <v>65413</v>
      </c>
      <c r="BN50" s="120">
        <v>3635</v>
      </c>
      <c r="BO50" s="120">
        <v>3575</v>
      </c>
      <c r="BP50" s="120">
        <v>60</v>
      </c>
      <c r="BQ50" s="120">
        <v>60</v>
      </c>
      <c r="BR50" s="120">
        <v>0</v>
      </c>
      <c r="BS50" s="120">
        <v>0</v>
      </c>
      <c r="BT50" s="120">
        <v>42589</v>
      </c>
      <c r="BU50" s="120">
        <v>105978</v>
      </c>
      <c r="BV50" s="120">
        <v>70819</v>
      </c>
      <c r="BW50" s="120">
        <v>70819</v>
      </c>
      <c r="BX50" s="120">
        <v>0</v>
      </c>
      <c r="BY50" s="120">
        <v>30259</v>
      </c>
      <c r="BZ50" s="120">
        <v>327</v>
      </c>
      <c r="CA50" s="120">
        <v>103</v>
      </c>
      <c r="CB50" s="120">
        <v>0</v>
      </c>
      <c r="CC50" s="120">
        <v>6000</v>
      </c>
      <c r="CD50" s="120">
        <v>0</v>
      </c>
      <c r="CE50" s="120">
        <v>0</v>
      </c>
      <c r="CF50" s="120">
        <v>0</v>
      </c>
      <c r="CG50" s="120">
        <v>0</v>
      </c>
      <c r="CH50" s="120">
        <v>23829</v>
      </c>
      <c r="CI50" s="120">
        <v>0</v>
      </c>
      <c r="CJ50" s="120">
        <v>23829</v>
      </c>
      <c r="CK50" s="120">
        <v>189700</v>
      </c>
      <c r="CL50" s="120">
        <v>0</v>
      </c>
      <c r="CM50" s="120">
        <v>0</v>
      </c>
      <c r="CN50" s="120">
        <v>134100</v>
      </c>
      <c r="CO50" s="120">
        <v>3152024</v>
      </c>
      <c r="CP50" s="120">
        <f t="shared" si="14"/>
        <v>645723</v>
      </c>
      <c r="CQ50" s="121">
        <f t="shared" si="18"/>
        <v>20.5</v>
      </c>
      <c r="CR50" s="120">
        <v>134415</v>
      </c>
      <c r="CS50" s="121">
        <f t="shared" si="19"/>
        <v>4.3</v>
      </c>
      <c r="CT50" s="120">
        <v>511308</v>
      </c>
      <c r="CU50" s="121">
        <f t="shared" si="20"/>
        <v>16.2</v>
      </c>
      <c r="CV50" s="120">
        <f t="shared" si="15"/>
        <v>2506301</v>
      </c>
      <c r="CW50" s="121">
        <f t="shared" si="21"/>
        <v>79.5</v>
      </c>
      <c r="CX50" s="120">
        <v>261145</v>
      </c>
      <c r="CY50" s="121">
        <f t="shared" si="22"/>
        <v>8.3</v>
      </c>
      <c r="CZ50" s="120">
        <v>2245156</v>
      </c>
      <c r="DA50" s="121">
        <f t="shared" si="23"/>
        <v>71.2</v>
      </c>
      <c r="DB50" s="97">
        <v>3152024</v>
      </c>
      <c r="DC50" s="97">
        <v>809660</v>
      </c>
      <c r="DD50" s="99">
        <f t="shared" si="16"/>
        <v>1186068</v>
      </c>
      <c r="DE50" s="99">
        <f t="shared" si="9"/>
        <v>1965956</v>
      </c>
      <c r="DF50" s="99">
        <f t="shared" si="17"/>
        <v>1467630</v>
      </c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</row>
    <row r="51" spans="1:256" s="118" customFormat="1" ht="32.25" customHeight="1">
      <c r="A51" s="119" t="s">
        <v>42</v>
      </c>
      <c r="B51" s="120">
        <v>637787</v>
      </c>
      <c r="C51" s="120">
        <v>82282</v>
      </c>
      <c r="D51" s="120">
        <v>21127</v>
      </c>
      <c r="E51" s="120">
        <v>0</v>
      </c>
      <c r="F51" s="120">
        <v>61155</v>
      </c>
      <c r="G51" s="120">
        <v>0</v>
      </c>
      <c r="H51" s="120">
        <v>2066</v>
      </c>
      <c r="I51" s="120">
        <v>1567</v>
      </c>
      <c r="J51" s="120">
        <v>718</v>
      </c>
      <c r="K51" s="120">
        <v>61997</v>
      </c>
      <c r="L51" s="120">
        <v>0</v>
      </c>
      <c r="M51" s="120">
        <v>0</v>
      </c>
      <c r="N51" s="120">
        <v>27905</v>
      </c>
      <c r="O51" s="120">
        <v>4581</v>
      </c>
      <c r="P51" s="120">
        <v>4247</v>
      </c>
      <c r="Q51" s="120">
        <v>334</v>
      </c>
      <c r="R51" s="120">
        <v>1728404</v>
      </c>
      <c r="S51" s="120">
        <v>1586267</v>
      </c>
      <c r="T51" s="120">
        <v>142137</v>
      </c>
      <c r="U51" s="120">
        <v>1482</v>
      </c>
      <c r="V51" s="120">
        <v>59851</v>
      </c>
      <c r="W51" s="120">
        <v>50898</v>
      </c>
      <c r="X51" s="120">
        <v>63627</v>
      </c>
      <c r="Y51" s="120">
        <v>1984</v>
      </c>
      <c r="Z51" s="120">
        <v>1984</v>
      </c>
      <c r="AA51" s="120">
        <v>0</v>
      </c>
      <c r="AB51" s="120">
        <v>31338</v>
      </c>
      <c r="AC51" s="120">
        <v>26592</v>
      </c>
      <c r="AD51" s="120">
        <v>3713</v>
      </c>
      <c r="AE51" s="120">
        <v>4654</v>
      </c>
      <c r="AF51" s="120">
        <v>2527</v>
      </c>
      <c r="AG51" s="120">
        <v>2127</v>
      </c>
      <c r="AH51" s="120">
        <v>261207</v>
      </c>
      <c r="AI51" s="120">
        <v>0</v>
      </c>
      <c r="AJ51" s="120">
        <v>0</v>
      </c>
      <c r="AK51" s="120">
        <v>0</v>
      </c>
      <c r="AL51" s="120">
        <v>42015</v>
      </c>
      <c r="AM51" s="120">
        <v>108672</v>
      </c>
      <c r="AN51" s="120">
        <v>2336</v>
      </c>
      <c r="AO51" s="120">
        <v>0</v>
      </c>
      <c r="AP51" s="120">
        <v>40700</v>
      </c>
      <c r="AQ51" s="120">
        <v>0</v>
      </c>
      <c r="AR51" s="120">
        <v>0</v>
      </c>
      <c r="AS51" s="120">
        <v>67484</v>
      </c>
      <c r="AT51" s="120">
        <v>0</v>
      </c>
      <c r="AU51" s="120">
        <v>190901</v>
      </c>
      <c r="AV51" s="120">
        <v>111946</v>
      </c>
      <c r="AW51" s="120">
        <v>0</v>
      </c>
      <c r="AX51" s="120">
        <v>0</v>
      </c>
      <c r="AY51" s="120">
        <v>11637</v>
      </c>
      <c r="AZ51" s="120">
        <v>16895</v>
      </c>
      <c r="BA51" s="120">
        <v>4272</v>
      </c>
      <c r="BB51" s="120">
        <v>38339</v>
      </c>
      <c r="BC51" s="120">
        <v>10416</v>
      </c>
      <c r="BD51" s="120">
        <v>0</v>
      </c>
      <c r="BE51" s="120">
        <v>0</v>
      </c>
      <c r="BF51" s="120">
        <v>10416</v>
      </c>
      <c r="BG51" s="120">
        <v>0</v>
      </c>
      <c r="BH51" s="120">
        <v>2994</v>
      </c>
      <c r="BI51" s="120">
        <v>27393</v>
      </c>
      <c r="BJ51" s="120">
        <v>78955</v>
      </c>
      <c r="BK51" s="120">
        <v>6790</v>
      </c>
      <c r="BL51" s="120">
        <v>0</v>
      </c>
      <c r="BM51" s="120">
        <v>72165</v>
      </c>
      <c r="BN51" s="120">
        <v>12774</v>
      </c>
      <c r="BO51" s="120">
        <v>7110</v>
      </c>
      <c r="BP51" s="120">
        <v>5664</v>
      </c>
      <c r="BQ51" s="120">
        <v>5049</v>
      </c>
      <c r="BR51" s="120">
        <v>577</v>
      </c>
      <c r="BS51" s="120">
        <v>38</v>
      </c>
      <c r="BT51" s="120">
        <v>3887</v>
      </c>
      <c r="BU51" s="120">
        <v>15558</v>
      </c>
      <c r="BV51" s="120">
        <v>70612</v>
      </c>
      <c r="BW51" s="120">
        <v>63522</v>
      </c>
      <c r="BX51" s="120">
        <v>7090</v>
      </c>
      <c r="BY51" s="120">
        <v>138140</v>
      </c>
      <c r="BZ51" s="120">
        <v>267</v>
      </c>
      <c r="CA51" s="120">
        <v>784</v>
      </c>
      <c r="CB51" s="120">
        <v>0</v>
      </c>
      <c r="CC51" s="120">
        <v>49332</v>
      </c>
      <c r="CD51" s="120">
        <v>52174</v>
      </c>
      <c r="CE51" s="120">
        <v>52174</v>
      </c>
      <c r="CF51" s="120">
        <v>0</v>
      </c>
      <c r="CG51" s="120">
        <v>0</v>
      </c>
      <c r="CH51" s="120">
        <v>35583</v>
      </c>
      <c r="CI51" s="120">
        <v>0</v>
      </c>
      <c r="CJ51" s="120">
        <v>35583</v>
      </c>
      <c r="CK51" s="120">
        <v>304678</v>
      </c>
      <c r="CL51" s="120">
        <v>0</v>
      </c>
      <c r="CM51" s="120">
        <v>0</v>
      </c>
      <c r="CN51" s="120">
        <v>141778</v>
      </c>
      <c r="CO51" s="120">
        <v>3674678</v>
      </c>
      <c r="CP51" s="120">
        <f t="shared" si="14"/>
        <v>991434</v>
      </c>
      <c r="CQ51" s="121">
        <f t="shared" si="18"/>
        <v>27</v>
      </c>
      <c r="CR51" s="120">
        <v>544331</v>
      </c>
      <c r="CS51" s="121">
        <f t="shared" si="19"/>
        <v>14.8</v>
      </c>
      <c r="CT51" s="120">
        <v>447103</v>
      </c>
      <c r="CU51" s="121">
        <f t="shared" si="20"/>
        <v>12.2</v>
      </c>
      <c r="CV51" s="120">
        <f t="shared" si="15"/>
        <v>2683244</v>
      </c>
      <c r="CW51" s="121">
        <f t="shared" si="21"/>
        <v>73</v>
      </c>
      <c r="CX51" s="120">
        <v>220392</v>
      </c>
      <c r="CY51" s="121">
        <f t="shared" si="22"/>
        <v>6</v>
      </c>
      <c r="CZ51" s="120">
        <v>2462852</v>
      </c>
      <c r="DA51" s="121">
        <f t="shared" si="23"/>
        <v>67</v>
      </c>
      <c r="DB51" s="97">
        <v>3674678</v>
      </c>
      <c r="DC51" s="97">
        <v>637787</v>
      </c>
      <c r="DD51" s="99">
        <f t="shared" si="16"/>
        <v>1006890</v>
      </c>
      <c r="DE51" s="99">
        <f t="shared" si="9"/>
        <v>2667788</v>
      </c>
      <c r="DF51" s="99">
        <f t="shared" si="17"/>
        <v>1870182</v>
      </c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</row>
    <row r="52" spans="1:256" s="118" customFormat="1" ht="32.25" customHeight="1">
      <c r="A52" s="119" t="s">
        <v>43</v>
      </c>
      <c r="B52" s="120">
        <v>689422</v>
      </c>
      <c r="C52" s="120">
        <v>53277</v>
      </c>
      <c r="D52" s="120">
        <v>13679</v>
      </c>
      <c r="E52" s="120">
        <v>0</v>
      </c>
      <c r="F52" s="120">
        <v>39598</v>
      </c>
      <c r="G52" s="120">
        <v>0</v>
      </c>
      <c r="H52" s="120">
        <v>2317</v>
      </c>
      <c r="I52" s="120">
        <v>1753</v>
      </c>
      <c r="J52" s="120">
        <v>810</v>
      </c>
      <c r="K52" s="120">
        <v>61953</v>
      </c>
      <c r="L52" s="120">
        <v>7202</v>
      </c>
      <c r="M52" s="120">
        <v>0</v>
      </c>
      <c r="N52" s="120">
        <v>18079</v>
      </c>
      <c r="O52" s="120">
        <v>4699</v>
      </c>
      <c r="P52" s="120">
        <v>3959</v>
      </c>
      <c r="Q52" s="120">
        <v>740</v>
      </c>
      <c r="R52" s="120">
        <v>1203968</v>
      </c>
      <c r="S52" s="120">
        <v>1113087</v>
      </c>
      <c r="T52" s="120">
        <v>90881</v>
      </c>
      <c r="U52" s="120">
        <v>1138</v>
      </c>
      <c r="V52" s="120">
        <v>43729</v>
      </c>
      <c r="W52" s="120">
        <v>41136</v>
      </c>
      <c r="X52" s="120">
        <v>47673</v>
      </c>
      <c r="Y52" s="120">
        <v>8699</v>
      </c>
      <c r="Z52" s="120">
        <v>8699</v>
      </c>
      <c r="AA52" s="120">
        <v>0</v>
      </c>
      <c r="AB52" s="120">
        <v>20441</v>
      </c>
      <c r="AC52" s="120">
        <v>16028</v>
      </c>
      <c r="AD52" s="120">
        <v>2505</v>
      </c>
      <c r="AE52" s="120">
        <v>4593</v>
      </c>
      <c r="AF52" s="120">
        <v>1217</v>
      </c>
      <c r="AG52" s="120">
        <v>3376</v>
      </c>
      <c r="AH52" s="120">
        <v>132630</v>
      </c>
      <c r="AI52" s="120">
        <v>0</v>
      </c>
      <c r="AJ52" s="120">
        <v>0</v>
      </c>
      <c r="AK52" s="120">
        <v>0</v>
      </c>
      <c r="AL52" s="120">
        <v>53194</v>
      </c>
      <c r="AM52" s="120">
        <v>0</v>
      </c>
      <c r="AN52" s="120">
        <v>2027</v>
      </c>
      <c r="AO52" s="120">
        <v>0</v>
      </c>
      <c r="AP52" s="120">
        <v>9350</v>
      </c>
      <c r="AQ52" s="120">
        <v>0</v>
      </c>
      <c r="AR52" s="120">
        <v>0</v>
      </c>
      <c r="AS52" s="120">
        <v>68059</v>
      </c>
      <c r="AT52" s="120">
        <v>0</v>
      </c>
      <c r="AU52" s="120">
        <v>118215</v>
      </c>
      <c r="AV52" s="120">
        <v>76340</v>
      </c>
      <c r="AW52" s="120">
        <v>0</v>
      </c>
      <c r="AX52" s="120">
        <v>0</v>
      </c>
      <c r="AY52" s="120">
        <v>10809</v>
      </c>
      <c r="AZ52" s="120">
        <v>18063</v>
      </c>
      <c r="BA52" s="120">
        <v>2076</v>
      </c>
      <c r="BB52" s="120">
        <v>0</v>
      </c>
      <c r="BC52" s="120">
        <v>8556</v>
      </c>
      <c r="BD52" s="120">
        <v>0</v>
      </c>
      <c r="BE52" s="120">
        <v>0</v>
      </c>
      <c r="BF52" s="120">
        <v>8556</v>
      </c>
      <c r="BG52" s="120">
        <v>0</v>
      </c>
      <c r="BH52" s="120">
        <v>0</v>
      </c>
      <c r="BI52" s="120">
        <v>36836</v>
      </c>
      <c r="BJ52" s="120">
        <v>41875</v>
      </c>
      <c r="BK52" s="120">
        <v>4071</v>
      </c>
      <c r="BL52" s="120">
        <v>0</v>
      </c>
      <c r="BM52" s="120">
        <v>37804</v>
      </c>
      <c r="BN52" s="120">
        <v>5463</v>
      </c>
      <c r="BO52" s="120">
        <v>4646</v>
      </c>
      <c r="BP52" s="120">
        <v>817</v>
      </c>
      <c r="BQ52" s="120">
        <v>817</v>
      </c>
      <c r="BR52" s="120">
        <v>0</v>
      </c>
      <c r="BS52" s="120">
        <v>0</v>
      </c>
      <c r="BT52" s="120">
        <v>0</v>
      </c>
      <c r="BU52" s="120">
        <v>161952</v>
      </c>
      <c r="BV52" s="120">
        <v>159611</v>
      </c>
      <c r="BW52" s="120">
        <v>155853</v>
      </c>
      <c r="BX52" s="120">
        <v>3758</v>
      </c>
      <c r="BY52" s="120">
        <v>37967</v>
      </c>
      <c r="BZ52" s="120">
        <v>286</v>
      </c>
      <c r="CA52" s="120">
        <v>0</v>
      </c>
      <c r="CB52" s="120">
        <v>0</v>
      </c>
      <c r="CC52" s="120">
        <v>20000</v>
      </c>
      <c r="CD52" s="120">
        <v>0</v>
      </c>
      <c r="CE52" s="120">
        <v>0</v>
      </c>
      <c r="CF52" s="120">
        <v>0</v>
      </c>
      <c r="CG52" s="120">
        <v>0</v>
      </c>
      <c r="CH52" s="120">
        <v>17681</v>
      </c>
      <c r="CI52" s="120">
        <v>0</v>
      </c>
      <c r="CJ52" s="120">
        <v>17681</v>
      </c>
      <c r="CK52" s="120">
        <v>226000</v>
      </c>
      <c r="CL52" s="120">
        <v>0</v>
      </c>
      <c r="CM52" s="120">
        <v>0</v>
      </c>
      <c r="CN52" s="120">
        <v>130000</v>
      </c>
      <c r="CO52" s="120">
        <v>2982451</v>
      </c>
      <c r="CP52" s="120">
        <f t="shared" si="14"/>
        <v>778302</v>
      </c>
      <c r="CQ52" s="121">
        <f t="shared" si="18"/>
        <v>26.1</v>
      </c>
      <c r="CR52" s="120">
        <v>213793</v>
      </c>
      <c r="CS52" s="121">
        <f t="shared" si="19"/>
        <v>7.2</v>
      </c>
      <c r="CT52" s="120">
        <v>564509</v>
      </c>
      <c r="CU52" s="121">
        <f t="shared" si="20"/>
        <v>18.900000000000002</v>
      </c>
      <c r="CV52" s="120">
        <f t="shared" si="15"/>
        <v>2204149</v>
      </c>
      <c r="CW52" s="121">
        <f t="shared" si="21"/>
        <v>73.9</v>
      </c>
      <c r="CX52" s="120">
        <v>200886</v>
      </c>
      <c r="CY52" s="121">
        <f t="shared" si="22"/>
        <v>6.7</v>
      </c>
      <c r="CZ52" s="120">
        <v>2003263</v>
      </c>
      <c r="DA52" s="121">
        <f t="shared" si="23"/>
        <v>67.2</v>
      </c>
      <c r="DB52" s="97">
        <v>2982451</v>
      </c>
      <c r="DC52" s="97">
        <v>689422</v>
      </c>
      <c r="DD52" s="99">
        <f t="shared" si="16"/>
        <v>1150410</v>
      </c>
      <c r="DE52" s="99">
        <f t="shared" si="9"/>
        <v>1832041</v>
      </c>
      <c r="DF52" s="99">
        <f t="shared" si="17"/>
        <v>1333968</v>
      </c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</row>
    <row r="53" spans="1:256" s="118" customFormat="1" ht="32.25" customHeight="1">
      <c r="A53" s="133" t="s">
        <v>44</v>
      </c>
      <c r="B53" s="134">
        <v>523266</v>
      </c>
      <c r="C53" s="134">
        <v>74288</v>
      </c>
      <c r="D53" s="134">
        <v>19075</v>
      </c>
      <c r="E53" s="134">
        <v>0</v>
      </c>
      <c r="F53" s="134">
        <v>55213</v>
      </c>
      <c r="G53" s="134">
        <v>0</v>
      </c>
      <c r="H53" s="134">
        <v>1795</v>
      </c>
      <c r="I53" s="134">
        <v>1359</v>
      </c>
      <c r="J53" s="134">
        <v>626</v>
      </c>
      <c r="K53" s="134">
        <v>57185</v>
      </c>
      <c r="L53" s="134">
        <v>0</v>
      </c>
      <c r="M53" s="134">
        <v>0</v>
      </c>
      <c r="N53" s="134">
        <v>25200</v>
      </c>
      <c r="O53" s="134">
        <v>3487</v>
      </c>
      <c r="P53" s="134">
        <v>3309</v>
      </c>
      <c r="Q53" s="134">
        <v>178</v>
      </c>
      <c r="R53" s="134">
        <v>1790634</v>
      </c>
      <c r="S53" s="134">
        <v>1650143</v>
      </c>
      <c r="T53" s="134">
        <v>140491</v>
      </c>
      <c r="U53" s="134">
        <v>1563</v>
      </c>
      <c r="V53" s="134">
        <v>45343</v>
      </c>
      <c r="W53" s="134">
        <v>3255</v>
      </c>
      <c r="X53" s="134">
        <v>52358</v>
      </c>
      <c r="Y53" s="134">
        <v>5944</v>
      </c>
      <c r="Z53" s="134">
        <v>5944</v>
      </c>
      <c r="AA53" s="134">
        <v>0</v>
      </c>
      <c r="AB53" s="134">
        <v>21057</v>
      </c>
      <c r="AC53" s="134">
        <v>21007</v>
      </c>
      <c r="AD53" s="134">
        <v>4350</v>
      </c>
      <c r="AE53" s="134">
        <v>3923</v>
      </c>
      <c r="AF53" s="134">
        <v>2336</v>
      </c>
      <c r="AG53" s="134">
        <v>1587</v>
      </c>
      <c r="AH53" s="134">
        <v>206206</v>
      </c>
      <c r="AI53" s="134">
        <v>0</v>
      </c>
      <c r="AJ53" s="134">
        <v>0</v>
      </c>
      <c r="AK53" s="134">
        <v>0</v>
      </c>
      <c r="AL53" s="134">
        <v>3430</v>
      </c>
      <c r="AM53" s="134">
        <v>18053</v>
      </c>
      <c r="AN53" s="134">
        <v>2137</v>
      </c>
      <c r="AO53" s="134">
        <v>0</v>
      </c>
      <c r="AP53" s="134">
        <v>110000</v>
      </c>
      <c r="AQ53" s="134">
        <v>0</v>
      </c>
      <c r="AR53" s="134">
        <v>0</v>
      </c>
      <c r="AS53" s="134">
        <v>72586</v>
      </c>
      <c r="AT53" s="134">
        <v>0</v>
      </c>
      <c r="AU53" s="134">
        <v>253917</v>
      </c>
      <c r="AV53" s="134">
        <v>142611</v>
      </c>
      <c r="AW53" s="134">
        <v>0</v>
      </c>
      <c r="AX53" s="134">
        <v>0</v>
      </c>
      <c r="AY53" s="134">
        <v>18550</v>
      </c>
      <c r="AZ53" s="134">
        <v>14553</v>
      </c>
      <c r="BA53" s="134">
        <v>12438</v>
      </c>
      <c r="BB53" s="134">
        <v>21841</v>
      </c>
      <c r="BC53" s="134">
        <v>11504</v>
      </c>
      <c r="BD53" s="134">
        <v>0</v>
      </c>
      <c r="BE53" s="134">
        <v>0</v>
      </c>
      <c r="BF53" s="134">
        <v>11504</v>
      </c>
      <c r="BG53" s="134">
        <v>5706</v>
      </c>
      <c r="BH53" s="134">
        <v>2994</v>
      </c>
      <c r="BI53" s="134">
        <v>55025</v>
      </c>
      <c r="BJ53" s="134">
        <v>111306</v>
      </c>
      <c r="BK53" s="134">
        <v>66213</v>
      </c>
      <c r="BL53" s="134">
        <v>0</v>
      </c>
      <c r="BM53" s="134">
        <v>45093</v>
      </c>
      <c r="BN53" s="134">
        <v>6621</v>
      </c>
      <c r="BO53" s="134">
        <v>6416</v>
      </c>
      <c r="BP53" s="134">
        <v>205</v>
      </c>
      <c r="BQ53" s="134">
        <v>100</v>
      </c>
      <c r="BR53" s="134">
        <v>96</v>
      </c>
      <c r="BS53" s="134">
        <v>9</v>
      </c>
      <c r="BT53" s="134">
        <v>334</v>
      </c>
      <c r="BU53" s="134">
        <v>51053</v>
      </c>
      <c r="BV53" s="134">
        <v>21978</v>
      </c>
      <c r="BW53" s="134">
        <v>21414</v>
      </c>
      <c r="BX53" s="134">
        <v>564</v>
      </c>
      <c r="BY53" s="134">
        <v>67772</v>
      </c>
      <c r="BZ53" s="134">
        <v>1406</v>
      </c>
      <c r="CA53" s="134">
        <v>0</v>
      </c>
      <c r="CB53" s="134">
        <v>0</v>
      </c>
      <c r="CC53" s="134">
        <v>2000</v>
      </c>
      <c r="CD53" s="134">
        <v>0</v>
      </c>
      <c r="CE53" s="134">
        <v>0</v>
      </c>
      <c r="CF53" s="134">
        <v>0</v>
      </c>
      <c r="CG53" s="134">
        <v>0</v>
      </c>
      <c r="CH53" s="134">
        <v>64366</v>
      </c>
      <c r="CI53" s="134">
        <v>36841</v>
      </c>
      <c r="CJ53" s="134">
        <v>27525</v>
      </c>
      <c r="CK53" s="134">
        <v>384493</v>
      </c>
      <c r="CL53" s="134">
        <v>0</v>
      </c>
      <c r="CM53" s="134">
        <v>0</v>
      </c>
      <c r="CN53" s="134">
        <v>137193</v>
      </c>
      <c r="CO53" s="134">
        <v>3573401</v>
      </c>
      <c r="CP53" s="134">
        <f t="shared" si="14"/>
        <v>888785</v>
      </c>
      <c r="CQ53" s="135">
        <f t="shared" si="18"/>
        <v>24.9</v>
      </c>
      <c r="CR53" s="134">
        <v>459265</v>
      </c>
      <c r="CS53" s="135">
        <f t="shared" si="19"/>
        <v>12.9</v>
      </c>
      <c r="CT53" s="134">
        <v>429520</v>
      </c>
      <c r="CU53" s="135">
        <f t="shared" si="20"/>
        <v>11.999999999999998</v>
      </c>
      <c r="CV53" s="134">
        <f t="shared" si="15"/>
        <v>2684616</v>
      </c>
      <c r="CW53" s="135">
        <f t="shared" si="21"/>
        <v>75.1</v>
      </c>
      <c r="CX53" s="134">
        <v>335635</v>
      </c>
      <c r="CY53" s="135">
        <f t="shared" si="22"/>
        <v>9.4</v>
      </c>
      <c r="CZ53" s="134">
        <v>2348981</v>
      </c>
      <c r="DA53" s="135">
        <f t="shared" si="23"/>
        <v>65.69999999999999</v>
      </c>
      <c r="DB53" s="97">
        <v>3573401</v>
      </c>
      <c r="DC53" s="97">
        <v>523266</v>
      </c>
      <c r="DD53" s="99">
        <f t="shared" si="16"/>
        <v>772648</v>
      </c>
      <c r="DE53" s="99">
        <f t="shared" si="9"/>
        <v>2800753</v>
      </c>
      <c r="DF53" s="99">
        <f t="shared" si="17"/>
        <v>1927827</v>
      </c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</row>
    <row r="54" spans="1:256" s="118" customFormat="1" ht="32.25" customHeight="1">
      <c r="A54" s="119" t="s">
        <v>45</v>
      </c>
      <c r="B54" s="120">
        <v>1854502</v>
      </c>
      <c r="C54" s="120">
        <v>150433</v>
      </c>
      <c r="D54" s="120">
        <v>38626</v>
      </c>
      <c r="E54" s="120">
        <v>0</v>
      </c>
      <c r="F54" s="120">
        <v>111807</v>
      </c>
      <c r="G54" s="120">
        <v>0</v>
      </c>
      <c r="H54" s="120">
        <v>7788</v>
      </c>
      <c r="I54" s="120">
        <v>5899</v>
      </c>
      <c r="J54" s="120">
        <v>2716</v>
      </c>
      <c r="K54" s="120">
        <v>158143</v>
      </c>
      <c r="L54" s="120">
        <v>0</v>
      </c>
      <c r="M54" s="120">
        <v>0</v>
      </c>
      <c r="N54" s="120">
        <v>51030</v>
      </c>
      <c r="O54" s="120">
        <v>13542</v>
      </c>
      <c r="P54" s="120">
        <v>9618</v>
      </c>
      <c r="Q54" s="120">
        <v>3924</v>
      </c>
      <c r="R54" s="120">
        <v>2058798</v>
      </c>
      <c r="S54" s="120">
        <v>1891206</v>
      </c>
      <c r="T54" s="120">
        <v>167592</v>
      </c>
      <c r="U54" s="120">
        <v>3307</v>
      </c>
      <c r="V54" s="120">
        <v>151273</v>
      </c>
      <c r="W54" s="120">
        <v>143884</v>
      </c>
      <c r="X54" s="120">
        <v>181708</v>
      </c>
      <c r="Y54" s="120">
        <v>9631</v>
      </c>
      <c r="Z54" s="120">
        <v>9631</v>
      </c>
      <c r="AA54" s="120">
        <v>0</v>
      </c>
      <c r="AB54" s="120">
        <v>49237</v>
      </c>
      <c r="AC54" s="120">
        <v>70410</v>
      </c>
      <c r="AD54" s="120">
        <v>52430</v>
      </c>
      <c r="AE54" s="120">
        <v>51680</v>
      </c>
      <c r="AF54" s="120">
        <v>4913</v>
      </c>
      <c r="AG54" s="120">
        <v>46767</v>
      </c>
      <c r="AH54" s="120">
        <v>157598</v>
      </c>
      <c r="AI54" s="120">
        <v>0</v>
      </c>
      <c r="AJ54" s="120">
        <v>0</v>
      </c>
      <c r="AK54" s="120">
        <v>0</v>
      </c>
      <c r="AL54" s="120">
        <v>2571</v>
      </c>
      <c r="AM54" s="120">
        <v>0</v>
      </c>
      <c r="AN54" s="120">
        <v>5227</v>
      </c>
      <c r="AO54" s="120">
        <v>0</v>
      </c>
      <c r="AP54" s="120">
        <v>11000</v>
      </c>
      <c r="AQ54" s="120">
        <v>0</v>
      </c>
      <c r="AR54" s="120">
        <v>0</v>
      </c>
      <c r="AS54" s="120">
        <v>138800</v>
      </c>
      <c r="AT54" s="120">
        <v>0</v>
      </c>
      <c r="AU54" s="120">
        <v>794684</v>
      </c>
      <c r="AV54" s="120">
        <v>187550</v>
      </c>
      <c r="AW54" s="120">
        <v>0</v>
      </c>
      <c r="AX54" s="120">
        <v>0</v>
      </c>
      <c r="AY54" s="120">
        <v>23581</v>
      </c>
      <c r="AZ54" s="120">
        <v>39658</v>
      </c>
      <c r="BA54" s="120">
        <v>860</v>
      </c>
      <c r="BB54" s="120">
        <v>0</v>
      </c>
      <c r="BC54" s="120">
        <v>18965</v>
      </c>
      <c r="BD54" s="120">
        <v>0</v>
      </c>
      <c r="BE54" s="120">
        <v>0</v>
      </c>
      <c r="BF54" s="120">
        <v>18965</v>
      </c>
      <c r="BG54" s="120">
        <v>0</v>
      </c>
      <c r="BH54" s="120">
        <v>0</v>
      </c>
      <c r="BI54" s="120">
        <v>104486</v>
      </c>
      <c r="BJ54" s="120">
        <v>607134</v>
      </c>
      <c r="BK54" s="120">
        <v>2575</v>
      </c>
      <c r="BL54" s="120">
        <v>0</v>
      </c>
      <c r="BM54" s="120">
        <v>604559</v>
      </c>
      <c r="BN54" s="120">
        <v>33072</v>
      </c>
      <c r="BO54" s="120">
        <v>25505</v>
      </c>
      <c r="BP54" s="120">
        <v>7567</v>
      </c>
      <c r="BQ54" s="120">
        <v>6622</v>
      </c>
      <c r="BR54" s="120">
        <v>0</v>
      </c>
      <c r="BS54" s="120">
        <v>945</v>
      </c>
      <c r="BT54" s="120">
        <v>3901</v>
      </c>
      <c r="BU54" s="120">
        <v>348449</v>
      </c>
      <c r="BV54" s="120">
        <v>108307</v>
      </c>
      <c r="BW54" s="120">
        <v>107312</v>
      </c>
      <c r="BX54" s="120">
        <v>995</v>
      </c>
      <c r="BY54" s="120">
        <v>135490</v>
      </c>
      <c r="BZ54" s="120">
        <v>1660</v>
      </c>
      <c r="CA54" s="120">
        <v>308</v>
      </c>
      <c r="CB54" s="120">
        <v>0</v>
      </c>
      <c r="CC54" s="120">
        <v>26537</v>
      </c>
      <c r="CD54" s="120">
        <v>0</v>
      </c>
      <c r="CE54" s="120">
        <v>0</v>
      </c>
      <c r="CF54" s="120">
        <v>0</v>
      </c>
      <c r="CG54" s="120">
        <v>0</v>
      </c>
      <c r="CH54" s="120">
        <v>106985</v>
      </c>
      <c r="CI54" s="120">
        <v>0</v>
      </c>
      <c r="CJ54" s="120">
        <v>106985</v>
      </c>
      <c r="CK54" s="120">
        <v>289700</v>
      </c>
      <c r="CL54" s="120">
        <v>0</v>
      </c>
      <c r="CM54" s="120">
        <v>0</v>
      </c>
      <c r="CN54" s="120">
        <v>213000</v>
      </c>
      <c r="CO54" s="120">
        <v>6562020</v>
      </c>
      <c r="CP54" s="120">
        <f t="shared" si="14"/>
        <v>1616720</v>
      </c>
      <c r="CQ54" s="121">
        <f t="shared" si="18"/>
        <v>24.6</v>
      </c>
      <c r="CR54" s="120">
        <v>811162</v>
      </c>
      <c r="CS54" s="121">
        <f t="shared" si="19"/>
        <v>12.4</v>
      </c>
      <c r="CT54" s="120">
        <v>805558</v>
      </c>
      <c r="CU54" s="121">
        <f t="shared" si="20"/>
        <v>12.200000000000001</v>
      </c>
      <c r="CV54" s="120">
        <f t="shared" si="15"/>
        <v>4945300</v>
      </c>
      <c r="CW54" s="121">
        <f t="shared" si="21"/>
        <v>75.4</v>
      </c>
      <c r="CX54" s="120">
        <v>782831</v>
      </c>
      <c r="CY54" s="121">
        <f t="shared" si="22"/>
        <v>11.9</v>
      </c>
      <c r="CZ54" s="120">
        <v>4162469</v>
      </c>
      <c r="DA54" s="121">
        <f t="shared" si="23"/>
        <v>63.50000000000001</v>
      </c>
      <c r="DB54" s="97">
        <v>6562020</v>
      </c>
      <c r="DC54" s="97">
        <v>1854502</v>
      </c>
      <c r="DD54" s="99">
        <f t="shared" si="16"/>
        <v>2868382</v>
      </c>
      <c r="DE54" s="99">
        <f t="shared" si="9"/>
        <v>3693638</v>
      </c>
      <c r="DF54" s="99">
        <f t="shared" si="17"/>
        <v>2271798</v>
      </c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</row>
    <row r="55" spans="1:256" s="118" customFormat="1" ht="32.25" customHeight="1">
      <c r="A55" s="119" t="s">
        <v>46</v>
      </c>
      <c r="B55" s="120">
        <v>1037263</v>
      </c>
      <c r="C55" s="120">
        <v>96100</v>
      </c>
      <c r="D55" s="120">
        <v>24675</v>
      </c>
      <c r="E55" s="120">
        <v>0</v>
      </c>
      <c r="F55" s="120">
        <v>71425</v>
      </c>
      <c r="G55" s="120">
        <v>0</v>
      </c>
      <c r="H55" s="120">
        <v>3848</v>
      </c>
      <c r="I55" s="120">
        <v>2916</v>
      </c>
      <c r="J55" s="120">
        <v>1340</v>
      </c>
      <c r="K55" s="120">
        <v>112341</v>
      </c>
      <c r="L55" s="120">
        <v>2519</v>
      </c>
      <c r="M55" s="120">
        <v>0</v>
      </c>
      <c r="N55" s="120">
        <v>32585</v>
      </c>
      <c r="O55" s="120">
        <v>6234</v>
      </c>
      <c r="P55" s="120">
        <v>4824</v>
      </c>
      <c r="Q55" s="120">
        <v>1410</v>
      </c>
      <c r="R55" s="120">
        <v>1853749</v>
      </c>
      <c r="S55" s="120">
        <v>1628887</v>
      </c>
      <c r="T55" s="120">
        <v>224862</v>
      </c>
      <c r="U55" s="120">
        <v>1758</v>
      </c>
      <c r="V55" s="120">
        <v>1377</v>
      </c>
      <c r="W55" s="120">
        <v>385</v>
      </c>
      <c r="X55" s="120">
        <v>105423</v>
      </c>
      <c r="Y55" s="120">
        <v>5490</v>
      </c>
      <c r="Z55" s="120">
        <v>5490</v>
      </c>
      <c r="AA55" s="120">
        <v>0</v>
      </c>
      <c r="AB55" s="120">
        <v>37437</v>
      </c>
      <c r="AC55" s="120">
        <v>49679</v>
      </c>
      <c r="AD55" s="120">
        <v>12817</v>
      </c>
      <c r="AE55" s="120">
        <v>6289</v>
      </c>
      <c r="AF55" s="120">
        <v>2680</v>
      </c>
      <c r="AG55" s="120">
        <v>3609</v>
      </c>
      <c r="AH55" s="120">
        <v>249696</v>
      </c>
      <c r="AI55" s="120">
        <v>0</v>
      </c>
      <c r="AJ55" s="120">
        <v>0</v>
      </c>
      <c r="AK55" s="120">
        <v>0</v>
      </c>
      <c r="AL55" s="120">
        <v>6112</v>
      </c>
      <c r="AM55" s="120">
        <v>112151</v>
      </c>
      <c r="AN55" s="120">
        <v>4658</v>
      </c>
      <c r="AO55" s="120">
        <v>0</v>
      </c>
      <c r="AP55" s="120">
        <v>44000</v>
      </c>
      <c r="AQ55" s="120">
        <v>0</v>
      </c>
      <c r="AR55" s="120">
        <v>0</v>
      </c>
      <c r="AS55" s="120">
        <v>82775</v>
      </c>
      <c r="AT55" s="120">
        <v>0</v>
      </c>
      <c r="AU55" s="120">
        <v>188209</v>
      </c>
      <c r="AV55" s="120">
        <v>129701</v>
      </c>
      <c r="AW55" s="120">
        <v>0</v>
      </c>
      <c r="AX55" s="120">
        <v>0</v>
      </c>
      <c r="AY55" s="120">
        <v>5209</v>
      </c>
      <c r="AZ55" s="120">
        <v>25371</v>
      </c>
      <c r="BA55" s="120">
        <v>4580</v>
      </c>
      <c r="BB55" s="120">
        <v>29145</v>
      </c>
      <c r="BC55" s="120">
        <v>12091</v>
      </c>
      <c r="BD55" s="120">
        <v>0</v>
      </c>
      <c r="BE55" s="120">
        <v>0</v>
      </c>
      <c r="BF55" s="120">
        <v>12091</v>
      </c>
      <c r="BG55" s="120">
        <v>0</v>
      </c>
      <c r="BH55" s="120">
        <v>2994</v>
      </c>
      <c r="BI55" s="120">
        <v>50311</v>
      </c>
      <c r="BJ55" s="120">
        <v>58508</v>
      </c>
      <c r="BK55" s="120">
        <v>7526</v>
      </c>
      <c r="BL55" s="120">
        <v>0</v>
      </c>
      <c r="BM55" s="120">
        <v>50982</v>
      </c>
      <c r="BN55" s="120">
        <v>63719</v>
      </c>
      <c r="BO55" s="120">
        <v>62435</v>
      </c>
      <c r="BP55" s="120">
        <v>1284</v>
      </c>
      <c r="BQ55" s="120">
        <v>881</v>
      </c>
      <c r="BR55" s="120">
        <v>63</v>
      </c>
      <c r="BS55" s="120">
        <v>340</v>
      </c>
      <c r="BT55" s="120">
        <v>470</v>
      </c>
      <c r="BU55" s="120">
        <v>120773</v>
      </c>
      <c r="BV55" s="120">
        <v>131484</v>
      </c>
      <c r="BW55" s="120">
        <v>129107</v>
      </c>
      <c r="BX55" s="120">
        <v>2377</v>
      </c>
      <c r="BY55" s="120">
        <v>31099</v>
      </c>
      <c r="BZ55" s="120">
        <v>1306</v>
      </c>
      <c r="CA55" s="120">
        <v>1161</v>
      </c>
      <c r="CB55" s="120">
        <v>300</v>
      </c>
      <c r="CC55" s="120">
        <v>6000</v>
      </c>
      <c r="CD55" s="120">
        <v>0</v>
      </c>
      <c r="CE55" s="120">
        <v>0</v>
      </c>
      <c r="CF55" s="120">
        <v>0</v>
      </c>
      <c r="CG55" s="120">
        <v>0</v>
      </c>
      <c r="CH55" s="120">
        <v>22332</v>
      </c>
      <c r="CI55" s="120">
        <v>0</v>
      </c>
      <c r="CJ55" s="120">
        <v>22332</v>
      </c>
      <c r="CK55" s="120">
        <v>277238</v>
      </c>
      <c r="CL55" s="120">
        <v>0</v>
      </c>
      <c r="CM55" s="120">
        <v>0</v>
      </c>
      <c r="CN55" s="120">
        <v>175038</v>
      </c>
      <c r="CO55" s="120">
        <v>4326430</v>
      </c>
      <c r="CP55" s="120">
        <f t="shared" si="14"/>
        <v>1012266</v>
      </c>
      <c r="CQ55" s="121">
        <f t="shared" si="18"/>
        <v>23.4</v>
      </c>
      <c r="CR55" s="120">
        <v>298618</v>
      </c>
      <c r="CS55" s="121">
        <f t="shared" si="19"/>
        <v>6.9</v>
      </c>
      <c r="CT55" s="120">
        <v>713648</v>
      </c>
      <c r="CU55" s="121">
        <f t="shared" si="20"/>
        <v>16.5</v>
      </c>
      <c r="CV55" s="120">
        <f t="shared" si="15"/>
        <v>3314164</v>
      </c>
      <c r="CW55" s="121">
        <f t="shared" si="21"/>
        <v>76.6</v>
      </c>
      <c r="CX55" s="120">
        <v>325098</v>
      </c>
      <c r="CY55" s="121">
        <f t="shared" si="22"/>
        <v>7.5</v>
      </c>
      <c r="CZ55" s="120">
        <v>2989066</v>
      </c>
      <c r="DA55" s="121">
        <f t="shared" si="23"/>
        <v>69.1</v>
      </c>
      <c r="DB55" s="97">
        <v>4326430</v>
      </c>
      <c r="DC55" s="97">
        <v>1037263</v>
      </c>
      <c r="DD55" s="99">
        <f t="shared" si="16"/>
        <v>1497897</v>
      </c>
      <c r="DE55" s="99">
        <f t="shared" si="9"/>
        <v>2828533</v>
      </c>
      <c r="DF55" s="99">
        <f t="shared" si="17"/>
        <v>2028787</v>
      </c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</row>
    <row r="56" spans="1:256" s="118" customFormat="1" ht="32.25" customHeight="1">
      <c r="A56" s="119" t="s">
        <v>47</v>
      </c>
      <c r="B56" s="120">
        <v>2467504</v>
      </c>
      <c r="C56" s="120">
        <v>35994</v>
      </c>
      <c r="D56" s="120">
        <v>9242</v>
      </c>
      <c r="E56" s="120">
        <v>0</v>
      </c>
      <c r="F56" s="120">
        <v>26752</v>
      </c>
      <c r="G56" s="120">
        <v>0</v>
      </c>
      <c r="H56" s="120">
        <v>2711</v>
      </c>
      <c r="I56" s="120">
        <v>2060</v>
      </c>
      <c r="J56" s="120">
        <v>937</v>
      </c>
      <c r="K56" s="120">
        <v>57718</v>
      </c>
      <c r="L56" s="120">
        <v>0</v>
      </c>
      <c r="M56" s="120">
        <v>0</v>
      </c>
      <c r="N56" s="120">
        <v>12216</v>
      </c>
      <c r="O56" s="120">
        <v>6795</v>
      </c>
      <c r="P56" s="120">
        <v>2751</v>
      </c>
      <c r="Q56" s="120">
        <v>4044</v>
      </c>
      <c r="R56" s="120">
        <v>15533</v>
      </c>
      <c r="S56" s="120">
        <v>0</v>
      </c>
      <c r="T56" s="120">
        <v>15533</v>
      </c>
      <c r="U56" s="120">
        <v>930</v>
      </c>
      <c r="V56" s="120">
        <v>1717</v>
      </c>
      <c r="W56" s="120">
        <v>1179</v>
      </c>
      <c r="X56" s="120">
        <v>52110</v>
      </c>
      <c r="Y56" s="120">
        <v>2514</v>
      </c>
      <c r="Z56" s="120">
        <v>2514</v>
      </c>
      <c r="AA56" s="120">
        <v>0</v>
      </c>
      <c r="AB56" s="120">
        <v>12353</v>
      </c>
      <c r="AC56" s="120">
        <v>24845</v>
      </c>
      <c r="AD56" s="120">
        <v>12398</v>
      </c>
      <c r="AE56" s="120">
        <v>2968</v>
      </c>
      <c r="AF56" s="120">
        <v>874</v>
      </c>
      <c r="AG56" s="120">
        <v>2094</v>
      </c>
      <c r="AH56" s="120">
        <v>61958</v>
      </c>
      <c r="AI56" s="120">
        <v>0</v>
      </c>
      <c r="AJ56" s="120">
        <v>985</v>
      </c>
      <c r="AK56" s="120">
        <v>0</v>
      </c>
      <c r="AL56" s="120">
        <v>1414</v>
      </c>
      <c r="AM56" s="120">
        <v>0</v>
      </c>
      <c r="AN56" s="120">
        <v>2039</v>
      </c>
      <c r="AO56" s="120">
        <v>0</v>
      </c>
      <c r="AP56" s="120">
        <v>0</v>
      </c>
      <c r="AQ56" s="120">
        <v>0</v>
      </c>
      <c r="AR56" s="120">
        <v>11400</v>
      </c>
      <c r="AS56" s="120">
        <v>46120</v>
      </c>
      <c r="AT56" s="120">
        <v>0</v>
      </c>
      <c r="AU56" s="120">
        <v>797845</v>
      </c>
      <c r="AV56" s="120">
        <v>701065</v>
      </c>
      <c r="AW56" s="120">
        <v>493</v>
      </c>
      <c r="AX56" s="120">
        <v>0</v>
      </c>
      <c r="AY56" s="120">
        <v>6601</v>
      </c>
      <c r="AZ56" s="120">
        <v>11266</v>
      </c>
      <c r="BA56" s="120">
        <v>617121</v>
      </c>
      <c r="BB56" s="120">
        <v>0</v>
      </c>
      <c r="BC56" s="120">
        <v>7650</v>
      </c>
      <c r="BD56" s="120">
        <v>0</v>
      </c>
      <c r="BE56" s="120">
        <v>0</v>
      </c>
      <c r="BF56" s="120">
        <v>7650</v>
      </c>
      <c r="BG56" s="120">
        <v>33880</v>
      </c>
      <c r="BH56" s="120">
        <v>1333</v>
      </c>
      <c r="BI56" s="120">
        <v>22721</v>
      </c>
      <c r="BJ56" s="120">
        <v>96780</v>
      </c>
      <c r="BK56" s="120">
        <v>52829</v>
      </c>
      <c r="BL56" s="120">
        <v>0</v>
      </c>
      <c r="BM56" s="120">
        <v>43951</v>
      </c>
      <c r="BN56" s="120">
        <v>40586</v>
      </c>
      <c r="BO56" s="120">
        <v>10773</v>
      </c>
      <c r="BP56" s="120">
        <v>29813</v>
      </c>
      <c r="BQ56" s="120">
        <v>29633</v>
      </c>
      <c r="BR56" s="120">
        <v>171</v>
      </c>
      <c r="BS56" s="120">
        <v>9</v>
      </c>
      <c r="BT56" s="120">
        <v>0</v>
      </c>
      <c r="BU56" s="120">
        <v>59623</v>
      </c>
      <c r="BV56" s="120">
        <v>90329</v>
      </c>
      <c r="BW56" s="120">
        <v>88929</v>
      </c>
      <c r="BX56" s="120">
        <v>1400</v>
      </c>
      <c r="BY56" s="120">
        <v>16095</v>
      </c>
      <c r="BZ56" s="120">
        <v>59</v>
      </c>
      <c r="CA56" s="120">
        <v>972</v>
      </c>
      <c r="CB56" s="120">
        <v>0</v>
      </c>
      <c r="CC56" s="120">
        <v>10676</v>
      </c>
      <c r="CD56" s="120">
        <v>0</v>
      </c>
      <c r="CE56" s="120">
        <v>0</v>
      </c>
      <c r="CF56" s="120">
        <v>0</v>
      </c>
      <c r="CG56" s="120">
        <v>0</v>
      </c>
      <c r="CH56" s="120">
        <v>4388</v>
      </c>
      <c r="CI56" s="120">
        <v>0</v>
      </c>
      <c r="CJ56" s="120">
        <v>4388</v>
      </c>
      <c r="CK56" s="120">
        <v>219000</v>
      </c>
      <c r="CL56" s="120">
        <v>100000</v>
      </c>
      <c r="CM56" s="120">
        <v>0</v>
      </c>
      <c r="CN56" s="120">
        <v>101100</v>
      </c>
      <c r="CO56" s="120">
        <v>3944629</v>
      </c>
      <c r="CP56" s="120">
        <f t="shared" si="14"/>
        <v>1181614</v>
      </c>
      <c r="CQ56" s="121">
        <f t="shared" si="18"/>
        <v>30</v>
      </c>
      <c r="CR56" s="120">
        <v>842636</v>
      </c>
      <c r="CS56" s="121">
        <f t="shared" si="19"/>
        <v>21.4</v>
      </c>
      <c r="CT56" s="120">
        <v>338978</v>
      </c>
      <c r="CU56" s="121">
        <f t="shared" si="20"/>
        <v>8.600000000000001</v>
      </c>
      <c r="CV56" s="120">
        <f t="shared" si="15"/>
        <v>2763015</v>
      </c>
      <c r="CW56" s="121">
        <f t="shared" si="21"/>
        <v>70</v>
      </c>
      <c r="CX56" s="120">
        <v>171949</v>
      </c>
      <c r="CY56" s="121">
        <f t="shared" si="22"/>
        <v>4.4</v>
      </c>
      <c r="CZ56" s="120">
        <v>2591066</v>
      </c>
      <c r="DA56" s="121">
        <f t="shared" si="23"/>
        <v>65.6</v>
      </c>
      <c r="DB56" s="97">
        <v>3944629</v>
      </c>
      <c r="DC56" s="97">
        <v>2467504</v>
      </c>
      <c r="DD56" s="99">
        <f t="shared" si="16"/>
        <v>2730932</v>
      </c>
      <c r="DE56" s="99">
        <f t="shared" si="9"/>
        <v>1213697</v>
      </c>
      <c r="DF56" s="99">
        <f t="shared" si="17"/>
        <v>116633</v>
      </c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</row>
    <row r="57" spans="1:256" s="118" customFormat="1" ht="32.25" customHeight="1">
      <c r="A57" s="119" t="s">
        <v>48</v>
      </c>
      <c r="B57" s="120">
        <v>2797250</v>
      </c>
      <c r="C57" s="120">
        <v>69819</v>
      </c>
      <c r="D57" s="120">
        <v>17927</v>
      </c>
      <c r="E57" s="120">
        <v>0</v>
      </c>
      <c r="F57" s="120">
        <v>51892</v>
      </c>
      <c r="G57" s="120">
        <v>0</v>
      </c>
      <c r="H57" s="120">
        <v>3262</v>
      </c>
      <c r="I57" s="120">
        <v>2467</v>
      </c>
      <c r="J57" s="120">
        <v>1140</v>
      </c>
      <c r="K57" s="120">
        <v>86844</v>
      </c>
      <c r="L57" s="120">
        <v>7260</v>
      </c>
      <c r="M57" s="120">
        <v>0</v>
      </c>
      <c r="N57" s="120">
        <v>23698</v>
      </c>
      <c r="O57" s="120">
        <v>12502</v>
      </c>
      <c r="P57" s="120">
        <v>3693</v>
      </c>
      <c r="Q57" s="120">
        <v>8809</v>
      </c>
      <c r="R57" s="120">
        <v>15134</v>
      </c>
      <c r="S57" s="120">
        <v>0</v>
      </c>
      <c r="T57" s="120">
        <v>15134</v>
      </c>
      <c r="U57" s="120">
        <v>1920</v>
      </c>
      <c r="V57" s="120">
        <v>5278</v>
      </c>
      <c r="W57" s="120">
        <v>1549</v>
      </c>
      <c r="X57" s="120">
        <v>81198</v>
      </c>
      <c r="Y57" s="120">
        <v>4819</v>
      </c>
      <c r="Z57" s="120">
        <v>4819</v>
      </c>
      <c r="AA57" s="120">
        <v>0</v>
      </c>
      <c r="AB57" s="120">
        <v>17755</v>
      </c>
      <c r="AC57" s="120">
        <v>38617</v>
      </c>
      <c r="AD57" s="120">
        <v>20007</v>
      </c>
      <c r="AE57" s="120">
        <v>4875</v>
      </c>
      <c r="AF57" s="120">
        <v>2101</v>
      </c>
      <c r="AG57" s="120">
        <v>2774</v>
      </c>
      <c r="AH57" s="120">
        <v>977942</v>
      </c>
      <c r="AI57" s="120">
        <v>0</v>
      </c>
      <c r="AJ57" s="120">
        <v>222</v>
      </c>
      <c r="AK57" s="120">
        <v>0</v>
      </c>
      <c r="AL57" s="120">
        <v>138493</v>
      </c>
      <c r="AM57" s="120">
        <v>9378</v>
      </c>
      <c r="AN57" s="120">
        <v>2093</v>
      </c>
      <c r="AO57" s="120">
        <v>0</v>
      </c>
      <c r="AP57" s="120">
        <v>0</v>
      </c>
      <c r="AQ57" s="120">
        <v>0</v>
      </c>
      <c r="AR57" s="120">
        <v>754946</v>
      </c>
      <c r="AS57" s="120">
        <v>72810</v>
      </c>
      <c r="AT57" s="120">
        <v>0</v>
      </c>
      <c r="AU57" s="120">
        <v>452777</v>
      </c>
      <c r="AV57" s="120">
        <v>226678</v>
      </c>
      <c r="AW57" s="120">
        <v>111</v>
      </c>
      <c r="AX57" s="120">
        <v>0</v>
      </c>
      <c r="AY57" s="120">
        <v>15493</v>
      </c>
      <c r="AZ57" s="120">
        <v>16897</v>
      </c>
      <c r="BA57" s="120">
        <v>2750</v>
      </c>
      <c r="BB57" s="120">
        <v>0</v>
      </c>
      <c r="BC57" s="120">
        <v>11726</v>
      </c>
      <c r="BD57" s="120">
        <v>0</v>
      </c>
      <c r="BE57" s="120">
        <v>0</v>
      </c>
      <c r="BF57" s="120">
        <v>11726</v>
      </c>
      <c r="BG57" s="120">
        <v>153233</v>
      </c>
      <c r="BH57" s="120">
        <v>12993</v>
      </c>
      <c r="BI57" s="120">
        <v>13475</v>
      </c>
      <c r="BJ57" s="120">
        <v>226099</v>
      </c>
      <c r="BK57" s="120">
        <v>158870</v>
      </c>
      <c r="BL57" s="120">
        <v>0</v>
      </c>
      <c r="BM57" s="120">
        <v>67229</v>
      </c>
      <c r="BN57" s="120">
        <v>28827</v>
      </c>
      <c r="BO57" s="120">
        <v>18514</v>
      </c>
      <c r="BP57" s="120">
        <v>10313</v>
      </c>
      <c r="BQ57" s="120">
        <v>9744</v>
      </c>
      <c r="BR57" s="120">
        <v>327</v>
      </c>
      <c r="BS57" s="120">
        <v>242</v>
      </c>
      <c r="BT57" s="120">
        <v>801450</v>
      </c>
      <c r="BU57" s="120">
        <v>272351</v>
      </c>
      <c r="BV57" s="120">
        <v>161235</v>
      </c>
      <c r="BW57" s="120">
        <v>123745</v>
      </c>
      <c r="BX57" s="120">
        <v>37490</v>
      </c>
      <c r="BY57" s="120">
        <v>162759</v>
      </c>
      <c r="BZ57" s="120">
        <v>144</v>
      </c>
      <c r="CA57" s="120">
        <v>877</v>
      </c>
      <c r="CB57" s="120">
        <v>0</v>
      </c>
      <c r="CC57" s="120">
        <v>31003</v>
      </c>
      <c r="CD57" s="120">
        <v>0</v>
      </c>
      <c r="CE57" s="120">
        <v>0</v>
      </c>
      <c r="CF57" s="120">
        <v>0</v>
      </c>
      <c r="CG57" s="120">
        <v>0</v>
      </c>
      <c r="CH57" s="120">
        <v>130735</v>
      </c>
      <c r="CI57" s="120">
        <v>0</v>
      </c>
      <c r="CJ57" s="120">
        <v>130735</v>
      </c>
      <c r="CK57" s="120">
        <v>144600</v>
      </c>
      <c r="CL57" s="120">
        <v>0</v>
      </c>
      <c r="CM57" s="120">
        <v>0</v>
      </c>
      <c r="CN57" s="120">
        <v>100000</v>
      </c>
      <c r="CO57" s="120">
        <v>6114588</v>
      </c>
      <c r="CP57" s="120">
        <f t="shared" si="14"/>
        <v>2789632</v>
      </c>
      <c r="CQ57" s="121">
        <f t="shared" si="18"/>
        <v>45.6</v>
      </c>
      <c r="CR57" s="120">
        <v>1494345</v>
      </c>
      <c r="CS57" s="121">
        <f t="shared" si="19"/>
        <v>24.4</v>
      </c>
      <c r="CT57" s="120">
        <v>1295287</v>
      </c>
      <c r="CU57" s="121">
        <f t="shared" si="20"/>
        <v>21.200000000000003</v>
      </c>
      <c r="CV57" s="120">
        <f t="shared" si="15"/>
        <v>3324956</v>
      </c>
      <c r="CW57" s="121">
        <f t="shared" si="21"/>
        <v>54.4</v>
      </c>
      <c r="CX57" s="120">
        <v>292463</v>
      </c>
      <c r="CY57" s="121">
        <f t="shared" si="22"/>
        <v>4.8</v>
      </c>
      <c r="CZ57" s="120">
        <v>3032493</v>
      </c>
      <c r="DA57" s="121">
        <f t="shared" si="23"/>
        <v>49.6</v>
      </c>
      <c r="DB57" s="97">
        <v>6114588</v>
      </c>
      <c r="DC57" s="97">
        <v>2797250</v>
      </c>
      <c r="DD57" s="99">
        <f t="shared" si="16"/>
        <v>4315223</v>
      </c>
      <c r="DE57" s="99">
        <f t="shared" si="9"/>
        <v>1799365</v>
      </c>
      <c r="DF57" s="99">
        <f t="shared" si="17"/>
        <v>115134</v>
      </c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</row>
    <row r="58" spans="1:256" s="118" customFormat="1" ht="32.25" customHeight="1">
      <c r="A58" s="133" t="s">
        <v>49</v>
      </c>
      <c r="B58" s="134">
        <v>3346758</v>
      </c>
      <c r="C58" s="134">
        <v>81378</v>
      </c>
      <c r="D58" s="134">
        <v>20895</v>
      </c>
      <c r="E58" s="134">
        <v>0</v>
      </c>
      <c r="F58" s="134">
        <v>60483</v>
      </c>
      <c r="G58" s="134">
        <v>0</v>
      </c>
      <c r="H58" s="134">
        <v>8137</v>
      </c>
      <c r="I58" s="134">
        <v>6182</v>
      </c>
      <c r="J58" s="134">
        <v>2819</v>
      </c>
      <c r="K58" s="134">
        <v>158461</v>
      </c>
      <c r="L58" s="134">
        <v>13200</v>
      </c>
      <c r="M58" s="134">
        <v>0</v>
      </c>
      <c r="N58" s="134">
        <v>27618</v>
      </c>
      <c r="O58" s="134">
        <v>15674</v>
      </c>
      <c r="P58" s="134">
        <v>8389</v>
      </c>
      <c r="Q58" s="134">
        <v>7285</v>
      </c>
      <c r="R58" s="134">
        <v>288179</v>
      </c>
      <c r="S58" s="134">
        <v>229229</v>
      </c>
      <c r="T58" s="134">
        <v>58950</v>
      </c>
      <c r="U58" s="134">
        <v>2510</v>
      </c>
      <c r="V58" s="134">
        <v>13795</v>
      </c>
      <c r="W58" s="134">
        <v>1026</v>
      </c>
      <c r="X58" s="134">
        <v>190128</v>
      </c>
      <c r="Y58" s="134">
        <v>6577</v>
      </c>
      <c r="Z58" s="134">
        <v>6577</v>
      </c>
      <c r="AA58" s="134">
        <v>0</v>
      </c>
      <c r="AB58" s="134">
        <v>59523</v>
      </c>
      <c r="AC58" s="134">
        <v>47229</v>
      </c>
      <c r="AD58" s="134">
        <v>76799</v>
      </c>
      <c r="AE58" s="134">
        <v>9831</v>
      </c>
      <c r="AF58" s="134">
        <v>3207</v>
      </c>
      <c r="AG58" s="134">
        <v>6624</v>
      </c>
      <c r="AH58" s="134">
        <v>1021454</v>
      </c>
      <c r="AI58" s="134">
        <v>0</v>
      </c>
      <c r="AJ58" s="134">
        <v>0</v>
      </c>
      <c r="AK58" s="134">
        <v>0</v>
      </c>
      <c r="AL58" s="134">
        <v>2534</v>
      </c>
      <c r="AM58" s="134">
        <v>0</v>
      </c>
      <c r="AN58" s="134">
        <v>4130</v>
      </c>
      <c r="AO58" s="134">
        <v>0</v>
      </c>
      <c r="AP58" s="134">
        <v>92400</v>
      </c>
      <c r="AQ58" s="134">
        <v>0</v>
      </c>
      <c r="AR58" s="134">
        <v>792279</v>
      </c>
      <c r="AS58" s="134">
        <v>130111</v>
      </c>
      <c r="AT58" s="134">
        <v>0</v>
      </c>
      <c r="AU58" s="134">
        <v>871661</v>
      </c>
      <c r="AV58" s="134">
        <v>647672</v>
      </c>
      <c r="AW58" s="134">
        <v>0</v>
      </c>
      <c r="AX58" s="134">
        <v>0</v>
      </c>
      <c r="AY58" s="134">
        <v>0</v>
      </c>
      <c r="AZ58" s="134">
        <v>0</v>
      </c>
      <c r="BA58" s="134">
        <v>401789</v>
      </c>
      <c r="BB58" s="134">
        <v>1608</v>
      </c>
      <c r="BC58" s="134">
        <v>21932</v>
      </c>
      <c r="BD58" s="134">
        <v>0</v>
      </c>
      <c r="BE58" s="134">
        <v>0</v>
      </c>
      <c r="BF58" s="134">
        <v>21932</v>
      </c>
      <c r="BG58" s="134">
        <v>101102</v>
      </c>
      <c r="BH58" s="134">
        <v>0</v>
      </c>
      <c r="BI58" s="134">
        <v>121241</v>
      </c>
      <c r="BJ58" s="134">
        <v>223989</v>
      </c>
      <c r="BK58" s="134">
        <v>148105</v>
      </c>
      <c r="BL58" s="134">
        <v>0</v>
      </c>
      <c r="BM58" s="134">
        <v>75884</v>
      </c>
      <c r="BN58" s="134">
        <v>23344</v>
      </c>
      <c r="BO58" s="134">
        <v>20668</v>
      </c>
      <c r="BP58" s="134">
        <v>2676</v>
      </c>
      <c r="BQ58" s="134">
        <v>2200</v>
      </c>
      <c r="BR58" s="134">
        <v>426</v>
      </c>
      <c r="BS58" s="134">
        <v>50</v>
      </c>
      <c r="BT58" s="134">
        <v>369</v>
      </c>
      <c r="BU58" s="134">
        <v>841155</v>
      </c>
      <c r="BV58" s="134">
        <v>100922</v>
      </c>
      <c r="BW58" s="134">
        <v>100922</v>
      </c>
      <c r="BX58" s="134">
        <v>0</v>
      </c>
      <c r="BY58" s="134">
        <v>145913</v>
      </c>
      <c r="BZ58" s="134">
        <v>3612</v>
      </c>
      <c r="CA58" s="134">
        <v>958</v>
      </c>
      <c r="CB58" s="134">
        <v>0</v>
      </c>
      <c r="CC58" s="134">
        <v>94813</v>
      </c>
      <c r="CD58" s="134">
        <v>0</v>
      </c>
      <c r="CE58" s="134">
        <v>0</v>
      </c>
      <c r="CF58" s="134">
        <v>0</v>
      </c>
      <c r="CG58" s="134">
        <v>0</v>
      </c>
      <c r="CH58" s="134">
        <v>46530</v>
      </c>
      <c r="CI58" s="134">
        <v>0</v>
      </c>
      <c r="CJ58" s="134">
        <v>46530</v>
      </c>
      <c r="CK58" s="134">
        <v>297700</v>
      </c>
      <c r="CL58" s="134">
        <v>0</v>
      </c>
      <c r="CM58" s="134">
        <v>0</v>
      </c>
      <c r="CN58" s="134">
        <v>0</v>
      </c>
      <c r="CO58" s="134">
        <v>7467188</v>
      </c>
      <c r="CP58" s="134">
        <f t="shared" si="14"/>
        <v>2947987</v>
      </c>
      <c r="CQ58" s="135">
        <f t="shared" si="18"/>
        <v>39.5</v>
      </c>
      <c r="CR58" s="134">
        <v>1558683</v>
      </c>
      <c r="CS58" s="135">
        <f t="shared" si="19"/>
        <v>20.9</v>
      </c>
      <c r="CT58" s="134">
        <v>1389304</v>
      </c>
      <c r="CU58" s="135">
        <f t="shared" si="20"/>
        <v>18.6</v>
      </c>
      <c r="CV58" s="134">
        <f t="shared" si="15"/>
        <v>4519201</v>
      </c>
      <c r="CW58" s="135">
        <f t="shared" si="21"/>
        <v>60.5</v>
      </c>
      <c r="CX58" s="134">
        <v>606177</v>
      </c>
      <c r="CY58" s="135">
        <f t="shared" si="22"/>
        <v>8.1</v>
      </c>
      <c r="CZ58" s="134">
        <v>3913024</v>
      </c>
      <c r="DA58" s="135">
        <f t="shared" si="23"/>
        <v>52.4</v>
      </c>
      <c r="DB58" s="97">
        <v>7467188</v>
      </c>
      <c r="DC58" s="97">
        <v>3346758</v>
      </c>
      <c r="DD58" s="99">
        <f t="shared" si="16"/>
        <v>4672215</v>
      </c>
      <c r="DE58" s="99">
        <f t="shared" si="9"/>
        <v>2794973</v>
      </c>
      <c r="DF58" s="99">
        <f t="shared" si="17"/>
        <v>288179</v>
      </c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</row>
    <row r="59" spans="1:256" s="118" customFormat="1" ht="32.25" customHeight="1">
      <c r="A59" s="119" t="s">
        <v>50</v>
      </c>
      <c r="B59" s="120">
        <v>462622</v>
      </c>
      <c r="C59" s="120">
        <v>41825</v>
      </c>
      <c r="D59" s="120">
        <v>10736</v>
      </c>
      <c r="E59" s="120">
        <v>0</v>
      </c>
      <c r="F59" s="120">
        <v>31089</v>
      </c>
      <c r="G59" s="120">
        <v>0</v>
      </c>
      <c r="H59" s="120">
        <v>879</v>
      </c>
      <c r="I59" s="120">
        <v>670</v>
      </c>
      <c r="J59" s="120">
        <v>303</v>
      </c>
      <c r="K59" s="120">
        <v>26552</v>
      </c>
      <c r="L59" s="120">
        <v>0</v>
      </c>
      <c r="M59" s="120">
        <v>0</v>
      </c>
      <c r="N59" s="120">
        <v>14164</v>
      </c>
      <c r="O59" s="120">
        <v>1181</v>
      </c>
      <c r="P59" s="120">
        <v>1055</v>
      </c>
      <c r="Q59" s="120">
        <v>126</v>
      </c>
      <c r="R59" s="120">
        <v>1165202</v>
      </c>
      <c r="S59" s="120">
        <v>1048360</v>
      </c>
      <c r="T59" s="120">
        <v>116842</v>
      </c>
      <c r="U59" s="120">
        <v>584</v>
      </c>
      <c r="V59" s="120">
        <v>17434</v>
      </c>
      <c r="W59" s="120">
        <v>0</v>
      </c>
      <c r="X59" s="120">
        <v>24381</v>
      </c>
      <c r="Y59" s="120">
        <v>0</v>
      </c>
      <c r="Z59" s="120">
        <v>0</v>
      </c>
      <c r="AA59" s="120">
        <v>0</v>
      </c>
      <c r="AB59" s="120">
        <v>8978</v>
      </c>
      <c r="AC59" s="120">
        <v>8207</v>
      </c>
      <c r="AD59" s="120">
        <v>7196</v>
      </c>
      <c r="AE59" s="120">
        <v>1846</v>
      </c>
      <c r="AF59" s="120">
        <v>707</v>
      </c>
      <c r="AG59" s="120">
        <v>1139</v>
      </c>
      <c r="AH59" s="120">
        <v>59262</v>
      </c>
      <c r="AI59" s="120">
        <v>0</v>
      </c>
      <c r="AJ59" s="120">
        <v>0</v>
      </c>
      <c r="AK59" s="120">
        <v>0</v>
      </c>
      <c r="AL59" s="120">
        <v>3386</v>
      </c>
      <c r="AM59" s="120">
        <v>20538</v>
      </c>
      <c r="AN59" s="120">
        <v>1488</v>
      </c>
      <c r="AO59" s="120">
        <v>0</v>
      </c>
      <c r="AP59" s="120">
        <v>0</v>
      </c>
      <c r="AQ59" s="120">
        <v>0</v>
      </c>
      <c r="AR59" s="120">
        <v>0</v>
      </c>
      <c r="AS59" s="120">
        <v>33850</v>
      </c>
      <c r="AT59" s="120">
        <v>8778</v>
      </c>
      <c r="AU59" s="120">
        <v>307581</v>
      </c>
      <c r="AV59" s="120">
        <v>156271</v>
      </c>
      <c r="AW59" s="120">
        <v>0</v>
      </c>
      <c r="AX59" s="120">
        <v>0</v>
      </c>
      <c r="AY59" s="120">
        <v>0</v>
      </c>
      <c r="AZ59" s="120">
        <v>3950</v>
      </c>
      <c r="BA59" s="120">
        <v>17024</v>
      </c>
      <c r="BB59" s="120">
        <v>44692</v>
      </c>
      <c r="BC59" s="120">
        <v>7393</v>
      </c>
      <c r="BD59" s="120">
        <v>0</v>
      </c>
      <c r="BE59" s="120">
        <v>0</v>
      </c>
      <c r="BF59" s="120">
        <v>7393</v>
      </c>
      <c r="BG59" s="120">
        <v>40631</v>
      </c>
      <c r="BH59" s="120">
        <v>2994</v>
      </c>
      <c r="BI59" s="120">
        <v>39587</v>
      </c>
      <c r="BJ59" s="120">
        <v>151310</v>
      </c>
      <c r="BK59" s="120">
        <v>97909</v>
      </c>
      <c r="BL59" s="120">
        <v>0</v>
      </c>
      <c r="BM59" s="120">
        <v>53401</v>
      </c>
      <c r="BN59" s="120">
        <v>23940</v>
      </c>
      <c r="BO59" s="120">
        <v>17322</v>
      </c>
      <c r="BP59" s="120">
        <v>6618</v>
      </c>
      <c r="BQ59" s="120">
        <v>6059</v>
      </c>
      <c r="BR59" s="120">
        <v>0</v>
      </c>
      <c r="BS59" s="120">
        <v>559</v>
      </c>
      <c r="BT59" s="120">
        <v>0</v>
      </c>
      <c r="BU59" s="120">
        <v>47995</v>
      </c>
      <c r="BV59" s="120">
        <v>62033</v>
      </c>
      <c r="BW59" s="120">
        <v>43142</v>
      </c>
      <c r="BX59" s="120">
        <v>18891</v>
      </c>
      <c r="BY59" s="120">
        <v>77570</v>
      </c>
      <c r="BZ59" s="120">
        <v>190</v>
      </c>
      <c r="CA59" s="120">
        <v>0</v>
      </c>
      <c r="CB59" s="120">
        <v>0</v>
      </c>
      <c r="CC59" s="120">
        <v>596</v>
      </c>
      <c r="CD59" s="120">
        <v>22285</v>
      </c>
      <c r="CE59" s="120">
        <v>0</v>
      </c>
      <c r="CF59" s="120">
        <v>22285</v>
      </c>
      <c r="CG59" s="120">
        <v>0</v>
      </c>
      <c r="CH59" s="120">
        <v>54499</v>
      </c>
      <c r="CI59" s="120">
        <v>0</v>
      </c>
      <c r="CJ59" s="120">
        <v>54499</v>
      </c>
      <c r="CK59" s="120">
        <v>325300</v>
      </c>
      <c r="CL59" s="120">
        <v>0</v>
      </c>
      <c r="CM59" s="120">
        <v>0</v>
      </c>
      <c r="CN59" s="120">
        <v>96300</v>
      </c>
      <c r="CO59" s="120">
        <v>2670102</v>
      </c>
      <c r="CP59" s="120">
        <f t="shared" si="14"/>
        <v>879221</v>
      </c>
      <c r="CQ59" s="121">
        <f t="shared" si="18"/>
        <v>32.9</v>
      </c>
      <c r="CR59" s="120">
        <v>518344</v>
      </c>
      <c r="CS59" s="121">
        <f t="shared" si="19"/>
        <v>19.4</v>
      </c>
      <c r="CT59" s="120">
        <v>360877</v>
      </c>
      <c r="CU59" s="121">
        <f t="shared" si="20"/>
        <v>13.5</v>
      </c>
      <c r="CV59" s="120">
        <f t="shared" si="15"/>
        <v>1790881</v>
      </c>
      <c r="CW59" s="121">
        <f t="shared" si="21"/>
        <v>67.1</v>
      </c>
      <c r="CX59" s="120">
        <v>149767</v>
      </c>
      <c r="CY59" s="121">
        <f t="shared" si="22"/>
        <v>5.6</v>
      </c>
      <c r="CZ59" s="120">
        <v>1641114</v>
      </c>
      <c r="DA59" s="121">
        <f t="shared" si="23"/>
        <v>61.49999999999999</v>
      </c>
      <c r="DB59" s="97">
        <v>2670102</v>
      </c>
      <c r="DC59" s="97">
        <v>462622</v>
      </c>
      <c r="DD59" s="99">
        <f t="shared" si="16"/>
        <v>717821</v>
      </c>
      <c r="DE59" s="99">
        <f t="shared" si="9"/>
        <v>1952281</v>
      </c>
      <c r="DF59" s="99">
        <f t="shared" si="17"/>
        <v>1261502</v>
      </c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</row>
    <row r="60" spans="1:256" s="118" customFormat="1" ht="32.25" customHeight="1">
      <c r="A60" s="119" t="s">
        <v>51</v>
      </c>
      <c r="B60" s="120">
        <v>3986069</v>
      </c>
      <c r="C60" s="120">
        <v>81139</v>
      </c>
      <c r="D60" s="120">
        <v>20834</v>
      </c>
      <c r="E60" s="120">
        <v>0</v>
      </c>
      <c r="F60" s="120">
        <v>60305</v>
      </c>
      <c r="G60" s="120">
        <v>0</v>
      </c>
      <c r="H60" s="120">
        <v>6101</v>
      </c>
      <c r="I60" s="120">
        <v>4614</v>
      </c>
      <c r="J60" s="120">
        <v>2138</v>
      </c>
      <c r="K60" s="120">
        <v>134501</v>
      </c>
      <c r="L60" s="120">
        <v>0</v>
      </c>
      <c r="M60" s="120">
        <v>0</v>
      </c>
      <c r="N60" s="120">
        <v>27542</v>
      </c>
      <c r="O60" s="120">
        <v>25866</v>
      </c>
      <c r="P60" s="120">
        <v>5334</v>
      </c>
      <c r="Q60" s="120">
        <v>20532</v>
      </c>
      <c r="R60" s="120">
        <v>15339</v>
      </c>
      <c r="S60" s="120">
        <v>0</v>
      </c>
      <c r="T60" s="120">
        <v>15339</v>
      </c>
      <c r="U60" s="120">
        <v>2280</v>
      </c>
      <c r="V60" s="120">
        <v>27436</v>
      </c>
      <c r="W60" s="120">
        <v>0</v>
      </c>
      <c r="X60" s="120">
        <v>108853</v>
      </c>
      <c r="Y60" s="120">
        <v>14862</v>
      </c>
      <c r="Z60" s="120">
        <v>14862</v>
      </c>
      <c r="AA60" s="120">
        <v>0</v>
      </c>
      <c r="AB60" s="120">
        <v>28072</v>
      </c>
      <c r="AC60" s="120">
        <v>37902</v>
      </c>
      <c r="AD60" s="120">
        <v>28017</v>
      </c>
      <c r="AE60" s="120">
        <v>6152</v>
      </c>
      <c r="AF60" s="120">
        <v>1683</v>
      </c>
      <c r="AG60" s="120">
        <v>4469</v>
      </c>
      <c r="AH60" s="120">
        <v>1354145</v>
      </c>
      <c r="AI60" s="120">
        <v>0</v>
      </c>
      <c r="AJ60" s="120">
        <v>0</v>
      </c>
      <c r="AK60" s="120">
        <v>0</v>
      </c>
      <c r="AL60" s="120">
        <v>6832</v>
      </c>
      <c r="AM60" s="120">
        <v>0</v>
      </c>
      <c r="AN60" s="120">
        <v>3383</v>
      </c>
      <c r="AO60" s="120">
        <v>0</v>
      </c>
      <c r="AP60" s="120">
        <v>0</v>
      </c>
      <c r="AQ60" s="120">
        <v>0</v>
      </c>
      <c r="AR60" s="120">
        <v>1253009</v>
      </c>
      <c r="AS60" s="120">
        <v>90921</v>
      </c>
      <c r="AT60" s="120">
        <v>0</v>
      </c>
      <c r="AU60" s="120">
        <v>414827</v>
      </c>
      <c r="AV60" s="120">
        <v>292886</v>
      </c>
      <c r="AW60" s="120">
        <v>0</v>
      </c>
      <c r="AX60" s="120">
        <v>0</v>
      </c>
      <c r="AY60" s="120">
        <v>16180</v>
      </c>
      <c r="AZ60" s="120">
        <v>25956</v>
      </c>
      <c r="BA60" s="120">
        <v>0</v>
      </c>
      <c r="BB60" s="120">
        <v>0</v>
      </c>
      <c r="BC60" s="120">
        <v>10151</v>
      </c>
      <c r="BD60" s="120">
        <v>0</v>
      </c>
      <c r="BE60" s="120">
        <v>0</v>
      </c>
      <c r="BF60" s="120">
        <v>10151</v>
      </c>
      <c r="BG60" s="120">
        <v>198522</v>
      </c>
      <c r="BH60" s="120">
        <v>0</v>
      </c>
      <c r="BI60" s="120">
        <v>42077</v>
      </c>
      <c r="BJ60" s="120">
        <v>121941</v>
      </c>
      <c r="BK60" s="120">
        <v>66744</v>
      </c>
      <c r="BL60" s="120">
        <v>0</v>
      </c>
      <c r="BM60" s="120">
        <v>55197</v>
      </c>
      <c r="BN60" s="120">
        <v>65343</v>
      </c>
      <c r="BO60" s="120">
        <v>63472</v>
      </c>
      <c r="BP60" s="120">
        <v>1871</v>
      </c>
      <c r="BQ60" s="120">
        <v>223</v>
      </c>
      <c r="BR60" s="120">
        <v>1635</v>
      </c>
      <c r="BS60" s="120">
        <v>13</v>
      </c>
      <c r="BT60" s="120">
        <v>100</v>
      </c>
      <c r="BU60" s="120">
        <v>1793980</v>
      </c>
      <c r="BV60" s="120">
        <v>78511</v>
      </c>
      <c r="BW60" s="120">
        <v>77445</v>
      </c>
      <c r="BX60" s="120">
        <v>1066</v>
      </c>
      <c r="BY60" s="120">
        <v>174737</v>
      </c>
      <c r="BZ60" s="120">
        <v>1284</v>
      </c>
      <c r="CA60" s="120">
        <v>246</v>
      </c>
      <c r="CB60" s="120">
        <v>0</v>
      </c>
      <c r="CC60" s="120">
        <v>134697</v>
      </c>
      <c r="CD60" s="120">
        <v>0</v>
      </c>
      <c r="CE60" s="120">
        <v>0</v>
      </c>
      <c r="CF60" s="120">
        <v>0</v>
      </c>
      <c r="CG60" s="120">
        <v>0</v>
      </c>
      <c r="CH60" s="120">
        <v>38510</v>
      </c>
      <c r="CI60" s="120">
        <v>0</v>
      </c>
      <c r="CJ60" s="120">
        <v>38510</v>
      </c>
      <c r="CK60" s="120">
        <v>0</v>
      </c>
      <c r="CL60" s="120">
        <v>0</v>
      </c>
      <c r="CM60" s="120">
        <v>0</v>
      </c>
      <c r="CN60" s="120">
        <v>0</v>
      </c>
      <c r="CO60" s="120">
        <v>8309673</v>
      </c>
      <c r="CP60" s="120">
        <f t="shared" si="14"/>
        <v>3659930</v>
      </c>
      <c r="CQ60" s="121">
        <f t="shared" si="18"/>
        <v>44</v>
      </c>
      <c r="CR60" s="120">
        <v>2032652</v>
      </c>
      <c r="CS60" s="121">
        <f t="shared" si="19"/>
        <v>24.5</v>
      </c>
      <c r="CT60" s="120">
        <v>1627278</v>
      </c>
      <c r="CU60" s="121">
        <f t="shared" si="20"/>
        <v>19.5</v>
      </c>
      <c r="CV60" s="120">
        <f t="shared" si="15"/>
        <v>4649743</v>
      </c>
      <c r="CW60" s="121">
        <f t="shared" si="21"/>
        <v>56</v>
      </c>
      <c r="CX60" s="120">
        <v>329186</v>
      </c>
      <c r="CY60" s="121">
        <f t="shared" si="22"/>
        <v>4</v>
      </c>
      <c r="CZ60" s="120">
        <v>4320557</v>
      </c>
      <c r="DA60" s="121">
        <f t="shared" si="23"/>
        <v>52</v>
      </c>
      <c r="DB60" s="97">
        <v>8309673</v>
      </c>
      <c r="DC60" s="97">
        <v>3986069</v>
      </c>
      <c r="DD60" s="99">
        <f t="shared" si="16"/>
        <v>6241181</v>
      </c>
      <c r="DE60" s="99">
        <f t="shared" si="9"/>
        <v>2068492</v>
      </c>
      <c r="DF60" s="99">
        <f t="shared" si="17"/>
        <v>15339</v>
      </c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</row>
    <row r="61" spans="1:256" s="118" customFormat="1" ht="32.25" customHeight="1">
      <c r="A61" s="119" t="s">
        <v>52</v>
      </c>
      <c r="B61" s="120">
        <v>1745154</v>
      </c>
      <c r="C61" s="120">
        <v>59910</v>
      </c>
      <c r="D61" s="120">
        <v>15382</v>
      </c>
      <c r="E61" s="120">
        <v>0</v>
      </c>
      <c r="F61" s="120">
        <v>44528</v>
      </c>
      <c r="G61" s="120">
        <v>0</v>
      </c>
      <c r="H61" s="120">
        <v>3719</v>
      </c>
      <c r="I61" s="120">
        <v>2824</v>
      </c>
      <c r="J61" s="120">
        <v>1289</v>
      </c>
      <c r="K61" s="120">
        <v>64279</v>
      </c>
      <c r="L61" s="120">
        <v>0</v>
      </c>
      <c r="M61" s="120">
        <v>0</v>
      </c>
      <c r="N61" s="120">
        <v>20318</v>
      </c>
      <c r="O61" s="120">
        <v>5638</v>
      </c>
      <c r="P61" s="120">
        <v>3412</v>
      </c>
      <c r="Q61" s="120">
        <v>2226</v>
      </c>
      <c r="R61" s="120">
        <v>494751</v>
      </c>
      <c r="S61" s="120">
        <v>400766</v>
      </c>
      <c r="T61" s="120">
        <v>93985</v>
      </c>
      <c r="U61" s="120">
        <v>1161</v>
      </c>
      <c r="V61" s="120">
        <v>28027</v>
      </c>
      <c r="W61" s="120">
        <v>1410</v>
      </c>
      <c r="X61" s="120">
        <v>61246</v>
      </c>
      <c r="Y61" s="120">
        <v>5136</v>
      </c>
      <c r="Z61" s="120">
        <v>5136</v>
      </c>
      <c r="AA61" s="120">
        <v>0</v>
      </c>
      <c r="AB61" s="120">
        <v>0</v>
      </c>
      <c r="AC61" s="120">
        <v>38102</v>
      </c>
      <c r="AD61" s="120">
        <v>18008</v>
      </c>
      <c r="AE61" s="120">
        <v>11263</v>
      </c>
      <c r="AF61" s="120">
        <v>1737</v>
      </c>
      <c r="AG61" s="120">
        <v>9526</v>
      </c>
      <c r="AH61" s="120">
        <v>1651616</v>
      </c>
      <c r="AI61" s="120">
        <v>0</v>
      </c>
      <c r="AJ61" s="120">
        <v>26957</v>
      </c>
      <c r="AK61" s="120">
        <v>0</v>
      </c>
      <c r="AL61" s="120">
        <v>1172</v>
      </c>
      <c r="AM61" s="120">
        <v>0</v>
      </c>
      <c r="AN61" s="120">
        <v>2428</v>
      </c>
      <c r="AO61" s="120">
        <v>0</v>
      </c>
      <c r="AP61" s="120">
        <v>11550</v>
      </c>
      <c r="AQ61" s="120">
        <v>0</v>
      </c>
      <c r="AR61" s="120">
        <v>1540000</v>
      </c>
      <c r="AS61" s="120">
        <v>69509</v>
      </c>
      <c r="AT61" s="120">
        <v>0</v>
      </c>
      <c r="AU61" s="120">
        <v>402461</v>
      </c>
      <c r="AV61" s="120">
        <v>188705</v>
      </c>
      <c r="AW61" s="120">
        <v>13478</v>
      </c>
      <c r="AX61" s="120">
        <v>0</v>
      </c>
      <c r="AY61" s="120">
        <v>13214</v>
      </c>
      <c r="AZ61" s="120">
        <v>13395</v>
      </c>
      <c r="BA61" s="120">
        <v>190</v>
      </c>
      <c r="BB61" s="120">
        <v>128</v>
      </c>
      <c r="BC61" s="120">
        <v>7357</v>
      </c>
      <c r="BD61" s="120">
        <v>0</v>
      </c>
      <c r="BE61" s="120">
        <v>0</v>
      </c>
      <c r="BF61" s="120">
        <v>7357</v>
      </c>
      <c r="BG61" s="120">
        <v>100187</v>
      </c>
      <c r="BH61" s="120">
        <v>0</v>
      </c>
      <c r="BI61" s="120">
        <v>40756</v>
      </c>
      <c r="BJ61" s="120">
        <v>213756</v>
      </c>
      <c r="BK61" s="120">
        <v>162612</v>
      </c>
      <c r="BL61" s="120">
        <v>0</v>
      </c>
      <c r="BM61" s="120">
        <v>51144</v>
      </c>
      <c r="BN61" s="120">
        <v>69178</v>
      </c>
      <c r="BO61" s="120">
        <v>770</v>
      </c>
      <c r="BP61" s="120">
        <v>68408</v>
      </c>
      <c r="BQ61" s="120">
        <v>68408</v>
      </c>
      <c r="BR61" s="120">
        <v>0</v>
      </c>
      <c r="BS61" s="120">
        <v>0</v>
      </c>
      <c r="BT61" s="120">
        <v>2145</v>
      </c>
      <c r="BU61" s="120">
        <v>285658</v>
      </c>
      <c r="BV61" s="120">
        <v>121882</v>
      </c>
      <c r="BW61" s="120">
        <v>121882</v>
      </c>
      <c r="BX61" s="120">
        <v>0</v>
      </c>
      <c r="BY61" s="120">
        <v>72459</v>
      </c>
      <c r="BZ61" s="120">
        <v>514</v>
      </c>
      <c r="CA61" s="120">
        <v>40</v>
      </c>
      <c r="CB61" s="120">
        <v>0</v>
      </c>
      <c r="CC61" s="120">
        <v>30000</v>
      </c>
      <c r="CD61" s="120">
        <v>0</v>
      </c>
      <c r="CE61" s="120">
        <v>0</v>
      </c>
      <c r="CF61" s="120">
        <v>0</v>
      </c>
      <c r="CG61" s="120">
        <v>0</v>
      </c>
      <c r="CH61" s="120">
        <v>41905</v>
      </c>
      <c r="CI61" s="120">
        <v>0</v>
      </c>
      <c r="CJ61" s="120">
        <v>41905</v>
      </c>
      <c r="CK61" s="120">
        <v>513200</v>
      </c>
      <c r="CL61" s="120">
        <v>366500</v>
      </c>
      <c r="CM61" s="120">
        <v>0</v>
      </c>
      <c r="CN61" s="120">
        <v>128200</v>
      </c>
      <c r="CO61" s="120">
        <v>5618178</v>
      </c>
      <c r="CP61" s="120">
        <f t="shared" si="14"/>
        <v>3013202</v>
      </c>
      <c r="CQ61" s="121">
        <f t="shared" si="18"/>
        <v>53.6</v>
      </c>
      <c r="CR61" s="120">
        <v>853371</v>
      </c>
      <c r="CS61" s="121">
        <f t="shared" si="19"/>
        <v>15.2</v>
      </c>
      <c r="CT61" s="120">
        <v>2159831</v>
      </c>
      <c r="CU61" s="121">
        <f t="shared" si="20"/>
        <v>38.400000000000006</v>
      </c>
      <c r="CV61" s="120">
        <f t="shared" si="15"/>
        <v>2604976</v>
      </c>
      <c r="CW61" s="121">
        <f t="shared" si="21"/>
        <v>46.4</v>
      </c>
      <c r="CX61" s="120">
        <v>289934</v>
      </c>
      <c r="CY61" s="121">
        <f t="shared" si="22"/>
        <v>5.2</v>
      </c>
      <c r="CZ61" s="120">
        <v>2315042</v>
      </c>
      <c r="DA61" s="121">
        <f t="shared" si="23"/>
        <v>41.199999999999996</v>
      </c>
      <c r="DB61" s="97">
        <v>5618178</v>
      </c>
      <c r="DC61" s="97">
        <v>1745154</v>
      </c>
      <c r="DD61" s="99">
        <f t="shared" si="16"/>
        <v>2397012</v>
      </c>
      <c r="DE61" s="99">
        <f t="shared" si="9"/>
        <v>3221166</v>
      </c>
      <c r="DF61" s="99">
        <f t="shared" si="17"/>
        <v>622951</v>
      </c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</row>
    <row r="62" spans="1:256" s="118" customFormat="1" ht="32.25" customHeight="1">
      <c r="A62" s="119" t="s">
        <v>53</v>
      </c>
      <c r="B62" s="120">
        <v>2056677</v>
      </c>
      <c r="C62" s="120">
        <v>170309</v>
      </c>
      <c r="D62" s="120">
        <v>43730</v>
      </c>
      <c r="E62" s="120">
        <v>0</v>
      </c>
      <c r="F62" s="120">
        <v>126579</v>
      </c>
      <c r="G62" s="120">
        <v>0</v>
      </c>
      <c r="H62" s="120">
        <v>8636</v>
      </c>
      <c r="I62" s="120">
        <v>6564</v>
      </c>
      <c r="J62" s="120">
        <v>2987</v>
      </c>
      <c r="K62" s="120">
        <v>186944</v>
      </c>
      <c r="L62" s="120">
        <v>0</v>
      </c>
      <c r="M62" s="120">
        <v>0</v>
      </c>
      <c r="N62" s="120">
        <v>57779</v>
      </c>
      <c r="O62" s="120">
        <v>11854</v>
      </c>
      <c r="P62" s="120">
        <v>8230</v>
      </c>
      <c r="Q62" s="120">
        <v>3624</v>
      </c>
      <c r="R62" s="120">
        <v>2364661</v>
      </c>
      <c r="S62" s="120">
        <v>2184611</v>
      </c>
      <c r="T62" s="120">
        <v>180050</v>
      </c>
      <c r="U62" s="120">
        <v>2519</v>
      </c>
      <c r="V62" s="120">
        <v>28005</v>
      </c>
      <c r="W62" s="120">
        <v>9825</v>
      </c>
      <c r="X62" s="120">
        <v>128863</v>
      </c>
      <c r="Y62" s="120">
        <v>3907</v>
      </c>
      <c r="Z62" s="120">
        <v>3907</v>
      </c>
      <c r="AA62" s="120">
        <v>0</v>
      </c>
      <c r="AB62" s="120">
        <v>54088</v>
      </c>
      <c r="AC62" s="120">
        <v>54514</v>
      </c>
      <c r="AD62" s="120">
        <v>16354</v>
      </c>
      <c r="AE62" s="120">
        <v>13816</v>
      </c>
      <c r="AF62" s="120">
        <v>5568</v>
      </c>
      <c r="AG62" s="120">
        <v>8248</v>
      </c>
      <c r="AH62" s="120">
        <v>179033</v>
      </c>
      <c r="AI62" s="120">
        <v>0</v>
      </c>
      <c r="AJ62" s="120">
        <v>0</v>
      </c>
      <c r="AK62" s="120">
        <v>0</v>
      </c>
      <c r="AL62" s="120">
        <v>1695</v>
      </c>
      <c r="AM62" s="120">
        <v>5030</v>
      </c>
      <c r="AN62" s="120">
        <v>9575</v>
      </c>
      <c r="AO62" s="120">
        <v>0</v>
      </c>
      <c r="AP62" s="120">
        <v>0</v>
      </c>
      <c r="AQ62" s="120">
        <v>0</v>
      </c>
      <c r="AR62" s="120">
        <v>0</v>
      </c>
      <c r="AS62" s="120">
        <v>162733</v>
      </c>
      <c r="AT62" s="120">
        <v>0</v>
      </c>
      <c r="AU62" s="120">
        <v>656274</v>
      </c>
      <c r="AV62" s="120">
        <v>410155</v>
      </c>
      <c r="AW62" s="120">
        <v>0</v>
      </c>
      <c r="AX62" s="120">
        <v>0</v>
      </c>
      <c r="AY62" s="120">
        <v>31747</v>
      </c>
      <c r="AZ62" s="120">
        <v>45873</v>
      </c>
      <c r="BA62" s="120">
        <v>47856</v>
      </c>
      <c r="BB62" s="120">
        <v>3242</v>
      </c>
      <c r="BC62" s="120">
        <v>17286</v>
      </c>
      <c r="BD62" s="120">
        <v>0</v>
      </c>
      <c r="BE62" s="120">
        <v>0</v>
      </c>
      <c r="BF62" s="120">
        <v>17286</v>
      </c>
      <c r="BG62" s="120">
        <v>154238</v>
      </c>
      <c r="BH62" s="120">
        <v>0</v>
      </c>
      <c r="BI62" s="120">
        <v>109913</v>
      </c>
      <c r="BJ62" s="120">
        <v>246119</v>
      </c>
      <c r="BK62" s="120">
        <v>121025</v>
      </c>
      <c r="BL62" s="120">
        <v>0</v>
      </c>
      <c r="BM62" s="120">
        <v>125094</v>
      </c>
      <c r="BN62" s="120">
        <v>52703</v>
      </c>
      <c r="BO62" s="120">
        <v>14597</v>
      </c>
      <c r="BP62" s="120">
        <v>38106</v>
      </c>
      <c r="BQ62" s="120">
        <v>37820</v>
      </c>
      <c r="BR62" s="120">
        <v>0</v>
      </c>
      <c r="BS62" s="120">
        <v>286</v>
      </c>
      <c r="BT62" s="120">
        <v>230</v>
      </c>
      <c r="BU62" s="120">
        <v>379611</v>
      </c>
      <c r="BV62" s="120">
        <v>214460</v>
      </c>
      <c r="BW62" s="120">
        <v>210308</v>
      </c>
      <c r="BX62" s="120">
        <v>4152</v>
      </c>
      <c r="BY62" s="120">
        <v>277961</v>
      </c>
      <c r="BZ62" s="120">
        <v>1376</v>
      </c>
      <c r="CA62" s="120">
        <v>1415</v>
      </c>
      <c r="CB62" s="120">
        <v>0</v>
      </c>
      <c r="CC62" s="120">
        <v>91001</v>
      </c>
      <c r="CD62" s="120">
        <v>93237</v>
      </c>
      <c r="CE62" s="120">
        <v>0</v>
      </c>
      <c r="CF62" s="120">
        <v>93237</v>
      </c>
      <c r="CG62" s="120">
        <v>0</v>
      </c>
      <c r="CH62" s="120">
        <v>90932</v>
      </c>
      <c r="CI62" s="120">
        <v>0</v>
      </c>
      <c r="CJ62" s="120">
        <v>90932</v>
      </c>
      <c r="CK62" s="120">
        <v>333437</v>
      </c>
      <c r="CL62" s="120">
        <v>7700</v>
      </c>
      <c r="CM62" s="120">
        <v>0</v>
      </c>
      <c r="CN62" s="120">
        <v>237937</v>
      </c>
      <c r="CO62" s="120">
        <v>7133323</v>
      </c>
      <c r="CP62" s="120">
        <f t="shared" si="14"/>
        <v>1759039</v>
      </c>
      <c r="CQ62" s="121">
        <f t="shared" si="18"/>
        <v>24.7</v>
      </c>
      <c r="CR62" s="120">
        <v>615560</v>
      </c>
      <c r="CS62" s="121">
        <f t="shared" si="19"/>
        <v>8.6</v>
      </c>
      <c r="CT62" s="120">
        <v>1143479</v>
      </c>
      <c r="CU62" s="121">
        <f t="shared" si="20"/>
        <v>16.1</v>
      </c>
      <c r="CV62" s="120">
        <f t="shared" si="15"/>
        <v>5374284</v>
      </c>
      <c r="CW62" s="121">
        <f t="shared" si="21"/>
        <v>75.3</v>
      </c>
      <c r="CX62" s="120">
        <v>662097</v>
      </c>
      <c r="CY62" s="121">
        <f t="shared" si="22"/>
        <v>9.3</v>
      </c>
      <c r="CZ62" s="120">
        <v>4712187</v>
      </c>
      <c r="DA62" s="121">
        <f t="shared" si="23"/>
        <v>66</v>
      </c>
      <c r="DB62" s="97">
        <v>7133323</v>
      </c>
      <c r="DC62" s="97">
        <v>2056677</v>
      </c>
      <c r="DD62" s="99">
        <f t="shared" si="16"/>
        <v>3152326</v>
      </c>
      <c r="DE62" s="99">
        <f t="shared" si="9"/>
        <v>3980997</v>
      </c>
      <c r="DF62" s="99">
        <f t="shared" si="17"/>
        <v>2602598</v>
      </c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spans="1:256" s="118" customFormat="1" ht="32.25" customHeight="1">
      <c r="A63" s="133" t="s">
        <v>54</v>
      </c>
      <c r="B63" s="134">
        <v>149104</v>
      </c>
      <c r="C63" s="134">
        <v>24705</v>
      </c>
      <c r="D63" s="134">
        <v>6343</v>
      </c>
      <c r="E63" s="134">
        <v>0</v>
      </c>
      <c r="F63" s="134">
        <v>18362</v>
      </c>
      <c r="G63" s="134">
        <v>0</v>
      </c>
      <c r="H63" s="134">
        <v>372</v>
      </c>
      <c r="I63" s="134">
        <v>280</v>
      </c>
      <c r="J63" s="134">
        <v>130</v>
      </c>
      <c r="K63" s="134">
        <v>11651</v>
      </c>
      <c r="L63" s="134">
        <v>0</v>
      </c>
      <c r="M63" s="134">
        <v>0</v>
      </c>
      <c r="N63" s="134">
        <v>8378</v>
      </c>
      <c r="O63" s="134">
        <v>885</v>
      </c>
      <c r="P63" s="134">
        <v>885</v>
      </c>
      <c r="Q63" s="134">
        <v>0</v>
      </c>
      <c r="R63" s="134">
        <v>870266</v>
      </c>
      <c r="S63" s="134">
        <v>762692</v>
      </c>
      <c r="T63" s="134">
        <v>107574</v>
      </c>
      <c r="U63" s="134">
        <v>0</v>
      </c>
      <c r="V63" s="134">
        <v>1459</v>
      </c>
      <c r="W63" s="134">
        <v>0</v>
      </c>
      <c r="X63" s="134">
        <v>38012</v>
      </c>
      <c r="Y63" s="134">
        <v>671</v>
      </c>
      <c r="Z63" s="134">
        <v>671</v>
      </c>
      <c r="AA63" s="134">
        <v>0</v>
      </c>
      <c r="AB63" s="134">
        <v>1032</v>
      </c>
      <c r="AC63" s="134">
        <v>6474</v>
      </c>
      <c r="AD63" s="134">
        <v>29835</v>
      </c>
      <c r="AE63" s="134">
        <v>1054</v>
      </c>
      <c r="AF63" s="134">
        <v>0</v>
      </c>
      <c r="AG63" s="134">
        <v>1054</v>
      </c>
      <c r="AH63" s="134">
        <v>20043</v>
      </c>
      <c r="AI63" s="134">
        <v>0</v>
      </c>
      <c r="AJ63" s="134">
        <v>0</v>
      </c>
      <c r="AK63" s="134">
        <v>0</v>
      </c>
      <c r="AL63" s="134">
        <v>0</v>
      </c>
      <c r="AM63" s="134">
        <v>0</v>
      </c>
      <c r="AN63" s="134">
        <v>1428</v>
      </c>
      <c r="AO63" s="134">
        <v>0</v>
      </c>
      <c r="AP63" s="134">
        <v>0</v>
      </c>
      <c r="AQ63" s="134">
        <v>0</v>
      </c>
      <c r="AR63" s="134">
        <v>0</v>
      </c>
      <c r="AS63" s="134">
        <v>18615</v>
      </c>
      <c r="AT63" s="134">
        <v>0</v>
      </c>
      <c r="AU63" s="134">
        <v>212072</v>
      </c>
      <c r="AV63" s="134">
        <v>97729</v>
      </c>
      <c r="AW63" s="134">
        <v>0</v>
      </c>
      <c r="AX63" s="134">
        <v>0</v>
      </c>
      <c r="AY63" s="134">
        <v>0</v>
      </c>
      <c r="AZ63" s="134">
        <v>0</v>
      </c>
      <c r="BA63" s="134">
        <v>732</v>
      </c>
      <c r="BB63" s="134">
        <v>8079</v>
      </c>
      <c r="BC63" s="134">
        <v>6130</v>
      </c>
      <c r="BD63" s="134">
        <v>0</v>
      </c>
      <c r="BE63" s="134">
        <v>0</v>
      </c>
      <c r="BF63" s="134">
        <v>6130</v>
      </c>
      <c r="BG63" s="134">
        <v>42414</v>
      </c>
      <c r="BH63" s="134">
        <v>0</v>
      </c>
      <c r="BI63" s="134">
        <v>40374</v>
      </c>
      <c r="BJ63" s="134">
        <v>114343</v>
      </c>
      <c r="BK63" s="134">
        <v>92069</v>
      </c>
      <c r="BL63" s="134">
        <v>0</v>
      </c>
      <c r="BM63" s="134">
        <v>22274</v>
      </c>
      <c r="BN63" s="134">
        <v>4162</v>
      </c>
      <c r="BO63" s="134">
        <v>2668</v>
      </c>
      <c r="BP63" s="134">
        <v>1494</v>
      </c>
      <c r="BQ63" s="134">
        <v>269</v>
      </c>
      <c r="BR63" s="134">
        <v>0</v>
      </c>
      <c r="BS63" s="134">
        <v>1225</v>
      </c>
      <c r="BT63" s="134">
        <v>0</v>
      </c>
      <c r="BU63" s="134">
        <v>71486</v>
      </c>
      <c r="BV63" s="134">
        <v>40121</v>
      </c>
      <c r="BW63" s="134">
        <v>40121</v>
      </c>
      <c r="BX63" s="134">
        <v>0</v>
      </c>
      <c r="BY63" s="134">
        <v>37955</v>
      </c>
      <c r="BZ63" s="134">
        <v>3956</v>
      </c>
      <c r="CA63" s="134">
        <v>243</v>
      </c>
      <c r="CB63" s="134">
        <v>0</v>
      </c>
      <c r="CC63" s="134">
        <v>2720</v>
      </c>
      <c r="CD63" s="134">
        <v>0</v>
      </c>
      <c r="CE63" s="134">
        <v>0</v>
      </c>
      <c r="CF63" s="134">
        <v>0</v>
      </c>
      <c r="CG63" s="134">
        <v>0</v>
      </c>
      <c r="CH63" s="134">
        <v>31036</v>
      </c>
      <c r="CI63" s="134">
        <v>0</v>
      </c>
      <c r="CJ63" s="134">
        <v>31036</v>
      </c>
      <c r="CK63" s="134">
        <v>129900</v>
      </c>
      <c r="CL63" s="134">
        <v>0</v>
      </c>
      <c r="CM63" s="134">
        <v>0</v>
      </c>
      <c r="CN63" s="134">
        <v>56500</v>
      </c>
      <c r="CO63" s="134">
        <v>1622035</v>
      </c>
      <c r="CP63" s="134">
        <f t="shared" si="14"/>
        <v>567527</v>
      </c>
      <c r="CQ63" s="135">
        <f t="shared" si="18"/>
        <v>35</v>
      </c>
      <c r="CR63" s="134">
        <v>254252</v>
      </c>
      <c r="CS63" s="135">
        <f t="shared" si="19"/>
        <v>15.7</v>
      </c>
      <c r="CT63" s="134">
        <v>313275</v>
      </c>
      <c r="CU63" s="135">
        <f t="shared" si="20"/>
        <v>19.3</v>
      </c>
      <c r="CV63" s="134">
        <f t="shared" si="15"/>
        <v>1054508</v>
      </c>
      <c r="CW63" s="135">
        <f t="shared" si="21"/>
        <v>65</v>
      </c>
      <c r="CX63" s="134">
        <v>89467</v>
      </c>
      <c r="CY63" s="135">
        <f t="shared" si="22"/>
        <v>5.5</v>
      </c>
      <c r="CZ63" s="134">
        <v>965041</v>
      </c>
      <c r="DA63" s="135">
        <f t="shared" si="23"/>
        <v>59.5</v>
      </c>
      <c r="DB63" s="97">
        <v>1622035</v>
      </c>
      <c r="DC63" s="97">
        <v>149104</v>
      </c>
      <c r="DD63" s="99">
        <f t="shared" si="16"/>
        <v>343353</v>
      </c>
      <c r="DE63" s="99">
        <f t="shared" si="9"/>
        <v>1278682</v>
      </c>
      <c r="DF63" s="99">
        <f t="shared" si="17"/>
        <v>926766</v>
      </c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</row>
    <row r="64" spans="1:256" s="118" customFormat="1" ht="32.25" customHeight="1">
      <c r="A64" s="119" t="s">
        <v>55</v>
      </c>
      <c r="B64" s="120">
        <v>2382867</v>
      </c>
      <c r="C64" s="120">
        <v>101531</v>
      </c>
      <c r="D64" s="120">
        <v>18659</v>
      </c>
      <c r="E64" s="120">
        <v>28861</v>
      </c>
      <c r="F64" s="120">
        <v>54011</v>
      </c>
      <c r="G64" s="120">
        <v>0</v>
      </c>
      <c r="H64" s="120">
        <v>2878</v>
      </c>
      <c r="I64" s="120">
        <v>2182</v>
      </c>
      <c r="J64" s="120">
        <v>1000</v>
      </c>
      <c r="K64" s="120">
        <v>73899</v>
      </c>
      <c r="L64" s="120">
        <v>0</v>
      </c>
      <c r="M64" s="120">
        <v>0</v>
      </c>
      <c r="N64" s="120">
        <v>24646</v>
      </c>
      <c r="O64" s="120">
        <v>5632</v>
      </c>
      <c r="P64" s="120">
        <v>4021</v>
      </c>
      <c r="Q64" s="120">
        <v>1611</v>
      </c>
      <c r="R64" s="120">
        <v>268748</v>
      </c>
      <c r="S64" s="120">
        <v>206290</v>
      </c>
      <c r="T64" s="120">
        <v>62458</v>
      </c>
      <c r="U64" s="120">
        <v>1586</v>
      </c>
      <c r="V64" s="120">
        <v>1746</v>
      </c>
      <c r="W64" s="120">
        <v>0</v>
      </c>
      <c r="X64" s="120">
        <v>91497</v>
      </c>
      <c r="Y64" s="120">
        <v>0</v>
      </c>
      <c r="Z64" s="120">
        <v>0</v>
      </c>
      <c r="AA64" s="120">
        <v>0</v>
      </c>
      <c r="AB64" s="120">
        <v>66495</v>
      </c>
      <c r="AC64" s="120">
        <v>17001</v>
      </c>
      <c r="AD64" s="120">
        <v>8001</v>
      </c>
      <c r="AE64" s="120">
        <v>5002</v>
      </c>
      <c r="AF64" s="120">
        <v>1970</v>
      </c>
      <c r="AG64" s="120">
        <v>3032</v>
      </c>
      <c r="AH64" s="120">
        <v>135633</v>
      </c>
      <c r="AI64" s="120">
        <v>0</v>
      </c>
      <c r="AJ64" s="120">
        <v>0</v>
      </c>
      <c r="AK64" s="120">
        <v>0</v>
      </c>
      <c r="AL64" s="120">
        <v>32780</v>
      </c>
      <c r="AM64" s="120">
        <v>0</v>
      </c>
      <c r="AN64" s="120">
        <v>2112</v>
      </c>
      <c r="AO64" s="120">
        <v>0</v>
      </c>
      <c r="AP64" s="120">
        <v>18150</v>
      </c>
      <c r="AQ64" s="120">
        <v>0</v>
      </c>
      <c r="AR64" s="120">
        <v>0</v>
      </c>
      <c r="AS64" s="120">
        <v>82591</v>
      </c>
      <c r="AT64" s="120">
        <v>0</v>
      </c>
      <c r="AU64" s="120">
        <v>150823</v>
      </c>
      <c r="AV64" s="120">
        <v>90977</v>
      </c>
      <c r="AW64" s="120">
        <v>0</v>
      </c>
      <c r="AX64" s="120">
        <v>0</v>
      </c>
      <c r="AY64" s="120">
        <v>16998</v>
      </c>
      <c r="AZ64" s="120">
        <v>19020</v>
      </c>
      <c r="BA64" s="120">
        <v>834</v>
      </c>
      <c r="BB64" s="120">
        <v>5254</v>
      </c>
      <c r="BC64" s="120">
        <v>10483</v>
      </c>
      <c r="BD64" s="120">
        <v>0</v>
      </c>
      <c r="BE64" s="120">
        <v>0</v>
      </c>
      <c r="BF64" s="120">
        <v>10483</v>
      </c>
      <c r="BG64" s="120">
        <v>0</v>
      </c>
      <c r="BH64" s="120">
        <v>0</v>
      </c>
      <c r="BI64" s="120">
        <v>38388</v>
      </c>
      <c r="BJ64" s="120">
        <v>59846</v>
      </c>
      <c r="BK64" s="120">
        <v>2035</v>
      </c>
      <c r="BL64" s="120">
        <v>0</v>
      </c>
      <c r="BM64" s="120">
        <v>57811</v>
      </c>
      <c r="BN64" s="120">
        <v>28363</v>
      </c>
      <c r="BO64" s="120">
        <v>18682</v>
      </c>
      <c r="BP64" s="120">
        <v>9681</v>
      </c>
      <c r="BQ64" s="120">
        <v>9635</v>
      </c>
      <c r="BR64" s="120">
        <v>0</v>
      </c>
      <c r="BS64" s="120">
        <v>46</v>
      </c>
      <c r="BT64" s="120">
        <v>3180</v>
      </c>
      <c r="BU64" s="120">
        <v>203860</v>
      </c>
      <c r="BV64" s="120">
        <v>238516</v>
      </c>
      <c r="BW64" s="120">
        <v>234106</v>
      </c>
      <c r="BX64" s="120">
        <v>4410</v>
      </c>
      <c r="BY64" s="120">
        <v>100905</v>
      </c>
      <c r="BZ64" s="120">
        <v>804</v>
      </c>
      <c r="CA64" s="120">
        <v>1046</v>
      </c>
      <c r="CB64" s="120">
        <v>0</v>
      </c>
      <c r="CC64" s="120">
        <v>69424</v>
      </c>
      <c r="CD64" s="120">
        <v>0</v>
      </c>
      <c r="CE64" s="120">
        <v>0</v>
      </c>
      <c r="CF64" s="120">
        <v>0</v>
      </c>
      <c r="CG64" s="120">
        <v>0</v>
      </c>
      <c r="CH64" s="120">
        <v>29631</v>
      </c>
      <c r="CI64" s="120">
        <v>0</v>
      </c>
      <c r="CJ64" s="120">
        <v>29631</v>
      </c>
      <c r="CK64" s="120">
        <v>234000</v>
      </c>
      <c r="CL64" s="120">
        <v>0</v>
      </c>
      <c r="CM64" s="120">
        <v>0</v>
      </c>
      <c r="CN64" s="120">
        <v>142500</v>
      </c>
      <c r="CO64" s="120">
        <v>4058494</v>
      </c>
      <c r="CP64" s="120">
        <f t="shared" si="14"/>
        <v>963602</v>
      </c>
      <c r="CQ64" s="121">
        <f t="shared" si="18"/>
        <v>23.7</v>
      </c>
      <c r="CR64" s="120">
        <v>475411</v>
      </c>
      <c r="CS64" s="121">
        <f t="shared" si="19"/>
        <v>11.7</v>
      </c>
      <c r="CT64" s="120">
        <v>488191</v>
      </c>
      <c r="CU64" s="121">
        <f t="shared" si="20"/>
        <v>12</v>
      </c>
      <c r="CV64" s="120">
        <f t="shared" si="15"/>
        <v>3094892</v>
      </c>
      <c r="CW64" s="121">
        <f t="shared" si="21"/>
        <v>76.3</v>
      </c>
      <c r="CX64" s="120">
        <v>279483</v>
      </c>
      <c r="CY64" s="121">
        <f t="shared" si="22"/>
        <v>6.9</v>
      </c>
      <c r="CZ64" s="120">
        <v>2815409</v>
      </c>
      <c r="DA64" s="121">
        <f t="shared" si="23"/>
        <v>69.39999999999999</v>
      </c>
      <c r="DB64" s="97">
        <v>4058494</v>
      </c>
      <c r="DC64" s="97">
        <v>2382867</v>
      </c>
      <c r="DD64" s="99">
        <f t="shared" si="16"/>
        <v>3055936</v>
      </c>
      <c r="DE64" s="99">
        <f t="shared" si="9"/>
        <v>1002558</v>
      </c>
      <c r="DF64" s="99">
        <f t="shared" si="17"/>
        <v>411248</v>
      </c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</row>
    <row r="65" spans="1:256" s="118" customFormat="1" ht="32.25" customHeight="1" thickBot="1">
      <c r="A65" s="119" t="s">
        <v>61</v>
      </c>
      <c r="B65" s="120">
        <v>540942</v>
      </c>
      <c r="C65" s="120">
        <v>91791</v>
      </c>
      <c r="D65" s="120">
        <v>23568</v>
      </c>
      <c r="E65" s="120">
        <v>0</v>
      </c>
      <c r="F65" s="120">
        <v>68223</v>
      </c>
      <c r="G65" s="120">
        <v>0</v>
      </c>
      <c r="H65" s="120">
        <v>1402</v>
      </c>
      <c r="I65" s="120">
        <v>1055</v>
      </c>
      <c r="J65" s="120">
        <v>495</v>
      </c>
      <c r="K65" s="120">
        <v>51806</v>
      </c>
      <c r="L65" s="120">
        <v>0</v>
      </c>
      <c r="M65" s="120">
        <v>0</v>
      </c>
      <c r="N65" s="120">
        <v>31149</v>
      </c>
      <c r="O65" s="120">
        <v>3867</v>
      </c>
      <c r="P65" s="120">
        <v>3752</v>
      </c>
      <c r="Q65" s="120">
        <v>115</v>
      </c>
      <c r="R65" s="120">
        <v>2022104</v>
      </c>
      <c r="S65" s="120">
        <v>1842071</v>
      </c>
      <c r="T65" s="120">
        <v>180033</v>
      </c>
      <c r="U65" s="120">
        <v>1593</v>
      </c>
      <c r="V65" s="120">
        <v>9894</v>
      </c>
      <c r="W65" s="120">
        <v>0</v>
      </c>
      <c r="X65" s="120">
        <v>141061</v>
      </c>
      <c r="Y65" s="120">
        <v>9170</v>
      </c>
      <c r="Z65" s="120">
        <v>9170</v>
      </c>
      <c r="AA65" s="120">
        <v>0</v>
      </c>
      <c r="AB65" s="120">
        <v>11839</v>
      </c>
      <c r="AC65" s="120">
        <v>28129</v>
      </c>
      <c r="AD65" s="120">
        <v>91923</v>
      </c>
      <c r="AE65" s="120">
        <v>8249</v>
      </c>
      <c r="AF65" s="120">
        <v>1201</v>
      </c>
      <c r="AG65" s="120">
        <v>7048</v>
      </c>
      <c r="AH65" s="120">
        <v>77055</v>
      </c>
      <c r="AI65" s="120">
        <v>0</v>
      </c>
      <c r="AJ65" s="120">
        <v>0</v>
      </c>
      <c r="AK65" s="120">
        <v>0</v>
      </c>
      <c r="AL65" s="120">
        <v>28</v>
      </c>
      <c r="AM65" s="120">
        <v>14232</v>
      </c>
      <c r="AN65" s="120">
        <v>3328</v>
      </c>
      <c r="AO65" s="120">
        <v>0</v>
      </c>
      <c r="AP65" s="120">
        <v>0</v>
      </c>
      <c r="AQ65" s="120">
        <v>0</v>
      </c>
      <c r="AR65" s="120">
        <v>0</v>
      </c>
      <c r="AS65" s="120">
        <v>59467</v>
      </c>
      <c r="AT65" s="120">
        <v>0</v>
      </c>
      <c r="AU65" s="120">
        <v>406715</v>
      </c>
      <c r="AV65" s="120">
        <v>306366</v>
      </c>
      <c r="AW65" s="120">
        <v>0</v>
      </c>
      <c r="AX65" s="120">
        <v>0</v>
      </c>
      <c r="AY65" s="120">
        <v>12183</v>
      </c>
      <c r="AZ65" s="120">
        <v>16450</v>
      </c>
      <c r="BA65" s="120">
        <v>87186</v>
      </c>
      <c r="BB65" s="120">
        <v>81796</v>
      </c>
      <c r="BC65" s="120">
        <v>12324</v>
      </c>
      <c r="BD65" s="120">
        <v>0</v>
      </c>
      <c r="BE65" s="120">
        <v>0</v>
      </c>
      <c r="BF65" s="120">
        <v>12324</v>
      </c>
      <c r="BG65" s="120">
        <v>6115</v>
      </c>
      <c r="BH65" s="120">
        <v>0</v>
      </c>
      <c r="BI65" s="120">
        <v>90312</v>
      </c>
      <c r="BJ65" s="120">
        <v>100349</v>
      </c>
      <c r="BK65" s="120">
        <v>48801</v>
      </c>
      <c r="BL65" s="120">
        <v>0</v>
      </c>
      <c r="BM65" s="120">
        <v>51548</v>
      </c>
      <c r="BN65" s="120">
        <v>16973</v>
      </c>
      <c r="BO65" s="120">
        <v>12859</v>
      </c>
      <c r="BP65" s="120">
        <v>4114</v>
      </c>
      <c r="BQ65" s="120">
        <v>2652</v>
      </c>
      <c r="BR65" s="120">
        <v>1213</v>
      </c>
      <c r="BS65" s="120">
        <v>249</v>
      </c>
      <c r="BT65" s="120">
        <v>1485</v>
      </c>
      <c r="BU65" s="120">
        <v>284789</v>
      </c>
      <c r="BV65" s="120">
        <v>116284</v>
      </c>
      <c r="BW65" s="120">
        <v>112031</v>
      </c>
      <c r="BX65" s="120">
        <v>4253</v>
      </c>
      <c r="BY65" s="120">
        <v>82806</v>
      </c>
      <c r="BZ65" s="120">
        <v>885</v>
      </c>
      <c r="CA65" s="120">
        <v>1108</v>
      </c>
      <c r="CB65" s="120">
        <v>0</v>
      </c>
      <c r="CC65" s="120">
        <v>40548</v>
      </c>
      <c r="CD65" s="120">
        <v>0</v>
      </c>
      <c r="CE65" s="120">
        <v>0</v>
      </c>
      <c r="CF65" s="120">
        <v>0</v>
      </c>
      <c r="CG65" s="120">
        <v>0</v>
      </c>
      <c r="CH65" s="120">
        <v>40265</v>
      </c>
      <c r="CI65" s="120">
        <v>1223</v>
      </c>
      <c r="CJ65" s="120">
        <v>39042</v>
      </c>
      <c r="CK65" s="120">
        <v>275600</v>
      </c>
      <c r="CL65" s="120">
        <v>0</v>
      </c>
      <c r="CM65" s="120">
        <v>0</v>
      </c>
      <c r="CN65" s="120">
        <v>146000</v>
      </c>
      <c r="CO65" s="120">
        <v>4167115</v>
      </c>
      <c r="CP65" s="120">
        <f t="shared" si="14"/>
        <v>1223131</v>
      </c>
      <c r="CQ65" s="121">
        <f t="shared" si="18"/>
        <v>29.4</v>
      </c>
      <c r="CR65" s="120">
        <v>573736</v>
      </c>
      <c r="CS65" s="121">
        <f t="shared" si="19"/>
        <v>13.8</v>
      </c>
      <c r="CT65" s="120">
        <v>649395</v>
      </c>
      <c r="CU65" s="121">
        <f t="shared" si="20"/>
        <v>15.599999999999998</v>
      </c>
      <c r="CV65" s="120">
        <f t="shared" si="15"/>
        <v>2943984</v>
      </c>
      <c r="CW65" s="121">
        <f t="shared" si="21"/>
        <v>70.6</v>
      </c>
      <c r="CX65" s="120">
        <v>365283</v>
      </c>
      <c r="CY65" s="121">
        <f t="shared" si="22"/>
        <v>8.8</v>
      </c>
      <c r="CZ65" s="120">
        <v>2578701</v>
      </c>
      <c r="DA65" s="121">
        <f t="shared" si="23"/>
        <v>61.8</v>
      </c>
      <c r="DB65" s="97">
        <v>4167115</v>
      </c>
      <c r="DC65" s="97">
        <v>540942</v>
      </c>
      <c r="DD65" s="99">
        <f t="shared" si="16"/>
        <v>1202483</v>
      </c>
      <c r="DE65" s="99">
        <f t="shared" si="9"/>
        <v>2964632</v>
      </c>
      <c r="DF65" s="99">
        <f t="shared" si="17"/>
        <v>2168104</v>
      </c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</row>
    <row r="66" spans="1:256" s="118" customFormat="1" ht="32.25" customHeight="1" thickBot="1" thickTop="1">
      <c r="A66" s="136" t="s">
        <v>56</v>
      </c>
      <c r="B66" s="137">
        <f aca="true" t="shared" si="24" ref="B66:AG66">SUM(B19:B65)</f>
        <v>63270411</v>
      </c>
      <c r="C66" s="137">
        <f t="shared" si="24"/>
        <v>3908033</v>
      </c>
      <c r="D66" s="137">
        <f t="shared" si="24"/>
        <v>993720</v>
      </c>
      <c r="E66" s="137">
        <f t="shared" si="24"/>
        <v>28861</v>
      </c>
      <c r="F66" s="137">
        <f t="shared" si="24"/>
        <v>2876691</v>
      </c>
      <c r="G66" s="137">
        <f t="shared" si="24"/>
        <v>8761</v>
      </c>
      <c r="H66" s="137">
        <f t="shared" si="24"/>
        <v>160390</v>
      </c>
      <c r="I66" s="137">
        <f t="shared" si="24"/>
        <v>121685</v>
      </c>
      <c r="J66" s="137">
        <f t="shared" si="24"/>
        <v>55716</v>
      </c>
      <c r="K66" s="137">
        <f t="shared" si="24"/>
        <v>4127872</v>
      </c>
      <c r="L66" s="137">
        <f t="shared" si="24"/>
        <v>232402</v>
      </c>
      <c r="M66" s="137">
        <f t="shared" si="24"/>
        <v>0</v>
      </c>
      <c r="N66" s="137">
        <f t="shared" si="24"/>
        <v>1310857</v>
      </c>
      <c r="O66" s="137">
        <f t="shared" si="24"/>
        <v>349337</v>
      </c>
      <c r="P66" s="137">
        <f t="shared" si="24"/>
        <v>217013</v>
      </c>
      <c r="Q66" s="137">
        <f t="shared" si="24"/>
        <v>132324</v>
      </c>
      <c r="R66" s="137">
        <f t="shared" si="24"/>
        <v>73236003</v>
      </c>
      <c r="S66" s="137">
        <f t="shared" si="24"/>
        <v>66282578</v>
      </c>
      <c r="T66" s="137">
        <f t="shared" si="24"/>
        <v>6953425</v>
      </c>
      <c r="U66" s="137">
        <f t="shared" si="24"/>
        <v>79474</v>
      </c>
      <c r="V66" s="137">
        <f t="shared" si="24"/>
        <v>1305137</v>
      </c>
      <c r="W66" s="137">
        <f t="shared" si="24"/>
        <v>718831</v>
      </c>
      <c r="X66" s="137">
        <f t="shared" si="24"/>
        <v>3806354</v>
      </c>
      <c r="Y66" s="137">
        <f t="shared" si="24"/>
        <v>279227</v>
      </c>
      <c r="Z66" s="137">
        <f t="shared" si="24"/>
        <v>273985</v>
      </c>
      <c r="AA66" s="137">
        <f t="shared" si="24"/>
        <v>5242</v>
      </c>
      <c r="AB66" s="137">
        <f t="shared" si="24"/>
        <v>1197003</v>
      </c>
      <c r="AC66" s="137">
        <f t="shared" si="24"/>
        <v>1256973</v>
      </c>
      <c r="AD66" s="137">
        <f t="shared" si="24"/>
        <v>1073151</v>
      </c>
      <c r="AE66" s="137">
        <f t="shared" si="24"/>
        <v>346341</v>
      </c>
      <c r="AF66" s="137">
        <f t="shared" si="24"/>
        <v>104610</v>
      </c>
      <c r="AG66" s="137">
        <f t="shared" si="24"/>
        <v>241731</v>
      </c>
      <c r="AH66" s="137">
        <f aca="true" t="shared" si="25" ref="AH66:BM66">SUM(AH19:AH65)</f>
        <v>14487850</v>
      </c>
      <c r="AI66" s="137">
        <f t="shared" si="25"/>
        <v>0</v>
      </c>
      <c r="AJ66" s="137">
        <f t="shared" si="25"/>
        <v>180999</v>
      </c>
      <c r="AK66" s="137">
        <f t="shared" si="25"/>
        <v>183</v>
      </c>
      <c r="AL66" s="137">
        <f t="shared" si="25"/>
        <v>2833456</v>
      </c>
      <c r="AM66" s="137">
        <f t="shared" si="25"/>
        <v>1122591</v>
      </c>
      <c r="AN66" s="137">
        <f t="shared" si="25"/>
        <v>154010</v>
      </c>
      <c r="AO66" s="137">
        <f t="shared" si="25"/>
        <v>0</v>
      </c>
      <c r="AP66" s="137">
        <f t="shared" si="25"/>
        <v>1959580</v>
      </c>
      <c r="AQ66" s="137">
        <f t="shared" si="25"/>
        <v>68737</v>
      </c>
      <c r="AR66" s="137">
        <f t="shared" si="25"/>
        <v>4368074</v>
      </c>
      <c r="AS66" s="137">
        <f t="shared" si="25"/>
        <v>3800220</v>
      </c>
      <c r="AT66" s="137">
        <f t="shared" si="25"/>
        <v>30862</v>
      </c>
      <c r="AU66" s="137">
        <f t="shared" si="25"/>
        <v>14079098</v>
      </c>
      <c r="AV66" s="137">
        <f t="shared" si="25"/>
        <v>8719372</v>
      </c>
      <c r="AW66" s="137">
        <f t="shared" si="25"/>
        <v>90499</v>
      </c>
      <c r="AX66" s="137">
        <f t="shared" si="25"/>
        <v>0</v>
      </c>
      <c r="AY66" s="137">
        <f t="shared" si="25"/>
        <v>457345</v>
      </c>
      <c r="AZ66" s="137">
        <f t="shared" si="25"/>
        <v>757912</v>
      </c>
      <c r="BA66" s="137">
        <f t="shared" si="25"/>
        <v>2271841</v>
      </c>
      <c r="BB66" s="137">
        <f t="shared" si="25"/>
        <v>438230</v>
      </c>
      <c r="BC66" s="137">
        <f t="shared" si="25"/>
        <v>633976</v>
      </c>
      <c r="BD66" s="137">
        <f t="shared" si="25"/>
        <v>0</v>
      </c>
      <c r="BE66" s="137">
        <f t="shared" si="25"/>
        <v>0</v>
      </c>
      <c r="BF66" s="137">
        <f t="shared" si="25"/>
        <v>633976</v>
      </c>
      <c r="BG66" s="137">
        <f t="shared" si="25"/>
        <v>1232524</v>
      </c>
      <c r="BH66" s="137">
        <f t="shared" si="25"/>
        <v>29296</v>
      </c>
      <c r="BI66" s="137">
        <f t="shared" si="25"/>
        <v>2807749</v>
      </c>
      <c r="BJ66" s="137">
        <f t="shared" si="25"/>
        <v>5359726</v>
      </c>
      <c r="BK66" s="137">
        <f t="shared" si="25"/>
        <v>1748605</v>
      </c>
      <c r="BL66" s="137">
        <f t="shared" si="25"/>
        <v>0</v>
      </c>
      <c r="BM66" s="137">
        <f t="shared" si="25"/>
        <v>3611121</v>
      </c>
      <c r="BN66" s="137">
        <f aca="true" t="shared" si="26" ref="BN66:CP66">SUM(BN19:BN65)</f>
        <v>1217569</v>
      </c>
      <c r="BO66" s="137">
        <f t="shared" si="26"/>
        <v>603100</v>
      </c>
      <c r="BP66" s="137">
        <f t="shared" si="26"/>
        <v>614469</v>
      </c>
      <c r="BQ66" s="137">
        <f t="shared" si="26"/>
        <v>566375</v>
      </c>
      <c r="BR66" s="137">
        <f t="shared" si="26"/>
        <v>19681</v>
      </c>
      <c r="BS66" s="137">
        <f t="shared" si="26"/>
        <v>28413</v>
      </c>
      <c r="BT66" s="137">
        <f t="shared" si="26"/>
        <v>1009608</v>
      </c>
      <c r="BU66" s="137">
        <f t="shared" si="26"/>
        <v>11076405</v>
      </c>
      <c r="BV66" s="137">
        <f t="shared" si="26"/>
        <v>5033968</v>
      </c>
      <c r="BW66" s="137">
        <f t="shared" si="26"/>
        <v>4758433</v>
      </c>
      <c r="BX66" s="137">
        <f t="shared" si="26"/>
        <v>275535</v>
      </c>
      <c r="BY66" s="137">
        <f t="shared" si="26"/>
        <v>4674463</v>
      </c>
      <c r="BZ66" s="137">
        <f t="shared" si="26"/>
        <v>61861</v>
      </c>
      <c r="CA66" s="137">
        <f t="shared" si="26"/>
        <v>39181</v>
      </c>
      <c r="CB66" s="137">
        <f t="shared" si="26"/>
        <v>800</v>
      </c>
      <c r="CC66" s="137">
        <f t="shared" si="26"/>
        <v>1723721</v>
      </c>
      <c r="CD66" s="137">
        <f t="shared" si="26"/>
        <v>230587</v>
      </c>
      <c r="CE66" s="137">
        <f t="shared" si="26"/>
        <v>85684</v>
      </c>
      <c r="CF66" s="137">
        <f t="shared" si="26"/>
        <v>144903</v>
      </c>
      <c r="CG66" s="137">
        <f t="shared" si="26"/>
        <v>0</v>
      </c>
      <c r="CH66" s="137">
        <f t="shared" si="26"/>
        <v>2618313</v>
      </c>
      <c r="CI66" s="137">
        <f t="shared" si="26"/>
        <v>49550</v>
      </c>
      <c r="CJ66" s="137">
        <f t="shared" si="26"/>
        <v>2568763</v>
      </c>
      <c r="CK66" s="137">
        <f t="shared" si="26"/>
        <v>16089660</v>
      </c>
      <c r="CL66" s="137">
        <f t="shared" si="26"/>
        <v>591600</v>
      </c>
      <c r="CM66" s="137">
        <f t="shared" si="26"/>
        <v>6400</v>
      </c>
      <c r="CN66" s="137">
        <f t="shared" si="26"/>
        <v>7041781</v>
      </c>
      <c r="CO66" s="137">
        <f t="shared" si="26"/>
        <v>220009495</v>
      </c>
      <c r="CP66" s="137">
        <f t="shared" si="26"/>
        <v>62984652</v>
      </c>
      <c r="CQ66" s="138">
        <f t="shared" si="18"/>
        <v>28.6</v>
      </c>
      <c r="CR66" s="137">
        <f>SUM(CR19:CR65)</f>
        <v>28970911</v>
      </c>
      <c r="CS66" s="138">
        <f t="shared" si="19"/>
        <v>13.2</v>
      </c>
      <c r="CT66" s="137">
        <f>SUM(CT19:CT65)</f>
        <v>34013741</v>
      </c>
      <c r="CU66" s="138">
        <f t="shared" si="20"/>
        <v>15.400000000000002</v>
      </c>
      <c r="CV66" s="137">
        <f>SUM(CV19:CV65)</f>
        <v>157024843</v>
      </c>
      <c r="CW66" s="138">
        <f t="shared" si="21"/>
        <v>71.4</v>
      </c>
      <c r="CX66" s="137">
        <f>SUM(CX19:CX65)</f>
        <v>16249027</v>
      </c>
      <c r="CY66" s="138">
        <f t="shared" si="22"/>
        <v>7.4</v>
      </c>
      <c r="CZ66" s="137">
        <f>SUM(CZ19:CZ65)</f>
        <v>140775816</v>
      </c>
      <c r="DA66" s="138">
        <f t="shared" si="23"/>
        <v>64</v>
      </c>
      <c r="DB66" s="97">
        <f>SUM(DB19:DB65)</f>
        <v>220009495</v>
      </c>
      <c r="DC66" s="97">
        <f>SUM(DC19:DC65)</f>
        <v>63270411</v>
      </c>
      <c r="DD66" s="97">
        <f>SUM(DD19:DD65)</f>
        <v>91740256</v>
      </c>
      <c r="DE66" s="97">
        <f>SUM(DE19:DE65)</f>
        <v>128269239</v>
      </c>
      <c r="DF66" s="97">
        <f>SUM(DF19:DF65)</f>
        <v>80277784</v>
      </c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</row>
    <row r="67" spans="1:256" s="118" customFormat="1" ht="32.25" customHeight="1" thickTop="1">
      <c r="A67" s="139" t="s">
        <v>57</v>
      </c>
      <c r="B67" s="134">
        <f aca="true" t="shared" si="27" ref="B67:AG67">SUM(B66,B18)</f>
        <v>279403371</v>
      </c>
      <c r="C67" s="134">
        <f t="shared" si="27"/>
        <v>12851755</v>
      </c>
      <c r="D67" s="134">
        <f t="shared" si="27"/>
        <v>3266408</v>
      </c>
      <c r="E67" s="134">
        <f t="shared" si="27"/>
        <v>113023</v>
      </c>
      <c r="F67" s="134">
        <f t="shared" si="27"/>
        <v>9455401</v>
      </c>
      <c r="G67" s="134">
        <f t="shared" si="27"/>
        <v>16923</v>
      </c>
      <c r="H67" s="134">
        <f t="shared" si="27"/>
        <v>910292</v>
      </c>
      <c r="I67" s="134">
        <f t="shared" si="27"/>
        <v>690165</v>
      </c>
      <c r="J67" s="134">
        <f t="shared" si="27"/>
        <v>316768</v>
      </c>
      <c r="K67" s="134">
        <f t="shared" si="27"/>
        <v>19854881</v>
      </c>
      <c r="L67" s="134">
        <f t="shared" si="27"/>
        <v>652482</v>
      </c>
      <c r="M67" s="134">
        <f t="shared" si="27"/>
        <v>0</v>
      </c>
      <c r="N67" s="134">
        <f t="shared" si="27"/>
        <v>4313747</v>
      </c>
      <c r="O67" s="134">
        <f t="shared" si="27"/>
        <v>1734476</v>
      </c>
      <c r="P67" s="134">
        <f t="shared" si="27"/>
        <v>1034542</v>
      </c>
      <c r="Q67" s="134">
        <f t="shared" si="27"/>
        <v>699934</v>
      </c>
      <c r="R67" s="134">
        <f t="shared" si="27"/>
        <v>183351938</v>
      </c>
      <c r="S67" s="134">
        <f t="shared" si="27"/>
        <v>164805283</v>
      </c>
      <c r="T67" s="134">
        <f t="shared" si="27"/>
        <v>18546655</v>
      </c>
      <c r="U67" s="134">
        <f t="shared" si="27"/>
        <v>490794</v>
      </c>
      <c r="V67" s="134">
        <f t="shared" si="27"/>
        <v>4771801</v>
      </c>
      <c r="W67" s="134">
        <f t="shared" si="27"/>
        <v>917905</v>
      </c>
      <c r="X67" s="134">
        <f t="shared" si="27"/>
        <v>14352128</v>
      </c>
      <c r="Y67" s="134">
        <f t="shared" si="27"/>
        <v>701480</v>
      </c>
      <c r="Z67" s="134">
        <f t="shared" si="27"/>
        <v>696238</v>
      </c>
      <c r="AA67" s="134">
        <f t="shared" si="27"/>
        <v>5242</v>
      </c>
      <c r="AB67" s="134">
        <f t="shared" si="27"/>
        <v>3573515</v>
      </c>
      <c r="AC67" s="134">
        <f t="shared" si="27"/>
        <v>5739790</v>
      </c>
      <c r="AD67" s="134">
        <f t="shared" si="27"/>
        <v>4337343</v>
      </c>
      <c r="AE67" s="134">
        <f t="shared" si="27"/>
        <v>4242558</v>
      </c>
      <c r="AF67" s="134">
        <f t="shared" si="27"/>
        <v>537992</v>
      </c>
      <c r="AG67" s="134">
        <f t="shared" si="27"/>
        <v>3704566</v>
      </c>
      <c r="AH67" s="134">
        <f aca="true" t="shared" si="28" ref="AH67:BM67">SUM(AH66,AH18)</f>
        <v>66146671</v>
      </c>
      <c r="AI67" s="134">
        <f t="shared" si="28"/>
        <v>15143264</v>
      </c>
      <c r="AJ67" s="134">
        <f t="shared" si="28"/>
        <v>3213421</v>
      </c>
      <c r="AK67" s="134">
        <f t="shared" si="28"/>
        <v>183</v>
      </c>
      <c r="AL67" s="134">
        <f t="shared" si="28"/>
        <v>13490432</v>
      </c>
      <c r="AM67" s="134">
        <f t="shared" si="28"/>
        <v>1695197</v>
      </c>
      <c r="AN67" s="134">
        <f t="shared" si="28"/>
        <v>613086</v>
      </c>
      <c r="AO67" s="134">
        <f t="shared" si="28"/>
        <v>46203</v>
      </c>
      <c r="AP67" s="134">
        <f t="shared" si="28"/>
        <v>6459669</v>
      </c>
      <c r="AQ67" s="134">
        <f t="shared" si="28"/>
        <v>68737</v>
      </c>
      <c r="AR67" s="134">
        <f t="shared" si="28"/>
        <v>4368074</v>
      </c>
      <c r="AS67" s="134">
        <f t="shared" si="28"/>
        <v>21048405</v>
      </c>
      <c r="AT67" s="134">
        <f t="shared" si="28"/>
        <v>38411</v>
      </c>
      <c r="AU67" s="134">
        <f t="shared" si="28"/>
        <v>39625140</v>
      </c>
      <c r="AV67" s="134">
        <f t="shared" si="28"/>
        <v>23229418</v>
      </c>
      <c r="AW67" s="134">
        <f t="shared" si="28"/>
        <v>1191813</v>
      </c>
      <c r="AX67" s="134">
        <f t="shared" si="28"/>
        <v>0</v>
      </c>
      <c r="AY67" s="134">
        <f t="shared" si="28"/>
        <v>2318681</v>
      </c>
      <c r="AZ67" s="134">
        <f t="shared" si="28"/>
        <v>3161485</v>
      </c>
      <c r="BA67" s="134">
        <f t="shared" si="28"/>
        <v>3198995</v>
      </c>
      <c r="BB67" s="134">
        <f t="shared" si="28"/>
        <v>660568</v>
      </c>
      <c r="BC67" s="134">
        <f t="shared" si="28"/>
        <v>1896564</v>
      </c>
      <c r="BD67" s="134">
        <f t="shared" si="28"/>
        <v>3246</v>
      </c>
      <c r="BE67" s="134">
        <f t="shared" si="28"/>
        <v>0</v>
      </c>
      <c r="BF67" s="134">
        <f t="shared" si="28"/>
        <v>1893318</v>
      </c>
      <c r="BG67" s="134">
        <f t="shared" si="28"/>
        <v>1674593</v>
      </c>
      <c r="BH67" s="134">
        <f t="shared" si="28"/>
        <v>91660</v>
      </c>
      <c r="BI67" s="134">
        <f t="shared" si="28"/>
        <v>9035059</v>
      </c>
      <c r="BJ67" s="134">
        <f t="shared" si="28"/>
        <v>16395722</v>
      </c>
      <c r="BK67" s="134">
        <f t="shared" si="28"/>
        <v>2802798</v>
      </c>
      <c r="BL67" s="134">
        <f t="shared" si="28"/>
        <v>16631</v>
      </c>
      <c r="BM67" s="134">
        <f t="shared" si="28"/>
        <v>13576293</v>
      </c>
      <c r="BN67" s="134">
        <f aca="true" t="shared" si="29" ref="BN67:CP67">SUM(BN66,BN18)</f>
        <v>3933040</v>
      </c>
      <c r="BO67" s="134">
        <f t="shared" si="29"/>
        <v>1360945</v>
      </c>
      <c r="BP67" s="134">
        <f t="shared" si="29"/>
        <v>2572095</v>
      </c>
      <c r="BQ67" s="134">
        <f t="shared" si="29"/>
        <v>2296740</v>
      </c>
      <c r="BR67" s="134">
        <f t="shared" si="29"/>
        <v>37358</v>
      </c>
      <c r="BS67" s="134">
        <f t="shared" si="29"/>
        <v>237997</v>
      </c>
      <c r="BT67" s="134">
        <f t="shared" si="29"/>
        <v>1708823</v>
      </c>
      <c r="BU67" s="134">
        <f t="shared" si="29"/>
        <v>33005772</v>
      </c>
      <c r="BV67" s="134">
        <f t="shared" si="29"/>
        <v>20756225</v>
      </c>
      <c r="BW67" s="134">
        <f t="shared" si="29"/>
        <v>18923383</v>
      </c>
      <c r="BX67" s="134">
        <f t="shared" si="29"/>
        <v>1832842</v>
      </c>
      <c r="BY67" s="134">
        <f t="shared" si="29"/>
        <v>22726830</v>
      </c>
      <c r="BZ67" s="134">
        <f t="shared" si="29"/>
        <v>413929</v>
      </c>
      <c r="CA67" s="134">
        <f t="shared" si="29"/>
        <v>146175</v>
      </c>
      <c r="CB67" s="134">
        <f t="shared" si="29"/>
        <v>52370</v>
      </c>
      <c r="CC67" s="134">
        <f t="shared" si="29"/>
        <v>12225181</v>
      </c>
      <c r="CD67" s="134">
        <f t="shared" si="29"/>
        <v>409771</v>
      </c>
      <c r="CE67" s="134">
        <f t="shared" si="29"/>
        <v>176389</v>
      </c>
      <c r="CF67" s="134">
        <f t="shared" si="29"/>
        <v>233382</v>
      </c>
      <c r="CG67" s="134">
        <f t="shared" si="29"/>
        <v>300000</v>
      </c>
      <c r="CH67" s="134">
        <f t="shared" si="29"/>
        <v>9179404</v>
      </c>
      <c r="CI67" s="134">
        <f t="shared" si="29"/>
        <v>56075</v>
      </c>
      <c r="CJ67" s="134">
        <f t="shared" si="29"/>
        <v>9123329</v>
      </c>
      <c r="CK67" s="134">
        <f t="shared" si="29"/>
        <v>71958426</v>
      </c>
      <c r="CL67" s="134">
        <f t="shared" si="29"/>
        <v>5121700</v>
      </c>
      <c r="CM67" s="134">
        <f t="shared" si="29"/>
        <v>6400</v>
      </c>
      <c r="CN67" s="134">
        <f t="shared" si="29"/>
        <v>21439247</v>
      </c>
      <c r="CO67" s="134">
        <f t="shared" si="29"/>
        <v>787836494</v>
      </c>
      <c r="CP67" s="134">
        <f t="shared" si="29"/>
        <v>219193368</v>
      </c>
      <c r="CQ67" s="135">
        <f t="shared" si="18"/>
        <v>27.8</v>
      </c>
      <c r="CR67" s="134">
        <f>SUM(CR66,CR18)</f>
        <v>108407008</v>
      </c>
      <c r="CS67" s="135">
        <f t="shared" si="19"/>
        <v>13.8</v>
      </c>
      <c r="CT67" s="134">
        <f>SUM(CT66,CT18)</f>
        <v>110786360</v>
      </c>
      <c r="CU67" s="135">
        <f t="shared" si="20"/>
        <v>14</v>
      </c>
      <c r="CV67" s="134">
        <f>SUM(CV66,CV18)</f>
        <v>568643126</v>
      </c>
      <c r="CW67" s="135">
        <f t="shared" si="21"/>
        <v>72.2</v>
      </c>
      <c r="CX67" s="134">
        <f>SUM(CX66,CX18)</f>
        <v>89680517</v>
      </c>
      <c r="CY67" s="135">
        <f t="shared" si="22"/>
        <v>11.4</v>
      </c>
      <c r="CZ67" s="134">
        <f>SUM(CZ66,CZ18)</f>
        <v>478962609</v>
      </c>
      <c r="DA67" s="135">
        <f t="shared" si="23"/>
        <v>60.800000000000004</v>
      </c>
      <c r="DB67" s="97">
        <f>SUM(DB66,DB18)</f>
        <v>787836494</v>
      </c>
      <c r="DC67" s="97">
        <f>SUM(DC66,DC18)</f>
        <v>279403371</v>
      </c>
      <c r="DD67" s="97">
        <f>SUM(DD66,DD18)</f>
        <v>384900548</v>
      </c>
      <c r="DE67" s="97">
        <f>SUM(DE66,DE18)</f>
        <v>402935946</v>
      </c>
      <c r="DF67" s="97">
        <f>SUM(DF66,DF18)</f>
        <v>204791185</v>
      </c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</row>
    <row r="68" spans="1:106" ht="30" customHeight="1" hidden="1">
      <c r="A68" s="140" t="s">
        <v>130</v>
      </c>
      <c r="B68" s="141">
        <v>4</v>
      </c>
      <c r="C68" s="141">
        <v>4</v>
      </c>
      <c r="D68" s="141">
        <v>4</v>
      </c>
      <c r="E68" s="141">
        <v>4</v>
      </c>
      <c r="F68" s="141">
        <v>4</v>
      </c>
      <c r="G68" s="141">
        <v>4</v>
      </c>
      <c r="H68" s="141">
        <v>4</v>
      </c>
      <c r="I68" s="141">
        <v>4</v>
      </c>
      <c r="J68" s="141">
        <v>4</v>
      </c>
      <c r="K68" s="141">
        <v>4</v>
      </c>
      <c r="L68" s="141">
        <v>4</v>
      </c>
      <c r="M68" s="141">
        <v>4</v>
      </c>
      <c r="N68" s="141">
        <v>4</v>
      </c>
      <c r="O68" s="141">
        <v>4</v>
      </c>
      <c r="P68" s="141" t="s">
        <v>220</v>
      </c>
      <c r="Q68" s="141" t="s">
        <v>220</v>
      </c>
      <c r="R68" s="141">
        <v>4</v>
      </c>
      <c r="S68" s="141">
        <v>4</v>
      </c>
      <c r="T68" s="141">
        <v>4</v>
      </c>
      <c r="U68" s="141">
        <v>4</v>
      </c>
      <c r="V68" s="141">
        <v>4</v>
      </c>
      <c r="W68" s="141">
        <v>4</v>
      </c>
      <c r="X68" s="141">
        <v>4</v>
      </c>
      <c r="Y68" s="141">
        <v>4</v>
      </c>
      <c r="Z68" s="141">
        <v>4</v>
      </c>
      <c r="AA68" s="141">
        <v>4</v>
      </c>
      <c r="AB68" s="141">
        <v>4</v>
      </c>
      <c r="AC68" s="141">
        <v>4</v>
      </c>
      <c r="AD68" s="141">
        <v>4</v>
      </c>
      <c r="AE68" s="141">
        <v>4</v>
      </c>
      <c r="AF68" s="141">
        <v>4</v>
      </c>
      <c r="AG68" s="141">
        <v>4</v>
      </c>
      <c r="AH68" s="141">
        <v>4</v>
      </c>
      <c r="AI68" s="141">
        <v>4</v>
      </c>
      <c r="AJ68" s="141">
        <v>4</v>
      </c>
      <c r="AK68" s="141">
        <v>4</v>
      </c>
      <c r="AL68" s="141">
        <v>4</v>
      </c>
      <c r="AM68" s="141">
        <v>4</v>
      </c>
      <c r="AN68" s="141">
        <v>4</v>
      </c>
      <c r="AO68" s="141">
        <v>4</v>
      </c>
      <c r="AP68" s="141" t="s">
        <v>220</v>
      </c>
      <c r="AQ68" s="141">
        <v>4</v>
      </c>
      <c r="AR68" s="141">
        <v>4</v>
      </c>
      <c r="AS68" s="141">
        <v>4</v>
      </c>
      <c r="AT68" s="141">
        <v>4</v>
      </c>
      <c r="AU68" s="141">
        <v>4</v>
      </c>
      <c r="AV68" s="141">
        <v>4</v>
      </c>
      <c r="AW68" s="141">
        <v>4</v>
      </c>
      <c r="AX68" s="141">
        <v>4</v>
      </c>
      <c r="AY68" s="141">
        <v>4</v>
      </c>
      <c r="AZ68" s="141">
        <v>4</v>
      </c>
      <c r="BA68" s="141">
        <v>4</v>
      </c>
      <c r="BB68" s="141">
        <v>4</v>
      </c>
      <c r="BC68" s="141">
        <v>4</v>
      </c>
      <c r="BD68" s="141">
        <v>4</v>
      </c>
      <c r="BE68" s="141">
        <v>4</v>
      </c>
      <c r="BF68" s="141">
        <v>4</v>
      </c>
      <c r="BG68" s="141">
        <v>4</v>
      </c>
      <c r="BH68" s="141">
        <v>4</v>
      </c>
      <c r="BI68" s="141">
        <v>4</v>
      </c>
      <c r="BJ68" s="141">
        <v>4</v>
      </c>
      <c r="BK68" s="141">
        <v>4</v>
      </c>
      <c r="BL68" s="141">
        <v>4</v>
      </c>
      <c r="BM68" s="141">
        <v>4</v>
      </c>
      <c r="BN68" s="141">
        <v>4</v>
      </c>
      <c r="BO68" s="141">
        <v>4</v>
      </c>
      <c r="BP68" s="141">
        <v>4</v>
      </c>
      <c r="BQ68" s="141">
        <v>4</v>
      </c>
      <c r="BR68" s="141">
        <v>4</v>
      </c>
      <c r="BS68" s="141">
        <v>4</v>
      </c>
      <c r="BT68" s="141">
        <v>4</v>
      </c>
      <c r="BU68" s="141">
        <v>4</v>
      </c>
      <c r="BV68" s="141">
        <v>4</v>
      </c>
      <c r="BW68" s="141">
        <v>4</v>
      </c>
      <c r="BX68" s="141">
        <v>4</v>
      </c>
      <c r="BY68" s="141">
        <v>4</v>
      </c>
      <c r="BZ68" s="141">
        <v>4</v>
      </c>
      <c r="CA68" s="141">
        <v>4</v>
      </c>
      <c r="CB68" s="141">
        <v>4</v>
      </c>
      <c r="CC68" s="141">
        <v>4</v>
      </c>
      <c r="CD68" s="141">
        <v>4</v>
      </c>
      <c r="CE68" s="141">
        <v>4</v>
      </c>
      <c r="CF68" s="141">
        <v>4</v>
      </c>
      <c r="CG68" s="141">
        <v>4</v>
      </c>
      <c r="CH68" s="141">
        <v>4</v>
      </c>
      <c r="CI68" s="141">
        <v>4</v>
      </c>
      <c r="CJ68" s="141">
        <v>4</v>
      </c>
      <c r="CK68" s="141">
        <v>4</v>
      </c>
      <c r="CL68" s="141">
        <v>5</v>
      </c>
      <c r="CM68" s="141">
        <v>5</v>
      </c>
      <c r="CN68" s="141">
        <v>5</v>
      </c>
      <c r="CO68" s="141">
        <v>5</v>
      </c>
      <c r="CP68" s="141" t="s">
        <v>137</v>
      </c>
      <c r="CQ68" s="142"/>
      <c r="CR68" s="141">
        <v>5</v>
      </c>
      <c r="CS68" s="141"/>
      <c r="CT68" s="141">
        <v>5</v>
      </c>
      <c r="CU68" s="142"/>
      <c r="CV68" s="141" t="s">
        <v>131</v>
      </c>
      <c r="CW68" s="142"/>
      <c r="CX68" s="141">
        <v>5</v>
      </c>
      <c r="CY68" s="141"/>
      <c r="CZ68" s="141">
        <v>5</v>
      </c>
      <c r="DA68" s="142"/>
      <c r="DB68" s="98">
        <v>4</v>
      </c>
    </row>
    <row r="69" spans="1:106" ht="28.5" customHeight="1" hidden="1">
      <c r="A69" s="140" t="s">
        <v>132</v>
      </c>
      <c r="B69" s="140">
        <v>1</v>
      </c>
      <c r="C69" s="140">
        <v>1</v>
      </c>
      <c r="D69" s="140">
        <v>1</v>
      </c>
      <c r="E69" s="140">
        <v>1</v>
      </c>
      <c r="F69" s="140">
        <v>1</v>
      </c>
      <c r="G69" s="140">
        <v>1</v>
      </c>
      <c r="H69" s="140">
        <v>1</v>
      </c>
      <c r="I69" s="140">
        <v>1</v>
      </c>
      <c r="J69" s="140">
        <v>1</v>
      </c>
      <c r="K69" s="140">
        <v>1</v>
      </c>
      <c r="L69" s="140">
        <v>1</v>
      </c>
      <c r="M69" s="140">
        <v>1</v>
      </c>
      <c r="N69" s="140">
        <v>1</v>
      </c>
      <c r="O69" s="140">
        <v>1</v>
      </c>
      <c r="P69" s="140">
        <v>1</v>
      </c>
      <c r="Q69" s="140">
        <v>1</v>
      </c>
      <c r="R69" s="140">
        <v>1</v>
      </c>
      <c r="S69" s="140">
        <v>1</v>
      </c>
      <c r="T69" s="140">
        <v>1</v>
      </c>
      <c r="U69" s="140">
        <v>1</v>
      </c>
      <c r="V69" s="140">
        <v>1</v>
      </c>
      <c r="W69" s="140">
        <v>1</v>
      </c>
      <c r="X69" s="140">
        <v>1</v>
      </c>
      <c r="Y69" s="140">
        <v>1</v>
      </c>
      <c r="Z69" s="140">
        <v>1</v>
      </c>
      <c r="AA69" s="140">
        <v>1</v>
      </c>
      <c r="AB69" s="140">
        <v>1</v>
      </c>
      <c r="AC69" s="140">
        <v>1</v>
      </c>
      <c r="AD69" s="140">
        <v>1</v>
      </c>
      <c r="AE69" s="140">
        <v>1</v>
      </c>
      <c r="AF69" s="140">
        <v>1</v>
      </c>
      <c r="AG69" s="140">
        <v>1</v>
      </c>
      <c r="AH69" s="140">
        <v>1</v>
      </c>
      <c r="AI69" s="140">
        <v>1</v>
      </c>
      <c r="AJ69" s="140">
        <v>1</v>
      </c>
      <c r="AK69" s="140">
        <v>1</v>
      </c>
      <c r="AL69" s="140">
        <v>1</v>
      </c>
      <c r="AM69" s="140">
        <v>1</v>
      </c>
      <c r="AN69" s="140">
        <v>1</v>
      </c>
      <c r="AO69" s="140">
        <v>1</v>
      </c>
      <c r="AP69" s="140">
        <v>1</v>
      </c>
      <c r="AQ69" s="140">
        <v>1</v>
      </c>
      <c r="AR69" s="140">
        <v>1</v>
      </c>
      <c r="AS69" s="140">
        <v>1</v>
      </c>
      <c r="AT69" s="140">
        <v>1</v>
      </c>
      <c r="AU69" s="140">
        <v>2</v>
      </c>
      <c r="AV69" s="140">
        <v>2</v>
      </c>
      <c r="AW69" s="140">
        <v>2</v>
      </c>
      <c r="AX69" s="140">
        <v>2</v>
      </c>
      <c r="AY69" s="140">
        <v>2</v>
      </c>
      <c r="AZ69" s="140">
        <v>2</v>
      </c>
      <c r="BA69" s="140">
        <v>2</v>
      </c>
      <c r="BB69" s="140">
        <v>2</v>
      </c>
      <c r="BC69" s="140">
        <v>2</v>
      </c>
      <c r="BD69" s="140">
        <v>2</v>
      </c>
      <c r="BE69" s="140">
        <v>2</v>
      </c>
      <c r="BF69" s="140">
        <v>2</v>
      </c>
      <c r="BG69" s="140">
        <v>2</v>
      </c>
      <c r="BH69" s="140">
        <v>2</v>
      </c>
      <c r="BI69" s="140">
        <v>2</v>
      </c>
      <c r="BJ69" s="140">
        <v>2</v>
      </c>
      <c r="BK69" s="140">
        <v>2</v>
      </c>
      <c r="BL69" s="140">
        <v>2</v>
      </c>
      <c r="BM69" s="140">
        <v>2</v>
      </c>
      <c r="BN69" s="140">
        <v>2</v>
      </c>
      <c r="BO69" s="140">
        <v>2</v>
      </c>
      <c r="BP69" s="140">
        <v>2</v>
      </c>
      <c r="BQ69" s="140">
        <v>2</v>
      </c>
      <c r="BR69" s="140">
        <v>2</v>
      </c>
      <c r="BS69" s="140">
        <v>2</v>
      </c>
      <c r="BT69" s="140">
        <v>2</v>
      </c>
      <c r="BU69" s="140">
        <v>2</v>
      </c>
      <c r="BV69" s="140">
        <v>2</v>
      </c>
      <c r="BW69" s="140">
        <v>2</v>
      </c>
      <c r="BX69" s="140">
        <v>2</v>
      </c>
      <c r="BY69" s="140">
        <v>2</v>
      </c>
      <c r="BZ69" s="140">
        <v>2</v>
      </c>
      <c r="CA69" s="140">
        <v>2</v>
      </c>
      <c r="CB69" s="140">
        <v>2</v>
      </c>
      <c r="CC69" s="140">
        <v>2</v>
      </c>
      <c r="CD69" s="140">
        <v>2</v>
      </c>
      <c r="CE69" s="140">
        <v>2</v>
      </c>
      <c r="CF69" s="140">
        <v>2</v>
      </c>
      <c r="CG69" s="140">
        <v>2</v>
      </c>
      <c r="CH69" s="140">
        <v>2</v>
      </c>
      <c r="CI69" s="140">
        <v>2</v>
      </c>
      <c r="CJ69" s="140">
        <v>2</v>
      </c>
      <c r="CK69" s="140">
        <v>2</v>
      </c>
      <c r="CL69" s="140">
        <v>28</v>
      </c>
      <c r="CM69" s="140">
        <v>29</v>
      </c>
      <c r="CN69" s="140">
        <v>30</v>
      </c>
      <c r="CO69" s="140">
        <v>31</v>
      </c>
      <c r="CP69" s="140" t="s">
        <v>138</v>
      </c>
      <c r="CR69" s="140">
        <v>31</v>
      </c>
      <c r="CS69" s="140"/>
      <c r="CT69" s="140">
        <v>31</v>
      </c>
      <c r="CV69" s="140" t="s">
        <v>133</v>
      </c>
      <c r="CX69" s="140">
        <v>31</v>
      </c>
      <c r="CY69" s="140"/>
      <c r="CZ69" s="140">
        <v>31</v>
      </c>
      <c r="DB69" s="98">
        <v>2</v>
      </c>
    </row>
    <row r="70" spans="1:106" ht="28.5" customHeight="1" hidden="1">
      <c r="A70" s="140" t="s">
        <v>134</v>
      </c>
      <c r="B70" s="140">
        <v>1</v>
      </c>
      <c r="C70" s="140">
        <v>2</v>
      </c>
      <c r="D70" s="140">
        <v>4</v>
      </c>
      <c r="E70" s="140">
        <v>5</v>
      </c>
      <c r="F70" s="140">
        <v>7</v>
      </c>
      <c r="G70" s="140">
        <v>8</v>
      </c>
      <c r="H70" s="140">
        <v>9</v>
      </c>
      <c r="I70" s="140">
        <v>10</v>
      </c>
      <c r="J70" s="140">
        <v>11</v>
      </c>
      <c r="K70" s="140">
        <v>12</v>
      </c>
      <c r="L70" s="140">
        <v>13</v>
      </c>
      <c r="M70" s="140">
        <v>14</v>
      </c>
      <c r="N70" s="140">
        <v>15</v>
      </c>
      <c r="O70" s="140">
        <v>17</v>
      </c>
      <c r="P70" s="140">
        <v>18</v>
      </c>
      <c r="Q70" s="140">
        <v>19</v>
      </c>
      <c r="R70" s="140">
        <v>20</v>
      </c>
      <c r="S70" s="140">
        <v>21</v>
      </c>
      <c r="T70" s="140">
        <v>22</v>
      </c>
      <c r="U70" s="140">
        <v>23</v>
      </c>
      <c r="V70" s="140">
        <v>24</v>
      </c>
      <c r="W70" s="140">
        <v>25</v>
      </c>
      <c r="X70" s="140">
        <v>28</v>
      </c>
      <c r="Y70" s="140">
        <v>29</v>
      </c>
      <c r="Z70" s="140">
        <v>31</v>
      </c>
      <c r="AA70" s="140">
        <v>32</v>
      </c>
      <c r="AB70" s="140">
        <v>33</v>
      </c>
      <c r="AC70" s="140">
        <v>34</v>
      </c>
      <c r="AD70" s="140">
        <v>35</v>
      </c>
      <c r="AE70" s="140">
        <v>36</v>
      </c>
      <c r="AF70" s="140">
        <v>37</v>
      </c>
      <c r="AG70" s="140">
        <v>38</v>
      </c>
      <c r="AH70" s="140">
        <v>39</v>
      </c>
      <c r="AI70" s="140">
        <v>40</v>
      </c>
      <c r="AJ70" s="140">
        <v>41</v>
      </c>
      <c r="AK70" s="140">
        <v>43</v>
      </c>
      <c r="AL70" s="140">
        <v>44</v>
      </c>
      <c r="AM70" s="140">
        <v>45</v>
      </c>
      <c r="AN70" s="140">
        <v>47</v>
      </c>
      <c r="AO70" s="140">
        <v>51</v>
      </c>
      <c r="AP70" s="140">
        <v>52</v>
      </c>
      <c r="AQ70" s="140">
        <v>53</v>
      </c>
      <c r="AR70" s="140">
        <v>54</v>
      </c>
      <c r="AS70" s="140">
        <v>55</v>
      </c>
      <c r="AT70" s="140">
        <v>56</v>
      </c>
      <c r="AU70" s="140">
        <v>1</v>
      </c>
      <c r="AV70" s="140">
        <v>2</v>
      </c>
      <c r="AW70" s="140">
        <v>3</v>
      </c>
      <c r="AX70" s="140">
        <v>4</v>
      </c>
      <c r="AY70" s="140">
        <v>5</v>
      </c>
      <c r="AZ70" s="140">
        <v>6</v>
      </c>
      <c r="BA70" s="140">
        <v>7</v>
      </c>
      <c r="BB70" s="140">
        <v>8</v>
      </c>
      <c r="BC70" s="140">
        <v>9</v>
      </c>
      <c r="BD70" s="140">
        <v>10</v>
      </c>
      <c r="BE70" s="140">
        <v>11</v>
      </c>
      <c r="BF70" s="140">
        <v>12</v>
      </c>
      <c r="BG70" s="140">
        <v>13</v>
      </c>
      <c r="BH70" s="140">
        <v>14</v>
      </c>
      <c r="BI70" s="140">
        <v>15</v>
      </c>
      <c r="BJ70" s="140">
        <v>16</v>
      </c>
      <c r="BK70" s="140">
        <v>17</v>
      </c>
      <c r="BL70" s="140">
        <v>18</v>
      </c>
      <c r="BM70" s="140">
        <v>19</v>
      </c>
      <c r="BN70" s="140">
        <v>20</v>
      </c>
      <c r="BO70" s="140">
        <v>21</v>
      </c>
      <c r="BP70" s="140">
        <v>22</v>
      </c>
      <c r="BQ70" s="140">
        <v>23</v>
      </c>
      <c r="BR70" s="140">
        <v>24</v>
      </c>
      <c r="BS70" s="140">
        <v>25</v>
      </c>
      <c r="BT70" s="140">
        <v>26</v>
      </c>
      <c r="BU70" s="140">
        <v>27</v>
      </c>
      <c r="BV70" s="140">
        <v>27</v>
      </c>
      <c r="BW70" s="140">
        <v>29</v>
      </c>
      <c r="BX70" s="140">
        <v>30</v>
      </c>
      <c r="BY70" s="140">
        <v>31</v>
      </c>
      <c r="BZ70" s="140">
        <v>32</v>
      </c>
      <c r="CA70" s="140">
        <v>33</v>
      </c>
      <c r="CB70" s="140">
        <v>34</v>
      </c>
      <c r="CC70" s="140">
        <v>35</v>
      </c>
      <c r="CD70" s="140">
        <v>36</v>
      </c>
      <c r="CE70" s="140">
        <v>37</v>
      </c>
      <c r="CF70" s="140">
        <v>38</v>
      </c>
      <c r="CG70" s="140">
        <v>39</v>
      </c>
      <c r="CH70" s="140">
        <v>40</v>
      </c>
      <c r="CI70" s="140">
        <v>41</v>
      </c>
      <c r="CJ70" s="140">
        <v>43</v>
      </c>
      <c r="CK70" s="140">
        <v>44</v>
      </c>
      <c r="CL70" s="140">
        <v>1</v>
      </c>
      <c r="CM70" s="140">
        <v>1</v>
      </c>
      <c r="CN70" s="140">
        <v>1</v>
      </c>
      <c r="CO70" s="140">
        <v>1</v>
      </c>
      <c r="CP70" s="140" t="s">
        <v>139</v>
      </c>
      <c r="CR70" s="140">
        <v>2</v>
      </c>
      <c r="CS70" s="140"/>
      <c r="CT70" s="140">
        <v>3</v>
      </c>
      <c r="CV70" s="140" t="s">
        <v>135</v>
      </c>
      <c r="CX70" s="140">
        <v>4</v>
      </c>
      <c r="CY70" s="140"/>
      <c r="CZ70" s="140">
        <v>5</v>
      </c>
      <c r="DB70" s="98">
        <v>46</v>
      </c>
    </row>
    <row r="74" spans="14:18" ht="13.5">
      <c r="N74" s="143"/>
      <c r="O74" s="143"/>
      <c r="P74" s="143"/>
      <c r="Q74" s="143"/>
      <c r="R74" s="143"/>
    </row>
  </sheetData>
  <mergeCells count="1">
    <mergeCell ref="DB1:DF2"/>
  </mergeCells>
  <printOptions/>
  <pageMargins left="0.7086614173228347" right="0.5905511811023623" top="0.7874015748031497" bottom="0.3937007874015748" header="0.5905511811023623" footer="0.3937007874015748"/>
  <pageSetup firstPageNumber="38" useFirstPageNumber="1" horizontalDpi="300" verticalDpi="300" orientation="portrait" paperSize="9" scale="35" r:id="rId2"/>
  <headerFooter alignWithMargins="0">
    <oddHeader>&amp;L&amp;24　　第３表　歳入の状況</oddHeader>
    <oddFooter>&amp;C&amp;30&amp;P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2009-03-09T11:38:14Z</cp:lastPrinted>
  <dcterms:modified xsi:type="dcterms:W3CDTF">2009-04-30T08:41:10Z</dcterms:modified>
  <cp:category/>
  <cp:version/>
  <cp:contentType/>
  <cp:contentStatus/>
</cp:coreProperties>
</file>