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25" windowWidth="7680" windowHeight="9120" activeTab="0"/>
  </bookViews>
  <sheets>
    <sheet name="Ⅴ" sheetId="1" r:id="rId1"/>
  </sheets>
  <definedNames>
    <definedName name="_xlnm.Print_Area" localSheetId="0">'Ⅴ'!$A$1:$N$21</definedName>
  </definedNames>
  <calcPr fullCalcOnLoad="1"/>
</workbook>
</file>

<file path=xl/sharedStrings.xml><?xml version="1.0" encoding="utf-8"?>
<sst xmlns="http://schemas.openxmlformats.org/spreadsheetml/2006/main" count="35" uniqueCount="26">
  <si>
    <t xml:space="preserve"> （単位：千円，％）</t>
  </si>
  <si>
    <t>区　　　　分</t>
  </si>
  <si>
    <t>決算額</t>
  </si>
  <si>
    <t>構成比</t>
  </si>
  <si>
    <t>歳</t>
  </si>
  <si>
    <t>入</t>
  </si>
  <si>
    <t>出</t>
  </si>
  <si>
    <t>　前年度繰上充用金　</t>
  </si>
  <si>
    <t>　他会計繰入金　</t>
  </si>
  <si>
    <t>　その他の収入　</t>
  </si>
  <si>
    <t>　その他の支出　</t>
  </si>
  <si>
    <t>歳入歳出決算額</t>
  </si>
  <si>
    <t>　支払基金交付金　</t>
  </si>
  <si>
    <t>　繰    越    金　</t>
  </si>
  <si>
    <t>　歳    入    合    計　</t>
  </si>
  <si>
    <t>　総    務    費　</t>
  </si>
  <si>
    <t>　繰    出    金　</t>
  </si>
  <si>
    <t>　歳    出    合    計　</t>
  </si>
  <si>
    <t>　県  支  出  金　</t>
  </si>
  <si>
    <t>　国 庫 支 出 金　</t>
  </si>
  <si>
    <t>　医  療  諸  費　</t>
  </si>
  <si>
    <t>Ⅴ　老人保健医療事業会計決算の概要</t>
  </si>
  <si>
    <t>平成１７年度</t>
  </si>
  <si>
    <t>平成１８年度</t>
  </si>
  <si>
    <t>←データをスライド</t>
  </si>
  <si>
    <t>平成１９年度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</si>
</sst>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;\(\-General\)"/>
    <numFmt numFmtId="177" formatCode="#,##0.0"/>
    <numFmt numFmtId="178" formatCode="#,##0_ "/>
    <numFmt numFmtId="179" formatCode="#,##0_);[Red]\(#,##0\)"/>
    <numFmt numFmtId="180" formatCode="#,##0;&quot;▲ &quot;#,##0"/>
    <numFmt numFmtId="181" formatCode="#,##0.0;&quot;▲ &quot;#,##0.0"/>
    <numFmt numFmtId="182" formatCode="0.000000000_ "/>
    <numFmt numFmtId="183" formatCode="0.00000000_ 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</numFmts>
  <fonts count="9">
    <font>
      <sz val="11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3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80" fontId="4" fillId="0" borderId="0" xfId="16" applyNumberFormat="1" applyFont="1" applyAlignment="1">
      <alignment vertical="center"/>
      <protection/>
    </xf>
    <xf numFmtId="180" fontId="6" fillId="0" borderId="0" xfId="16" applyNumberFormat="1" applyAlignment="1">
      <alignment vertical="center"/>
      <protection/>
    </xf>
    <xf numFmtId="180" fontId="6" fillId="0" borderId="0" xfId="16" applyNumberFormat="1" applyFont="1" applyAlignment="1">
      <alignment vertical="center"/>
      <protection/>
    </xf>
    <xf numFmtId="180" fontId="6" fillId="0" borderId="0" xfId="16" applyNumberFormat="1" applyFont="1" applyAlignment="1">
      <alignment horizontal="centerContinuous" vertical="center"/>
      <protection/>
    </xf>
    <xf numFmtId="180" fontId="6" fillId="0" borderId="1" xfId="16" applyNumberFormat="1" applyAlignment="1">
      <alignment vertical="center"/>
      <protection/>
    </xf>
    <xf numFmtId="180" fontId="6" fillId="0" borderId="2" xfId="16" applyNumberFormat="1" applyFont="1" applyAlignment="1">
      <alignment horizontal="right" vertical="center"/>
      <protection locked="0"/>
    </xf>
    <xf numFmtId="180" fontId="6" fillId="0" borderId="2" xfId="16" applyNumberFormat="1" applyFont="1" applyAlignment="1">
      <alignment horizontal="right" vertical="center"/>
      <protection/>
    </xf>
    <xf numFmtId="180" fontId="6" fillId="0" borderId="1" xfId="16" applyNumberFormat="1" applyFont="1" applyAlignment="1">
      <alignment horizontal="right" vertical="center"/>
      <protection locked="0"/>
    </xf>
    <xf numFmtId="180" fontId="6" fillId="0" borderId="1" xfId="16" applyNumberFormat="1" applyFont="1" applyAlignment="1">
      <alignment horizontal="right" vertical="center"/>
      <protection/>
    </xf>
    <xf numFmtId="180" fontId="6" fillId="0" borderId="1" xfId="16" applyNumberFormat="1" applyFont="1" applyAlignment="1">
      <alignment vertical="center"/>
      <protection/>
    </xf>
    <xf numFmtId="180" fontId="6" fillId="0" borderId="3" xfId="16" applyNumberFormat="1" applyAlignment="1">
      <alignment vertical="center"/>
      <protection/>
    </xf>
    <xf numFmtId="181" fontId="6" fillId="0" borderId="4" xfId="16" applyNumberFormat="1" applyFont="1" applyBorder="1" applyAlignment="1">
      <alignment horizontal="right" vertical="center"/>
      <protection/>
    </xf>
    <xf numFmtId="181" fontId="6" fillId="0" borderId="5" xfId="16" applyNumberFormat="1" applyFont="1" applyBorder="1" applyAlignment="1">
      <alignment horizontal="right" vertical="center"/>
      <protection/>
    </xf>
    <xf numFmtId="181" fontId="6" fillId="0" borderId="6" xfId="16" applyNumberFormat="1" applyFont="1" applyBorder="1" applyAlignment="1">
      <alignment horizontal="right" vertical="center"/>
      <protection/>
    </xf>
    <xf numFmtId="180" fontId="0" fillId="0" borderId="2" xfId="16" applyNumberFormat="1" applyFont="1" applyAlignment="1">
      <alignment horizontal="centerContinuous" vertical="center"/>
      <protection/>
    </xf>
    <xf numFmtId="180" fontId="0" fillId="0" borderId="3" xfId="16" applyNumberFormat="1" applyFont="1" applyAlignment="1">
      <alignment horizontal="centerContinuous" vertical="center"/>
      <protection/>
    </xf>
    <xf numFmtId="180" fontId="0" fillId="0" borderId="2" xfId="16" applyNumberFormat="1" applyFont="1" applyAlignment="1">
      <alignment horizontal="centerContinuous" vertical="center"/>
      <protection locked="0"/>
    </xf>
    <xf numFmtId="180" fontId="0" fillId="0" borderId="1" xfId="16" applyNumberFormat="1" applyFont="1" applyAlignment="1">
      <alignment horizontal="center" vertical="center"/>
      <protection/>
    </xf>
    <xf numFmtId="180" fontId="0" fillId="0" borderId="0" xfId="16" applyNumberFormat="1" applyFont="1" applyAlignment="1">
      <alignment horizontal="center" vertical="center"/>
      <protection/>
    </xf>
    <xf numFmtId="180" fontId="0" fillId="0" borderId="2" xfId="16" applyNumberFormat="1" applyFont="1" applyAlignment="1">
      <alignment horizontal="center" vertical="center"/>
      <protection/>
    </xf>
    <xf numFmtId="180" fontId="0" fillId="0" borderId="2" xfId="16" applyNumberFormat="1" applyFont="1" applyAlignment="1">
      <alignment vertical="center"/>
      <protection/>
    </xf>
    <xf numFmtId="180" fontId="0" fillId="0" borderId="1" xfId="16" applyNumberFormat="1" applyFont="1" applyAlignment="1">
      <alignment vertical="center"/>
      <protection/>
    </xf>
    <xf numFmtId="180" fontId="0" fillId="0" borderId="0" xfId="16" applyNumberFormat="1" applyFont="1" applyAlignment="1">
      <alignment horizontal="left" vertical="center" shrinkToFit="1"/>
      <protection/>
    </xf>
    <xf numFmtId="180" fontId="0" fillId="0" borderId="0" xfId="16" applyNumberFormat="1" applyFont="1" applyAlignment="1">
      <alignment horizontal="centerContinuous" vertical="center"/>
      <protection/>
    </xf>
    <xf numFmtId="180" fontId="0" fillId="0" borderId="3" xfId="16" applyNumberFormat="1" applyFont="1" applyAlignment="1">
      <alignment horizontal="left" vertical="center" shrinkToFit="1"/>
      <protection/>
    </xf>
    <xf numFmtId="180" fontId="0" fillId="0" borderId="7" xfId="16" applyNumberFormat="1" applyFont="1" applyBorder="1" applyAlignment="1">
      <alignment horizontal="center" vertical="center"/>
      <protection/>
    </xf>
    <xf numFmtId="180" fontId="0" fillId="0" borderId="8" xfId="16" applyNumberFormat="1" applyFont="1" applyBorder="1" applyAlignment="1">
      <alignment horizontal="center" vertical="center"/>
      <protection/>
    </xf>
  </cellXfs>
  <cellStyles count="4">
    <cellStyle name="Normal" xfId="0"/>
    <cellStyle name="Hyperlink" xfId="15"/>
    <cellStyle name="標準_Ⅴ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showOutlineSymbols="0" view="pageBreakPreview" zoomScale="115" zoomScaleNormal="87" zoomScaleSheetLayoutView="115" workbookViewId="0" topLeftCell="A1">
      <selection activeCell="E32" sqref="E32"/>
    </sheetView>
  </sheetViews>
  <sheetFormatPr defaultColWidth="9.00390625" defaultRowHeight="13.5"/>
  <cols>
    <col min="1" max="1" width="3.75390625" style="2" customWidth="1"/>
    <col min="2" max="3" width="4.75390625" style="2" customWidth="1"/>
    <col min="4" max="4" width="16.625" style="2" customWidth="1"/>
    <col min="5" max="5" width="12.75390625" style="2" customWidth="1"/>
    <col min="6" max="6" width="0" style="2" hidden="1" customWidth="1"/>
    <col min="7" max="7" width="7.75390625" style="2" customWidth="1"/>
    <col min="8" max="8" width="12.75390625" style="2" customWidth="1"/>
    <col min="9" max="9" width="0" style="2" hidden="1" customWidth="1"/>
    <col min="10" max="10" width="7.75390625" style="2" customWidth="1"/>
    <col min="11" max="11" width="12.75390625" style="2" customWidth="1"/>
    <col min="12" max="12" width="0" style="2" hidden="1" customWidth="1"/>
    <col min="13" max="13" width="7.75390625" style="2" customWidth="1"/>
    <col min="14" max="14" width="3.75390625" style="2" customWidth="1"/>
    <col min="15" max="16384" width="10.75390625" style="2" customWidth="1"/>
  </cols>
  <sheetData>
    <row r="1" ht="15">
      <c r="A1" s="1" t="s">
        <v>21</v>
      </c>
    </row>
    <row r="3" ht="18.75" customHeight="1">
      <c r="B3" s="2" t="s">
        <v>11</v>
      </c>
    </row>
    <row r="5" spans="2:13" ht="14.25">
      <c r="B5" s="3"/>
      <c r="K5" s="24" t="s">
        <v>0</v>
      </c>
      <c r="L5" s="4"/>
      <c r="M5" s="4"/>
    </row>
    <row r="6" spans="2:14" ht="22.5" customHeight="1">
      <c r="B6" s="15" t="s">
        <v>1</v>
      </c>
      <c r="C6" s="16"/>
      <c r="D6" s="16"/>
      <c r="E6" s="17" t="s">
        <v>22</v>
      </c>
      <c r="F6" s="16"/>
      <c r="G6" s="16"/>
      <c r="H6" s="17" t="s">
        <v>23</v>
      </c>
      <c r="I6" s="16"/>
      <c r="J6" s="16"/>
      <c r="K6" s="17" t="s">
        <v>25</v>
      </c>
      <c r="L6" s="16"/>
      <c r="M6" s="16"/>
      <c r="N6" s="5"/>
    </row>
    <row r="7" spans="2:14" ht="22.5" customHeight="1">
      <c r="B7" s="18"/>
      <c r="C7" s="19"/>
      <c r="D7" s="19"/>
      <c r="E7" s="20" t="s">
        <v>2</v>
      </c>
      <c r="F7" s="20" t="s">
        <v>3</v>
      </c>
      <c r="G7" s="20" t="s">
        <v>3</v>
      </c>
      <c r="H7" s="20" t="s">
        <v>2</v>
      </c>
      <c r="I7" s="20" t="s">
        <v>3</v>
      </c>
      <c r="J7" s="20" t="s">
        <v>3</v>
      </c>
      <c r="K7" s="20" t="s">
        <v>2</v>
      </c>
      <c r="L7" s="20" t="s">
        <v>3</v>
      </c>
      <c r="M7" s="20" t="s">
        <v>3</v>
      </c>
      <c r="N7" s="5"/>
    </row>
    <row r="8" spans="2:14" ht="30" customHeight="1">
      <c r="B8" s="20"/>
      <c r="C8" s="21">
        <v>1</v>
      </c>
      <c r="D8" s="25" t="s">
        <v>12</v>
      </c>
      <c r="E8" s="6">
        <v>116301867</v>
      </c>
      <c r="F8" s="7"/>
      <c r="G8" s="12">
        <f>IF(ISERROR(E8/$E$14*100),"－",E8/$E$14*100)</f>
        <v>57.07966183586781</v>
      </c>
      <c r="H8" s="6">
        <v>104541614</v>
      </c>
      <c r="I8" s="7"/>
      <c r="J8" s="12">
        <f>IF(ISERROR(H8/$H$14*100),"－",H8/$H$14*100)</f>
        <v>53.584207088660854</v>
      </c>
      <c r="K8" s="6">
        <v>100131113</v>
      </c>
      <c r="L8" s="7"/>
      <c r="M8" s="12">
        <f>IF(ISERROR(K8/$K$14*100),"－",K8/$K$14*100)</f>
        <v>51.295020427695924</v>
      </c>
      <c r="N8" s="5"/>
    </row>
    <row r="9" spans="2:14" ht="30" customHeight="1">
      <c r="B9" s="18"/>
      <c r="C9" s="22">
        <v>2</v>
      </c>
      <c r="D9" s="23" t="s">
        <v>19</v>
      </c>
      <c r="E9" s="8">
        <v>55650956</v>
      </c>
      <c r="F9" s="9"/>
      <c r="G9" s="13">
        <f aca="true" t="shared" si="0" ref="G9:G14">IF(ISERROR(E9/$E$14*100),"－",E9/$E$14*100)</f>
        <v>27.31286978671425</v>
      </c>
      <c r="H9" s="8">
        <v>57824454</v>
      </c>
      <c r="I9" s="9"/>
      <c r="J9" s="13">
        <f aca="true" t="shared" si="1" ref="J9:J14">IF(ISERROR(H9/$H$14*100),"－",H9/$H$14*100)</f>
        <v>29.638699837987414</v>
      </c>
      <c r="K9" s="8">
        <v>61288263</v>
      </c>
      <c r="L9" s="9"/>
      <c r="M9" s="13">
        <f aca="true" t="shared" si="2" ref="M9:M14">IF(ISERROR(K9/$K$14*100),"－",K9/$K$14*100)</f>
        <v>31.396661920286455</v>
      </c>
      <c r="N9" s="5"/>
    </row>
    <row r="10" spans="2:14" ht="30" customHeight="1">
      <c r="B10" s="18" t="s">
        <v>4</v>
      </c>
      <c r="C10" s="22">
        <v>3</v>
      </c>
      <c r="D10" s="23" t="s">
        <v>18</v>
      </c>
      <c r="E10" s="8">
        <v>14286547</v>
      </c>
      <c r="F10" s="9"/>
      <c r="G10" s="13">
        <f t="shared" si="0"/>
        <v>7.011678252441397</v>
      </c>
      <c r="H10" s="8">
        <v>14749200</v>
      </c>
      <c r="I10" s="9"/>
      <c r="J10" s="13">
        <f t="shared" si="1"/>
        <v>7.559900377968878</v>
      </c>
      <c r="K10" s="8">
        <v>15267968</v>
      </c>
      <c r="L10" s="9"/>
      <c r="M10" s="13">
        <f t="shared" si="2"/>
        <v>7.821452363656515</v>
      </c>
      <c r="N10" s="5"/>
    </row>
    <row r="11" spans="2:14" ht="30" customHeight="1">
      <c r="B11" s="18"/>
      <c r="C11" s="22">
        <v>4</v>
      </c>
      <c r="D11" s="23" t="s">
        <v>8</v>
      </c>
      <c r="E11" s="8">
        <v>16139657</v>
      </c>
      <c r="F11" s="9"/>
      <c r="G11" s="13">
        <f t="shared" si="0"/>
        <v>7.921164014563041</v>
      </c>
      <c r="H11" s="8">
        <v>16661374</v>
      </c>
      <c r="I11" s="9"/>
      <c r="J11" s="13">
        <f t="shared" si="1"/>
        <v>8.54001082093136</v>
      </c>
      <c r="K11" s="8">
        <v>17165225</v>
      </c>
      <c r="L11" s="9"/>
      <c r="M11" s="13">
        <f t="shared" si="2"/>
        <v>8.793376410596741</v>
      </c>
      <c r="N11" s="5"/>
    </row>
    <row r="12" spans="2:14" ht="30" customHeight="1">
      <c r="B12" s="18" t="s">
        <v>5</v>
      </c>
      <c r="C12" s="22">
        <v>5</v>
      </c>
      <c r="D12" s="23" t="s">
        <v>13</v>
      </c>
      <c r="E12" s="8">
        <v>1073302</v>
      </c>
      <c r="F12" s="9"/>
      <c r="G12" s="13">
        <f t="shared" si="0"/>
        <v>0.5267646753062064</v>
      </c>
      <c r="H12" s="8">
        <v>1088249</v>
      </c>
      <c r="I12" s="9"/>
      <c r="J12" s="13">
        <f t="shared" si="1"/>
        <v>0.5577966280492673</v>
      </c>
      <c r="K12" s="8">
        <v>933699</v>
      </c>
      <c r="L12" s="9"/>
      <c r="M12" s="13">
        <f t="shared" si="2"/>
        <v>0.4783139609995073</v>
      </c>
      <c r="N12" s="5"/>
    </row>
    <row r="13" spans="2:14" ht="30" customHeight="1">
      <c r="B13" s="18"/>
      <c r="C13" s="22">
        <v>6</v>
      </c>
      <c r="D13" s="23" t="s">
        <v>9</v>
      </c>
      <c r="E13" s="8">
        <v>301273</v>
      </c>
      <c r="F13" s="9"/>
      <c r="G13" s="13">
        <f t="shared" si="0"/>
        <v>0.147861435107292</v>
      </c>
      <c r="H13" s="8">
        <v>232918</v>
      </c>
      <c r="I13" s="9"/>
      <c r="J13" s="13">
        <f t="shared" si="1"/>
        <v>0.11938524640222893</v>
      </c>
      <c r="K13" s="8">
        <v>420035</v>
      </c>
      <c r="L13" s="9"/>
      <c r="M13" s="13">
        <f t="shared" si="2"/>
        <v>0.21517491676485467</v>
      </c>
      <c r="N13" s="5"/>
    </row>
    <row r="14" spans="2:14" ht="30" customHeight="1">
      <c r="B14" s="18"/>
      <c r="C14" s="26" t="s">
        <v>14</v>
      </c>
      <c r="D14" s="27"/>
      <c r="E14" s="10">
        <f>SUM(E8:E13)</f>
        <v>203753602</v>
      </c>
      <c r="F14" s="10"/>
      <c r="G14" s="14">
        <f t="shared" si="0"/>
        <v>100</v>
      </c>
      <c r="H14" s="10">
        <f>SUM(H8:H13)</f>
        <v>195097809</v>
      </c>
      <c r="I14" s="10"/>
      <c r="J14" s="14">
        <f t="shared" si="1"/>
        <v>100</v>
      </c>
      <c r="K14" s="10">
        <f>SUM(K8:K13)</f>
        <v>195206303</v>
      </c>
      <c r="L14" s="10"/>
      <c r="M14" s="14">
        <f t="shared" si="2"/>
        <v>100</v>
      </c>
      <c r="N14" s="5"/>
    </row>
    <row r="15" spans="2:14" ht="30" customHeight="1">
      <c r="B15" s="20"/>
      <c r="C15" s="21">
        <v>1</v>
      </c>
      <c r="D15" s="25" t="s">
        <v>15</v>
      </c>
      <c r="E15" s="6">
        <v>314278</v>
      </c>
      <c r="F15" s="7"/>
      <c r="G15" s="12">
        <f aca="true" t="shared" si="3" ref="G15:G20">IF(ISERROR(E15/$E$20*100),"－",E15/$E$20*100)</f>
        <v>0.15497254656293158</v>
      </c>
      <c r="H15" s="6">
        <v>1066253</v>
      </c>
      <c r="I15" s="7"/>
      <c r="J15" s="12">
        <f aca="true" t="shared" si="4" ref="J15:J20">IF(ISERROR(H15/$H$20*100),"－",H15/$H$20*100)</f>
        <v>0.5485337093426801</v>
      </c>
      <c r="K15" s="6">
        <v>307274</v>
      </c>
      <c r="L15" s="7"/>
      <c r="M15" s="12">
        <f aca="true" t="shared" si="5" ref="M15:M20">IF(ISERROR(K15/$K$20*100),"－",K15/$K$20*100)</f>
        <v>0.15772732456941635</v>
      </c>
      <c r="N15" s="5"/>
    </row>
    <row r="16" spans="2:14" ht="30" customHeight="1">
      <c r="B16" s="18" t="s">
        <v>4</v>
      </c>
      <c r="C16" s="22">
        <v>2</v>
      </c>
      <c r="D16" s="23" t="s">
        <v>20</v>
      </c>
      <c r="E16" s="8">
        <v>199831242</v>
      </c>
      <c r="F16" s="9"/>
      <c r="G16" s="13">
        <f t="shared" si="3"/>
        <v>98.53809829378272</v>
      </c>
      <c r="H16" s="8">
        <v>190655240</v>
      </c>
      <c r="I16" s="9"/>
      <c r="J16" s="13">
        <f t="shared" si="4"/>
        <v>98.0825620212266</v>
      </c>
      <c r="K16" s="8">
        <v>191732165</v>
      </c>
      <c r="L16" s="9"/>
      <c r="M16" s="13">
        <f t="shared" si="5"/>
        <v>98.41835436565376</v>
      </c>
      <c r="N16" s="5"/>
    </row>
    <row r="17" spans="2:14" ht="30" customHeight="1">
      <c r="B17" s="18"/>
      <c r="C17" s="22">
        <v>3</v>
      </c>
      <c r="D17" s="23" t="s">
        <v>16</v>
      </c>
      <c r="E17" s="8">
        <v>1821974</v>
      </c>
      <c r="F17" s="9"/>
      <c r="G17" s="13">
        <f t="shared" si="3"/>
        <v>0.8984273495168312</v>
      </c>
      <c r="H17" s="8">
        <v>1761704</v>
      </c>
      <c r="I17" s="9"/>
      <c r="J17" s="13">
        <f t="shared" si="4"/>
        <v>0.906308380735001</v>
      </c>
      <c r="K17" s="8">
        <v>1849178</v>
      </c>
      <c r="L17" s="9"/>
      <c r="M17" s="13">
        <f t="shared" si="5"/>
        <v>0.9492046140988961</v>
      </c>
      <c r="N17" s="5"/>
    </row>
    <row r="18" spans="2:14" ht="30" customHeight="1">
      <c r="B18" s="18"/>
      <c r="C18" s="22">
        <v>4</v>
      </c>
      <c r="D18" s="23" t="s">
        <v>7</v>
      </c>
      <c r="E18" s="8">
        <v>107885</v>
      </c>
      <c r="F18" s="9"/>
      <c r="G18" s="13">
        <f t="shared" si="3"/>
        <v>0.05319880228950761</v>
      </c>
      <c r="H18" s="8">
        <v>126755</v>
      </c>
      <c r="I18" s="9"/>
      <c r="J18" s="13">
        <f t="shared" si="4"/>
        <v>0.06520909233336875</v>
      </c>
      <c r="K18" s="8">
        <v>226494</v>
      </c>
      <c r="L18" s="9"/>
      <c r="M18" s="13">
        <f t="shared" si="5"/>
        <v>0.11626200931749964</v>
      </c>
      <c r="N18" s="5"/>
    </row>
    <row r="19" spans="2:14" ht="30" customHeight="1">
      <c r="B19" s="18" t="s">
        <v>6</v>
      </c>
      <c r="C19" s="22">
        <v>5</v>
      </c>
      <c r="D19" s="23" t="s">
        <v>10</v>
      </c>
      <c r="E19" s="8">
        <v>720540</v>
      </c>
      <c r="F19" s="9"/>
      <c r="G19" s="13">
        <f t="shared" si="3"/>
        <v>0.3553030078480031</v>
      </c>
      <c r="H19" s="8">
        <v>772450</v>
      </c>
      <c r="I19" s="9"/>
      <c r="J19" s="13">
        <f t="shared" si="4"/>
        <v>0.3973867963623579</v>
      </c>
      <c r="K19" s="8">
        <v>698312</v>
      </c>
      <c r="L19" s="9"/>
      <c r="M19" s="13">
        <f t="shared" si="5"/>
        <v>0.3584516863604414</v>
      </c>
      <c r="N19" s="5"/>
    </row>
    <row r="20" spans="2:14" ht="30" customHeight="1">
      <c r="B20" s="18"/>
      <c r="C20" s="26" t="s">
        <v>17</v>
      </c>
      <c r="D20" s="27"/>
      <c r="E20" s="10">
        <f>SUM(E15:E19)</f>
        <v>202795919</v>
      </c>
      <c r="F20" s="10">
        <v>0</v>
      </c>
      <c r="G20" s="14">
        <f t="shared" si="3"/>
        <v>100</v>
      </c>
      <c r="H20" s="10">
        <f>SUM(H15:H19)</f>
        <v>194382402</v>
      </c>
      <c r="I20" s="10">
        <v>0</v>
      </c>
      <c r="J20" s="14">
        <f t="shared" si="4"/>
        <v>100</v>
      </c>
      <c r="K20" s="10">
        <f>SUM(K15:K19)</f>
        <v>194813423</v>
      </c>
      <c r="L20" s="10">
        <f>SUM(L15:L19)</f>
        <v>0</v>
      </c>
      <c r="M20" s="14">
        <f t="shared" si="5"/>
        <v>100</v>
      </c>
      <c r="N20" s="5"/>
    </row>
    <row r="21" spans="2:13" ht="14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5:8" ht="14.25" hidden="1">
      <c r="E22" s="2" t="s">
        <v>24</v>
      </c>
      <c r="H22" s="2" t="s">
        <v>24</v>
      </c>
    </row>
  </sheetData>
  <mergeCells count="2">
    <mergeCell ref="C14:D14"/>
    <mergeCell ref="C20:D20"/>
  </mergeCells>
  <printOptions/>
  <pageMargins left="0.7086614173228347" right="0.6299212598425197" top="0.984251968503937" bottom="0.7086614173228347" header="0.5118110236220472" footer="0.5118110236220472"/>
  <pageSetup firstPageNumber="28" useFirstPageNumber="1" horizontalDpi="600" verticalDpi="600" orientation="portrait" paperSize="9" scale="9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2008-03-10T09:35:04Z</cp:lastPrinted>
  <dcterms:created xsi:type="dcterms:W3CDTF">2005-02-28T00:31:50Z</dcterms:created>
  <dcterms:modified xsi:type="dcterms:W3CDTF">2009-04-30T08:35:34Z</dcterms:modified>
  <cp:category/>
  <cp:version/>
  <cp:contentType/>
  <cp:contentStatus/>
</cp:coreProperties>
</file>