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h.muto01.ONO\Desktop\メール未処理\01作業中\★040113【照会_市町村財政課1月28日（金）期限】公営企業に係る経営比較分析表（令和２年度決算）の分析等について\提出\"/>
    </mc:Choice>
  </mc:AlternateContent>
  <xr:revisionPtr revIDLastSave="0" documentId="13_ncr:1_{D1B176E0-CFBA-415B-A6A6-73740A3E3480}" xr6:coauthVersionLast="45" xr6:coauthVersionMax="45" xr10:uidLastSave="{00000000-0000-0000-0000-000000000000}"/>
  <workbookProtection workbookAlgorithmName="SHA-512" workbookHashValue="dyslZk9kYAhiWHeS2BQTTTFxT+5ojts7aP5oR2IDAq191SkePZHDDamcke+6ZUad/etPqXWEYA3fwQVpHCMTiQ==" workbookSaltValue="0rVjBUfQp19IjWLu59wCV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I10" i="4"/>
  <c r="B10" i="4"/>
  <c r="BB8" i="4"/>
  <c r="AL8" i="4"/>
  <c r="AD8" i="4"/>
  <c r="P8" i="4"/>
  <c r="I8" i="4"/>
  <c r="B8" i="4"/>
</calcChain>
</file>

<file path=xl/sharedStrings.xml><?xml version="1.0" encoding="utf-8"?>
<sst xmlns="http://schemas.openxmlformats.org/spreadsheetml/2006/main" count="246" uniqueCount="118">
  <si>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</si>
  <si>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</si>
  <si>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</si>
  <si>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</si>
  <si>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</si>
  <si>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</si>
  <si>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</si>
  <si>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</si>
  <si>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</si>
  <si>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</si>
  <si>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</si>
  <si>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</si>
  <si>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</si>
  <si>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</si>
  <si>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</si>
  <si>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</si>
  <si>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</si>
  <si>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</si>
  <si>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</si>
  <si>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</si>
  <si>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</si>
  <si>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</si>
  <si>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</si>
  <si>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</si>
  <si>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</si>
  <si>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</si>
  <si>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</si>
  <si>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</si>
  <si>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</si>
  <si>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</si>
  <si>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</si>
  <si>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</si>
  <si>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</si>
  <si>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</si>
  <si>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</si>
  <si>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</si>
  <si>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</si>
  <si>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</si>
  <si>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</si>
  <si>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</si>
  <si>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</si>
  <si>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</si>
  <si>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</si>
  <si>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</si>
  <si>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</si>
  <si>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</si>
  <si>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</si>
  <si>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</si>
  <si>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</si>
  <si>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</si>
  <si>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</si>
  <si>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</si>
  <si>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</si>
  <si>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</si>
  <si>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</si>
  <si>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</si>
  <si>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</si>
  <si>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</si>
  <si>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</si>
  <si>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</si>
  <si>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</si>
  <si>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</si>
  <si>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</si>
  <si>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</si>
  <si>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</si>
  <si>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</si>
  <si>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</si>
  <si>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</si>
  <si>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</si>
  <si>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</si>
  <si>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</si>
  <si>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</si>
  <si>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</si>
  <si>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</si>
  <si>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</si>
  <si>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</si>
  <si>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</si>
  <si>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</si>
  <si>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</si>
  <si>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</si>
  <si>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</si>
  <si>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</si>
  <si>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</si>
  <si>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</si>
  <si>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</si>
  <si>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</si>
  <si>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</si>
  <si>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</si>
  <si>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</si>
  <si>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</si>
  <si>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</si>
  <si>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</si>
  <si>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</si>
  <si>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</si>
  <si>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</si>
  <si>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</si>
  <si>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</si>
  <si>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</si>
  <si>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</si>
  <si>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</si>
  <si>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</si>
  <si>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</si>
  <si>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</si>
  <si>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</si>
  <si>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</si>
  <si>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</si>
  <si>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</si>
  <si>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</si>
  <si>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</si>
  <si>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</si>
  <si>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</si>
  <si>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</si>
  <si>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</si>
  <si>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</si>
  <si>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</si>
  <si>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</si>
  <si>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浄化槽整備基数が当初計画よりも少ないことが続いているが地方債償還金の額は年々増加していることから、100％を下回る状態となっている。維持管理などの法に基づく管理については、経費の削減が難しいことから、設置分担金や使用料の見直しの検討が必要となる。
④一般会計からの繰入金を計上させたことにより、類似団体平均よりも低い比率となっている。浄化槽整備を推進していく上で、今後も借入れが必要となっていくと思慮されるが、過疎債などを有効に活用していく必要がある。
⑤大部分を使用料で賄っているが、一部、一般会計からの繰入金に依存している状況となっている。毎年の浄化槽整備基数の増加に伴う維持管理費の増加を踏まえ、使用料の見直しの検討が必要となる。
⑥類似団体の平均を下回っており、必要経費の見直しによる不要経費の削減を行い、効率的な汚水処理に取り組む必要がある。
⑦利用率は100％で類似団体と比較しても上回っており、利用状況に対して適正な規模となっている。引き続き利用率維持に努める。
⑧水洗化率は100％となっており、投資費用に対して一定の効果が見られ、適切に汚水処理が行われていると考えられる。水質保全や環境衛生の観点から引き続き水洗化率維持に努める。</t>
    <rPh sb="1" eb="4">
      <t>ジョウカソウ</t>
    </rPh>
    <rPh sb="4" eb="6">
      <t>セイビ</t>
    </rPh>
    <rPh sb="6" eb="8">
      <t>キスウ</t>
    </rPh>
    <rPh sb="9" eb="11">
      <t>トウショ</t>
    </rPh>
    <rPh sb="11" eb="13">
      <t>ケイカク</t>
    </rPh>
    <rPh sb="16" eb="17">
      <t>スク</t>
    </rPh>
    <rPh sb="22" eb="23">
      <t>ツヅ</t>
    </rPh>
    <rPh sb="28" eb="30">
      <t>チホウ</t>
    </rPh>
    <rPh sb="30" eb="31">
      <t>サイ</t>
    </rPh>
    <rPh sb="31" eb="33">
      <t>ショウカン</t>
    </rPh>
    <rPh sb="33" eb="34">
      <t>キン</t>
    </rPh>
    <rPh sb="35" eb="36">
      <t>ガク</t>
    </rPh>
    <rPh sb="37" eb="39">
      <t>ネンネン</t>
    </rPh>
    <rPh sb="39" eb="41">
      <t>ゾウカ</t>
    </rPh>
    <rPh sb="55" eb="57">
      <t>シタマワ</t>
    </rPh>
    <rPh sb="58" eb="60">
      <t>ジョウタイ</t>
    </rPh>
    <rPh sb="67" eb="69">
      <t>イジ</t>
    </rPh>
    <rPh sb="69" eb="71">
      <t>カンリ</t>
    </rPh>
    <rPh sb="74" eb="75">
      <t>ホウ</t>
    </rPh>
    <rPh sb="76" eb="77">
      <t>モト</t>
    </rPh>
    <rPh sb="79" eb="81">
      <t>カンリ</t>
    </rPh>
    <rPh sb="87" eb="89">
      <t>ケイヒ</t>
    </rPh>
    <rPh sb="90" eb="92">
      <t>サクゲン</t>
    </rPh>
    <rPh sb="93" eb="94">
      <t>ムズカ</t>
    </rPh>
    <rPh sb="101" eb="103">
      <t>セッチ</t>
    </rPh>
    <rPh sb="103" eb="106">
      <t>ブンタンキン</t>
    </rPh>
    <rPh sb="107" eb="110">
      <t>シヨウリョウ</t>
    </rPh>
    <rPh sb="111" eb="113">
      <t>ミナオ</t>
    </rPh>
    <rPh sb="115" eb="117">
      <t>ケントウ</t>
    </rPh>
    <rPh sb="118" eb="120">
      <t>ヒツヨウ</t>
    </rPh>
    <rPh sb="126" eb="128">
      <t>イッパン</t>
    </rPh>
    <rPh sb="128" eb="130">
      <t>カイケイ</t>
    </rPh>
    <rPh sb="133" eb="135">
      <t>クリイレ</t>
    </rPh>
    <rPh sb="135" eb="136">
      <t>キン</t>
    </rPh>
    <rPh sb="137" eb="139">
      <t>ケイジョウ</t>
    </rPh>
    <rPh sb="148" eb="150">
      <t>ルイジ</t>
    </rPh>
    <rPh sb="150" eb="152">
      <t>ダンタイ</t>
    </rPh>
    <rPh sb="152" eb="154">
      <t>ヘイキン</t>
    </rPh>
    <rPh sb="157" eb="158">
      <t>ヒク</t>
    </rPh>
    <rPh sb="159" eb="161">
      <t>ヒリツ</t>
    </rPh>
    <rPh sb="168" eb="171">
      <t>ジョウカソウ</t>
    </rPh>
    <rPh sb="171" eb="173">
      <t>セイビ</t>
    </rPh>
    <rPh sb="174" eb="176">
      <t>スイシン</t>
    </rPh>
    <rPh sb="180" eb="181">
      <t>ウエ</t>
    </rPh>
    <rPh sb="183" eb="185">
      <t>コンゴ</t>
    </rPh>
    <rPh sb="229" eb="232">
      <t>ダイブブン</t>
    </rPh>
    <rPh sb="233" eb="236">
      <t>シヨウリョウ</t>
    </rPh>
    <rPh sb="237" eb="238">
      <t>マカナ</t>
    </rPh>
    <rPh sb="244" eb="246">
      <t>イチブ</t>
    </rPh>
    <rPh sb="247" eb="249">
      <t>イッパン</t>
    </rPh>
    <rPh sb="249" eb="251">
      <t>カイケイ</t>
    </rPh>
    <rPh sb="254" eb="256">
      <t>クリイレ</t>
    </rPh>
    <rPh sb="256" eb="257">
      <t>キン</t>
    </rPh>
    <rPh sb="258" eb="260">
      <t>イゾン</t>
    </rPh>
    <rPh sb="264" eb="266">
      <t>ジョウキョウ</t>
    </rPh>
    <rPh sb="273" eb="275">
      <t>マイトシ</t>
    </rPh>
    <rPh sb="276" eb="279">
      <t>ジョウカソウ</t>
    </rPh>
    <rPh sb="279" eb="281">
      <t>セイビ</t>
    </rPh>
    <rPh sb="281" eb="283">
      <t>キスウ</t>
    </rPh>
    <rPh sb="284" eb="286">
      <t>ゾウカ</t>
    </rPh>
    <rPh sb="287" eb="288">
      <t>トモナ</t>
    </rPh>
    <rPh sb="289" eb="291">
      <t>イジ</t>
    </rPh>
    <rPh sb="291" eb="294">
      <t>カンリヒ</t>
    </rPh>
    <rPh sb="295" eb="297">
      <t>ゾウカ</t>
    </rPh>
    <rPh sb="298" eb="299">
      <t>フ</t>
    </rPh>
    <rPh sb="302" eb="305">
      <t>シヨウリョウ</t>
    </rPh>
    <rPh sb="306" eb="308">
      <t>ミナオ</t>
    </rPh>
    <rPh sb="310" eb="312">
      <t>ケントウ</t>
    </rPh>
    <rPh sb="313" eb="315">
      <t>ヒツヨウ</t>
    </rPh>
    <rPh sb="321" eb="323">
      <t>ルイジ</t>
    </rPh>
    <rPh sb="323" eb="325">
      <t>ダンタイ</t>
    </rPh>
    <rPh sb="326" eb="328">
      <t>ヘイキン</t>
    </rPh>
    <rPh sb="329" eb="331">
      <t>シタマワ</t>
    </rPh>
    <rPh sb="336" eb="338">
      <t>ヒツヨウ</t>
    </rPh>
    <rPh sb="338" eb="340">
      <t>ケイヒ</t>
    </rPh>
    <rPh sb="341" eb="343">
      <t>ミナオ</t>
    </rPh>
    <rPh sb="347" eb="349">
      <t>フヨウ</t>
    </rPh>
    <rPh sb="349" eb="351">
      <t>ケイヒ</t>
    </rPh>
    <rPh sb="352" eb="354">
      <t>サクゲン</t>
    </rPh>
    <rPh sb="355" eb="356">
      <t>オコナ</t>
    </rPh>
    <rPh sb="358" eb="361">
      <t>コウリツテキ</t>
    </rPh>
    <rPh sb="362" eb="364">
      <t>オスイ</t>
    </rPh>
    <rPh sb="364" eb="366">
      <t>ショリ</t>
    </rPh>
    <rPh sb="367" eb="368">
      <t>ト</t>
    </rPh>
    <rPh sb="369" eb="370">
      <t>ク</t>
    </rPh>
    <rPh sb="371" eb="373">
      <t>ヒツヨウ</t>
    </rPh>
    <rPh sb="379" eb="382">
      <t>リヨウリツ</t>
    </rPh>
    <rPh sb="388" eb="390">
      <t>ルイジ</t>
    </rPh>
    <rPh sb="390" eb="392">
      <t>ダンタイ</t>
    </rPh>
    <rPh sb="393" eb="395">
      <t>ヒカク</t>
    </rPh>
    <rPh sb="398" eb="400">
      <t>ウワマワ</t>
    </rPh>
    <rPh sb="405" eb="407">
      <t>リヨウ</t>
    </rPh>
    <rPh sb="407" eb="409">
      <t>ジョウキョウ</t>
    </rPh>
    <rPh sb="410" eb="411">
      <t>タイ</t>
    </rPh>
    <rPh sb="413" eb="415">
      <t>テキセイ</t>
    </rPh>
    <rPh sb="416" eb="418">
      <t>キボ</t>
    </rPh>
    <rPh sb="425" eb="426">
      <t>ヒ</t>
    </rPh>
    <rPh sb="427" eb="428">
      <t>ツヅ</t>
    </rPh>
    <rPh sb="429" eb="432">
      <t>リヨウリツ</t>
    </rPh>
    <rPh sb="432" eb="434">
      <t>イジ</t>
    </rPh>
    <rPh sb="435" eb="436">
      <t>ツト</t>
    </rPh>
    <rPh sb="441" eb="444">
      <t>スイセンカ</t>
    </rPh>
    <rPh sb="444" eb="445">
      <t>リツ</t>
    </rPh>
    <rPh sb="457" eb="459">
      <t>トウシ</t>
    </rPh>
    <rPh sb="459" eb="461">
      <t>ヒヨウ</t>
    </rPh>
    <rPh sb="462" eb="463">
      <t>タイ</t>
    </rPh>
    <rPh sb="465" eb="467">
      <t>イッテイ</t>
    </rPh>
    <rPh sb="468" eb="470">
      <t>コウカ</t>
    </rPh>
    <rPh sb="471" eb="472">
      <t>ミ</t>
    </rPh>
    <rPh sb="475" eb="477">
      <t>テキセツ</t>
    </rPh>
    <rPh sb="478" eb="480">
      <t>オスイ</t>
    </rPh>
    <rPh sb="480" eb="482">
      <t>ショリ</t>
    </rPh>
    <rPh sb="483" eb="484">
      <t>オコナ</t>
    </rPh>
    <rPh sb="490" eb="491">
      <t>カンガ</t>
    </rPh>
    <rPh sb="496" eb="498">
      <t>スイシツ</t>
    </rPh>
    <rPh sb="498" eb="500">
      <t>ホゼン</t>
    </rPh>
    <rPh sb="501" eb="503">
      <t>カンキョウ</t>
    </rPh>
    <rPh sb="503" eb="505">
      <t>エイセイ</t>
    </rPh>
    <rPh sb="506" eb="508">
      <t>カンテン</t>
    </rPh>
    <rPh sb="510" eb="511">
      <t>ヒ</t>
    </rPh>
    <rPh sb="512" eb="513">
      <t>ツヅ</t>
    </rPh>
    <rPh sb="514" eb="517">
      <t>スイセンカ</t>
    </rPh>
    <rPh sb="517" eb="518">
      <t>リツ</t>
    </rPh>
    <rPh sb="518" eb="520">
      <t>イジ</t>
    </rPh>
    <rPh sb="521" eb="522">
      <t>ツト</t>
    </rPh>
    <phoneticPr fontId="4"/>
  </si>
  <si>
    <t>今後、浄化槽整備基数は年々増加し維持管理費などが増加していくと見込まれるが、当初計画している整備基数よりは毎年少ない状況が続いていることから、整備推進にも尽力する必要がある。また、維持管理等の法に基づく管理については、経費の削減が難しいことから、設置分担金や使用料の見直しの検討を行い、財源確保に努める。</t>
    <rPh sb="0" eb="2">
      <t>コンゴ</t>
    </rPh>
    <rPh sb="3" eb="6">
      <t>ジョウカソウ</t>
    </rPh>
    <rPh sb="6" eb="8">
      <t>セイビ</t>
    </rPh>
    <rPh sb="8" eb="10">
      <t>キスウ</t>
    </rPh>
    <rPh sb="11" eb="13">
      <t>ネンネン</t>
    </rPh>
    <rPh sb="13" eb="15">
      <t>ゾウカ</t>
    </rPh>
    <rPh sb="16" eb="18">
      <t>イジ</t>
    </rPh>
    <rPh sb="18" eb="21">
      <t>カンリヒ</t>
    </rPh>
    <rPh sb="24" eb="26">
      <t>ゾウカ</t>
    </rPh>
    <rPh sb="31" eb="33">
      <t>ミコ</t>
    </rPh>
    <rPh sb="38" eb="40">
      <t>トウショ</t>
    </rPh>
    <rPh sb="40" eb="42">
      <t>ケイカク</t>
    </rPh>
    <rPh sb="46" eb="48">
      <t>セイビ</t>
    </rPh>
    <rPh sb="48" eb="50">
      <t>キスウ</t>
    </rPh>
    <rPh sb="53" eb="55">
      <t>マイトシ</t>
    </rPh>
    <rPh sb="55" eb="56">
      <t>スク</t>
    </rPh>
    <rPh sb="58" eb="60">
      <t>ジョウキョウ</t>
    </rPh>
    <rPh sb="61" eb="62">
      <t>ツヅ</t>
    </rPh>
    <rPh sb="71" eb="73">
      <t>セイビ</t>
    </rPh>
    <rPh sb="73" eb="75">
      <t>スイシン</t>
    </rPh>
    <rPh sb="77" eb="79">
      <t>ジンリョク</t>
    </rPh>
    <rPh sb="81" eb="83">
      <t>ヒツヨウ</t>
    </rPh>
    <rPh sb="90" eb="92">
      <t>イジ</t>
    </rPh>
    <rPh sb="92" eb="95">
      <t>カンリトウ</t>
    </rPh>
    <rPh sb="96" eb="97">
      <t>ホウ</t>
    </rPh>
    <rPh sb="98" eb="99">
      <t>モト</t>
    </rPh>
    <rPh sb="101" eb="103">
      <t>カンリ</t>
    </rPh>
    <rPh sb="109" eb="111">
      <t>ケイヒ</t>
    </rPh>
    <rPh sb="112" eb="114">
      <t>サクゲン</t>
    </rPh>
    <rPh sb="115" eb="116">
      <t>ムズカ</t>
    </rPh>
    <rPh sb="123" eb="125">
      <t>セッチ</t>
    </rPh>
    <rPh sb="125" eb="128">
      <t>ブンタンキン</t>
    </rPh>
    <rPh sb="129" eb="132">
      <t>シヨウリョウ</t>
    </rPh>
    <rPh sb="133" eb="135">
      <t>ミナオ</t>
    </rPh>
    <rPh sb="137" eb="139">
      <t>ケントウ</t>
    </rPh>
    <rPh sb="140" eb="141">
      <t>オコナ</t>
    </rPh>
    <rPh sb="143" eb="145">
      <t>ザイゲン</t>
    </rPh>
    <rPh sb="145" eb="147">
      <t>カクホ</t>
    </rPh>
    <rPh sb="148" eb="14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</si>
</sst>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1-4453-9897-02188C3395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4A1-4453-9897-02188C3395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C13-40D7-9863-2FC5185D75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7C13-40D7-9863-2FC5185D75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953-4F22-A9DD-D2A35340DD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9953-4F22-A9DD-D2A35340DD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95.77</c:v>
                </c:pt>
                <c:pt idx="1">
                  <c:v>88.92</c:v>
                </c:pt>
                <c:pt idx="2">
                  <c:v>90.05</c:v>
                </c:pt>
                <c:pt idx="3">
                  <c:v>88.92</c:v>
                </c:pt>
                <c:pt idx="4">
                  <c:v>89.61</c:v>
                </c:pt>
              </c:numCache>
            </c:numRef>
          </c:val>
          <c:extLst>
            <c:ext xmlns:c16="http://schemas.microsoft.com/office/drawing/2014/chart" uri="{C3380CC4-5D6E-409C-BE32-E72D297353CC}">
              <c16:uniqueId val="{00000000-B927-420A-93FE-CC739475C1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27-420A-93FE-CC739475C1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6-4BA2-B63B-42FE220632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6-4BA2-B63B-42FE220632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7-4753-9B60-2509652ED8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7-4753-9B60-2509652ED8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4F-4A86-A997-F5D2CBC86D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F-4A86-A997-F5D2CBC86D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C0-44D3-9C2F-C1FA9007B1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C0-44D3-9C2F-C1FA9007B1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358.27</c:v>
                </c:pt>
                <c:pt idx="1">
                  <c:v>0</c:v>
                </c:pt>
                <c:pt idx="2">
                  <c:v>0</c:v>
                </c:pt>
                <c:pt idx="3">
                  <c:v>0</c:v>
                </c:pt>
                <c:pt idx="4">
                  <c:v>0</c:v>
                </c:pt>
              </c:numCache>
            </c:numRef>
          </c:val>
          <c:extLst>
            <c:ext xmlns:c16="http://schemas.microsoft.com/office/drawing/2014/chart" uri="{C3380CC4-5D6E-409C-BE32-E72D297353CC}">
              <c16:uniqueId val="{00000000-C7A7-4189-837B-B75715E9D9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C7A7-4189-837B-B75715E9D9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71.239999999999995</c:v>
                </c:pt>
                <c:pt idx="1">
                  <c:v>86.75</c:v>
                </c:pt>
                <c:pt idx="2">
                  <c:v>88.97</c:v>
                </c:pt>
                <c:pt idx="3">
                  <c:v>89.05</c:v>
                </c:pt>
                <c:pt idx="4">
                  <c:v>77.459999999999994</c:v>
                </c:pt>
              </c:numCache>
            </c:numRef>
          </c:val>
          <c:extLst>
            <c:ext xmlns:c16="http://schemas.microsoft.com/office/drawing/2014/chart" uri="{C3380CC4-5D6E-409C-BE32-E72D297353CC}">
              <c16:uniqueId val="{00000000-3757-4B64-8C3B-5C04BEF999D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3757-4B64-8C3B-5C04BEF999D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159.97</c:v>
                </c:pt>
                <c:pt idx="1">
                  <c:v>148.03</c:v>
                </c:pt>
                <c:pt idx="2">
                  <c:v>127.14</c:v>
                </c:pt>
                <c:pt idx="3">
                  <c:v>126.4</c:v>
                </c:pt>
                <c:pt idx="4">
                  <c:v>146.88</c:v>
                </c:pt>
              </c:numCache>
            </c:numRef>
          </c:val>
          <c:extLst>
            <c:ext xmlns:c16="http://schemas.microsoft.com/office/drawing/2014/chart" uri="{C3380CC4-5D6E-409C-BE32-E72D297353CC}">
              <c16:uniqueId val="{00000000-9AA6-4747-8C8A-15110654C3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9AA6-4747-8C8A-15110654C3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J77" sqref="BJ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小野町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9816</v>
      </c>
      <c r="AM8" s="69"/>
      <c r="AN8" s="69"/>
      <c r="AO8" s="69"/>
      <c r="AP8" s="69"/>
      <c r="AQ8" s="69"/>
      <c r="AR8" s="69"/>
      <c r="AS8" s="69"/>
      <c r="AT8" s="68">
        <f>データ!T6</f>
        <v>125.18</v>
      </c>
      <c r="AU8" s="68"/>
      <c r="AV8" s="68"/>
      <c r="AW8" s="68"/>
      <c r="AX8" s="68"/>
      <c r="AY8" s="68"/>
      <c r="AZ8" s="68"/>
      <c r="BA8" s="68"/>
      <c r="BB8" s="68">
        <f>データ!U6</f>
        <v>78.42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14.75</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1434</v>
      </c>
      <c r="AM10" s="69"/>
      <c r="AN10" s="69"/>
      <c r="AO10" s="69"/>
      <c r="AP10" s="69"/>
      <c r="AQ10" s="69"/>
      <c r="AR10" s="69"/>
      <c r="AS10" s="69"/>
      <c r="AT10" s="68">
        <f>データ!W6</f>
        <v>0.05</v>
      </c>
      <c r="AU10" s="68"/>
      <c r="AV10" s="68"/>
      <c r="AW10" s="68"/>
      <c r="AX10" s="68"/>
      <c r="AY10" s="68"/>
      <c r="AZ10" s="68"/>
      <c r="BA10" s="68"/>
      <c r="BB10" s="68">
        <f>データ!X6</f>
        <v>28680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84"/>
      <c r="BN16" s="84"/>
      <c r="BO16" s="84"/>
      <c r="BP16" s="84"/>
      <c r="BQ16" s="84"/>
      <c r="BR16" s="84"/>
      <c r="BS16" s="84"/>
      <c r="BT16" s="84"/>
      <c r="BU16" s="84"/>
      <c r="BV16" s="84"/>
      <c r="BW16" s="84"/>
      <c r="BX16" s="84"/>
      <c r="BY16" s="8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4"/>
      <c r="BN17" s="84"/>
      <c r="BO17" s="84"/>
      <c r="BP17" s="84"/>
      <c r="BQ17" s="84"/>
      <c r="BR17" s="84"/>
      <c r="BS17" s="84"/>
      <c r="BT17" s="84"/>
      <c r="BU17" s="84"/>
      <c r="BV17" s="84"/>
      <c r="BW17" s="84"/>
      <c r="BX17" s="84"/>
      <c r="BY17" s="8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4"/>
      <c r="BN18" s="84"/>
      <c r="BO18" s="84"/>
      <c r="BP18" s="84"/>
      <c r="BQ18" s="84"/>
      <c r="BR18" s="84"/>
      <c r="BS18" s="84"/>
      <c r="BT18" s="84"/>
      <c r="BU18" s="84"/>
      <c r="BV18" s="84"/>
      <c r="BW18" s="84"/>
      <c r="BX18" s="84"/>
      <c r="BY18" s="8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4"/>
      <c r="BN19" s="84"/>
      <c r="BO19" s="84"/>
      <c r="BP19" s="84"/>
      <c r="BQ19" s="84"/>
      <c r="BR19" s="84"/>
      <c r="BS19" s="84"/>
      <c r="BT19" s="84"/>
      <c r="BU19" s="84"/>
      <c r="BV19" s="84"/>
      <c r="BW19" s="84"/>
      <c r="BX19" s="84"/>
      <c r="BY19" s="8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4"/>
      <c r="BN20" s="84"/>
      <c r="BO20" s="84"/>
      <c r="BP20" s="84"/>
      <c r="BQ20" s="84"/>
      <c r="BR20" s="84"/>
      <c r="BS20" s="84"/>
      <c r="BT20" s="84"/>
      <c r="BU20" s="84"/>
      <c r="BV20" s="84"/>
      <c r="BW20" s="84"/>
      <c r="BX20" s="84"/>
      <c r="BY20" s="8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4"/>
      <c r="BN21" s="84"/>
      <c r="BO21" s="84"/>
      <c r="BP21" s="84"/>
      <c r="BQ21" s="84"/>
      <c r="BR21" s="84"/>
      <c r="BS21" s="84"/>
      <c r="BT21" s="84"/>
      <c r="BU21" s="84"/>
      <c r="BV21" s="84"/>
      <c r="BW21" s="84"/>
      <c r="BX21" s="84"/>
      <c r="BY21" s="8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4"/>
      <c r="BN22" s="84"/>
      <c r="BO22" s="84"/>
      <c r="BP22" s="84"/>
      <c r="BQ22" s="84"/>
      <c r="BR22" s="84"/>
      <c r="BS22" s="84"/>
      <c r="BT22" s="84"/>
      <c r="BU22" s="84"/>
      <c r="BV22" s="84"/>
      <c r="BW22" s="84"/>
      <c r="BX22" s="84"/>
      <c r="BY22" s="8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4"/>
      <c r="BN23" s="84"/>
      <c r="BO23" s="84"/>
      <c r="BP23" s="84"/>
      <c r="BQ23" s="84"/>
      <c r="BR23" s="84"/>
      <c r="BS23" s="84"/>
      <c r="BT23" s="84"/>
      <c r="BU23" s="84"/>
      <c r="BV23" s="84"/>
      <c r="BW23" s="84"/>
      <c r="BX23" s="84"/>
      <c r="BY23" s="8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4"/>
      <c r="BN24" s="84"/>
      <c r="BO24" s="84"/>
      <c r="BP24" s="84"/>
      <c r="BQ24" s="84"/>
      <c r="BR24" s="84"/>
      <c r="BS24" s="84"/>
      <c r="BT24" s="84"/>
      <c r="BU24" s="84"/>
      <c r="BV24" s="84"/>
      <c r="BW24" s="84"/>
      <c r="BX24" s="84"/>
      <c r="BY24" s="8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4"/>
      <c r="BN25" s="84"/>
      <c r="BO25" s="84"/>
      <c r="BP25" s="84"/>
      <c r="BQ25" s="84"/>
      <c r="BR25" s="84"/>
      <c r="BS25" s="84"/>
      <c r="BT25" s="84"/>
      <c r="BU25" s="84"/>
      <c r="BV25" s="84"/>
      <c r="BW25" s="84"/>
      <c r="BX25" s="84"/>
      <c r="BY25" s="8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4"/>
      <c r="BN26" s="84"/>
      <c r="BO26" s="84"/>
      <c r="BP26" s="84"/>
      <c r="BQ26" s="84"/>
      <c r="BR26" s="84"/>
      <c r="BS26" s="84"/>
      <c r="BT26" s="84"/>
      <c r="BU26" s="84"/>
      <c r="BV26" s="84"/>
      <c r="BW26" s="84"/>
      <c r="BX26" s="84"/>
      <c r="BY26" s="8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4"/>
      <c r="BN27" s="84"/>
      <c r="BO27" s="84"/>
      <c r="BP27" s="84"/>
      <c r="BQ27" s="84"/>
      <c r="BR27" s="84"/>
      <c r="BS27" s="84"/>
      <c r="BT27" s="84"/>
      <c r="BU27" s="84"/>
      <c r="BV27" s="84"/>
      <c r="BW27" s="84"/>
      <c r="BX27" s="84"/>
      <c r="BY27" s="8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4"/>
      <c r="BN28" s="84"/>
      <c r="BO28" s="84"/>
      <c r="BP28" s="84"/>
      <c r="BQ28" s="84"/>
      <c r="BR28" s="84"/>
      <c r="BS28" s="84"/>
      <c r="BT28" s="84"/>
      <c r="BU28" s="84"/>
      <c r="BV28" s="84"/>
      <c r="BW28" s="84"/>
      <c r="BX28" s="84"/>
      <c r="BY28" s="8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4"/>
      <c r="BN29" s="84"/>
      <c r="BO29" s="84"/>
      <c r="BP29" s="84"/>
      <c r="BQ29" s="84"/>
      <c r="BR29" s="84"/>
      <c r="BS29" s="84"/>
      <c r="BT29" s="84"/>
      <c r="BU29" s="84"/>
      <c r="BV29" s="84"/>
      <c r="BW29" s="84"/>
      <c r="BX29" s="84"/>
      <c r="BY29" s="8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4"/>
      <c r="BN30" s="84"/>
      <c r="BO30" s="84"/>
      <c r="BP30" s="84"/>
      <c r="BQ30" s="84"/>
      <c r="BR30" s="84"/>
      <c r="BS30" s="84"/>
      <c r="BT30" s="84"/>
      <c r="BU30" s="84"/>
      <c r="BV30" s="84"/>
      <c r="BW30" s="84"/>
      <c r="BX30" s="84"/>
      <c r="BY30" s="8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4"/>
      <c r="BN31" s="84"/>
      <c r="BO31" s="84"/>
      <c r="BP31" s="84"/>
      <c r="BQ31" s="84"/>
      <c r="BR31" s="84"/>
      <c r="BS31" s="84"/>
      <c r="BT31" s="84"/>
      <c r="BU31" s="84"/>
      <c r="BV31" s="84"/>
      <c r="BW31" s="84"/>
      <c r="BX31" s="84"/>
      <c r="BY31" s="8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4"/>
      <c r="BN32" s="84"/>
      <c r="BO32" s="84"/>
      <c r="BP32" s="84"/>
      <c r="BQ32" s="84"/>
      <c r="BR32" s="84"/>
      <c r="BS32" s="84"/>
      <c r="BT32" s="84"/>
      <c r="BU32" s="84"/>
      <c r="BV32" s="84"/>
      <c r="BW32" s="84"/>
      <c r="BX32" s="84"/>
      <c r="BY32" s="8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4"/>
      <c r="BN33" s="84"/>
      <c r="BO33" s="84"/>
      <c r="BP33" s="84"/>
      <c r="BQ33" s="84"/>
      <c r="BR33" s="84"/>
      <c r="BS33" s="84"/>
      <c r="BT33" s="84"/>
      <c r="BU33" s="84"/>
      <c r="BV33" s="84"/>
      <c r="BW33" s="84"/>
      <c r="BX33" s="84"/>
      <c r="BY33" s="8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4"/>
      <c r="BN34" s="84"/>
      <c r="BO34" s="84"/>
      <c r="BP34" s="84"/>
      <c r="BQ34" s="84"/>
      <c r="BR34" s="84"/>
      <c r="BS34" s="84"/>
      <c r="BT34" s="84"/>
      <c r="BU34" s="84"/>
      <c r="BV34" s="84"/>
      <c r="BW34" s="84"/>
      <c r="BX34" s="84"/>
      <c r="BY34" s="8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4"/>
      <c r="BN35" s="84"/>
      <c r="BO35" s="84"/>
      <c r="BP35" s="84"/>
      <c r="BQ35" s="84"/>
      <c r="BR35" s="84"/>
      <c r="BS35" s="84"/>
      <c r="BT35" s="84"/>
      <c r="BU35" s="84"/>
      <c r="BV35" s="84"/>
      <c r="BW35" s="84"/>
      <c r="BX35" s="84"/>
      <c r="BY35" s="8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4"/>
      <c r="BN36" s="84"/>
      <c r="BO36" s="84"/>
      <c r="BP36" s="84"/>
      <c r="BQ36" s="84"/>
      <c r="BR36" s="84"/>
      <c r="BS36" s="84"/>
      <c r="BT36" s="84"/>
      <c r="BU36" s="84"/>
      <c r="BV36" s="84"/>
      <c r="BW36" s="84"/>
      <c r="BX36" s="84"/>
      <c r="BY36" s="8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4"/>
      <c r="BN37" s="84"/>
      <c r="BO37" s="84"/>
      <c r="BP37" s="84"/>
      <c r="BQ37" s="84"/>
      <c r="BR37" s="84"/>
      <c r="BS37" s="84"/>
      <c r="BT37" s="84"/>
      <c r="BU37" s="84"/>
      <c r="BV37" s="84"/>
      <c r="BW37" s="84"/>
      <c r="BX37" s="84"/>
      <c r="BY37" s="8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4"/>
      <c r="BN38" s="84"/>
      <c r="BO38" s="84"/>
      <c r="BP38" s="84"/>
      <c r="BQ38" s="84"/>
      <c r="BR38" s="84"/>
      <c r="BS38" s="84"/>
      <c r="BT38" s="84"/>
      <c r="BU38" s="84"/>
      <c r="BV38" s="84"/>
      <c r="BW38" s="84"/>
      <c r="BX38" s="84"/>
      <c r="BY38" s="8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4"/>
      <c r="BN39" s="84"/>
      <c r="BO39" s="84"/>
      <c r="BP39" s="84"/>
      <c r="BQ39" s="84"/>
      <c r="BR39" s="84"/>
      <c r="BS39" s="84"/>
      <c r="BT39" s="84"/>
      <c r="BU39" s="84"/>
      <c r="BV39" s="84"/>
      <c r="BW39" s="84"/>
      <c r="BX39" s="84"/>
      <c r="BY39" s="8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4"/>
      <c r="BN40" s="84"/>
      <c r="BO40" s="84"/>
      <c r="BP40" s="84"/>
      <c r="BQ40" s="84"/>
      <c r="BR40" s="84"/>
      <c r="BS40" s="84"/>
      <c r="BT40" s="84"/>
      <c r="BU40" s="84"/>
      <c r="BV40" s="84"/>
      <c r="BW40" s="84"/>
      <c r="BX40" s="84"/>
      <c r="BY40" s="8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4"/>
      <c r="BN41" s="84"/>
      <c r="BO41" s="84"/>
      <c r="BP41" s="84"/>
      <c r="BQ41" s="84"/>
      <c r="BR41" s="84"/>
      <c r="BS41" s="84"/>
      <c r="BT41" s="84"/>
      <c r="BU41" s="84"/>
      <c r="BV41" s="84"/>
      <c r="BW41" s="84"/>
      <c r="BX41" s="84"/>
      <c r="BY41" s="8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4"/>
      <c r="BN42" s="84"/>
      <c r="BO42" s="84"/>
      <c r="BP42" s="84"/>
      <c r="BQ42" s="84"/>
      <c r="BR42" s="84"/>
      <c r="BS42" s="84"/>
      <c r="BT42" s="84"/>
      <c r="BU42" s="84"/>
      <c r="BV42" s="84"/>
      <c r="BW42" s="84"/>
      <c r="BX42" s="84"/>
      <c r="BY42" s="8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4"/>
      <c r="BN43" s="84"/>
      <c r="BO43" s="84"/>
      <c r="BP43" s="84"/>
      <c r="BQ43" s="84"/>
      <c r="BR43" s="84"/>
      <c r="BS43" s="84"/>
      <c r="BT43" s="84"/>
      <c r="BU43" s="84"/>
      <c r="BV43" s="84"/>
      <c r="BW43" s="84"/>
      <c r="BX43" s="84"/>
      <c r="BY43" s="8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84"/>
      <c r="BN66" s="84"/>
      <c r="BO66" s="84"/>
      <c r="BP66" s="84"/>
      <c r="BQ66" s="84"/>
      <c r="BR66" s="84"/>
      <c r="BS66" s="84"/>
      <c r="BT66" s="84"/>
      <c r="BU66" s="84"/>
      <c r="BV66" s="84"/>
      <c r="BW66" s="84"/>
      <c r="BX66" s="84"/>
      <c r="BY66" s="8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4"/>
      <c r="BN67" s="84"/>
      <c r="BO67" s="84"/>
      <c r="BP67" s="84"/>
      <c r="BQ67" s="84"/>
      <c r="BR67" s="84"/>
      <c r="BS67" s="84"/>
      <c r="BT67" s="84"/>
      <c r="BU67" s="84"/>
      <c r="BV67" s="84"/>
      <c r="BW67" s="84"/>
      <c r="BX67" s="84"/>
      <c r="BY67" s="8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4"/>
      <c r="BN68" s="84"/>
      <c r="BO68" s="84"/>
      <c r="BP68" s="84"/>
      <c r="BQ68" s="84"/>
      <c r="BR68" s="84"/>
      <c r="BS68" s="84"/>
      <c r="BT68" s="84"/>
      <c r="BU68" s="84"/>
      <c r="BV68" s="84"/>
      <c r="BW68" s="84"/>
      <c r="BX68" s="84"/>
      <c r="BY68" s="8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4"/>
      <c r="BN69" s="84"/>
      <c r="BO69" s="84"/>
      <c r="BP69" s="84"/>
      <c r="BQ69" s="84"/>
      <c r="BR69" s="84"/>
      <c r="BS69" s="84"/>
      <c r="BT69" s="84"/>
      <c r="BU69" s="84"/>
      <c r="BV69" s="84"/>
      <c r="BW69" s="84"/>
      <c r="BX69" s="84"/>
      <c r="BY69" s="8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4"/>
      <c r="BN70" s="84"/>
      <c r="BO70" s="84"/>
      <c r="BP70" s="84"/>
      <c r="BQ70" s="84"/>
      <c r="BR70" s="84"/>
      <c r="BS70" s="84"/>
      <c r="BT70" s="84"/>
      <c r="BU70" s="84"/>
      <c r="BV70" s="84"/>
      <c r="BW70" s="84"/>
      <c r="BX70" s="84"/>
      <c r="BY70" s="8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4"/>
      <c r="BN71" s="84"/>
      <c r="BO71" s="84"/>
      <c r="BP71" s="84"/>
      <c r="BQ71" s="84"/>
      <c r="BR71" s="84"/>
      <c r="BS71" s="84"/>
      <c r="BT71" s="84"/>
      <c r="BU71" s="84"/>
      <c r="BV71" s="84"/>
      <c r="BW71" s="84"/>
      <c r="BX71" s="84"/>
      <c r="BY71" s="8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4"/>
      <c r="BN72" s="84"/>
      <c r="BO72" s="84"/>
      <c r="BP72" s="84"/>
      <c r="BQ72" s="84"/>
      <c r="BR72" s="84"/>
      <c r="BS72" s="84"/>
      <c r="BT72" s="84"/>
      <c r="BU72" s="84"/>
      <c r="BV72" s="84"/>
      <c r="BW72" s="84"/>
      <c r="BX72" s="84"/>
      <c r="BY72" s="8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4"/>
      <c r="BN73" s="84"/>
      <c r="BO73" s="84"/>
      <c r="BP73" s="84"/>
      <c r="BQ73" s="84"/>
      <c r="BR73" s="84"/>
      <c r="BS73" s="84"/>
      <c r="BT73" s="84"/>
      <c r="BU73" s="84"/>
      <c r="BV73" s="84"/>
      <c r="BW73" s="84"/>
      <c r="BX73" s="84"/>
      <c r="BY73" s="8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4"/>
      <c r="BN74" s="84"/>
      <c r="BO74" s="84"/>
      <c r="BP74" s="84"/>
      <c r="BQ74" s="84"/>
      <c r="BR74" s="84"/>
      <c r="BS74" s="84"/>
      <c r="BT74" s="84"/>
      <c r="BU74" s="84"/>
      <c r="BV74" s="84"/>
      <c r="BW74" s="84"/>
      <c r="BX74" s="84"/>
      <c r="BY74" s="8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4"/>
      <c r="BN75" s="84"/>
      <c r="BO75" s="84"/>
      <c r="BP75" s="84"/>
      <c r="BQ75" s="84"/>
      <c r="BR75" s="84"/>
      <c r="BS75" s="84"/>
      <c r="BT75" s="84"/>
      <c r="BU75" s="84"/>
      <c r="BV75" s="84"/>
      <c r="BW75" s="84"/>
      <c r="BX75" s="84"/>
      <c r="BY75" s="8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4"/>
      <c r="BN76" s="84"/>
      <c r="BO76" s="84"/>
      <c r="BP76" s="84"/>
      <c r="BQ76" s="84"/>
      <c r="BR76" s="84"/>
      <c r="BS76" s="84"/>
      <c r="BT76" s="84"/>
      <c r="BU76" s="84"/>
      <c r="BV76" s="84"/>
      <c r="BW76" s="84"/>
      <c r="BX76" s="84"/>
      <c r="BY76" s="8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4"/>
      <c r="BN77" s="84"/>
      <c r="BO77" s="84"/>
      <c r="BP77" s="84"/>
      <c r="BQ77" s="84"/>
      <c r="BR77" s="84"/>
      <c r="BS77" s="84"/>
      <c r="BT77" s="84"/>
      <c r="BU77" s="84"/>
      <c r="BV77" s="84"/>
      <c r="BW77" s="84"/>
      <c r="BX77" s="84"/>
      <c r="BY77" s="8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4"/>
      <c r="BN78" s="84"/>
      <c r="BO78" s="84"/>
      <c r="BP78" s="84"/>
      <c r="BQ78" s="84"/>
      <c r="BR78" s="84"/>
      <c r="BS78" s="84"/>
      <c r="BT78" s="84"/>
      <c r="BU78" s="84"/>
      <c r="BV78" s="84"/>
      <c r="BW78" s="84"/>
      <c r="BX78" s="84"/>
      <c r="BY78" s="8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4"/>
      <c r="BN79" s="84"/>
      <c r="BO79" s="84"/>
      <c r="BP79" s="84"/>
      <c r="BQ79" s="84"/>
      <c r="BR79" s="84"/>
      <c r="BS79" s="84"/>
      <c r="BT79" s="84"/>
      <c r="BU79" s="84"/>
      <c r="BV79" s="84"/>
      <c r="BW79" s="84"/>
      <c r="BX79" s="84"/>
      <c r="BY79" s="8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4"/>
      <c r="BN80" s="84"/>
      <c r="BO80" s="84"/>
      <c r="BP80" s="84"/>
      <c r="BQ80" s="84"/>
      <c r="BR80" s="84"/>
      <c r="BS80" s="84"/>
      <c r="BT80" s="84"/>
      <c r="BU80" s="84"/>
      <c r="BV80" s="84"/>
      <c r="BW80" s="84"/>
      <c r="BX80" s="84"/>
      <c r="BY80" s="8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4"/>
      <c r="BN81" s="84"/>
      <c r="BO81" s="84"/>
      <c r="BP81" s="84"/>
      <c r="BQ81" s="84"/>
      <c r="BR81" s="84"/>
      <c r="BS81" s="84"/>
      <c r="BT81" s="84"/>
      <c r="BU81" s="84"/>
      <c r="BV81" s="84"/>
      <c r="BW81" s="84"/>
      <c r="BX81" s="84"/>
      <c r="BY81" s="8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FtRBAOWNLjcQ4sImDvxq3MzQNx5pS1JNrCjEMQOiW86HK2Oog/RctvamcHIZ5ramLeVjgR5a/mjPOzFqCrA0Qw==" saltValue="Q7IDaeBbwxArg0kQCrfM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75221</v>
      </c>
      <c r="D6" s="33">
        <f t="shared" si="3"/>
        <v>47</v>
      </c>
      <c r="E6" s="33">
        <f t="shared" si="3"/>
        <v>18</v>
      </c>
      <c r="F6" s="33">
        <f t="shared" si="3"/>
        <v>0</v>
      </c>
      <c r="G6" s="33">
        <f t="shared" si="3"/>
        <v>0</v>
      </c>
      <c r="H6" s="33" t="str">
        <f t="shared" si="3"/>
        <v>福島県　小野町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14.75</v>
      </c>
      <c r="Q6" s="34">
        <f t="shared" si="3"/>
        <v>100</v>
      </c>
      <c r="R6" s="34">
        <f t="shared" si="3"/>
        <v>4950</v>
      </c>
      <c r="S6" s="34">
        <f t="shared" si="3"/>
        <v>9816</v>
      </c>
      <c r="T6" s="34">
        <f t="shared" si="3"/>
        <v>125.18</v>
      </c>
      <c r="U6" s="34">
        <f t="shared" si="3"/>
        <v>78.42</v>
      </c>
      <c r="V6" s="34">
        <f t="shared" si="3"/>
        <v>1434</v>
      </c>
      <c r="W6" s="34">
        <f t="shared" si="3"/>
        <v>0.05</v>
      </c>
      <c r="X6" s="34">
        <f t="shared" si="3"/>
        <v>28680</v>
      </c>
      <c r="Y6" s="35">
        <f>IF(Y7="",NA(),Y7)</f>
        <v>95.77</v>
      </c>
      <c r="Z6" s="35">
        <f t="shared" ref="Z6:AH6" si="4">IF(Z7="",NA(),Z7)</f>
        <v>88.92</v>
      </c>
      <c r="AA6" s="35">
        <f t="shared" si="4"/>
        <v>90.05</v>
      </c>
      <c r="AB6" s="35">
        <f t="shared" si="4"/>
        <v>88.92</v>
      </c>
      <c r="AC6" s="35">
        <f t="shared" si="4"/>
        <v>89.61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358.27</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71.239999999999995</v>
      </c>
      <c r="BR6" s="35">
        <f t="shared" ref="BR6:BZ6" si="8">IF(BR7="",NA(),BR7)</f>
        <v>86.75</v>
      </c>
      <c r="BS6" s="35">
        <f t="shared" si="8"/>
        <v>88.97</v>
      </c>
      <c r="BT6" s="35">
        <f t="shared" si="8"/>
        <v>89.05</v>
      </c>
      <c r="BU6" s="35">
        <f t="shared" si="8"/>
        <v>77.459999999999994</v>
      </c>
      <c r="BV6" s="35">
        <f t="shared" si="8"/>
        <v>55.84</v>
      </c>
      <c r="BW6" s="35">
        <f t="shared" si="8"/>
        <v>57.08</v>
      </c>
      <c r="BX6" s="35">
        <f t="shared" si="8"/>
        <v>55.85</v>
      </c>
      <c r="BY6" s="35">
        <f t="shared" si="8"/>
        <v>53.23</v>
      </c>
      <c r="BZ6" s="35">
        <f t="shared" si="8"/>
        <v>50.7</v>
      </c>
      <c r="CA6" s="34" t="str">
        <f>IF(CA7="","",IF(CA7="-","【-】","【"&amp;SUBSTITUTE(TEXT(CA7,"#,##0.00"),"-","△")&amp;"】"))</f>
        <v>【58.42】</v>
      </c>
      <c r="CB6" s="35">
        <f>IF(CB7="",NA(),CB7)</f>
        <v>159.97</v>
      </c>
      <c r="CC6" s="35">
        <f t="shared" ref="CC6:CK6" si="9">IF(CC7="",NA(),CC7)</f>
        <v>148.03</v>
      </c>
      <c r="CD6" s="35">
        <f t="shared" si="9"/>
        <v>127.14</v>
      </c>
      <c r="CE6" s="35">
        <f t="shared" si="9"/>
        <v>126.4</v>
      </c>
      <c r="CF6" s="35">
        <f t="shared" si="9"/>
        <v>146.88</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75221</v>
      </c>
      <c r="D7" s="37">
        <v>47</v>
      </c>
      <c r="E7" s="37">
        <v>18</v>
      </c>
      <c r="F7" s="37">
        <v>0</v>
      </c>
      <c r="G7" s="37">
        <v>0</v>
      </c>
      <c r="H7" s="37" t="s">
        <v>97</v>
      </c>
      <c r="I7" s="37" t="s">
        <v>98</v>
      </c>
      <c r="J7" s="37" t="s">
        <v>99</v>
      </c>
      <c r="K7" s="37" t="s">
        <v>100</v>
      </c>
      <c r="L7" s="37" t="s">
        <v>101</v>
      </c>
      <c r="M7" s="37" t="s">
        <v>102</v>
      </c>
      <c r="N7" s="38" t="s">
        <v>103</v>
      </c>
      <c r="O7" s="38" t="s">
        <v>104</v>
      </c>
      <c r="P7" s="38">
        <v>14.75</v>
      </c>
      <c r="Q7" s="38">
        <v>100</v>
      </c>
      <c r="R7" s="38">
        <v>4950</v>
      </c>
      <c r="S7" s="38">
        <v>9816</v>
      </c>
      <c r="T7" s="38">
        <v>125.18</v>
      </c>
      <c r="U7" s="38">
        <v>78.42</v>
      </c>
      <c r="V7" s="38">
        <v>1434</v>
      </c>
      <c r="W7" s="38">
        <v>0.05</v>
      </c>
      <c r="X7" s="38">
        <v>28680</v>
      </c>
      <c r="Y7" s="38">
        <v>95.77</v>
      </c>
      <c r="Z7" s="38">
        <v>88.92</v>
      </c>
      <c r="AA7" s="38">
        <v>90.05</v>
      </c>
      <c r="AB7" s="38">
        <v>88.92</v>
      </c>
      <c r="AC7" s="38">
        <v>89.61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358.27</v>
      </c>
      <c r="BG7" s="38">
        <v>0</v>
      </c>
      <c r="BH7" s="38">
        <v>0</v>
      </c>
      <c r="BI7" s="38">
        <v>0</v>
      </c>
      <c r="BJ7" s="38">
        <v>0</v>
      </c>
      <c r="BK7" s="38">
        <v>413.5</v>
      </c>
      <c r="BL7" s="38">
        <v>407.42</v>
      </c>
      <c r="BM7" s="38">
        <v>386.46</v>
      </c>
      <c r="BN7" s="38">
        <v>421.25</v>
      </c>
      <c r="BO7" s="38">
        <v>398.42</v>
      </c>
      <c r="BP7" s="38">
        <v>314.13</v>
      </c>
      <c r="BQ7" s="38">
        <v>71.239999999999995</v>
      </c>
      <c r="BR7" s="38">
        <v>86.75</v>
      </c>
      <c r="BS7" s="38">
        <v>88.97</v>
      </c>
      <c r="BT7" s="38">
        <v>89.05</v>
      </c>
      <c r="BU7" s="38">
        <v>77.459999999999994</v>
      </c>
      <c r="BV7" s="38">
        <v>55.84</v>
      </c>
      <c r="BW7" s="38">
        <v>57.08</v>
      </c>
      <c r="BX7" s="38">
        <v>55.85</v>
      </c>
      <c r="BY7" s="38">
        <v>53.23</v>
      </c>
      <c r="BZ7" s="38">
        <v>50.7</v>
      </c>
      <c r="CA7" s="38">
        <v>58.42</v>
      </c>
      <c r="CB7" s="38">
        <v>159.97</v>
      </c>
      <c r="CC7" s="38">
        <v>148.03</v>
      </c>
      <c r="CD7" s="38">
        <v>127.14</v>
      </c>
      <c r="CE7" s="38">
        <v>126.4</v>
      </c>
      <c r="CF7" s="38">
        <v>146.88</v>
      </c>
      <c r="CG7" s="38">
        <v>287.57</v>
      </c>
      <c r="CH7" s="38">
        <v>286.86</v>
      </c>
      <c r="CI7" s="38">
        <v>287.91000000000003</v>
      </c>
      <c r="CJ7" s="38">
        <v>283.3</v>
      </c>
      <c r="CK7" s="38">
        <v>289.81</v>
      </c>
      <c r="CL7" s="38">
        <v>282.27999999999997</v>
      </c>
      <c r="CM7" s="38">
        <v>100</v>
      </c>
      <c r="CN7" s="38">
        <v>100</v>
      </c>
      <c r="CO7" s="38">
        <v>100</v>
      </c>
      <c r="CP7" s="38">
        <v>100</v>
      </c>
      <c r="CQ7" s="38">
        <v>100</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武藤光</cp:lastModifiedBy>
  <cp:lastPrinted>2022-01-26T02:20:14Z</cp:lastPrinted>
  <dcterms:created xsi:type="dcterms:W3CDTF">2021-12-03T08:09:29Z</dcterms:created>
  <dcterms:modified xsi:type="dcterms:W3CDTF">2022-01-26T02:20:17Z</dcterms:modified>
  <cp:category/>
</cp:coreProperties>
</file>