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ta\Desktop\よつぐり業務\経営分析関係\R3年度【R２年度分】経営分析\"/>
    </mc:Choice>
  </mc:AlternateContent>
  <workbookProtection workbookAlgorithmName="SHA-512" workbookHashValue="QblgDkTnHhRwwSww6kRf33Lpkyn4Xc0wgb23rn1A+3Fcl+ZIuzLAICxuODCGj4CNomeEhH6l+MDKfMdtkydr2A==" workbookSaltValue="/0sD/72WEKMNdYL2OPqkaw==" workbookSpinCount="100000" lockStructure="1"/>
  <bookViews>
    <workbookView xWindow="0" yWindow="0" windowWidth="28800" windowHeight="12300"/>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<sst xmlns="http://schemas.openxmlformats.org/spreadsheetml/2006/main" count="319" uniqueCount="118">
  <si>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</si>
  <si>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</si>
  <si>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</si>
  <si>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</si>
  <si>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</si>
  <si>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</si>
  <si>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</si>
  <si>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</si>
  <si>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</si>
  <si>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</si>
  <si>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</si>
  <si>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</si>
  <si>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</si>
  <si>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</si>
  <si>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</si>
  <si>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</si>
  <si>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</si>
  <si>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</si>
  <si>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</si>
  <si>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</si>
  <si>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</si>
  <si>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</si>
  <si>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</si>
  <si>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</si>
  <si>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</si>
  <si>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</si>
  <si>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</si>
  <si>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</si>
  <si>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</si>
  <si>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</si>
  <si>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</si>
  <si>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</si>
  <si>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</si>
  <si>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</si>
  <si>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</si>
  <si>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</si>
  <si>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</si>
  <si>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</si>
  <si>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</si>
  <si>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</si>
  <si>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</si>
  <si>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</si>
  <si>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</si>
  <si>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</si>
  <si>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</si>
  <si>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</si>
  <si>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</si>
  <si>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</si>
  <si>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</si>
  <si>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</si>
  <si>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</si>
  <si>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</si>
  <si>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</si>
  <si>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</si>
  <si>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</si>
  <si>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</si>
  <si>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</si>
  <si>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</si>
  <si>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</si>
  <si>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</si>
  <si>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</si>
  <si>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</si>
  <si>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</si>
  <si>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</si>
  <si>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</si>
  <si>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</si>
  <si>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</si>
  <si>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</si>
  <si>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</si>
  <si>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</si>
  <si>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</si>
  <si>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</si>
  <si>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</si>
  <si>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</si>
  <si>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</si>
  <si>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</si>
  <si>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</si>
  <si>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</si>
  <si>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</si>
  <si>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</si>
  <si>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</si>
  <si>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</si>
  <si>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</si>
  <si>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</si>
  <si>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</si>
  <si>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</si>
  <si>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</si>
  <si>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</si>
  <si>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</si>
  <si>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</si>
  <si>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</si>
  <si>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</si>
  <si>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</si>
  <si>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</si>
  <si>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</si>
  <si>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</si>
  <si>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</si>
  <si>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</si>
  <si>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</si>
  <si>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</si>
  <si>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</si>
  <si>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</si>
  <si>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</si>
  <si>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</si>
  <si>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</si>
  <si>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</si>
  <si>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</si>
  <si>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</si>
  <si>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</si>
  <si>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</si>
  <si>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</si>
  <si>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</si>
  <si>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</si>
  <si>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</si>
  <si>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</si>
  <si>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有形固定資産減価償却率は、平均より数値が低いものの、供用開始が30年を経過している管渠施設もあるため、重要度の高い施設から順次点検・調査を実施し、ストックマネジメント計画に基づき、改築・更新等を計画的に行っていく予定である。</t>
    <rPh sb="1" eb="3">
      <t>ユウケイ</t>
    </rPh>
    <rPh sb="3" eb="5">
      <t>コテイ</t>
    </rPh>
    <rPh sb="5" eb="7">
      <t>シサン</t>
    </rPh>
    <rPh sb="7" eb="9">
      <t>ゲンカ</t>
    </rPh>
    <rPh sb="9" eb="11">
      <t>ショウキャク</t>
    </rPh>
    <rPh sb="11" eb="12">
      <t>リツ</t>
    </rPh>
    <rPh sb="14" eb="16">
      <t>ヘイキン</t>
    </rPh>
    <rPh sb="18" eb="20">
      <t>スウチ</t>
    </rPh>
    <rPh sb="21" eb="22">
      <t>ヒク</t>
    </rPh>
    <rPh sb="27" eb="29">
      <t>キョウヨウ</t>
    </rPh>
    <rPh sb="29" eb="31">
      <t>カイシ</t>
    </rPh>
    <rPh sb="34" eb="35">
      <t>ネン</t>
    </rPh>
    <rPh sb="36" eb="38">
      <t>ケイカ</t>
    </rPh>
    <rPh sb="42" eb="44">
      <t>カンキョ</t>
    </rPh>
    <rPh sb="44" eb="46">
      <t>シセツ</t>
    </rPh>
    <rPh sb="52" eb="55">
      <t>ジュウヨウド</t>
    </rPh>
    <rPh sb="56" eb="57">
      <t>タカ</t>
    </rPh>
    <rPh sb="58" eb="60">
      <t>シセツ</t>
    </rPh>
    <rPh sb="62" eb="64">
      <t>ジュンジ</t>
    </rPh>
    <rPh sb="64" eb="66">
      <t>テンケン</t>
    </rPh>
    <rPh sb="67" eb="69">
      <t>チョウサ</t>
    </rPh>
    <rPh sb="70" eb="72">
      <t>ジッシ</t>
    </rPh>
    <rPh sb="84" eb="86">
      <t>ケイカク</t>
    </rPh>
    <rPh sb="87" eb="88">
      <t>モト</t>
    </rPh>
    <rPh sb="91" eb="93">
      <t>カイチク</t>
    </rPh>
    <rPh sb="94" eb="96">
      <t>コウシン</t>
    </rPh>
    <rPh sb="96" eb="97">
      <t>ナド</t>
    </rPh>
    <rPh sb="98" eb="101">
      <t>ケイカクテキ</t>
    </rPh>
    <rPh sb="102" eb="103">
      <t>オコナ</t>
    </rPh>
    <rPh sb="107" eb="109">
      <t>ヨテイ</t>
    </rPh>
    <phoneticPr fontId="4"/>
  </si>
  <si>
    <t xml:space="preserve">
施設利用率や水洗化率は年々増加しているものの、長期的な人口減少等により下水道使用料の大幅な増収は見込めない。また、企業債償還期間も長期にわたることが予想されることから、将来の投資計画に対応可能な財源を確保し、計画的な経営戦略のもと、事業安定のための経営の健全化を図っていく予定である。</t>
    <rPh sb="1" eb="3">
      <t>シセツ</t>
    </rPh>
    <rPh sb="3" eb="6">
      <t>リヨウリツ</t>
    </rPh>
    <rPh sb="7" eb="10">
      <t>スイセンカ</t>
    </rPh>
    <rPh sb="10" eb="11">
      <t>リツ</t>
    </rPh>
    <rPh sb="12" eb="14">
      <t>ネンネン</t>
    </rPh>
    <rPh sb="14" eb="16">
      <t>ゾウカ</t>
    </rPh>
    <rPh sb="24" eb="27">
      <t>チョウキテキ</t>
    </rPh>
    <rPh sb="28" eb="30">
      <t>ジンコウ</t>
    </rPh>
    <rPh sb="137" eb="139">
      <t>ヨテイ</t>
    </rPh>
    <phoneticPr fontId="4"/>
  </si>
  <si>
    <t xml:space="preserve">
令和２年度から地方公営企業法の一部を適用した。
①経常収支比率は、単年度収支が100％を超えており、一定程度の健全性を確保している。
③流動比率は、平均を下回る13.22％であった。「1年以内で現金化できる資産」で「1年以内に支払う負債」を賄えていないということを表すため、支払能力を高めるための経営改善を図る必要がある。
④令和2年度は約23億円の借換債を発行している。使用料収入に対する企業債残高の割合を表す「企業債残高対事業規模比率」は、類似団体平均と比較し高い数値を示しているが、その影響が大きいと考えられる。今後は大規模な下水道区域拡張事業の予定はないため減少していく見込である。
⑤使用料で回収すべき経費をどの程度使用料で賄えているかを表した指標である経費回収率は、100％以上であることが必要だが、当市では92.01％であった。適正な使用料収入の確保及び汚水処理費の削減が必要である。
⑥汚水処理原価は類似団体平均を下回るものの、現状分析を行い、必要に応じて維持管理費の削減や有収水量を増加させる取り組み等の改善が必要である。</t>
    <rPh sb="1" eb="2">
      <t>レイ</t>
    </rPh>
    <rPh sb="2" eb="3">
      <t>ワ</t>
    </rPh>
    <rPh sb="4" eb="5">
      <t>ネン</t>
    </rPh>
    <rPh sb="5" eb="6">
      <t>ド</t>
    </rPh>
    <rPh sb="8" eb="10">
      <t>チホウ</t>
    </rPh>
    <rPh sb="10" eb="12">
      <t>コウエイ</t>
    </rPh>
    <rPh sb="12" eb="14">
      <t>キギョウ</t>
    </rPh>
    <rPh sb="14" eb="15">
      <t>ホウ</t>
    </rPh>
    <rPh sb="16" eb="18">
      <t>イチブ</t>
    </rPh>
    <rPh sb="19" eb="21">
      <t>テキヨウ</t>
    </rPh>
    <rPh sb="26" eb="28">
      <t>ケイジョウ</t>
    </rPh>
    <rPh sb="28" eb="30">
      <t>シュウシ</t>
    </rPh>
    <rPh sb="30" eb="32">
      <t>ヒリツ</t>
    </rPh>
    <rPh sb="34" eb="37">
      <t>タンネンド</t>
    </rPh>
    <rPh sb="37" eb="39">
      <t>シュウシ</t>
    </rPh>
    <rPh sb="45" eb="46">
      <t>コ</t>
    </rPh>
    <rPh sb="51" eb="53">
      <t>イッテイ</t>
    </rPh>
    <rPh sb="53" eb="55">
      <t>テイド</t>
    </rPh>
    <rPh sb="56" eb="58">
      <t>ケンゼン</t>
    </rPh>
    <rPh sb="58" eb="59">
      <t>セイ</t>
    </rPh>
    <rPh sb="60" eb="62">
      <t>カクホ</t>
    </rPh>
    <rPh sb="69" eb="71">
      <t>リュウドウ</t>
    </rPh>
    <rPh sb="71" eb="73">
      <t>ヒリツ</t>
    </rPh>
    <rPh sb="75" eb="77">
      <t>ヘイキン</t>
    </rPh>
    <rPh sb="78" eb="80">
      <t>シタマワ</t>
    </rPh>
    <rPh sb="94" eb="95">
      <t>ネン</t>
    </rPh>
    <rPh sb="95" eb="97">
      <t>イナイ</t>
    </rPh>
    <rPh sb="98" eb="101">
      <t>ゲンキンカ</t>
    </rPh>
    <rPh sb="104" eb="106">
      <t>シサン</t>
    </rPh>
    <rPh sb="110" eb="111">
      <t>ネン</t>
    </rPh>
    <rPh sb="111" eb="113">
      <t>イナイ</t>
    </rPh>
    <rPh sb="114" eb="116">
      <t>シハラ</t>
    </rPh>
    <rPh sb="117" eb="119">
      <t>フサイ</t>
    </rPh>
    <rPh sb="121" eb="122">
      <t>マカナ</t>
    </rPh>
    <rPh sb="133" eb="134">
      <t>アラワ</t>
    </rPh>
    <rPh sb="138" eb="140">
      <t>シハライ</t>
    </rPh>
    <rPh sb="140" eb="142">
      <t>ノウリョク</t>
    </rPh>
    <rPh sb="143" eb="144">
      <t>タカ</t>
    </rPh>
    <rPh sb="149" eb="151">
      <t>ケイエイ</t>
    </rPh>
    <rPh sb="151" eb="153">
      <t>カイゼン</t>
    </rPh>
    <rPh sb="154" eb="155">
      <t>ハカ</t>
    </rPh>
    <rPh sb="156" eb="158">
      <t>ヒツヨウ</t>
    </rPh>
    <rPh sb="187" eb="190">
      <t>シヨウリョウ</t>
    </rPh>
    <rPh sb="190" eb="192">
      <t>シュウニュウ</t>
    </rPh>
    <rPh sb="193" eb="194">
      <t>タイ</t>
    </rPh>
    <rPh sb="196" eb="198">
      <t>キギョウ</t>
    </rPh>
    <rPh sb="198" eb="199">
      <t>サイ</t>
    </rPh>
    <rPh sb="199" eb="201">
      <t>ザンダカ</t>
    </rPh>
    <rPh sb="202" eb="204">
      <t>ワリアイ</t>
    </rPh>
    <rPh sb="205" eb="206">
      <t>アラワ</t>
    </rPh>
    <rPh sb="208" eb="210">
      <t>キギョウ</t>
    </rPh>
    <rPh sb="210" eb="211">
      <t>サイ</t>
    </rPh>
    <rPh sb="211" eb="213">
      <t>ザンダカ</t>
    </rPh>
    <rPh sb="213" eb="214">
      <t>タイ</t>
    </rPh>
    <rPh sb="214" eb="216">
      <t>ジギョウ</t>
    </rPh>
    <rPh sb="216" eb="218">
      <t>キボ</t>
    </rPh>
    <rPh sb="218" eb="220">
      <t>ヒリツ</t>
    </rPh>
    <rPh sb="223" eb="225">
      <t>ルイジ</t>
    </rPh>
    <rPh sb="225" eb="227">
      <t>ダンタイ</t>
    </rPh>
    <rPh sb="227" eb="229">
      <t>ヘイキン</t>
    </rPh>
    <rPh sb="230" eb="232">
      <t>ヒカク</t>
    </rPh>
    <rPh sb="233" eb="234">
      <t>タカ</t>
    </rPh>
    <rPh sb="235" eb="237">
      <t>スウチ</t>
    </rPh>
    <rPh sb="238" eb="239">
      <t>シメ</t>
    </rPh>
    <rPh sb="247" eb="249">
      <t>エイキョウ</t>
    </rPh>
    <rPh sb="250" eb="251">
      <t>オオ</t>
    </rPh>
    <rPh sb="254" eb="255">
      <t>カンガ</t>
    </rPh>
    <rPh sb="260" eb="262">
      <t>コンゴ</t>
    </rPh>
    <rPh sb="263" eb="266">
      <t>ダイキボ</t>
    </rPh>
    <rPh sb="267" eb="270">
      <t>ゲスイドウ</t>
    </rPh>
    <rPh sb="270" eb="272">
      <t>クイキ</t>
    </rPh>
    <rPh sb="272" eb="274">
      <t>カクチョウ</t>
    </rPh>
    <rPh sb="274" eb="276">
      <t>ジギョウ</t>
    </rPh>
    <rPh sb="277" eb="279">
      <t>ヨテイ</t>
    </rPh>
    <rPh sb="284" eb="286">
      <t>ゲンショウ</t>
    </rPh>
    <rPh sb="290" eb="292">
      <t>ミコミ</t>
    </rPh>
    <rPh sb="298" eb="301">
      <t>シヨウリョウ</t>
    </rPh>
    <rPh sb="302" eb="304">
      <t>カイシュウ</t>
    </rPh>
    <rPh sb="307" eb="309">
      <t>ケイヒ</t>
    </rPh>
    <rPh sb="312" eb="314">
      <t>テイド</t>
    </rPh>
    <rPh sb="314" eb="317">
      <t>シヨウリョウ</t>
    </rPh>
    <rPh sb="318" eb="319">
      <t>マカナ</t>
    </rPh>
    <rPh sb="325" eb="326">
      <t>アラワ</t>
    </rPh>
    <rPh sb="328" eb="330">
      <t>シヒョウ</t>
    </rPh>
    <rPh sb="333" eb="335">
      <t>ケイヒ</t>
    </rPh>
    <rPh sb="335" eb="337">
      <t>カイシュウ</t>
    </rPh>
    <rPh sb="337" eb="338">
      <t>リツ</t>
    </rPh>
    <rPh sb="344" eb="346">
      <t>イジョウ</t>
    </rPh>
    <rPh sb="352" eb="354">
      <t>ヒツヨウ</t>
    </rPh>
    <rPh sb="357" eb="359">
      <t>トウシ</t>
    </rPh>
    <rPh sb="372" eb="374">
      <t>テキセイ</t>
    </rPh>
    <rPh sb="375" eb="378">
      <t>シヨウリョウ</t>
    </rPh>
    <rPh sb="378" eb="380">
      <t>シュウニュウ</t>
    </rPh>
    <rPh sb="381" eb="383">
      <t>カクホ</t>
    </rPh>
    <rPh sb="383" eb="384">
      <t>オヨ</t>
    </rPh>
    <rPh sb="385" eb="387">
      <t>オスイ</t>
    </rPh>
    <rPh sb="387" eb="389">
      <t>ショリ</t>
    </rPh>
    <rPh sb="389" eb="390">
      <t>ヒ</t>
    </rPh>
    <rPh sb="391" eb="393">
      <t>サクゲン</t>
    </rPh>
    <rPh sb="394" eb="396">
      <t>ヒツヨウ</t>
    </rPh>
    <rPh sb="402" eb="404">
      <t>オスイ</t>
    </rPh>
    <rPh sb="404" eb="406">
      <t>ショリ</t>
    </rPh>
    <rPh sb="406" eb="408">
      <t>ゲンカ</t>
    </rPh>
    <rPh sb="409" eb="411">
      <t>ルイジ</t>
    </rPh>
    <rPh sb="411" eb="413">
      <t>ダンタイ</t>
    </rPh>
    <rPh sb="413" eb="415">
      <t>ヘイキン</t>
    </rPh>
    <rPh sb="416" eb="418">
      <t>シタマワ</t>
    </rPh>
    <rPh sb="423" eb="425">
      <t>ゲンジョウ</t>
    </rPh>
    <rPh sb="425" eb="427">
      <t>ブンセキ</t>
    </rPh>
    <rPh sb="428" eb="429">
      <t>オコナ</t>
    </rPh>
    <rPh sb="431" eb="433">
      <t>ヒツヨウ</t>
    </rPh>
    <rPh sb="434" eb="435">
      <t>オウ</t>
    </rPh>
    <rPh sb="437" eb="439">
      <t>イジ</t>
    </rPh>
    <rPh sb="439" eb="442">
      <t>カンリヒ</t>
    </rPh>
    <rPh sb="443" eb="445">
      <t>サクゲン</t>
    </rPh>
    <rPh sb="446" eb="448">
      <t>ユウシュウ</t>
    </rPh>
    <rPh sb="448" eb="450">
      <t>スイリョウ</t>
    </rPh>
    <rPh sb="451" eb="453">
      <t>ゾウカ</t>
    </rPh>
    <rPh sb="456" eb="457">
      <t>ト</t>
    </rPh>
    <rPh sb="458" eb="459">
      <t>ク</t>
    </rPh>
    <rPh sb="460" eb="461">
      <t>ナド</t>
    </rPh>
    <rPh sb="462" eb="464">
      <t>カイゼン</t>
    </rPh>
    <rPh sb="465" eb="4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</si>
</sst>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24-4E19-978B-06919D9240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2A24-4E19-978B-06919D9240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103.12</c:v>
                </c:pt>
              </c:numCache>
            </c:numRef>
          </c:val>
          <c:extLst>
            <c:ext xmlns:c16="http://schemas.microsoft.com/office/drawing/2014/chart" uri="{C3380CC4-5D6E-409C-BE32-E72D297353CC}">
              <c16:uniqueId val="{00000000-C840-4596-9964-E901C7FEDB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C840-4596-9964-E901C7FEDB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4.57</c:v>
                </c:pt>
              </c:numCache>
            </c:numRef>
          </c:val>
          <c:extLst>
            <c:ext xmlns:c16="http://schemas.microsoft.com/office/drawing/2014/chart" uri="{C3380CC4-5D6E-409C-BE32-E72D297353CC}">
              <c16:uniqueId val="{00000000-8AA2-4E40-963D-CDB8457D80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8AA2-4E40-963D-CDB8457D80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78-4A3D-8539-D40540A7D5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D378-4A3D-8539-D40540A7D5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C8-4971-8332-B7017F1B81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BFC8-4971-8332-B7017F1B81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13.22</c:v>
                </c:pt>
              </c:numCache>
            </c:numRef>
          </c:val>
          <c:extLst>
            <c:ext xmlns:c16="http://schemas.microsoft.com/office/drawing/2014/chart" uri="{C3380CC4-5D6E-409C-BE32-E72D297353CC}">
              <c16:uniqueId val="{00000000-A397-42CF-A11E-BED411C665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A397-42CF-A11E-BED411C665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1387.01</c:v>
                </c:pt>
              </c:numCache>
            </c:numRef>
          </c:val>
          <c:extLst>
            <c:ext xmlns:c16="http://schemas.microsoft.com/office/drawing/2014/chart" uri="{C3380CC4-5D6E-409C-BE32-E72D297353CC}">
              <c16:uniqueId val="{00000000-E856-4FB5-9611-9618FD3D59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E856-4FB5-9611-9618FD3D59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92.01</c:v>
                </c:pt>
              </c:numCache>
            </c:numRef>
          </c:val>
          <c:extLst>
            <c:ext xmlns:c16="http://schemas.microsoft.com/office/drawing/2014/chart" uri="{C3380CC4-5D6E-409C-BE32-E72D297353CC}">
              <c16:uniqueId val="{00000000-DE67-4FAA-BF47-D35F85300E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DE67-4FAA-BF47-D35F85300E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E620-4DC1-BCFC-DC1362E251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E620-4DC1-BCFC-DC1362E251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61.81</c:v>
                </c:pt>
              </c:numCache>
            </c:numRef>
          </c:val>
          <c:extLst>
            <c:ext xmlns:c16="http://schemas.microsoft.com/office/drawing/2014/chart" uri="{C3380CC4-5D6E-409C-BE32-E72D297353CC}">
              <c16:uniqueId val="{00000000-D2A3-4ECF-B96E-08CA70A237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D2A3-4ECF-B96E-08CA70A237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84.51</c:v>
                </c:pt>
              </c:numCache>
            </c:numRef>
          </c:val>
          <c:extLst>
            <c:ext xmlns:c16="http://schemas.microsoft.com/office/drawing/2014/chart" uri="{C3380CC4-5D6E-409C-BE32-E72D297353CC}">
              <c16:uniqueId val="{00000000-6A8D-47FC-9026-4385BE9363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6A8D-47FC-9026-4385BE9363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2" zoomScale="115" zoomScaleNormal="115" workbookViewId="0">
      <selection activeCell="CK32" sqref="CK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相馬市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34274</v>
      </c>
      <c r="AM8" s="69"/>
      <c r="AN8" s="69"/>
      <c r="AO8" s="69"/>
      <c r="AP8" s="69"/>
      <c r="AQ8" s="69"/>
      <c r="AR8" s="69"/>
      <c r="AS8" s="69"/>
      <c r="AT8" s="68">
        <f>データ!T6</f>
        <v>197.79</v>
      </c>
      <c r="AU8" s="68"/>
      <c r="AV8" s="68"/>
      <c r="AW8" s="68"/>
      <c r="AX8" s="68"/>
      <c r="AY8" s="68"/>
      <c r="AZ8" s="68"/>
      <c r="BA8" s="68"/>
      <c r="BB8" s="68">
        <f>データ!U6</f>
        <v>173.28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62.81</v>
      </c>
      <c r="J10" s="68"/>
      <c r="K10" s="68"/>
      <c r="L10" s="68"/>
      <c r="M10" s="68"/>
      <c r="N10" s="68"/>
      <c r="O10" s="68"/>
      <c r="P10" s="68">
        <f>データ!P6</f>
        <v>53.9</v>
      </c>
      <c r="Q10" s="68"/>
      <c r="R10" s="68"/>
      <c r="S10" s="68"/>
      <c r="T10" s="68"/>
      <c r="U10" s="68"/>
      <c r="V10" s="68"/>
      <c r="W10" s="68">
        <f>データ!Q6</f>
        <v>74.209999999999994</v>
      </c>
      <c r="X10" s="68"/>
      <c r="Y10" s="68"/>
      <c r="Z10" s="68"/>
      <c r="AA10" s="68"/>
      <c r="AB10" s="68"/>
      <c r="AC10" s="68"/>
      <c r="AD10" s="69">
        <f>データ!R6</f>
        <v>2860</v>
      </c>
      <c r="AE10" s="69"/>
      <c r="AF10" s="69"/>
      <c r="AG10" s="69"/>
      <c r="AH10" s="69"/>
      <c r="AI10" s="69"/>
      <c r="AJ10" s="69"/>
      <c r="AK10" s="2"/>
      <c r="AL10" s="69">
        <f>データ!V6</f>
        <v>18352</v>
      </c>
      <c r="AM10" s="69"/>
      <c r="AN10" s="69"/>
      <c r="AO10" s="69"/>
      <c r="AP10" s="69"/>
      <c r="AQ10" s="69"/>
      <c r="AR10" s="69"/>
      <c r="AS10" s="69"/>
      <c r="AT10" s="68">
        <f>データ!W6</f>
        <v>7.87</v>
      </c>
      <c r="AU10" s="68"/>
      <c r="AV10" s="68"/>
      <c r="AW10" s="68"/>
      <c r="AX10" s="68"/>
      <c r="AY10" s="68"/>
      <c r="AZ10" s="68"/>
      <c r="BA10" s="68"/>
      <c r="BB10" s="68">
        <f>データ!X6</f>
        <v>2331.89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IBN7LoIFzfG6Ea4XwFrKG2TbWn1x5tivBRnYRvfnShUI/b5CueOspMsFCdHKxQNr+08ag/ZgoMjX2I9u8NxtA==" saltValue="mvayv6qGQIdY5s0PJSgt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72095</v>
      </c>
      <c r="D6" s="33">
        <f t="shared" si="3"/>
        <v>46</v>
      </c>
      <c r="E6" s="33">
        <f t="shared" si="3"/>
        <v>17</v>
      </c>
      <c r="F6" s="33">
        <f t="shared" si="3"/>
        <v>1</v>
      </c>
      <c r="G6" s="33">
        <f t="shared" si="3"/>
        <v>0</v>
      </c>
      <c r="H6" s="33" t="str">
        <f t="shared" si="3"/>
        <v>福島県　相馬市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62.81</v>
      </c>
      <c r="P6" s="34">
        <f t="shared" si="3"/>
        <v>53.9</v>
      </c>
      <c r="Q6" s="34">
        <f t="shared" si="3"/>
        <v>74.209999999999994</v>
      </c>
      <c r="R6" s="34">
        <f t="shared" si="3"/>
        <v>2860</v>
      </c>
      <c r="S6" s="34">
        <f t="shared" si="3"/>
        <v>34274</v>
      </c>
      <c r="T6" s="34">
        <f t="shared" si="3"/>
        <v>197.79</v>
      </c>
      <c r="U6" s="34">
        <f t="shared" si="3"/>
        <v>173.28</v>
      </c>
      <c r="V6" s="34">
        <f t="shared" si="3"/>
        <v>18352</v>
      </c>
      <c r="W6" s="34">
        <f t="shared" si="3"/>
        <v>7.87</v>
      </c>
      <c r="X6" s="34">
        <f t="shared" si="3"/>
        <v>2331.89</v>
      </c>
      <c r="Y6" s="35" t="str">
        <f>IF(Y7="",NA(),Y7)</f>
        <v>-</v>
      </c>
      <c r="Z6" s="35" t="str">
        <f t="shared" ref="Z6:AH6" si="4">IF(Z7="",NA(),Z7)</f>
        <v>-</v>
      </c>
      <c r="AA6" s="35" t="str">
        <f t="shared" si="4"/>
        <v>-</v>
      </c>
      <c r="AB6" s="35" t="str">
        <f t="shared" si="4"/>
        <v>-</v>
      </c>
      <c r="AC6" s="35">
        <f t="shared" si="4"/>
        <v>103.12</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13.22</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1387.01</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92.01</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f t="shared" si="10"/>
        <v>61.81</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84.51</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4.57</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72095</v>
      </c>
      <c r="D7" s="37">
        <v>46</v>
      </c>
      <c r="E7" s="37">
        <v>17</v>
      </c>
      <c r="F7" s="37">
        <v>1</v>
      </c>
      <c r="G7" s="37">
        <v>0</v>
      </c>
      <c r="H7" s="37" t="s">
        <v>96</v>
      </c>
      <c r="I7" s="37" t="s">
        <v>97</v>
      </c>
      <c r="J7" s="37" t="s">
        <v>98</v>
      </c>
      <c r="K7" s="37" t="s">
        <v>99</v>
      </c>
      <c r="L7" s="37" t="s">
        <v>100</v>
      </c>
      <c r="M7" s="37" t="s">
        <v>101</v>
      </c>
      <c r="N7" s="38" t="s">
        <v>102</v>
      </c>
      <c r="O7" s="38">
        <v>62.81</v>
      </c>
      <c r="P7" s="38">
        <v>53.9</v>
      </c>
      <c r="Q7" s="38">
        <v>74.209999999999994</v>
      </c>
      <c r="R7" s="38">
        <v>2860</v>
      </c>
      <c r="S7" s="38">
        <v>34274</v>
      </c>
      <c r="T7" s="38">
        <v>197.79</v>
      </c>
      <c r="U7" s="38">
        <v>173.28</v>
      </c>
      <c r="V7" s="38">
        <v>18352</v>
      </c>
      <c r="W7" s="38">
        <v>7.87</v>
      </c>
      <c r="X7" s="38">
        <v>2331.89</v>
      </c>
      <c r="Y7" s="38" t="s">
        <v>102</v>
      </c>
      <c r="Z7" s="38" t="s">
        <v>102</v>
      </c>
      <c r="AA7" s="38" t="s">
        <v>102</v>
      </c>
      <c r="AB7" s="38" t="s">
        <v>102</v>
      </c>
      <c r="AC7" s="38">
        <v>103.12</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13.22</v>
      </c>
      <c r="AZ7" s="38" t="s">
        <v>102</v>
      </c>
      <c r="BA7" s="38" t="s">
        <v>102</v>
      </c>
      <c r="BB7" s="38" t="s">
        <v>102</v>
      </c>
      <c r="BC7" s="38" t="s">
        <v>102</v>
      </c>
      <c r="BD7" s="38">
        <v>58.23</v>
      </c>
      <c r="BE7" s="38">
        <v>67.52</v>
      </c>
      <c r="BF7" s="38" t="s">
        <v>102</v>
      </c>
      <c r="BG7" s="38" t="s">
        <v>102</v>
      </c>
      <c r="BH7" s="38" t="s">
        <v>102</v>
      </c>
      <c r="BI7" s="38" t="s">
        <v>102</v>
      </c>
      <c r="BJ7" s="38">
        <v>1387.01</v>
      </c>
      <c r="BK7" s="38" t="s">
        <v>102</v>
      </c>
      <c r="BL7" s="38" t="s">
        <v>102</v>
      </c>
      <c r="BM7" s="38" t="s">
        <v>102</v>
      </c>
      <c r="BN7" s="38" t="s">
        <v>102</v>
      </c>
      <c r="BO7" s="38">
        <v>812.92</v>
      </c>
      <c r="BP7" s="38">
        <v>705.21</v>
      </c>
      <c r="BQ7" s="38" t="s">
        <v>102</v>
      </c>
      <c r="BR7" s="38" t="s">
        <v>102</v>
      </c>
      <c r="BS7" s="38" t="s">
        <v>102</v>
      </c>
      <c r="BT7" s="38" t="s">
        <v>102</v>
      </c>
      <c r="BU7" s="38">
        <v>92.01</v>
      </c>
      <c r="BV7" s="38" t="s">
        <v>102</v>
      </c>
      <c r="BW7" s="38" t="s">
        <v>102</v>
      </c>
      <c r="BX7" s="38" t="s">
        <v>102</v>
      </c>
      <c r="BY7" s="38" t="s">
        <v>102</v>
      </c>
      <c r="BZ7" s="38">
        <v>85.4</v>
      </c>
      <c r="CA7" s="38">
        <v>98.96</v>
      </c>
      <c r="CB7" s="38" t="s">
        <v>102</v>
      </c>
      <c r="CC7" s="38" t="s">
        <v>102</v>
      </c>
      <c r="CD7" s="38" t="s">
        <v>102</v>
      </c>
      <c r="CE7" s="38" t="s">
        <v>102</v>
      </c>
      <c r="CF7" s="38">
        <v>150</v>
      </c>
      <c r="CG7" s="38" t="s">
        <v>102</v>
      </c>
      <c r="CH7" s="38" t="s">
        <v>102</v>
      </c>
      <c r="CI7" s="38" t="s">
        <v>102</v>
      </c>
      <c r="CJ7" s="38" t="s">
        <v>102</v>
      </c>
      <c r="CK7" s="38">
        <v>188.57</v>
      </c>
      <c r="CL7" s="38">
        <v>134.52000000000001</v>
      </c>
      <c r="CM7" s="38" t="s">
        <v>102</v>
      </c>
      <c r="CN7" s="38" t="s">
        <v>102</v>
      </c>
      <c r="CO7" s="38" t="s">
        <v>102</v>
      </c>
      <c r="CP7" s="38" t="s">
        <v>102</v>
      </c>
      <c r="CQ7" s="38">
        <v>61.81</v>
      </c>
      <c r="CR7" s="38" t="s">
        <v>102</v>
      </c>
      <c r="CS7" s="38" t="s">
        <v>102</v>
      </c>
      <c r="CT7" s="38" t="s">
        <v>102</v>
      </c>
      <c r="CU7" s="38" t="s">
        <v>102</v>
      </c>
      <c r="CV7" s="38">
        <v>55.84</v>
      </c>
      <c r="CW7" s="38">
        <v>59.57</v>
      </c>
      <c r="CX7" s="38" t="s">
        <v>102</v>
      </c>
      <c r="CY7" s="38" t="s">
        <v>102</v>
      </c>
      <c r="CZ7" s="38" t="s">
        <v>102</v>
      </c>
      <c r="DA7" s="38" t="s">
        <v>102</v>
      </c>
      <c r="DB7" s="38">
        <v>84.51</v>
      </c>
      <c r="DC7" s="38" t="s">
        <v>102</v>
      </c>
      <c r="DD7" s="38" t="s">
        <v>102</v>
      </c>
      <c r="DE7" s="38" t="s">
        <v>102</v>
      </c>
      <c r="DF7" s="38" t="s">
        <v>102</v>
      </c>
      <c r="DG7" s="38">
        <v>92.34</v>
      </c>
      <c r="DH7" s="38">
        <v>95.57</v>
      </c>
      <c r="DI7" s="38" t="s">
        <v>102</v>
      </c>
      <c r="DJ7" s="38" t="s">
        <v>102</v>
      </c>
      <c r="DK7" s="38" t="s">
        <v>102</v>
      </c>
      <c r="DL7" s="38" t="s">
        <v>102</v>
      </c>
      <c r="DM7" s="38">
        <v>4.57</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2022-01-25T00:17:37Z</cp:lastPrinted>
  <dcterms:created xsi:type="dcterms:W3CDTF">2021-12-03T07:08:04Z</dcterms:created>
  <dcterms:modified xsi:type="dcterms:W3CDTF">2022-01-25T00:21:31Z</dcterms:modified>
  <cp:category/>
</cp:coreProperties>
</file>