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R1年度(R3年度照会)\回答\"/>
    </mc:Choice>
  </mc:AlternateContent>
  <workbookProtection workbookAlgorithmName="SHA-512" workbookHashValue="4wPbg21bGaGZygn9pbr4J1nDTpGiuDZ2DNJv+EN1F9dDV4yt5Lj+bZmA69bE/eGzPgvJJGM/xgmIGC+G0ylNig==" workbookSaltValue="taN/R7MF2Salfr9EXhc0/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<sst xmlns="http://schemas.openxmlformats.org/spreadsheetml/2006/main" count="316" uniqueCount="113">
  <si>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</si>
  <si>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</si>
  <si>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</si>
  <si>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</si>
  <si>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</si>
  <si>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</si>
  <si>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</si>
  <si>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</si>
  <si>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</si>
  <si>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</si>
  <si>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</si>
  <si>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</si>
  <si>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</si>
  <si>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</si>
  <si>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</si>
  <si>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</si>
  <si>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</si>
  <si>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</si>
  <si>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</si>
  <si>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</si>
  <si>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</si>
  <si>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</si>
  <si>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</si>
  <si>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</si>
  <si>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</si>
  <si>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</si>
  <si>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</si>
  <si>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</si>
  <si>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</si>
  <si>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</si>
  <si>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</si>
  <si>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</si>
  <si>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</si>
  <si>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</si>
  <si>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</si>
  <si>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</si>
  <si>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</si>
  <si>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</si>
  <si>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</si>
  <si>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</si>
  <si>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</si>
  <si>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</si>
  <si>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</si>
  <si>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</si>
  <si>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</si>
  <si>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</si>
  <si>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</si>
  <si>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</si>
  <si>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</si>
  <si>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</si>
  <si>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</si>
  <si>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</si>
  <si>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</si>
  <si>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</si>
  <si>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</si>
  <si>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</si>
  <si>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</si>
  <si>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</si>
  <si>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</si>
  <si>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</si>
  <si>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</si>
  <si>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</si>
  <si>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</si>
  <si>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</si>
  <si>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</si>
  <si>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</si>
  <si>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</si>
  <si>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</si>
  <si>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</si>
  <si>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</si>
  <si>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</si>
  <si>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</si>
  <si>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</si>
  <si>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</si>
  <si>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</si>
  <si>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</si>
  <si>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</si>
  <si>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</si>
  <si>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</si>
  <si>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</si>
  <si>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</si>
  <si>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</si>
  <si>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</si>
  <si>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</si>
  <si>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</si>
  <si>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</si>
  <si>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</si>
  <si>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</si>
  <si>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</si>
  <si>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</si>
  <si>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</si>
  <si>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</si>
  <si>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</si>
  <si>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</si>
  <si>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</si>
  <si>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</si>
  <si>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</si>
  <si>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</si>
  <si>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</si>
  <si>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</si>
  <si>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</si>
  <si>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</si>
  <si>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</si>
  <si>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</si>
  <si>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</si>
  <si>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</si>
  <si>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</si>
  <si>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</si>
  <si>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</si>
  <si>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</si>
  <si>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地区によっては、給水人口が大幅に減少しているところも多く、更新には将来予測や省エネなど最新の情報をもとに施設の再構築やダウンサイジング等を検討していく必要がある。
　今後は、老朽化対策のリスク評価、優先順位、投資可能額の設定などを調査し、該当施設を選定しながら、計画的かつ集中的に行っていく検討が必要である。
　平成30年度からは漏水が多発する奥川地区を中心に老朽管更新事業に着手している。</t>
    <phoneticPr fontId="4"/>
  </si>
  <si>
    <t>　上水道と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ところ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を策定し、計画的かつ効率的に事業を推進していく必要がある。</t>
    <phoneticPr fontId="4"/>
  </si>
  <si>
    <r>
      <t xml:space="preserve">　簡易水道等事業は、平成12年までに7つの簡易水道と3つの飲料水供給施設の事業を完了し、供用開始している。どの施設も普及率は90％以上であり、高水準となっている。
</t>
    </r>
    <r>
      <rPr>
        <sz val="11"/>
        <color rgb="FFFF0000"/>
        <rFont val="ＭＳ ゴシック"/>
        <family val="3"/>
        <charset val="128"/>
      </rPr>
      <t>　令和2年度より、健全な経営状態を目指し財務管理の明確化を図ることを目的として、地方公営企業法適用へと移行した。</t>
    </r>
    <r>
      <rPr>
        <sz val="11"/>
        <color theme="1"/>
        <rFont val="ＭＳ ゴシック"/>
        <family val="3"/>
        <charset val="128"/>
      </rPr>
      <t xml:space="preserve">
　簡易水道等事業でも水道事業と同様に水道管の老朽化が進行しており、平成30年度から地方債を充当し老朽管更新事業に着手しているが、本事業の施設は全体的に老朽化が著しいため、継続的に老朽管等更新事業を実施していくものの漏水箇所の増加等により、今後は悪化する見込みであり、依然厳しい経営が求められている。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で、人口減少に伴い料金収入も減少しており収支ギャップの改善が今後の喫緊の課題である。</t>
    </r>
    <rPh sb="116" eb="118">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</si>
</sst>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0.36</c:v>
                </c:pt>
              </c:numCache>
            </c:numRef>
          </c:val>
          <c:extLst>
            <c:ext xmlns:c16="http://schemas.microsoft.com/office/drawing/2014/chart" uri="{C3380CC4-5D6E-409C-BE32-E72D297353CC}">
              <c16:uniqueId val="{00000000-1A76-4A60-B28E-5D343E5058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1A76-4A60-B28E-5D343E5058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35.049999999999997</c:v>
                </c:pt>
              </c:numCache>
            </c:numRef>
          </c:val>
          <c:extLst>
            <c:ext xmlns:c16="http://schemas.microsoft.com/office/drawing/2014/chart" uri="{C3380CC4-5D6E-409C-BE32-E72D297353CC}">
              <c16:uniqueId val="{00000000-22BA-4F22-A411-79A08FB47B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22BA-4F22-A411-79A08FB47B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76.16</c:v>
                </c:pt>
              </c:numCache>
            </c:numRef>
          </c:val>
          <c:extLst>
            <c:ext xmlns:c16="http://schemas.microsoft.com/office/drawing/2014/chart" uri="{C3380CC4-5D6E-409C-BE32-E72D297353CC}">
              <c16:uniqueId val="{00000000-BD41-415A-AF4C-148F5B0617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BD41-415A-AF4C-148F5B0617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104.35</c:v>
                </c:pt>
              </c:numCache>
            </c:numRef>
          </c:val>
          <c:extLst>
            <c:ext xmlns:c16="http://schemas.microsoft.com/office/drawing/2014/chart" uri="{C3380CC4-5D6E-409C-BE32-E72D297353CC}">
              <c16:uniqueId val="{00000000-64AE-4CFA-BD42-62AFEB638A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64AE-4CFA-BD42-62AFEB638A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7.37</c:v>
                </c:pt>
              </c:numCache>
            </c:numRef>
          </c:val>
          <c:extLst>
            <c:ext xmlns:c16="http://schemas.microsoft.com/office/drawing/2014/chart" uri="{C3380CC4-5D6E-409C-BE32-E72D297353CC}">
              <c16:uniqueId val="{00000000-6BFF-4080-9DFC-84B526CB4D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6BFF-4080-9DFC-84B526CB4D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01-4E03-87D3-F25A9FC513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EA01-4E03-87D3-F25A9FC513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4DF-4D4E-AE1B-F40ABE857A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24DF-4D4E-AE1B-F40ABE857A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55.16</c:v>
                </c:pt>
              </c:numCache>
            </c:numRef>
          </c:val>
          <c:extLst>
            <c:ext xmlns:c16="http://schemas.microsoft.com/office/drawing/2014/chart" uri="{C3380CC4-5D6E-409C-BE32-E72D297353CC}">
              <c16:uniqueId val="{00000000-265C-47A8-87A8-B6ECF29E05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265C-47A8-87A8-B6ECF29E05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888.49</c:v>
                </c:pt>
              </c:numCache>
            </c:numRef>
          </c:val>
          <c:extLst>
            <c:ext xmlns:c16="http://schemas.microsoft.com/office/drawing/2014/chart" uri="{C3380CC4-5D6E-409C-BE32-E72D297353CC}">
              <c16:uniqueId val="{00000000-95FE-41FE-A701-5A811AE099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95FE-41FE-A701-5A811AE099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39.369999999999997</c:v>
                </c:pt>
              </c:numCache>
            </c:numRef>
          </c:val>
          <c:extLst>
            <c:ext xmlns:c16="http://schemas.microsoft.com/office/drawing/2014/chart" uri="{C3380CC4-5D6E-409C-BE32-E72D297353CC}">
              <c16:uniqueId val="{00000000-D4F1-4F6E-B512-FBACF25544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D4F1-4F6E-B512-FBACF25544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685.42</c:v>
                </c:pt>
              </c:numCache>
            </c:numRef>
          </c:val>
          <c:extLst>
            <c:ext xmlns:c16="http://schemas.microsoft.com/office/drawing/2014/chart" uri="{C3380CC4-5D6E-409C-BE32-E72D297353CC}">
              <c16:uniqueId val="{00000000-227A-4BED-A49A-E19519D164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227A-4BED-A49A-E19519D164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西会津町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6022</v>
      </c>
      <c r="AM8" s="61"/>
      <c r="AN8" s="61"/>
      <c r="AO8" s="61"/>
      <c r="AP8" s="61"/>
      <c r="AQ8" s="61"/>
      <c r="AR8" s="61"/>
      <c r="AS8" s="61"/>
      <c r="AT8" s="52">
        <f>データ!$S$6</f>
        <v>298.18</v>
      </c>
      <c r="AU8" s="53"/>
      <c r="AV8" s="53"/>
      <c r="AW8" s="53"/>
      <c r="AX8" s="53"/>
      <c r="AY8" s="53"/>
      <c r="AZ8" s="53"/>
      <c r="BA8" s="53"/>
      <c r="BB8" s="54">
        <f>データ!$T$6</f>
        <v>20.2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74.67</v>
      </c>
      <c r="J10" s="53"/>
      <c r="K10" s="53"/>
      <c r="L10" s="53"/>
      <c r="M10" s="53"/>
      <c r="N10" s="53"/>
      <c r="O10" s="64"/>
      <c r="P10" s="54">
        <f>データ!$P$6</f>
        <v>18.64</v>
      </c>
      <c r="Q10" s="54"/>
      <c r="R10" s="54"/>
      <c r="S10" s="54"/>
      <c r="T10" s="54"/>
      <c r="U10" s="54"/>
      <c r="V10" s="54"/>
      <c r="W10" s="61">
        <f>データ!$Q$6</f>
        <v>4378</v>
      </c>
      <c r="X10" s="61"/>
      <c r="Y10" s="61"/>
      <c r="Z10" s="61"/>
      <c r="AA10" s="61"/>
      <c r="AB10" s="61"/>
      <c r="AC10" s="61"/>
      <c r="AD10" s="2"/>
      <c r="AE10" s="2"/>
      <c r="AF10" s="2"/>
      <c r="AG10" s="2"/>
      <c r="AH10" s="4"/>
      <c r="AI10" s="4"/>
      <c r="AJ10" s="4"/>
      <c r="AK10" s="4"/>
      <c r="AL10" s="61">
        <f>データ!$U$6</f>
        <v>1106</v>
      </c>
      <c r="AM10" s="61"/>
      <c r="AN10" s="61"/>
      <c r="AO10" s="61"/>
      <c r="AP10" s="61"/>
      <c r="AQ10" s="61"/>
      <c r="AR10" s="61"/>
      <c r="AS10" s="61"/>
      <c r="AT10" s="52">
        <f>データ!$V$6</f>
        <v>0.34</v>
      </c>
      <c r="AU10" s="53"/>
      <c r="AV10" s="53"/>
      <c r="AW10" s="53"/>
      <c r="AX10" s="53"/>
      <c r="AY10" s="53"/>
      <c r="AZ10" s="53"/>
      <c r="BA10" s="53"/>
      <c r="BB10" s="54">
        <f>データ!$W$6</f>
        <v>3252.94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Hj+3YSKV003DwLw49AXx28N8R9mCvS7nz8Gxqy1YSB6NUqk9BjXzxq6dQc14uCV+7aTqE2/3gaMKVCCnWVKU/Q==" saltValue="kOmcusSL/eQWOrEOze4r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74055</v>
      </c>
      <c r="D6" s="34">
        <f t="shared" si="3"/>
        <v>46</v>
      </c>
      <c r="E6" s="34">
        <f t="shared" si="3"/>
        <v>1</v>
      </c>
      <c r="F6" s="34">
        <f t="shared" si="3"/>
        <v>0</v>
      </c>
      <c r="G6" s="34">
        <f t="shared" si="3"/>
        <v>5</v>
      </c>
      <c r="H6" s="34" t="str">
        <f t="shared" si="3"/>
        <v>福島県　西会津町</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74.67</v>
      </c>
      <c r="P6" s="35">
        <f t="shared" si="3"/>
        <v>18.64</v>
      </c>
      <c r="Q6" s="35">
        <f t="shared" si="3"/>
        <v>4378</v>
      </c>
      <c r="R6" s="35">
        <f t="shared" si="3"/>
        <v>6022</v>
      </c>
      <c r="S6" s="35">
        <f t="shared" si="3"/>
        <v>298.18</v>
      </c>
      <c r="T6" s="35">
        <f t="shared" si="3"/>
        <v>20.2</v>
      </c>
      <c r="U6" s="35">
        <f t="shared" si="3"/>
        <v>1106</v>
      </c>
      <c r="V6" s="35">
        <f t="shared" si="3"/>
        <v>0.34</v>
      </c>
      <c r="W6" s="35">
        <f t="shared" si="3"/>
        <v>3252.94</v>
      </c>
      <c r="X6" s="36" t="str">
        <f>IF(X7="",NA(),X7)</f>
        <v>-</v>
      </c>
      <c r="Y6" s="36" t="str">
        <f t="shared" ref="Y6:AG6" si="4">IF(Y7="",NA(),Y7)</f>
        <v>-</v>
      </c>
      <c r="Z6" s="36" t="str">
        <f t="shared" si="4"/>
        <v>-</v>
      </c>
      <c r="AA6" s="36" t="str">
        <f t="shared" si="4"/>
        <v>-</v>
      </c>
      <c r="AB6" s="36">
        <f t="shared" si="4"/>
        <v>104.35</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55.16</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888.49</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39.369999999999997</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685.42</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35.049999999999997</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76.16</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7.37</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0.36</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74055</v>
      </c>
      <c r="D7" s="38">
        <v>46</v>
      </c>
      <c r="E7" s="38">
        <v>1</v>
      </c>
      <c r="F7" s="38">
        <v>0</v>
      </c>
      <c r="G7" s="38">
        <v>5</v>
      </c>
      <c r="H7" s="38" t="s">
        <v>93</v>
      </c>
      <c r="I7" s="38" t="s">
        <v>94</v>
      </c>
      <c r="J7" s="38" t="s">
        <v>95</v>
      </c>
      <c r="K7" s="38" t="s">
        <v>96</v>
      </c>
      <c r="L7" s="38" t="s">
        <v>97</v>
      </c>
      <c r="M7" s="38" t="s">
        <v>98</v>
      </c>
      <c r="N7" s="39" t="s">
        <v>99</v>
      </c>
      <c r="O7" s="39">
        <v>74.67</v>
      </c>
      <c r="P7" s="39">
        <v>18.64</v>
      </c>
      <c r="Q7" s="39">
        <v>4378</v>
      </c>
      <c r="R7" s="39">
        <v>6022</v>
      </c>
      <c r="S7" s="39">
        <v>298.18</v>
      </c>
      <c r="T7" s="39">
        <v>20.2</v>
      </c>
      <c r="U7" s="39">
        <v>1106</v>
      </c>
      <c r="V7" s="39">
        <v>0.34</v>
      </c>
      <c r="W7" s="39">
        <v>3252.94</v>
      </c>
      <c r="X7" s="39" t="s">
        <v>99</v>
      </c>
      <c r="Y7" s="39" t="s">
        <v>99</v>
      </c>
      <c r="Z7" s="39" t="s">
        <v>99</v>
      </c>
      <c r="AA7" s="39" t="s">
        <v>99</v>
      </c>
      <c r="AB7" s="39">
        <v>104.35</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55.16</v>
      </c>
      <c r="AY7" s="39" t="s">
        <v>99</v>
      </c>
      <c r="AZ7" s="39" t="s">
        <v>99</v>
      </c>
      <c r="BA7" s="39" t="s">
        <v>99</v>
      </c>
      <c r="BB7" s="39" t="s">
        <v>99</v>
      </c>
      <c r="BC7" s="39">
        <v>94.01</v>
      </c>
      <c r="BD7" s="39">
        <v>186.73</v>
      </c>
      <c r="BE7" s="39" t="s">
        <v>99</v>
      </c>
      <c r="BF7" s="39" t="s">
        <v>99</v>
      </c>
      <c r="BG7" s="39" t="s">
        <v>99</v>
      </c>
      <c r="BH7" s="39" t="s">
        <v>99</v>
      </c>
      <c r="BI7" s="39">
        <v>888.49</v>
      </c>
      <c r="BJ7" s="39" t="s">
        <v>99</v>
      </c>
      <c r="BK7" s="39" t="s">
        <v>99</v>
      </c>
      <c r="BL7" s="39" t="s">
        <v>99</v>
      </c>
      <c r="BM7" s="39" t="s">
        <v>99</v>
      </c>
      <c r="BN7" s="39">
        <v>1421.84</v>
      </c>
      <c r="BO7" s="39">
        <v>1187.5</v>
      </c>
      <c r="BP7" s="39" t="s">
        <v>99</v>
      </c>
      <c r="BQ7" s="39" t="s">
        <v>99</v>
      </c>
      <c r="BR7" s="39" t="s">
        <v>99</v>
      </c>
      <c r="BS7" s="39" t="s">
        <v>99</v>
      </c>
      <c r="BT7" s="39">
        <v>39.369999999999997</v>
      </c>
      <c r="BU7" s="39" t="s">
        <v>99</v>
      </c>
      <c r="BV7" s="39" t="s">
        <v>99</v>
      </c>
      <c r="BW7" s="39" t="s">
        <v>99</v>
      </c>
      <c r="BX7" s="39" t="s">
        <v>99</v>
      </c>
      <c r="BY7" s="39">
        <v>35.72</v>
      </c>
      <c r="BZ7" s="39">
        <v>58.9</v>
      </c>
      <c r="CA7" s="39" t="s">
        <v>99</v>
      </c>
      <c r="CB7" s="39" t="s">
        <v>99</v>
      </c>
      <c r="CC7" s="39" t="s">
        <v>99</v>
      </c>
      <c r="CD7" s="39" t="s">
        <v>99</v>
      </c>
      <c r="CE7" s="39">
        <v>685.42</v>
      </c>
      <c r="CF7" s="39" t="s">
        <v>99</v>
      </c>
      <c r="CG7" s="39" t="s">
        <v>99</v>
      </c>
      <c r="CH7" s="39" t="s">
        <v>99</v>
      </c>
      <c r="CI7" s="39" t="s">
        <v>99</v>
      </c>
      <c r="CJ7" s="39">
        <v>471.3</v>
      </c>
      <c r="CK7" s="39">
        <v>281.77</v>
      </c>
      <c r="CL7" s="39" t="s">
        <v>99</v>
      </c>
      <c r="CM7" s="39" t="s">
        <v>99</v>
      </c>
      <c r="CN7" s="39" t="s">
        <v>99</v>
      </c>
      <c r="CO7" s="39" t="s">
        <v>99</v>
      </c>
      <c r="CP7" s="39">
        <v>35.049999999999997</v>
      </c>
      <c r="CQ7" s="39" t="s">
        <v>99</v>
      </c>
      <c r="CR7" s="39" t="s">
        <v>99</v>
      </c>
      <c r="CS7" s="39" t="s">
        <v>99</v>
      </c>
      <c r="CT7" s="39" t="s">
        <v>99</v>
      </c>
      <c r="CU7" s="39">
        <v>51.52</v>
      </c>
      <c r="CV7" s="39">
        <v>50.55</v>
      </c>
      <c r="CW7" s="39" t="s">
        <v>99</v>
      </c>
      <c r="CX7" s="39" t="s">
        <v>99</v>
      </c>
      <c r="CY7" s="39" t="s">
        <v>99</v>
      </c>
      <c r="CZ7" s="39" t="s">
        <v>99</v>
      </c>
      <c r="DA7" s="39">
        <v>76.16</v>
      </c>
      <c r="DB7" s="39" t="s">
        <v>99</v>
      </c>
      <c r="DC7" s="39" t="s">
        <v>99</v>
      </c>
      <c r="DD7" s="39" t="s">
        <v>99</v>
      </c>
      <c r="DE7" s="39" t="s">
        <v>99</v>
      </c>
      <c r="DF7" s="39">
        <v>61.29</v>
      </c>
      <c r="DG7" s="39">
        <v>75.11</v>
      </c>
      <c r="DH7" s="39" t="s">
        <v>99</v>
      </c>
      <c r="DI7" s="39" t="s">
        <v>99</v>
      </c>
      <c r="DJ7" s="39" t="s">
        <v>99</v>
      </c>
      <c r="DK7" s="39" t="s">
        <v>99</v>
      </c>
      <c r="DL7" s="39">
        <v>7.37</v>
      </c>
      <c r="DM7" s="39" t="s">
        <v>99</v>
      </c>
      <c r="DN7" s="39" t="s">
        <v>99</v>
      </c>
      <c r="DO7" s="39" t="s">
        <v>99</v>
      </c>
      <c r="DP7" s="39" t="s">
        <v>99</v>
      </c>
      <c r="DQ7" s="39">
        <v>24.16</v>
      </c>
      <c r="DR7" s="39">
        <v>33.25</v>
      </c>
      <c r="DS7" s="39" t="s">
        <v>99</v>
      </c>
      <c r="DT7" s="39" t="s">
        <v>99</v>
      </c>
      <c r="DU7" s="39" t="s">
        <v>99</v>
      </c>
      <c r="DV7" s="39" t="s">
        <v>99</v>
      </c>
      <c r="DW7" s="39">
        <v>0</v>
      </c>
      <c r="DX7" s="39" t="s">
        <v>99</v>
      </c>
      <c r="DY7" s="39" t="s">
        <v>99</v>
      </c>
      <c r="DZ7" s="39" t="s">
        <v>99</v>
      </c>
      <c r="EA7" s="39" t="s">
        <v>99</v>
      </c>
      <c r="EB7" s="39">
        <v>18.829999999999998</v>
      </c>
      <c r="EC7" s="39">
        <v>17.190000000000001</v>
      </c>
      <c r="ED7" s="39" t="s">
        <v>99</v>
      </c>
      <c r="EE7" s="39" t="s">
        <v>99</v>
      </c>
      <c r="EF7" s="39" t="s">
        <v>99</v>
      </c>
      <c r="EG7" s="39" t="s">
        <v>99</v>
      </c>
      <c r="EH7" s="39">
        <v>0.36</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