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080" windowWidth="15360" windowHeight="4590" activeTab="0"/>
  </bookViews>
  <sheets>
    <sheet name="第５表目的別歳出の状況" sheetId="1" r:id="rId1"/>
  </sheets>
  <definedNames>
    <definedName name="_xlnm.Print_Area" localSheetId="0">'第５表目的別歳出の状況'!$A$1:$BJ$66</definedName>
    <definedName name="_xlnm.Print_Area">'第５表目的別歳出の状況'!$A$1:$BJ$4</definedName>
    <definedName name="_xlnm.Print_Titles" localSheetId="0">'第５表目的別歳出の状況'!$A:$A</definedName>
    <definedName name="_xlnm.Print_Titles">'第５表目的別歳出の状況'!$A:$A</definedName>
  </definedNames>
  <calcPr fullCalcOnLoad="1"/>
</workbook>
</file>

<file path=xl/sharedStrings.xml><?xml version="1.0" encoding="utf-8"?>
<sst xmlns="http://schemas.openxmlformats.org/spreadsheetml/2006/main" count="140" uniqueCount="134">
  <si>
    <t>１議会費</t>
  </si>
  <si>
    <t>２総務費</t>
  </si>
  <si>
    <t>３民生費</t>
  </si>
  <si>
    <t>４衛生費</t>
  </si>
  <si>
    <t>５労働費</t>
  </si>
  <si>
    <t>６農林水産業費</t>
  </si>
  <si>
    <t>７商工費</t>
  </si>
  <si>
    <t>８土木費</t>
  </si>
  <si>
    <t>９消防費</t>
  </si>
  <si>
    <t>１０教育費</t>
  </si>
  <si>
    <t>１１災害復旧費</t>
  </si>
  <si>
    <t>１２公債費</t>
  </si>
  <si>
    <t>１３諸支出金</t>
  </si>
  <si>
    <t>（１）総務管理費</t>
  </si>
  <si>
    <t>（２）徴税費</t>
  </si>
  <si>
    <t>（４）選挙費</t>
  </si>
  <si>
    <t>（５）統計調査費</t>
  </si>
  <si>
    <t>（６）監査委員費</t>
  </si>
  <si>
    <t>（１）社会福祉費</t>
  </si>
  <si>
    <t>（２）老人福祉費</t>
  </si>
  <si>
    <t>（３）児童福祉費</t>
  </si>
  <si>
    <t>（４）生活保護費</t>
  </si>
  <si>
    <t>（５）災害救助費</t>
  </si>
  <si>
    <t>（２）結核対策費</t>
  </si>
  <si>
    <t>（３）保健所費</t>
  </si>
  <si>
    <t>（４）清掃費</t>
  </si>
  <si>
    <t>（１）失業対策費</t>
  </si>
  <si>
    <t>（２）労働諸費</t>
  </si>
  <si>
    <t>（１）農業費</t>
  </si>
  <si>
    <t>（２）畜産業費</t>
  </si>
  <si>
    <t>（３）農地費</t>
  </si>
  <si>
    <t>（４）林業費</t>
  </si>
  <si>
    <t>（５）水産業費</t>
  </si>
  <si>
    <t>（１）土木管理費</t>
  </si>
  <si>
    <t>（３）河川費</t>
  </si>
  <si>
    <t>（４）港湾費</t>
  </si>
  <si>
    <t>（５）都市計画費</t>
  </si>
  <si>
    <t>（６）住宅費</t>
  </si>
  <si>
    <t>（７）空港費</t>
  </si>
  <si>
    <t>（１）教育総務費</t>
  </si>
  <si>
    <t>（２）小学校費</t>
  </si>
  <si>
    <t>（３）中学校費</t>
  </si>
  <si>
    <t>（４）高等学校費</t>
  </si>
  <si>
    <t>（５）特殊学校費</t>
  </si>
  <si>
    <t>（６）幼稚園費</t>
  </si>
  <si>
    <t>（７）社会教育費</t>
  </si>
  <si>
    <t>（８）保健体育費</t>
  </si>
  <si>
    <t>（２）公営企業費</t>
  </si>
  <si>
    <t>①街路費</t>
  </si>
  <si>
    <t>②公園費</t>
  </si>
  <si>
    <t>③下水道費</t>
  </si>
  <si>
    <t>②学校給食費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</si>
  <si>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</si>
  <si>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</si>
  <si>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</si>
  <si>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</si>
  <si>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</si>
  <si>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</si>
  <si>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</si>
  <si>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</si>
  <si>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</si>
  <si>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</si>
  <si>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</si>
  <si>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</si>
  <si>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</si>
  <si>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</si>
  <si>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</si>
  <si>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</si>
  <si>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</si>
  <si>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</si>
  <si>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</si>
  <si>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</si>
  <si>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猪苗代町</t>
  </si>
  <si>
    <t>会津坂下町</t>
  </si>
  <si>
    <t>湯川村</t>
  </si>
  <si>
    <t>柳津町</t>
  </si>
  <si>
    <t>金山町</t>
  </si>
  <si>
    <t>昭和村</t>
  </si>
  <si>
    <t>西郷村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</si>
  <si>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</si>
  <si>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</si>
  <si>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</si>
  <si>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</si>
  <si>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</si>
  <si>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</si>
  <si>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</si>
  <si>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</si>
  <si>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</si>
  <si>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</si>
  <si>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</si>
  <si>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</si>
  <si>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</si>
  <si>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</si>
  <si>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</si>
  <si>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</si>
  <si>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</si>
  <si>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</si>
  <si>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</si>
  <si>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</si>
  <si>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</si>
  <si>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</si>
  <si>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</si>
  <si>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</si>
  <si>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（３）戸籍・住民</t>
  </si>
  <si>
    <t>（１）保健衛生費</t>
  </si>
  <si>
    <t>（１）農林水産</t>
  </si>
  <si>
    <t>（２）公共土木</t>
  </si>
  <si>
    <t>（１）普通財産</t>
  </si>
  <si>
    <t>　　基本台帳費</t>
  </si>
  <si>
    <t>取得費</t>
  </si>
  <si>
    <t>田村市</t>
  </si>
  <si>
    <t>飯舘村</t>
  </si>
  <si>
    <t>（３）その他</t>
  </si>
  <si>
    <t>市計</t>
  </si>
  <si>
    <t>（２）道路橋りょう</t>
  </si>
  <si>
    <t xml:space="preserve">       施設災害</t>
  </si>
  <si>
    <t xml:space="preserve">       復旧費</t>
  </si>
  <si>
    <t xml:space="preserve">      費</t>
  </si>
  <si>
    <t>④区画整理費</t>
  </si>
  <si>
    <t xml:space="preserve">     等</t>
  </si>
  <si>
    <t>①体育施設費</t>
  </si>
  <si>
    <t>１４前年度</t>
  </si>
  <si>
    <t>繰上充用金</t>
  </si>
  <si>
    <t>歳出合計</t>
  </si>
  <si>
    <t>（１～１４）</t>
  </si>
  <si>
    <t>南相馬市</t>
  </si>
  <si>
    <t>伊達市</t>
  </si>
  <si>
    <t>南会津町</t>
  </si>
  <si>
    <t>会津美里町</t>
  </si>
  <si>
    <t>市町村名</t>
  </si>
  <si>
    <t>本宮市</t>
  </si>
  <si>
    <t>磐梯町</t>
  </si>
  <si>
    <t>三島町</t>
  </si>
  <si>
    <t>泉崎村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</si>
</sst>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;&quot;▲ &quot;#,##0.0"/>
    <numFmt numFmtId="179" formatCode="#,##0_ "/>
    <numFmt numFmtId="180" formatCode="0.0_ "/>
    <numFmt numFmtId="181" formatCode="0.0_);[Red]\(0.0\)"/>
    <numFmt numFmtId="182" formatCode="#,##0.0_);[Red]\(#,##0.0\)"/>
  </numFmts>
  <fonts count="40"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3" fontId="1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3" fontId="2" fillId="0" borderId="10" xfId="61" applyFont="1" applyBorder="1" applyAlignment="1">
      <alignment/>
      <protection/>
    </xf>
    <xf numFmtId="3" fontId="2" fillId="0" borderId="11" xfId="61" applyNumberFormat="1" applyFont="1" applyBorder="1" applyAlignment="1">
      <alignment horizontal="center" vertical="center" wrapText="1"/>
      <protection/>
    </xf>
    <xf numFmtId="3" fontId="4" fillId="0" borderId="11" xfId="61" applyNumberFormat="1" applyFont="1" applyBorder="1" applyAlignment="1">
      <alignment horizontal="center" vertical="center" wrapText="1"/>
      <protection/>
    </xf>
    <xf numFmtId="3" fontId="4" fillId="0" borderId="11" xfId="61" applyFont="1" applyBorder="1" applyAlignment="1">
      <alignment horizontal="center" vertical="center" wrapText="1"/>
      <protection/>
    </xf>
    <xf numFmtId="3" fontId="2" fillId="0" borderId="12" xfId="61" applyFont="1" applyBorder="1" applyAlignment="1">
      <alignment horizontal="center" vertical="center" wrapText="1"/>
      <protection/>
    </xf>
    <xf numFmtId="3" fontId="4" fillId="0" borderId="12" xfId="61" applyFont="1" applyBorder="1" applyAlignment="1">
      <alignment horizontal="center" vertical="center" wrapText="1"/>
      <protection/>
    </xf>
    <xf numFmtId="3" fontId="4" fillId="0" borderId="12" xfId="61" applyNumberFormat="1" applyFont="1" applyBorder="1" applyAlignment="1">
      <alignment horizontal="center" vertical="center" wrapText="1"/>
      <protection/>
    </xf>
    <xf numFmtId="3" fontId="4" fillId="0" borderId="11" xfId="61" applyNumberFormat="1" applyFont="1" applyBorder="1" applyAlignment="1">
      <alignment vertical="center" wrapText="1"/>
      <protection/>
    </xf>
    <xf numFmtId="3" fontId="4" fillId="0" borderId="13" xfId="61" applyNumberFormat="1" applyFont="1" applyBorder="1" applyAlignment="1">
      <alignment horizontal="center" wrapText="1"/>
      <protection/>
    </xf>
    <xf numFmtId="3" fontId="4" fillId="0" borderId="14" xfId="61" applyNumberFormat="1" applyFont="1" applyBorder="1" applyAlignment="1">
      <alignment horizontal="center" wrapText="1"/>
      <protection/>
    </xf>
    <xf numFmtId="3" fontId="4" fillId="0" borderId="15" xfId="61" applyNumberFormat="1" applyFont="1" applyBorder="1" applyAlignment="1">
      <alignment horizontal="center" wrapText="1"/>
      <protection/>
    </xf>
    <xf numFmtId="3" fontId="4" fillId="0" borderId="16" xfId="61" applyNumberFormat="1" applyFont="1" applyBorder="1" applyAlignment="1">
      <alignment horizontal="center" wrapText="1"/>
      <protection/>
    </xf>
    <xf numFmtId="3" fontId="4" fillId="0" borderId="17" xfId="61" applyNumberFormat="1" applyFont="1" applyBorder="1" applyAlignment="1">
      <alignment horizontal="center" wrapText="1"/>
      <protection/>
    </xf>
    <xf numFmtId="3" fontId="4" fillId="0" borderId="18" xfId="61" applyNumberFormat="1" applyFont="1" applyBorder="1" applyAlignment="1">
      <alignment horizontal="center" wrapText="1"/>
      <protection/>
    </xf>
    <xf numFmtId="3" fontId="4" fillId="0" borderId="11" xfId="61" applyNumberFormat="1" applyFont="1" applyBorder="1" applyAlignment="1">
      <alignment horizontal="center" wrapText="1"/>
      <protection/>
    </xf>
    <xf numFmtId="3" fontId="4" fillId="0" borderId="16" xfId="61" applyNumberFormat="1" applyFont="1" applyBorder="1" applyAlignment="1">
      <alignment horizontal="left" wrapText="1"/>
      <protection/>
    </xf>
    <xf numFmtId="3" fontId="4" fillId="0" borderId="11" xfId="61" applyNumberFormat="1" applyFont="1" applyBorder="1" applyAlignment="1">
      <alignment horizontal="center" vertical="top" wrapText="1"/>
      <protection/>
    </xf>
    <xf numFmtId="3" fontId="4" fillId="0" borderId="11" xfId="61" applyFont="1" applyBorder="1" applyAlignment="1">
      <alignment vertical="top" wrapText="1"/>
      <protection/>
    </xf>
    <xf numFmtId="3" fontId="4" fillId="0" borderId="12" xfId="61" applyFont="1" applyBorder="1" applyAlignment="1">
      <alignment vertical="top" wrapText="1"/>
      <protection/>
    </xf>
    <xf numFmtId="3" fontId="4" fillId="0" borderId="12" xfId="61" applyNumberFormat="1" applyFont="1" applyBorder="1" applyAlignment="1">
      <alignment vertical="top" wrapText="1"/>
      <protection/>
    </xf>
    <xf numFmtId="3" fontId="4" fillId="0" borderId="19" xfId="61" applyFont="1" applyBorder="1" applyAlignment="1">
      <alignment horizontal="center" vertical="center" wrapText="1"/>
      <protection/>
    </xf>
    <xf numFmtId="3" fontId="4" fillId="0" borderId="20" xfId="61" applyFont="1" applyBorder="1" applyAlignment="1">
      <alignment horizontal="center" vertical="center" wrapText="1"/>
      <protection/>
    </xf>
    <xf numFmtId="3" fontId="4" fillId="0" borderId="19" xfId="61" applyNumberFormat="1" applyFont="1" applyBorder="1" applyAlignment="1">
      <alignment horizontal="center" vertical="center" wrapText="1"/>
      <protection/>
    </xf>
    <xf numFmtId="3" fontId="5" fillId="0" borderId="21" xfId="60" applyNumberFormat="1" applyFont="1" applyBorder="1" applyAlignment="1">
      <alignment vertical="center"/>
      <protection/>
    </xf>
    <xf numFmtId="177" fontId="5" fillId="0" borderId="21" xfId="60" applyNumberFormat="1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177" fontId="5" fillId="0" borderId="11" xfId="60" applyNumberFormat="1" applyFont="1" applyBorder="1" applyAlignment="1">
      <alignment vertical="center"/>
      <protection/>
    </xf>
    <xf numFmtId="3" fontId="5" fillId="0" borderId="12" xfId="60" applyNumberFormat="1" applyFont="1" applyBorder="1" applyAlignment="1">
      <alignment vertical="center"/>
      <protection/>
    </xf>
    <xf numFmtId="177" fontId="5" fillId="0" borderId="12" xfId="60" applyNumberFormat="1" applyFont="1" applyBorder="1" applyAlignment="1">
      <alignment vertical="center"/>
      <protection/>
    </xf>
    <xf numFmtId="3" fontId="5" fillId="0" borderId="16" xfId="60" applyNumberFormat="1" applyFont="1" applyBorder="1" applyAlignment="1">
      <alignment vertical="center"/>
      <protection/>
    </xf>
    <xf numFmtId="177" fontId="5" fillId="0" borderId="16" xfId="60" applyNumberFormat="1" applyFont="1" applyBorder="1" applyAlignment="1">
      <alignment vertical="center"/>
      <protection/>
    </xf>
    <xf numFmtId="3" fontId="5" fillId="0" borderId="22" xfId="60" applyNumberFormat="1" applyFont="1" applyBorder="1" applyAlignment="1">
      <alignment vertical="center"/>
      <protection/>
    </xf>
    <xf numFmtId="177" fontId="5" fillId="0" borderId="22" xfId="60" applyNumberFormat="1" applyFont="1" applyBorder="1" applyAlignment="1">
      <alignment vertical="center"/>
      <protection/>
    </xf>
    <xf numFmtId="3" fontId="5" fillId="0" borderId="23" xfId="60" applyNumberFormat="1" applyFont="1" applyBorder="1" applyAlignment="1">
      <alignment horizontal="center" vertical="center"/>
      <protection/>
    </xf>
    <xf numFmtId="177" fontId="5" fillId="0" borderId="23" xfId="60" applyNumberFormat="1" applyFont="1" applyBorder="1" applyAlignment="1">
      <alignment vertical="center"/>
      <protection/>
    </xf>
    <xf numFmtId="3" fontId="5" fillId="0" borderId="24" xfId="60" applyNumberFormat="1" applyFont="1" applyBorder="1" applyAlignment="1">
      <alignment vertical="center"/>
      <protection/>
    </xf>
    <xf numFmtId="177" fontId="5" fillId="0" borderId="24" xfId="60" applyNumberFormat="1" applyFont="1" applyBorder="1" applyAlignment="1">
      <alignment vertical="center"/>
      <protection/>
    </xf>
    <xf numFmtId="3" fontId="5" fillId="0" borderId="25" xfId="60" applyNumberFormat="1" applyFont="1" applyBorder="1" applyAlignment="1">
      <alignment horizontal="center" vertical="center"/>
      <protection/>
    </xf>
    <xf numFmtId="177" fontId="5" fillId="0" borderId="25" xfId="60" applyNumberFormat="1" applyFont="1" applyBorder="1" applyAlignment="1">
      <alignment vertical="center"/>
      <protection/>
    </xf>
    <xf numFmtId="3" fontId="5" fillId="0" borderId="24" xfId="60" applyNumberFormat="1" applyFont="1" applyBorder="1" applyAlignment="1">
      <alignment horizontal="center" vertical="center"/>
      <protection/>
    </xf>
    <xf numFmtId="3" fontId="5" fillId="0" borderId="16" xfId="61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26" xfId="60" applyFont="1" applyBorder="1" applyAlignment="1">
      <alignment vertical="center"/>
      <protection/>
    </xf>
    <xf numFmtId="0" fontId="0" fillId="0" borderId="26" xfId="60" applyBorder="1" applyAlignment="1">
      <alignment vertical="center"/>
      <protection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10" xfId="60" applyNumberFormat="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_第３表歳入の状況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72"/>
  <sheetViews>
    <sheetView tabSelected="1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9" sqref="J19"/>
    </sheetView>
  </sheetViews>
  <sheetFormatPr defaultColWidth="9.00390625" defaultRowHeight="13.5"/>
  <cols>
    <col min="1" max="63" width="20.75390625" style="0" customWidth="1"/>
    <col min="64" max="64" width="18.375" style="0" customWidth="1"/>
  </cols>
  <sheetData>
    <row r="1" spans="1:63" ht="36.75" customHeight="1">
      <c r="A1" s="43" t="s">
        <v>129</v>
      </c>
      <c r="B1" s="9" t="s">
        <v>0</v>
      </c>
      <c r="C1" s="9" t="s">
        <v>1</v>
      </c>
      <c r="D1" s="10"/>
      <c r="E1" s="10"/>
      <c r="F1" s="10"/>
      <c r="G1" s="10"/>
      <c r="H1" s="10"/>
      <c r="I1" s="10"/>
      <c r="J1" s="9" t="s">
        <v>2</v>
      </c>
      <c r="K1" s="10"/>
      <c r="L1" s="14"/>
      <c r="M1" s="9" t="s">
        <v>2</v>
      </c>
      <c r="N1" s="10"/>
      <c r="O1" s="10"/>
      <c r="P1" s="9" t="s">
        <v>3</v>
      </c>
      <c r="Q1" s="10"/>
      <c r="R1" s="10"/>
      <c r="S1" s="10"/>
      <c r="T1" s="10"/>
      <c r="U1" s="9" t="s">
        <v>4</v>
      </c>
      <c r="V1" s="13"/>
      <c r="W1" s="11"/>
      <c r="X1" s="9" t="s">
        <v>5</v>
      </c>
      <c r="Y1" s="10"/>
      <c r="Z1" s="10"/>
      <c r="AA1" s="10"/>
      <c r="AB1" s="10"/>
      <c r="AC1" s="10"/>
      <c r="AD1" s="9" t="s">
        <v>6</v>
      </c>
      <c r="AE1" s="9" t="s">
        <v>7</v>
      </c>
      <c r="AF1" s="13"/>
      <c r="AG1" s="10"/>
      <c r="AH1" s="11"/>
      <c r="AI1" s="9" t="s">
        <v>7</v>
      </c>
      <c r="AJ1" s="10"/>
      <c r="AK1" s="10"/>
      <c r="AL1" s="10"/>
      <c r="AM1" s="10"/>
      <c r="AN1" s="13"/>
      <c r="AO1" s="14"/>
      <c r="AP1" s="9" t="s">
        <v>8</v>
      </c>
      <c r="AQ1" s="9" t="s">
        <v>9</v>
      </c>
      <c r="AR1" s="10"/>
      <c r="AS1" s="11"/>
      <c r="AT1" s="9" t="s">
        <v>9</v>
      </c>
      <c r="AU1" s="10"/>
      <c r="AV1" s="10"/>
      <c r="AW1" s="10"/>
      <c r="AX1" s="10"/>
      <c r="AY1" s="10"/>
      <c r="AZ1" s="11"/>
      <c r="BA1" s="9" t="s">
        <v>10</v>
      </c>
      <c r="BB1" s="10"/>
      <c r="BC1" s="10"/>
      <c r="BD1" s="11"/>
      <c r="BE1" s="9" t="s">
        <v>11</v>
      </c>
      <c r="BF1" s="9" t="s">
        <v>12</v>
      </c>
      <c r="BG1" s="10"/>
      <c r="BH1" s="10"/>
      <c r="BI1" s="9" t="s">
        <v>121</v>
      </c>
      <c r="BJ1" s="12" t="s">
        <v>123</v>
      </c>
      <c r="BK1" s="1"/>
    </row>
    <row r="2" spans="1:63" ht="29.25" customHeight="1">
      <c r="A2" s="2"/>
      <c r="B2" s="15"/>
      <c r="C2" s="15"/>
      <c r="D2" s="12" t="s">
        <v>13</v>
      </c>
      <c r="E2" s="12" t="s">
        <v>14</v>
      </c>
      <c r="F2" s="12" t="s">
        <v>103</v>
      </c>
      <c r="G2" s="12" t="s">
        <v>15</v>
      </c>
      <c r="H2" s="12" t="s">
        <v>16</v>
      </c>
      <c r="I2" s="12" t="s">
        <v>17</v>
      </c>
      <c r="J2" s="15"/>
      <c r="K2" s="12" t="s">
        <v>18</v>
      </c>
      <c r="L2" s="12" t="s">
        <v>19</v>
      </c>
      <c r="M2" s="12" t="s">
        <v>20</v>
      </c>
      <c r="N2" s="12" t="s">
        <v>21</v>
      </c>
      <c r="O2" s="12" t="s">
        <v>22</v>
      </c>
      <c r="P2" s="15"/>
      <c r="Q2" s="12" t="s">
        <v>104</v>
      </c>
      <c r="R2" s="12" t="s">
        <v>23</v>
      </c>
      <c r="S2" s="12" t="s">
        <v>24</v>
      </c>
      <c r="T2" s="12" t="s">
        <v>25</v>
      </c>
      <c r="U2" s="15"/>
      <c r="V2" s="12" t="s">
        <v>26</v>
      </c>
      <c r="W2" s="12" t="s">
        <v>27</v>
      </c>
      <c r="X2" s="15"/>
      <c r="Y2" s="12" t="s">
        <v>28</v>
      </c>
      <c r="Z2" s="12" t="s">
        <v>29</v>
      </c>
      <c r="AA2" s="12" t="s">
        <v>30</v>
      </c>
      <c r="AB2" s="12" t="s">
        <v>31</v>
      </c>
      <c r="AC2" s="12" t="s">
        <v>32</v>
      </c>
      <c r="AD2" s="15"/>
      <c r="AE2" s="15"/>
      <c r="AF2" s="12" t="s">
        <v>33</v>
      </c>
      <c r="AG2" s="16" t="s">
        <v>114</v>
      </c>
      <c r="AH2" s="12" t="s">
        <v>34</v>
      </c>
      <c r="AI2" s="11" t="s">
        <v>35</v>
      </c>
      <c r="AJ2" s="9" t="s">
        <v>36</v>
      </c>
      <c r="AK2" s="13"/>
      <c r="AL2" s="13"/>
      <c r="AM2" s="14"/>
      <c r="AN2" s="15" t="s">
        <v>37</v>
      </c>
      <c r="AO2" s="15" t="s">
        <v>38</v>
      </c>
      <c r="AP2" s="15"/>
      <c r="AQ2" s="15"/>
      <c r="AR2" s="12" t="s">
        <v>39</v>
      </c>
      <c r="AS2" s="12" t="s">
        <v>40</v>
      </c>
      <c r="AT2" s="11" t="s">
        <v>41</v>
      </c>
      <c r="AU2" s="12" t="s">
        <v>42</v>
      </c>
      <c r="AV2" s="12" t="s">
        <v>43</v>
      </c>
      <c r="AW2" s="12" t="s">
        <v>44</v>
      </c>
      <c r="AX2" s="12" t="s">
        <v>45</v>
      </c>
      <c r="AY2" s="9" t="s">
        <v>46</v>
      </c>
      <c r="AZ2" s="14"/>
      <c r="BA2" s="15"/>
      <c r="BB2" s="12" t="s">
        <v>105</v>
      </c>
      <c r="BC2" s="12" t="s">
        <v>106</v>
      </c>
      <c r="BD2" s="12" t="s">
        <v>112</v>
      </c>
      <c r="BE2" s="15"/>
      <c r="BF2" s="15"/>
      <c r="BG2" s="12" t="s">
        <v>107</v>
      </c>
      <c r="BH2" s="12" t="s">
        <v>47</v>
      </c>
      <c r="BI2" s="17" t="s">
        <v>122</v>
      </c>
      <c r="BJ2" s="17" t="s">
        <v>124</v>
      </c>
      <c r="BK2" s="1"/>
    </row>
    <row r="3" spans="1:63" ht="29.25" customHeight="1">
      <c r="A3" s="2"/>
      <c r="B3" s="4"/>
      <c r="C3" s="4"/>
      <c r="D3" s="3"/>
      <c r="E3" s="4"/>
      <c r="F3" s="17" t="s">
        <v>108</v>
      </c>
      <c r="G3" s="4"/>
      <c r="H3" s="4"/>
      <c r="I3" s="4"/>
      <c r="J3" s="4"/>
      <c r="K3" s="4"/>
      <c r="L3" s="4"/>
      <c r="M3" s="4"/>
      <c r="N3" s="3"/>
      <c r="O3" s="4"/>
      <c r="P3" s="3"/>
      <c r="Q3" s="4"/>
      <c r="R3" s="4"/>
      <c r="S3" s="4"/>
      <c r="T3" s="4"/>
      <c r="U3" s="4"/>
      <c r="V3" s="4"/>
      <c r="W3" s="4"/>
      <c r="X3" s="3"/>
      <c r="Y3" s="4"/>
      <c r="Z3" s="3"/>
      <c r="AA3" s="4"/>
      <c r="AB3" s="4"/>
      <c r="AC3" s="4"/>
      <c r="AD3" s="4"/>
      <c r="AE3" s="4"/>
      <c r="AF3" s="4"/>
      <c r="AG3" s="18" t="s">
        <v>117</v>
      </c>
      <c r="AH3" s="3"/>
      <c r="AI3" s="21"/>
      <c r="AJ3" s="12" t="s">
        <v>48</v>
      </c>
      <c r="AK3" s="12" t="s">
        <v>49</v>
      </c>
      <c r="AL3" s="12" t="s">
        <v>50</v>
      </c>
      <c r="AM3" s="12" t="s">
        <v>118</v>
      </c>
      <c r="AN3" s="4"/>
      <c r="AO3" s="4"/>
      <c r="AP3" s="4"/>
      <c r="AQ3" s="4"/>
      <c r="AR3" s="3"/>
      <c r="AS3" s="4"/>
      <c r="AT3" s="23"/>
      <c r="AU3" s="4"/>
      <c r="AV3" s="4"/>
      <c r="AW3" s="4"/>
      <c r="AX3" s="4"/>
      <c r="AY3" s="12" t="s">
        <v>120</v>
      </c>
      <c r="AZ3" s="12" t="s">
        <v>51</v>
      </c>
      <c r="BA3" s="3"/>
      <c r="BB3" s="8" t="s">
        <v>115</v>
      </c>
      <c r="BC3" s="8" t="s">
        <v>115</v>
      </c>
      <c r="BD3" s="3"/>
      <c r="BE3" s="4"/>
      <c r="BF3" s="4"/>
      <c r="BG3" s="17" t="s">
        <v>109</v>
      </c>
      <c r="BH3" s="4"/>
      <c r="BI3" s="4"/>
      <c r="BJ3" s="4"/>
      <c r="BK3" s="1"/>
    </row>
    <row r="4" spans="1:64" ht="29.2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22"/>
      <c r="AJ4" s="6"/>
      <c r="AK4" s="6"/>
      <c r="AL4" s="6"/>
      <c r="AM4" s="19" t="s">
        <v>119</v>
      </c>
      <c r="AN4" s="6"/>
      <c r="AO4" s="6"/>
      <c r="AP4" s="6"/>
      <c r="AQ4" s="6"/>
      <c r="AR4" s="6"/>
      <c r="AS4" s="6"/>
      <c r="AT4" s="22"/>
      <c r="AU4" s="6"/>
      <c r="AV4" s="6"/>
      <c r="AW4" s="6"/>
      <c r="AX4" s="6"/>
      <c r="AY4" s="19" t="s">
        <v>119</v>
      </c>
      <c r="AZ4" s="6"/>
      <c r="BA4" s="6"/>
      <c r="BB4" s="20" t="s">
        <v>116</v>
      </c>
      <c r="BC4" s="20" t="s">
        <v>116</v>
      </c>
      <c r="BD4" s="7"/>
      <c r="BE4" s="6"/>
      <c r="BF4" s="6"/>
      <c r="BG4" s="6"/>
      <c r="BH4" s="6"/>
      <c r="BI4" s="6"/>
      <c r="BJ4" s="6"/>
      <c r="BK4" s="1"/>
      <c r="BL4" s="46"/>
    </row>
    <row r="5" spans="1:220" s="27" customFormat="1" ht="31.5" customHeight="1">
      <c r="A5" s="24" t="s">
        <v>52</v>
      </c>
      <c r="B5" s="25">
        <v>640982</v>
      </c>
      <c r="C5" s="25">
        <v>11052664</v>
      </c>
      <c r="D5" s="25">
        <v>8563508</v>
      </c>
      <c r="E5" s="25">
        <v>1526656</v>
      </c>
      <c r="F5" s="25">
        <v>580594</v>
      </c>
      <c r="G5" s="25">
        <v>214766</v>
      </c>
      <c r="H5" s="25">
        <v>89651</v>
      </c>
      <c r="I5" s="25">
        <v>77489</v>
      </c>
      <c r="J5" s="25">
        <v>25707308</v>
      </c>
      <c r="K5" s="25">
        <v>5713362</v>
      </c>
      <c r="L5" s="25">
        <v>6411281</v>
      </c>
      <c r="M5" s="25">
        <v>9277536</v>
      </c>
      <c r="N5" s="25">
        <v>4302779</v>
      </c>
      <c r="O5" s="25">
        <v>2350</v>
      </c>
      <c r="P5" s="25">
        <v>6083711</v>
      </c>
      <c r="Q5" s="25">
        <v>2549321</v>
      </c>
      <c r="R5" s="25">
        <v>32144</v>
      </c>
      <c r="S5" s="25">
        <v>0</v>
      </c>
      <c r="T5" s="25">
        <v>3502246</v>
      </c>
      <c r="U5" s="25">
        <v>519537</v>
      </c>
      <c r="V5" s="25">
        <v>0</v>
      </c>
      <c r="W5" s="25">
        <v>519537</v>
      </c>
      <c r="X5" s="25">
        <v>1865392</v>
      </c>
      <c r="Y5" s="25">
        <v>1181555</v>
      </c>
      <c r="Z5" s="25">
        <v>66531</v>
      </c>
      <c r="AA5" s="25">
        <v>465294</v>
      </c>
      <c r="AB5" s="25">
        <v>152012</v>
      </c>
      <c r="AC5" s="25">
        <v>0</v>
      </c>
      <c r="AD5" s="25">
        <v>9317471</v>
      </c>
      <c r="AE5" s="25">
        <v>11776558</v>
      </c>
      <c r="AF5" s="25">
        <v>318285</v>
      </c>
      <c r="AG5" s="25">
        <v>3390008</v>
      </c>
      <c r="AH5" s="25">
        <v>557901</v>
      </c>
      <c r="AI5" s="25">
        <v>0</v>
      </c>
      <c r="AJ5" s="25">
        <v>1336770</v>
      </c>
      <c r="AK5" s="25">
        <v>461094</v>
      </c>
      <c r="AL5" s="25">
        <v>3813178</v>
      </c>
      <c r="AM5" s="25">
        <v>950625</v>
      </c>
      <c r="AN5" s="25">
        <v>948697</v>
      </c>
      <c r="AO5" s="25">
        <v>0</v>
      </c>
      <c r="AP5" s="25">
        <v>2762966</v>
      </c>
      <c r="AQ5" s="25">
        <v>9675437</v>
      </c>
      <c r="AR5" s="25">
        <v>1006365</v>
      </c>
      <c r="AS5" s="25">
        <v>1598110</v>
      </c>
      <c r="AT5" s="25">
        <v>1382981</v>
      </c>
      <c r="AU5" s="25">
        <v>0</v>
      </c>
      <c r="AV5" s="25">
        <v>62607</v>
      </c>
      <c r="AW5" s="25">
        <v>391273</v>
      </c>
      <c r="AX5" s="25">
        <v>2402918</v>
      </c>
      <c r="AY5" s="25">
        <v>733723</v>
      </c>
      <c r="AZ5" s="25">
        <v>2097460</v>
      </c>
      <c r="BA5" s="25">
        <v>0</v>
      </c>
      <c r="BB5" s="25">
        <v>0</v>
      </c>
      <c r="BC5" s="25">
        <v>0</v>
      </c>
      <c r="BD5" s="25">
        <v>0</v>
      </c>
      <c r="BE5" s="25">
        <v>10186797</v>
      </c>
      <c r="BF5" s="25">
        <v>0</v>
      </c>
      <c r="BG5" s="25">
        <v>0</v>
      </c>
      <c r="BH5" s="25">
        <v>0</v>
      </c>
      <c r="BI5" s="25">
        <v>0</v>
      </c>
      <c r="BJ5" s="25">
        <f>SUM(BI5,B5:C5,J5,P5,U5,X5,AD5:AE5,AP5:AQ5,BA5,BE5:BF5)</f>
        <v>89588823</v>
      </c>
      <c r="BK5" s="53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</row>
    <row r="6" spans="1:220" s="27" customFormat="1" ht="31.5" customHeight="1">
      <c r="A6" s="28" t="s">
        <v>53</v>
      </c>
      <c r="B6" s="29">
        <v>368525</v>
      </c>
      <c r="C6" s="29">
        <v>9049935</v>
      </c>
      <c r="D6" s="29">
        <v>8004650</v>
      </c>
      <c r="E6" s="29">
        <v>625007</v>
      </c>
      <c r="F6" s="29">
        <v>215700</v>
      </c>
      <c r="G6" s="29">
        <v>103823</v>
      </c>
      <c r="H6" s="29">
        <v>35774</v>
      </c>
      <c r="I6" s="29">
        <v>64981</v>
      </c>
      <c r="J6" s="29">
        <v>13421084</v>
      </c>
      <c r="K6" s="29">
        <v>3258163</v>
      </c>
      <c r="L6" s="29">
        <v>3319969</v>
      </c>
      <c r="M6" s="29">
        <v>4483654</v>
      </c>
      <c r="N6" s="29">
        <v>2359298</v>
      </c>
      <c r="O6" s="29">
        <v>0</v>
      </c>
      <c r="P6" s="29">
        <v>2935340</v>
      </c>
      <c r="Q6" s="29">
        <v>954727</v>
      </c>
      <c r="R6" s="29">
        <v>0</v>
      </c>
      <c r="S6" s="29">
        <v>0</v>
      </c>
      <c r="T6" s="29">
        <v>1980613</v>
      </c>
      <c r="U6" s="29">
        <v>473580</v>
      </c>
      <c r="V6" s="29">
        <v>0</v>
      </c>
      <c r="W6" s="29">
        <v>473580</v>
      </c>
      <c r="X6" s="29">
        <v>1076661</v>
      </c>
      <c r="Y6" s="29">
        <v>455174</v>
      </c>
      <c r="Z6" s="29">
        <v>314</v>
      </c>
      <c r="AA6" s="29">
        <v>493773</v>
      </c>
      <c r="AB6" s="29">
        <v>127400</v>
      </c>
      <c r="AC6" s="29">
        <v>0</v>
      </c>
      <c r="AD6" s="29">
        <v>1836270</v>
      </c>
      <c r="AE6" s="29">
        <v>4298920</v>
      </c>
      <c r="AF6" s="29">
        <v>138995</v>
      </c>
      <c r="AG6" s="29">
        <v>1139332</v>
      </c>
      <c r="AH6" s="29">
        <v>135764</v>
      </c>
      <c r="AI6" s="29">
        <v>0</v>
      </c>
      <c r="AJ6" s="29">
        <v>527498</v>
      </c>
      <c r="AK6" s="29">
        <v>171860</v>
      </c>
      <c r="AL6" s="29">
        <v>1124990</v>
      </c>
      <c r="AM6" s="29">
        <v>824434</v>
      </c>
      <c r="AN6" s="29">
        <v>236047</v>
      </c>
      <c r="AO6" s="29">
        <v>0</v>
      </c>
      <c r="AP6" s="29">
        <v>1585055</v>
      </c>
      <c r="AQ6" s="29">
        <v>4711911</v>
      </c>
      <c r="AR6" s="29">
        <v>435878</v>
      </c>
      <c r="AS6" s="29">
        <v>685308</v>
      </c>
      <c r="AT6" s="29">
        <v>883756</v>
      </c>
      <c r="AU6" s="29">
        <v>0</v>
      </c>
      <c r="AV6" s="29">
        <v>0</v>
      </c>
      <c r="AW6" s="29">
        <v>278755</v>
      </c>
      <c r="AX6" s="29">
        <v>1413401</v>
      </c>
      <c r="AY6" s="29">
        <v>420020</v>
      </c>
      <c r="AZ6" s="29">
        <v>594793</v>
      </c>
      <c r="BA6" s="29">
        <v>0</v>
      </c>
      <c r="BB6" s="29">
        <v>0</v>
      </c>
      <c r="BC6" s="29">
        <v>0</v>
      </c>
      <c r="BD6" s="29">
        <v>0</v>
      </c>
      <c r="BE6" s="29">
        <v>6587096</v>
      </c>
      <c r="BF6" s="29">
        <v>0</v>
      </c>
      <c r="BG6" s="29">
        <v>0</v>
      </c>
      <c r="BH6" s="29">
        <v>0</v>
      </c>
      <c r="BI6" s="29">
        <v>0</v>
      </c>
      <c r="BJ6" s="29">
        <f aca="true" t="shared" si="0" ref="BJ6:BJ17">SUM(BI6,B6:C6,J6,P6,U6,X6,AD6:AE6,AP6:AQ6,BA6,BE6:BF6)</f>
        <v>46344377</v>
      </c>
      <c r="BK6" s="53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</row>
    <row r="7" spans="1:220" s="27" customFormat="1" ht="31.5" customHeight="1">
      <c r="A7" s="28" t="s">
        <v>54</v>
      </c>
      <c r="B7" s="29">
        <v>650367</v>
      </c>
      <c r="C7" s="29">
        <v>17152215</v>
      </c>
      <c r="D7" s="29">
        <v>14460787</v>
      </c>
      <c r="E7" s="29">
        <v>1820665</v>
      </c>
      <c r="F7" s="29">
        <v>435725</v>
      </c>
      <c r="G7" s="29">
        <v>265922</v>
      </c>
      <c r="H7" s="29">
        <v>77089</v>
      </c>
      <c r="I7" s="29">
        <v>92027</v>
      </c>
      <c r="J7" s="29">
        <v>27256019</v>
      </c>
      <c r="K7" s="29">
        <v>6454831</v>
      </c>
      <c r="L7" s="29">
        <v>6388088</v>
      </c>
      <c r="M7" s="29">
        <v>9813530</v>
      </c>
      <c r="N7" s="29">
        <v>4594891</v>
      </c>
      <c r="O7" s="29">
        <v>4679</v>
      </c>
      <c r="P7" s="29">
        <v>6938860</v>
      </c>
      <c r="Q7" s="29">
        <v>3282379</v>
      </c>
      <c r="R7" s="29">
        <v>56044</v>
      </c>
      <c r="S7" s="29">
        <v>356226</v>
      </c>
      <c r="T7" s="29">
        <v>3244211</v>
      </c>
      <c r="U7" s="29">
        <v>414505</v>
      </c>
      <c r="V7" s="29">
        <v>0</v>
      </c>
      <c r="W7" s="29">
        <v>414505</v>
      </c>
      <c r="X7" s="29">
        <v>3295304</v>
      </c>
      <c r="Y7" s="29">
        <v>771788</v>
      </c>
      <c r="Z7" s="29">
        <v>120082</v>
      </c>
      <c r="AA7" s="29">
        <v>2070284</v>
      </c>
      <c r="AB7" s="29">
        <v>333150</v>
      </c>
      <c r="AC7" s="29">
        <v>0</v>
      </c>
      <c r="AD7" s="29">
        <v>5252539</v>
      </c>
      <c r="AE7" s="29">
        <v>16032645</v>
      </c>
      <c r="AF7" s="29">
        <v>371358</v>
      </c>
      <c r="AG7" s="29">
        <v>4247097</v>
      </c>
      <c r="AH7" s="29">
        <v>1293452</v>
      </c>
      <c r="AI7" s="29">
        <v>0</v>
      </c>
      <c r="AJ7" s="29">
        <v>1195569</v>
      </c>
      <c r="AK7" s="29">
        <v>737289</v>
      </c>
      <c r="AL7" s="29">
        <v>4333514</v>
      </c>
      <c r="AM7" s="29">
        <v>2603204</v>
      </c>
      <c r="AN7" s="29">
        <v>1251162</v>
      </c>
      <c r="AO7" s="29">
        <v>0</v>
      </c>
      <c r="AP7" s="29">
        <v>3551276</v>
      </c>
      <c r="AQ7" s="29">
        <v>12309064</v>
      </c>
      <c r="AR7" s="29">
        <v>1600347</v>
      </c>
      <c r="AS7" s="29">
        <v>3249136</v>
      </c>
      <c r="AT7" s="29">
        <v>1048756</v>
      </c>
      <c r="AU7" s="29">
        <v>0</v>
      </c>
      <c r="AV7" s="29">
        <v>0</v>
      </c>
      <c r="AW7" s="29">
        <v>0</v>
      </c>
      <c r="AX7" s="29">
        <v>2665951</v>
      </c>
      <c r="AY7" s="29">
        <v>2247120</v>
      </c>
      <c r="AZ7" s="29">
        <v>1497754</v>
      </c>
      <c r="BA7" s="29">
        <v>7872</v>
      </c>
      <c r="BB7" s="29">
        <v>2189</v>
      </c>
      <c r="BC7" s="29">
        <v>5683</v>
      </c>
      <c r="BD7" s="29">
        <v>0</v>
      </c>
      <c r="BE7" s="29">
        <v>12556015</v>
      </c>
      <c r="BF7" s="29">
        <v>44117</v>
      </c>
      <c r="BG7" s="29">
        <v>0</v>
      </c>
      <c r="BH7" s="29">
        <v>44117</v>
      </c>
      <c r="BI7" s="29">
        <v>0</v>
      </c>
      <c r="BJ7" s="29">
        <f t="shared" si="0"/>
        <v>105460798</v>
      </c>
      <c r="BK7" s="53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</row>
    <row r="8" spans="1:220" s="27" customFormat="1" ht="31.5" customHeight="1">
      <c r="A8" s="28" t="s">
        <v>55</v>
      </c>
      <c r="B8" s="29">
        <v>652451</v>
      </c>
      <c r="C8" s="29">
        <v>20088402</v>
      </c>
      <c r="D8" s="29">
        <v>18058070</v>
      </c>
      <c r="E8" s="29">
        <v>1091646</v>
      </c>
      <c r="F8" s="29">
        <v>464040</v>
      </c>
      <c r="G8" s="29">
        <v>325910</v>
      </c>
      <c r="H8" s="29">
        <v>58249</v>
      </c>
      <c r="I8" s="29">
        <v>90487</v>
      </c>
      <c r="J8" s="29">
        <v>35387529</v>
      </c>
      <c r="K8" s="29">
        <v>8330310</v>
      </c>
      <c r="L8" s="29">
        <v>8230774</v>
      </c>
      <c r="M8" s="29">
        <v>12075203</v>
      </c>
      <c r="N8" s="29">
        <v>6748062</v>
      </c>
      <c r="O8" s="29">
        <v>3180</v>
      </c>
      <c r="P8" s="29">
        <v>13476071</v>
      </c>
      <c r="Q8" s="29">
        <v>8448865</v>
      </c>
      <c r="R8" s="29">
        <v>25249</v>
      </c>
      <c r="S8" s="29">
        <v>483227</v>
      </c>
      <c r="T8" s="29">
        <v>4518730</v>
      </c>
      <c r="U8" s="29">
        <v>587122</v>
      </c>
      <c r="V8" s="29">
        <v>0</v>
      </c>
      <c r="W8" s="29">
        <v>587122</v>
      </c>
      <c r="X8" s="29">
        <v>3081868</v>
      </c>
      <c r="Y8" s="29">
        <v>1132126</v>
      </c>
      <c r="Z8" s="29">
        <v>33008</v>
      </c>
      <c r="AA8" s="29">
        <v>768006</v>
      </c>
      <c r="AB8" s="29">
        <v>949841</v>
      </c>
      <c r="AC8" s="29">
        <v>198887</v>
      </c>
      <c r="AD8" s="29">
        <v>6874737</v>
      </c>
      <c r="AE8" s="29">
        <v>16015469</v>
      </c>
      <c r="AF8" s="29">
        <v>411958</v>
      </c>
      <c r="AG8" s="29">
        <v>3635874</v>
      </c>
      <c r="AH8" s="29">
        <v>571661</v>
      </c>
      <c r="AI8" s="29">
        <v>53668</v>
      </c>
      <c r="AJ8" s="29">
        <v>999170</v>
      </c>
      <c r="AK8" s="29">
        <v>813998</v>
      </c>
      <c r="AL8" s="29">
        <v>3519845</v>
      </c>
      <c r="AM8" s="29">
        <v>4608434</v>
      </c>
      <c r="AN8" s="29">
        <v>1400861</v>
      </c>
      <c r="AO8" s="29">
        <v>0</v>
      </c>
      <c r="AP8" s="29">
        <v>3553686</v>
      </c>
      <c r="AQ8" s="29">
        <v>12174872</v>
      </c>
      <c r="AR8" s="29">
        <v>2607883</v>
      </c>
      <c r="AS8" s="29">
        <v>1338137</v>
      </c>
      <c r="AT8" s="29">
        <v>1994701</v>
      </c>
      <c r="AU8" s="29">
        <v>0</v>
      </c>
      <c r="AV8" s="29">
        <v>0</v>
      </c>
      <c r="AW8" s="29">
        <v>405245</v>
      </c>
      <c r="AX8" s="29">
        <v>2660512</v>
      </c>
      <c r="AY8" s="29">
        <v>576784</v>
      </c>
      <c r="AZ8" s="29">
        <v>2591610</v>
      </c>
      <c r="BA8" s="29">
        <v>89255</v>
      </c>
      <c r="BB8" s="29">
        <v>59788</v>
      </c>
      <c r="BC8" s="29">
        <v>26409</v>
      </c>
      <c r="BD8" s="29">
        <v>3058</v>
      </c>
      <c r="BE8" s="29">
        <v>16570158</v>
      </c>
      <c r="BF8" s="29">
        <v>0</v>
      </c>
      <c r="BG8" s="29">
        <v>0</v>
      </c>
      <c r="BH8" s="29">
        <v>0</v>
      </c>
      <c r="BI8" s="29">
        <v>0</v>
      </c>
      <c r="BJ8" s="29">
        <f t="shared" si="0"/>
        <v>128551620</v>
      </c>
      <c r="BK8" s="53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</row>
    <row r="9" spans="1:220" s="27" customFormat="1" ht="31.5" customHeight="1">
      <c r="A9" s="30" t="s">
        <v>56</v>
      </c>
      <c r="B9" s="31">
        <v>276036</v>
      </c>
      <c r="C9" s="31">
        <v>5060241</v>
      </c>
      <c r="D9" s="31">
        <v>4332583</v>
      </c>
      <c r="E9" s="31">
        <v>371098</v>
      </c>
      <c r="F9" s="31">
        <v>207466</v>
      </c>
      <c r="G9" s="31">
        <v>68818</v>
      </c>
      <c r="H9" s="31">
        <v>41902</v>
      </c>
      <c r="I9" s="31">
        <v>38374</v>
      </c>
      <c r="J9" s="31">
        <v>5690689</v>
      </c>
      <c r="K9" s="31">
        <v>1434958</v>
      </c>
      <c r="L9" s="31">
        <v>1604437</v>
      </c>
      <c r="M9" s="31">
        <v>2112635</v>
      </c>
      <c r="N9" s="31">
        <v>538149</v>
      </c>
      <c r="O9" s="31">
        <v>510</v>
      </c>
      <c r="P9" s="31">
        <v>1432352</v>
      </c>
      <c r="Q9" s="31">
        <v>569304</v>
      </c>
      <c r="R9" s="31">
        <v>0</v>
      </c>
      <c r="S9" s="31">
        <v>0</v>
      </c>
      <c r="T9" s="31">
        <v>863048</v>
      </c>
      <c r="U9" s="31">
        <v>230396</v>
      </c>
      <c r="V9" s="31">
        <v>0</v>
      </c>
      <c r="W9" s="31">
        <v>230396</v>
      </c>
      <c r="X9" s="31">
        <v>1211013</v>
      </c>
      <c r="Y9" s="31">
        <v>246154</v>
      </c>
      <c r="Z9" s="31">
        <v>352</v>
      </c>
      <c r="AA9" s="31">
        <v>841111</v>
      </c>
      <c r="AB9" s="31">
        <v>123396</v>
      </c>
      <c r="AC9" s="31">
        <v>0</v>
      </c>
      <c r="AD9" s="31">
        <v>834558</v>
      </c>
      <c r="AE9" s="31">
        <v>3287584</v>
      </c>
      <c r="AF9" s="31">
        <v>140101</v>
      </c>
      <c r="AG9" s="31">
        <v>1188256</v>
      </c>
      <c r="AH9" s="31">
        <v>37052</v>
      </c>
      <c r="AI9" s="31">
        <v>0</v>
      </c>
      <c r="AJ9" s="31">
        <v>624328</v>
      </c>
      <c r="AK9" s="31">
        <v>108750</v>
      </c>
      <c r="AL9" s="31">
        <v>0</v>
      </c>
      <c r="AM9" s="31">
        <v>882618</v>
      </c>
      <c r="AN9" s="31">
        <v>306479</v>
      </c>
      <c r="AO9" s="31">
        <v>0</v>
      </c>
      <c r="AP9" s="31">
        <v>846635</v>
      </c>
      <c r="AQ9" s="31">
        <v>3033068</v>
      </c>
      <c r="AR9" s="31">
        <v>380349</v>
      </c>
      <c r="AS9" s="31">
        <v>420547</v>
      </c>
      <c r="AT9" s="31">
        <v>279921</v>
      </c>
      <c r="AU9" s="31">
        <v>0</v>
      </c>
      <c r="AV9" s="31">
        <v>0</v>
      </c>
      <c r="AW9" s="31">
        <v>367372</v>
      </c>
      <c r="AX9" s="31">
        <v>1054306</v>
      </c>
      <c r="AY9" s="31">
        <v>271378</v>
      </c>
      <c r="AZ9" s="31">
        <v>259195</v>
      </c>
      <c r="BA9" s="31">
        <v>8019</v>
      </c>
      <c r="BB9" s="31">
        <v>0</v>
      </c>
      <c r="BC9" s="31">
        <v>8019</v>
      </c>
      <c r="BD9" s="31">
        <v>0</v>
      </c>
      <c r="BE9" s="31">
        <v>4382293</v>
      </c>
      <c r="BF9" s="31">
        <v>0</v>
      </c>
      <c r="BG9" s="31">
        <v>0</v>
      </c>
      <c r="BH9" s="31">
        <v>0</v>
      </c>
      <c r="BI9" s="31">
        <v>0</v>
      </c>
      <c r="BJ9" s="31">
        <f t="shared" si="0"/>
        <v>26292884</v>
      </c>
      <c r="BK9" s="53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</row>
    <row r="10" spans="1:220" s="27" customFormat="1" ht="31.5" customHeight="1">
      <c r="A10" s="28" t="s">
        <v>57</v>
      </c>
      <c r="B10" s="29">
        <v>299632</v>
      </c>
      <c r="C10" s="29">
        <v>3264596</v>
      </c>
      <c r="D10" s="29">
        <v>2408160</v>
      </c>
      <c r="E10" s="29">
        <v>512291</v>
      </c>
      <c r="F10" s="29">
        <v>204670</v>
      </c>
      <c r="G10" s="29">
        <v>75993</v>
      </c>
      <c r="H10" s="29">
        <v>40199</v>
      </c>
      <c r="I10" s="29">
        <v>23283</v>
      </c>
      <c r="J10" s="29">
        <v>7988112</v>
      </c>
      <c r="K10" s="29">
        <v>2787882</v>
      </c>
      <c r="L10" s="29">
        <v>1740649</v>
      </c>
      <c r="M10" s="29">
        <v>2501920</v>
      </c>
      <c r="N10" s="29">
        <v>957111</v>
      </c>
      <c r="O10" s="29">
        <v>550</v>
      </c>
      <c r="P10" s="29">
        <v>2383277</v>
      </c>
      <c r="Q10" s="29">
        <v>1546394</v>
      </c>
      <c r="R10" s="29">
        <v>5932</v>
      </c>
      <c r="S10" s="29">
        <v>0</v>
      </c>
      <c r="T10" s="29">
        <v>830951</v>
      </c>
      <c r="U10" s="29">
        <v>219645</v>
      </c>
      <c r="V10" s="29">
        <v>0</v>
      </c>
      <c r="W10" s="29">
        <v>219645</v>
      </c>
      <c r="X10" s="29">
        <v>1446392</v>
      </c>
      <c r="Y10" s="29">
        <v>385298</v>
      </c>
      <c r="Z10" s="29">
        <v>1456</v>
      </c>
      <c r="AA10" s="29">
        <v>985507</v>
      </c>
      <c r="AB10" s="29">
        <v>74131</v>
      </c>
      <c r="AC10" s="29">
        <v>0</v>
      </c>
      <c r="AD10" s="29">
        <v>2208920</v>
      </c>
      <c r="AE10" s="29">
        <v>3239450</v>
      </c>
      <c r="AF10" s="29">
        <v>142486</v>
      </c>
      <c r="AG10" s="29">
        <v>1489409</v>
      </c>
      <c r="AH10" s="29">
        <v>118049</v>
      </c>
      <c r="AI10" s="29">
        <v>0</v>
      </c>
      <c r="AJ10" s="29">
        <v>274099</v>
      </c>
      <c r="AK10" s="29">
        <v>129706</v>
      </c>
      <c r="AL10" s="29">
        <v>717168</v>
      </c>
      <c r="AM10" s="29">
        <v>250451</v>
      </c>
      <c r="AN10" s="29">
        <v>118082</v>
      </c>
      <c r="AO10" s="29">
        <v>0</v>
      </c>
      <c r="AP10" s="29">
        <v>1145736</v>
      </c>
      <c r="AQ10" s="29">
        <v>4232271</v>
      </c>
      <c r="AR10" s="29">
        <v>581491</v>
      </c>
      <c r="AS10" s="29">
        <v>1397292</v>
      </c>
      <c r="AT10" s="29">
        <v>323868</v>
      </c>
      <c r="AU10" s="29">
        <v>0</v>
      </c>
      <c r="AV10" s="29">
        <v>0</v>
      </c>
      <c r="AW10" s="29">
        <v>359329</v>
      </c>
      <c r="AX10" s="29">
        <v>921094</v>
      </c>
      <c r="AY10" s="29">
        <v>301244</v>
      </c>
      <c r="AZ10" s="29">
        <v>347953</v>
      </c>
      <c r="BA10" s="29">
        <v>43700</v>
      </c>
      <c r="BB10" s="29">
        <v>27277</v>
      </c>
      <c r="BC10" s="29">
        <v>16423</v>
      </c>
      <c r="BD10" s="29">
        <v>0</v>
      </c>
      <c r="BE10" s="29">
        <v>3171741</v>
      </c>
      <c r="BF10" s="29">
        <v>0</v>
      </c>
      <c r="BG10" s="29">
        <v>0</v>
      </c>
      <c r="BH10" s="29">
        <v>0</v>
      </c>
      <c r="BI10" s="29">
        <v>0</v>
      </c>
      <c r="BJ10" s="29">
        <f t="shared" si="0"/>
        <v>29643472</v>
      </c>
      <c r="BK10" s="53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</row>
    <row r="11" spans="1:220" s="27" customFormat="1" ht="31.5" customHeight="1">
      <c r="A11" s="28" t="s">
        <v>58</v>
      </c>
      <c r="B11" s="29">
        <v>244910</v>
      </c>
      <c r="C11" s="29">
        <v>4355365</v>
      </c>
      <c r="D11" s="29">
        <v>3819336</v>
      </c>
      <c r="E11" s="29">
        <v>273106</v>
      </c>
      <c r="F11" s="29">
        <v>121982</v>
      </c>
      <c r="G11" s="29">
        <v>86804</v>
      </c>
      <c r="H11" s="29">
        <v>19197</v>
      </c>
      <c r="I11" s="29">
        <v>34940</v>
      </c>
      <c r="J11" s="29">
        <v>5662928</v>
      </c>
      <c r="K11" s="29">
        <v>1107914</v>
      </c>
      <c r="L11" s="29">
        <v>2001699</v>
      </c>
      <c r="M11" s="29">
        <v>1783247</v>
      </c>
      <c r="N11" s="29">
        <v>770068</v>
      </c>
      <c r="O11" s="29">
        <v>0</v>
      </c>
      <c r="P11" s="29">
        <v>1534165</v>
      </c>
      <c r="Q11" s="29">
        <v>733986</v>
      </c>
      <c r="R11" s="29">
        <v>11317</v>
      </c>
      <c r="S11" s="29">
        <v>0</v>
      </c>
      <c r="T11" s="29">
        <v>788862</v>
      </c>
      <c r="U11" s="29">
        <v>198648</v>
      </c>
      <c r="V11" s="29">
        <v>175113</v>
      </c>
      <c r="W11" s="29">
        <v>23535</v>
      </c>
      <c r="X11" s="29">
        <v>1715868</v>
      </c>
      <c r="Y11" s="29">
        <v>661324</v>
      </c>
      <c r="Z11" s="29">
        <v>15176</v>
      </c>
      <c r="AA11" s="29">
        <v>898778</v>
      </c>
      <c r="AB11" s="29">
        <v>140590</v>
      </c>
      <c r="AC11" s="29">
        <v>0</v>
      </c>
      <c r="AD11" s="29">
        <v>1487938</v>
      </c>
      <c r="AE11" s="29">
        <v>2992300</v>
      </c>
      <c r="AF11" s="29">
        <v>244257</v>
      </c>
      <c r="AG11" s="29">
        <v>918344</v>
      </c>
      <c r="AH11" s="29">
        <v>3644</v>
      </c>
      <c r="AI11" s="29">
        <v>0</v>
      </c>
      <c r="AJ11" s="29">
        <v>450791</v>
      </c>
      <c r="AK11" s="29">
        <v>62137</v>
      </c>
      <c r="AL11" s="29">
        <v>744704</v>
      </c>
      <c r="AM11" s="29">
        <v>420472</v>
      </c>
      <c r="AN11" s="29">
        <v>147951</v>
      </c>
      <c r="AO11" s="29">
        <v>0</v>
      </c>
      <c r="AP11" s="29">
        <v>990585</v>
      </c>
      <c r="AQ11" s="29">
        <v>3052312</v>
      </c>
      <c r="AR11" s="29">
        <v>449024</v>
      </c>
      <c r="AS11" s="29">
        <v>308116</v>
      </c>
      <c r="AT11" s="29">
        <v>290813</v>
      </c>
      <c r="AU11" s="29">
        <v>0</v>
      </c>
      <c r="AV11" s="29">
        <v>0</v>
      </c>
      <c r="AW11" s="29">
        <v>235326</v>
      </c>
      <c r="AX11" s="29">
        <v>1151909</v>
      </c>
      <c r="AY11" s="29">
        <v>264005</v>
      </c>
      <c r="AZ11" s="29">
        <v>353119</v>
      </c>
      <c r="BA11" s="29">
        <v>781</v>
      </c>
      <c r="BB11" s="29">
        <v>781</v>
      </c>
      <c r="BC11" s="29">
        <v>0</v>
      </c>
      <c r="BD11" s="29">
        <v>0</v>
      </c>
      <c r="BE11" s="29">
        <v>2816454</v>
      </c>
      <c r="BF11" s="29">
        <v>0</v>
      </c>
      <c r="BG11" s="29">
        <v>0</v>
      </c>
      <c r="BH11" s="29">
        <v>0</v>
      </c>
      <c r="BI11" s="29">
        <v>0</v>
      </c>
      <c r="BJ11" s="29">
        <f t="shared" si="0"/>
        <v>25052254</v>
      </c>
      <c r="BK11" s="53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</row>
    <row r="12" spans="1:220" s="27" customFormat="1" ht="31.5" customHeight="1">
      <c r="A12" s="28" t="s">
        <v>59</v>
      </c>
      <c r="B12" s="29">
        <v>189642</v>
      </c>
      <c r="C12" s="29">
        <v>2174048</v>
      </c>
      <c r="D12" s="29">
        <v>1798772</v>
      </c>
      <c r="E12" s="29">
        <v>203742</v>
      </c>
      <c r="F12" s="29">
        <v>78285</v>
      </c>
      <c r="G12" s="29">
        <v>54792</v>
      </c>
      <c r="H12" s="29">
        <v>20149</v>
      </c>
      <c r="I12" s="29">
        <v>18308</v>
      </c>
      <c r="J12" s="29">
        <v>3505418</v>
      </c>
      <c r="K12" s="29">
        <v>896167</v>
      </c>
      <c r="L12" s="29">
        <v>880213</v>
      </c>
      <c r="M12" s="29">
        <v>1385087</v>
      </c>
      <c r="N12" s="29">
        <v>343771</v>
      </c>
      <c r="O12" s="29">
        <v>180</v>
      </c>
      <c r="P12" s="29">
        <v>2036039</v>
      </c>
      <c r="Q12" s="29">
        <v>1299871</v>
      </c>
      <c r="R12" s="29">
        <v>2936</v>
      </c>
      <c r="S12" s="29">
        <v>0</v>
      </c>
      <c r="T12" s="29">
        <v>733232</v>
      </c>
      <c r="U12" s="29">
        <v>88399</v>
      </c>
      <c r="V12" s="29">
        <v>0</v>
      </c>
      <c r="W12" s="29">
        <v>88399</v>
      </c>
      <c r="X12" s="29">
        <v>860448</v>
      </c>
      <c r="Y12" s="29">
        <v>137008</v>
      </c>
      <c r="Z12" s="29">
        <v>133</v>
      </c>
      <c r="AA12" s="29">
        <v>477093</v>
      </c>
      <c r="AB12" s="29">
        <v>33309</v>
      </c>
      <c r="AC12" s="29">
        <v>212905</v>
      </c>
      <c r="AD12" s="29">
        <v>232263</v>
      </c>
      <c r="AE12" s="29">
        <v>1500565</v>
      </c>
      <c r="AF12" s="29">
        <v>16760</v>
      </c>
      <c r="AG12" s="29">
        <v>696129</v>
      </c>
      <c r="AH12" s="29">
        <v>7212</v>
      </c>
      <c r="AI12" s="29">
        <v>865</v>
      </c>
      <c r="AJ12" s="29">
        <v>20</v>
      </c>
      <c r="AK12" s="29">
        <v>14369</v>
      </c>
      <c r="AL12" s="29">
        <v>630545</v>
      </c>
      <c r="AM12" s="29">
        <v>41624</v>
      </c>
      <c r="AN12" s="29">
        <v>93041</v>
      </c>
      <c r="AO12" s="29">
        <v>0</v>
      </c>
      <c r="AP12" s="29">
        <v>687782</v>
      </c>
      <c r="AQ12" s="29">
        <v>1754739</v>
      </c>
      <c r="AR12" s="29">
        <v>186088</v>
      </c>
      <c r="AS12" s="29">
        <v>281284</v>
      </c>
      <c r="AT12" s="29">
        <v>206793</v>
      </c>
      <c r="AU12" s="29">
        <v>0</v>
      </c>
      <c r="AV12" s="29">
        <v>26392</v>
      </c>
      <c r="AW12" s="29">
        <v>161881</v>
      </c>
      <c r="AX12" s="29">
        <v>393523</v>
      </c>
      <c r="AY12" s="29">
        <v>312472</v>
      </c>
      <c r="AZ12" s="29">
        <v>186306</v>
      </c>
      <c r="BA12" s="29">
        <v>34393</v>
      </c>
      <c r="BB12" s="29">
        <v>21841</v>
      </c>
      <c r="BC12" s="29">
        <v>12552</v>
      </c>
      <c r="BD12" s="29">
        <v>0</v>
      </c>
      <c r="BE12" s="29">
        <v>1540919</v>
      </c>
      <c r="BF12" s="29">
        <v>51768</v>
      </c>
      <c r="BG12" s="29">
        <v>51768</v>
      </c>
      <c r="BH12" s="29">
        <v>0</v>
      </c>
      <c r="BI12" s="29">
        <v>0</v>
      </c>
      <c r="BJ12" s="29">
        <f t="shared" si="0"/>
        <v>14656423</v>
      </c>
      <c r="BK12" s="53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</row>
    <row r="13" spans="1:220" s="27" customFormat="1" ht="31.5" customHeight="1">
      <c r="A13" s="28" t="s">
        <v>60</v>
      </c>
      <c r="B13" s="29">
        <v>256180</v>
      </c>
      <c r="C13" s="29">
        <v>4410053</v>
      </c>
      <c r="D13" s="29">
        <v>3879954</v>
      </c>
      <c r="E13" s="29">
        <v>287997</v>
      </c>
      <c r="F13" s="29">
        <v>140911</v>
      </c>
      <c r="G13" s="29">
        <v>60995</v>
      </c>
      <c r="H13" s="29">
        <v>21011</v>
      </c>
      <c r="I13" s="29">
        <v>19185</v>
      </c>
      <c r="J13" s="29">
        <v>5216440</v>
      </c>
      <c r="K13" s="29">
        <v>1291502</v>
      </c>
      <c r="L13" s="29">
        <v>1807058</v>
      </c>
      <c r="M13" s="29">
        <v>1596156</v>
      </c>
      <c r="N13" s="29">
        <v>519904</v>
      </c>
      <c r="O13" s="29">
        <v>1820</v>
      </c>
      <c r="P13" s="29">
        <v>2241950</v>
      </c>
      <c r="Q13" s="29">
        <v>916220</v>
      </c>
      <c r="R13" s="29">
        <v>2787</v>
      </c>
      <c r="S13" s="29">
        <v>0</v>
      </c>
      <c r="T13" s="29">
        <v>1322943</v>
      </c>
      <c r="U13" s="29">
        <v>109209</v>
      </c>
      <c r="V13" s="29">
        <v>0</v>
      </c>
      <c r="W13" s="29">
        <v>109209</v>
      </c>
      <c r="X13" s="29">
        <v>1111549</v>
      </c>
      <c r="Y13" s="29">
        <v>494353</v>
      </c>
      <c r="Z13" s="29">
        <v>10442</v>
      </c>
      <c r="AA13" s="29">
        <v>522856</v>
      </c>
      <c r="AB13" s="29">
        <v>83898</v>
      </c>
      <c r="AC13" s="29">
        <v>0</v>
      </c>
      <c r="AD13" s="29">
        <v>1005885</v>
      </c>
      <c r="AE13" s="29">
        <v>4371662</v>
      </c>
      <c r="AF13" s="29">
        <v>253886</v>
      </c>
      <c r="AG13" s="29">
        <v>1432790</v>
      </c>
      <c r="AH13" s="29">
        <v>5203</v>
      </c>
      <c r="AI13" s="29">
        <v>0</v>
      </c>
      <c r="AJ13" s="29">
        <v>333939</v>
      </c>
      <c r="AK13" s="29">
        <v>154146</v>
      </c>
      <c r="AL13" s="29">
        <v>750029</v>
      </c>
      <c r="AM13" s="29">
        <v>1293702</v>
      </c>
      <c r="AN13" s="29">
        <v>147967</v>
      </c>
      <c r="AO13" s="29">
        <v>0</v>
      </c>
      <c r="AP13" s="29">
        <v>889396</v>
      </c>
      <c r="AQ13" s="29">
        <v>4414807</v>
      </c>
      <c r="AR13" s="29">
        <v>301906</v>
      </c>
      <c r="AS13" s="29">
        <v>2004238</v>
      </c>
      <c r="AT13" s="29">
        <v>424134</v>
      </c>
      <c r="AU13" s="29">
        <v>0</v>
      </c>
      <c r="AV13" s="29">
        <v>0</v>
      </c>
      <c r="AW13" s="29">
        <v>359633</v>
      </c>
      <c r="AX13" s="29">
        <v>694442</v>
      </c>
      <c r="AY13" s="29">
        <v>205291</v>
      </c>
      <c r="AZ13" s="29">
        <v>425163</v>
      </c>
      <c r="BA13" s="29">
        <v>5846</v>
      </c>
      <c r="BB13" s="29">
        <v>0</v>
      </c>
      <c r="BC13" s="29">
        <v>5846</v>
      </c>
      <c r="BD13" s="29">
        <v>0</v>
      </c>
      <c r="BE13" s="29">
        <v>3515863</v>
      </c>
      <c r="BF13" s="29">
        <v>6126</v>
      </c>
      <c r="BG13" s="29">
        <v>6126</v>
      </c>
      <c r="BH13" s="29">
        <v>0</v>
      </c>
      <c r="BI13" s="29">
        <v>0</v>
      </c>
      <c r="BJ13" s="29">
        <f t="shared" si="0"/>
        <v>27554966</v>
      </c>
      <c r="BK13" s="53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</row>
    <row r="14" spans="1:220" s="27" customFormat="1" ht="31.5" customHeight="1">
      <c r="A14" s="28" t="s">
        <v>110</v>
      </c>
      <c r="B14" s="29">
        <v>238089</v>
      </c>
      <c r="C14" s="29">
        <v>3343308</v>
      </c>
      <c r="D14" s="29">
        <v>2867721</v>
      </c>
      <c r="E14" s="29">
        <v>232264</v>
      </c>
      <c r="F14" s="29">
        <v>173452</v>
      </c>
      <c r="G14" s="29">
        <v>39807</v>
      </c>
      <c r="H14" s="29">
        <v>12138</v>
      </c>
      <c r="I14" s="29">
        <v>17926</v>
      </c>
      <c r="J14" s="29">
        <v>4423615</v>
      </c>
      <c r="K14" s="29">
        <v>1324545</v>
      </c>
      <c r="L14" s="29">
        <v>1437327</v>
      </c>
      <c r="M14" s="29">
        <v>1332421</v>
      </c>
      <c r="N14" s="29">
        <v>328352</v>
      </c>
      <c r="O14" s="29">
        <v>970</v>
      </c>
      <c r="P14" s="29">
        <v>1842067</v>
      </c>
      <c r="Q14" s="29">
        <v>888990</v>
      </c>
      <c r="R14" s="29">
        <v>0</v>
      </c>
      <c r="S14" s="29">
        <v>0</v>
      </c>
      <c r="T14" s="29">
        <v>953077</v>
      </c>
      <c r="U14" s="29">
        <v>121827</v>
      </c>
      <c r="V14" s="29">
        <v>0</v>
      </c>
      <c r="W14" s="29">
        <v>121827</v>
      </c>
      <c r="X14" s="29">
        <v>968712</v>
      </c>
      <c r="Y14" s="29">
        <v>257570</v>
      </c>
      <c r="Z14" s="29">
        <v>14546</v>
      </c>
      <c r="AA14" s="29">
        <v>573895</v>
      </c>
      <c r="AB14" s="29">
        <v>122494</v>
      </c>
      <c r="AC14" s="29">
        <v>207</v>
      </c>
      <c r="AD14" s="29">
        <v>418511</v>
      </c>
      <c r="AE14" s="29">
        <v>4307303</v>
      </c>
      <c r="AF14" s="29">
        <v>186011</v>
      </c>
      <c r="AG14" s="29">
        <v>2224192</v>
      </c>
      <c r="AH14" s="29">
        <v>9852</v>
      </c>
      <c r="AI14" s="29">
        <v>0</v>
      </c>
      <c r="AJ14" s="29">
        <v>166544</v>
      </c>
      <c r="AK14" s="29">
        <v>1263070</v>
      </c>
      <c r="AL14" s="29">
        <v>322567</v>
      </c>
      <c r="AM14" s="29">
        <v>16146</v>
      </c>
      <c r="AN14" s="29">
        <v>118921</v>
      </c>
      <c r="AO14" s="29">
        <v>0</v>
      </c>
      <c r="AP14" s="29">
        <v>998514</v>
      </c>
      <c r="AQ14" s="29">
        <v>2907530</v>
      </c>
      <c r="AR14" s="29">
        <v>344622</v>
      </c>
      <c r="AS14" s="29">
        <v>1166771</v>
      </c>
      <c r="AT14" s="29">
        <v>184009</v>
      </c>
      <c r="AU14" s="29">
        <v>0</v>
      </c>
      <c r="AV14" s="29">
        <v>0</v>
      </c>
      <c r="AW14" s="29">
        <v>474954</v>
      </c>
      <c r="AX14" s="29">
        <v>392251</v>
      </c>
      <c r="AY14" s="29">
        <v>105117</v>
      </c>
      <c r="AZ14" s="29">
        <v>239806</v>
      </c>
      <c r="BA14" s="29">
        <v>14891</v>
      </c>
      <c r="BB14" s="29">
        <v>0</v>
      </c>
      <c r="BC14" s="29">
        <v>14891</v>
      </c>
      <c r="BD14" s="29">
        <v>0</v>
      </c>
      <c r="BE14" s="29">
        <v>3296016</v>
      </c>
      <c r="BF14" s="29">
        <v>0</v>
      </c>
      <c r="BG14" s="29">
        <v>0</v>
      </c>
      <c r="BH14" s="29">
        <v>0</v>
      </c>
      <c r="BI14" s="29">
        <v>0</v>
      </c>
      <c r="BJ14" s="29">
        <f t="shared" si="0"/>
        <v>22880383</v>
      </c>
      <c r="BK14" s="53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</row>
    <row r="15" spans="1:220" s="27" customFormat="1" ht="31.5" customHeight="1">
      <c r="A15" s="32" t="s">
        <v>125</v>
      </c>
      <c r="B15" s="33">
        <v>225466</v>
      </c>
      <c r="C15" s="33">
        <v>5444979</v>
      </c>
      <c r="D15" s="33">
        <v>4747604</v>
      </c>
      <c r="E15" s="33">
        <v>345933</v>
      </c>
      <c r="F15" s="33">
        <v>206082</v>
      </c>
      <c r="G15" s="33">
        <v>90274</v>
      </c>
      <c r="H15" s="33">
        <v>25335</v>
      </c>
      <c r="I15" s="33">
        <v>29751</v>
      </c>
      <c r="J15" s="33">
        <v>6838624</v>
      </c>
      <c r="K15" s="33">
        <v>2443209</v>
      </c>
      <c r="L15" s="33">
        <v>1181012</v>
      </c>
      <c r="M15" s="33">
        <v>2446463</v>
      </c>
      <c r="N15" s="33">
        <v>766600</v>
      </c>
      <c r="O15" s="33">
        <v>1340</v>
      </c>
      <c r="P15" s="33">
        <v>2076979</v>
      </c>
      <c r="Q15" s="33">
        <v>1406494</v>
      </c>
      <c r="R15" s="33">
        <v>0</v>
      </c>
      <c r="S15" s="33">
        <v>0</v>
      </c>
      <c r="T15" s="33">
        <v>670485</v>
      </c>
      <c r="U15" s="33">
        <v>255750</v>
      </c>
      <c r="V15" s="33">
        <v>0</v>
      </c>
      <c r="W15" s="33">
        <v>255750</v>
      </c>
      <c r="X15" s="33">
        <v>1390067</v>
      </c>
      <c r="Y15" s="33">
        <v>408724</v>
      </c>
      <c r="Z15" s="33">
        <v>2135</v>
      </c>
      <c r="AA15" s="33">
        <v>843275</v>
      </c>
      <c r="AB15" s="33">
        <v>85946</v>
      </c>
      <c r="AC15" s="33">
        <v>49987</v>
      </c>
      <c r="AD15" s="33">
        <v>1314173</v>
      </c>
      <c r="AE15" s="33">
        <v>3680602</v>
      </c>
      <c r="AF15" s="33">
        <v>82732</v>
      </c>
      <c r="AG15" s="33">
        <v>1990075</v>
      </c>
      <c r="AH15" s="33">
        <v>25841</v>
      </c>
      <c r="AI15" s="33">
        <v>0</v>
      </c>
      <c r="AJ15" s="33">
        <v>245772</v>
      </c>
      <c r="AK15" s="33">
        <v>172405</v>
      </c>
      <c r="AL15" s="33">
        <v>761233</v>
      </c>
      <c r="AM15" s="33">
        <v>76303</v>
      </c>
      <c r="AN15" s="33">
        <v>326241</v>
      </c>
      <c r="AO15" s="33">
        <v>0</v>
      </c>
      <c r="AP15" s="33">
        <v>1311012</v>
      </c>
      <c r="AQ15" s="33">
        <v>5263827</v>
      </c>
      <c r="AR15" s="33">
        <v>447197</v>
      </c>
      <c r="AS15" s="33">
        <v>1132918</v>
      </c>
      <c r="AT15" s="33">
        <v>270335</v>
      </c>
      <c r="AU15" s="33">
        <v>0</v>
      </c>
      <c r="AV15" s="33">
        <v>0</v>
      </c>
      <c r="AW15" s="33">
        <v>388353</v>
      </c>
      <c r="AX15" s="33">
        <v>2119251</v>
      </c>
      <c r="AY15" s="33">
        <v>188694</v>
      </c>
      <c r="AZ15" s="33">
        <v>717079</v>
      </c>
      <c r="BA15" s="33">
        <v>102965</v>
      </c>
      <c r="BB15" s="33">
        <v>45312</v>
      </c>
      <c r="BC15" s="33">
        <v>56230</v>
      </c>
      <c r="BD15" s="33">
        <v>1423</v>
      </c>
      <c r="BE15" s="33">
        <v>3757598</v>
      </c>
      <c r="BF15" s="33">
        <v>83248</v>
      </c>
      <c r="BG15" s="33">
        <v>83248</v>
      </c>
      <c r="BH15" s="33">
        <v>0</v>
      </c>
      <c r="BI15" s="33">
        <v>0</v>
      </c>
      <c r="BJ15" s="33">
        <f t="shared" si="0"/>
        <v>31745290</v>
      </c>
      <c r="BK15" s="53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</row>
    <row r="16" spans="1:220" s="27" customFormat="1" ht="31.5" customHeight="1">
      <c r="A16" s="28" t="s">
        <v>126</v>
      </c>
      <c r="B16" s="29">
        <v>259151</v>
      </c>
      <c r="C16" s="29">
        <v>5270552</v>
      </c>
      <c r="D16" s="29">
        <v>4554234</v>
      </c>
      <c r="E16" s="29">
        <v>393654</v>
      </c>
      <c r="F16" s="29">
        <v>223818</v>
      </c>
      <c r="G16" s="29">
        <v>66622</v>
      </c>
      <c r="H16" s="29">
        <v>12923</v>
      </c>
      <c r="I16" s="29">
        <v>19301</v>
      </c>
      <c r="J16" s="29">
        <v>6258163</v>
      </c>
      <c r="K16" s="29">
        <v>1638086</v>
      </c>
      <c r="L16" s="29">
        <v>1916016</v>
      </c>
      <c r="M16" s="29">
        <v>2161576</v>
      </c>
      <c r="N16" s="29">
        <v>542035</v>
      </c>
      <c r="O16" s="29">
        <v>450</v>
      </c>
      <c r="P16" s="29">
        <v>2133195</v>
      </c>
      <c r="Q16" s="29">
        <v>1394845</v>
      </c>
      <c r="R16" s="29">
        <v>0</v>
      </c>
      <c r="S16" s="29">
        <v>0</v>
      </c>
      <c r="T16" s="29">
        <v>738350</v>
      </c>
      <c r="U16" s="29">
        <v>262933</v>
      </c>
      <c r="V16" s="29">
        <v>0</v>
      </c>
      <c r="W16" s="29">
        <v>262933</v>
      </c>
      <c r="X16" s="29">
        <v>750040</v>
      </c>
      <c r="Y16" s="29">
        <v>555318</v>
      </c>
      <c r="Z16" s="29">
        <v>10900</v>
      </c>
      <c r="AA16" s="29">
        <v>138603</v>
      </c>
      <c r="AB16" s="29">
        <v>45219</v>
      </c>
      <c r="AC16" s="29">
        <v>0</v>
      </c>
      <c r="AD16" s="29">
        <v>506781</v>
      </c>
      <c r="AE16" s="29">
        <v>1823294</v>
      </c>
      <c r="AF16" s="29">
        <v>44446</v>
      </c>
      <c r="AG16" s="29">
        <v>1048069</v>
      </c>
      <c r="AH16" s="29">
        <v>9100</v>
      </c>
      <c r="AI16" s="29">
        <v>0</v>
      </c>
      <c r="AJ16" s="29">
        <v>5651</v>
      </c>
      <c r="AK16" s="29">
        <v>170709</v>
      </c>
      <c r="AL16" s="29">
        <v>274634</v>
      </c>
      <c r="AM16" s="29">
        <v>130190</v>
      </c>
      <c r="AN16" s="29">
        <v>140495</v>
      </c>
      <c r="AO16" s="29">
        <v>0</v>
      </c>
      <c r="AP16" s="29">
        <v>1188871</v>
      </c>
      <c r="AQ16" s="29">
        <v>3902917</v>
      </c>
      <c r="AR16" s="29">
        <v>487476</v>
      </c>
      <c r="AS16" s="29">
        <v>1349209</v>
      </c>
      <c r="AT16" s="29">
        <v>272556</v>
      </c>
      <c r="AU16" s="29">
        <v>0</v>
      </c>
      <c r="AV16" s="29">
        <v>0</v>
      </c>
      <c r="AW16" s="29">
        <v>402550</v>
      </c>
      <c r="AX16" s="29">
        <v>509358</v>
      </c>
      <c r="AY16" s="29">
        <v>240200</v>
      </c>
      <c r="AZ16" s="29">
        <v>641568</v>
      </c>
      <c r="BA16" s="29">
        <v>0</v>
      </c>
      <c r="BB16" s="29">
        <v>0</v>
      </c>
      <c r="BC16" s="29">
        <v>0</v>
      </c>
      <c r="BD16" s="29">
        <v>0</v>
      </c>
      <c r="BE16" s="29">
        <v>3726928</v>
      </c>
      <c r="BF16" s="29">
        <v>746054</v>
      </c>
      <c r="BG16" s="29">
        <v>746054</v>
      </c>
      <c r="BH16" s="29">
        <v>0</v>
      </c>
      <c r="BI16" s="29">
        <v>0</v>
      </c>
      <c r="BJ16" s="29">
        <f t="shared" si="0"/>
        <v>26828879</v>
      </c>
      <c r="BK16" s="53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</row>
    <row r="17" spans="1:220" s="27" customFormat="1" ht="31.5" customHeight="1" thickBot="1">
      <c r="A17" s="34" t="s">
        <v>130</v>
      </c>
      <c r="B17" s="35">
        <v>154960</v>
      </c>
      <c r="C17" s="35">
        <v>2318169</v>
      </c>
      <c r="D17" s="35">
        <v>2048256</v>
      </c>
      <c r="E17" s="35">
        <v>139206</v>
      </c>
      <c r="F17" s="35">
        <v>76395</v>
      </c>
      <c r="G17" s="35">
        <v>22997</v>
      </c>
      <c r="H17" s="35">
        <v>16243</v>
      </c>
      <c r="I17" s="35">
        <v>15072</v>
      </c>
      <c r="J17" s="35">
        <v>2747939</v>
      </c>
      <c r="K17" s="35">
        <v>663137</v>
      </c>
      <c r="L17" s="35">
        <v>816169</v>
      </c>
      <c r="M17" s="35">
        <v>1033077</v>
      </c>
      <c r="N17" s="35">
        <v>235186</v>
      </c>
      <c r="O17" s="35">
        <v>370</v>
      </c>
      <c r="P17" s="35">
        <v>1631482</v>
      </c>
      <c r="Q17" s="35">
        <v>1182207</v>
      </c>
      <c r="R17" s="35">
        <v>1662</v>
      </c>
      <c r="S17" s="35">
        <v>0</v>
      </c>
      <c r="T17" s="35">
        <v>447613</v>
      </c>
      <c r="U17" s="35">
        <v>53321</v>
      </c>
      <c r="V17" s="35">
        <v>0</v>
      </c>
      <c r="W17" s="35">
        <v>53321</v>
      </c>
      <c r="X17" s="35">
        <v>356798</v>
      </c>
      <c r="Y17" s="35">
        <v>146729</v>
      </c>
      <c r="Z17" s="35">
        <v>23242</v>
      </c>
      <c r="AA17" s="35">
        <v>174733</v>
      </c>
      <c r="AB17" s="35">
        <v>12094</v>
      </c>
      <c r="AC17" s="35">
        <v>0</v>
      </c>
      <c r="AD17" s="35">
        <v>1066756</v>
      </c>
      <c r="AE17" s="35">
        <v>1309378</v>
      </c>
      <c r="AF17" s="35">
        <v>49353</v>
      </c>
      <c r="AG17" s="35">
        <v>522228</v>
      </c>
      <c r="AH17" s="35">
        <v>39799</v>
      </c>
      <c r="AI17" s="35">
        <v>0</v>
      </c>
      <c r="AJ17" s="35">
        <v>114223</v>
      </c>
      <c r="AK17" s="35">
        <v>42946</v>
      </c>
      <c r="AL17" s="35">
        <v>338264</v>
      </c>
      <c r="AM17" s="35">
        <v>82559</v>
      </c>
      <c r="AN17" s="35">
        <v>120006</v>
      </c>
      <c r="AO17" s="35">
        <v>0</v>
      </c>
      <c r="AP17" s="35">
        <v>453165</v>
      </c>
      <c r="AQ17" s="35">
        <v>1954556</v>
      </c>
      <c r="AR17" s="35">
        <v>300346</v>
      </c>
      <c r="AS17" s="35">
        <v>874581</v>
      </c>
      <c r="AT17" s="35">
        <v>111081</v>
      </c>
      <c r="AU17" s="35">
        <v>0</v>
      </c>
      <c r="AV17" s="35">
        <v>0</v>
      </c>
      <c r="AW17" s="35">
        <v>199797</v>
      </c>
      <c r="AX17" s="35">
        <v>237916</v>
      </c>
      <c r="AY17" s="35">
        <v>91620</v>
      </c>
      <c r="AZ17" s="35">
        <v>139215</v>
      </c>
      <c r="BA17" s="35">
        <v>0</v>
      </c>
      <c r="BB17" s="35">
        <v>0</v>
      </c>
      <c r="BC17" s="35">
        <v>0</v>
      </c>
      <c r="BD17" s="35">
        <v>0</v>
      </c>
      <c r="BE17" s="35">
        <v>1246785</v>
      </c>
      <c r="BF17" s="35">
        <v>0</v>
      </c>
      <c r="BG17" s="35">
        <v>0</v>
      </c>
      <c r="BH17" s="35">
        <v>0</v>
      </c>
      <c r="BI17" s="35">
        <v>0</v>
      </c>
      <c r="BJ17" s="29">
        <f t="shared" si="0"/>
        <v>13293309</v>
      </c>
      <c r="BK17" s="53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</row>
    <row r="18" spans="1:220" s="27" customFormat="1" ht="31.5" customHeight="1" thickBot="1" thickTop="1">
      <c r="A18" s="36" t="s">
        <v>113</v>
      </c>
      <c r="B18" s="37">
        <f>SUM(B5:B17)</f>
        <v>4456391</v>
      </c>
      <c r="C18" s="37">
        <f aca="true" t="shared" si="1" ref="C18:BK18">SUM(C5:C17)</f>
        <v>92984527</v>
      </c>
      <c r="D18" s="37">
        <f t="shared" si="1"/>
        <v>79543635</v>
      </c>
      <c r="E18" s="37">
        <f t="shared" si="1"/>
        <v>7823265</v>
      </c>
      <c r="F18" s="37">
        <f t="shared" si="1"/>
        <v>3129120</v>
      </c>
      <c r="G18" s="37">
        <f t="shared" si="1"/>
        <v>1477523</v>
      </c>
      <c r="H18" s="37">
        <f t="shared" si="1"/>
        <v>469860</v>
      </c>
      <c r="I18" s="37">
        <f t="shared" si="1"/>
        <v>541124</v>
      </c>
      <c r="J18" s="37">
        <f t="shared" si="1"/>
        <v>150103868</v>
      </c>
      <c r="K18" s="37">
        <f t="shared" si="1"/>
        <v>37344066</v>
      </c>
      <c r="L18" s="37">
        <f t="shared" si="1"/>
        <v>37734692</v>
      </c>
      <c r="M18" s="37">
        <f t="shared" si="1"/>
        <v>52002505</v>
      </c>
      <c r="N18" s="37">
        <f t="shared" si="1"/>
        <v>23006206</v>
      </c>
      <c r="O18" s="37">
        <f t="shared" si="1"/>
        <v>16399</v>
      </c>
      <c r="P18" s="37">
        <f t="shared" si="1"/>
        <v>46745488</v>
      </c>
      <c r="Q18" s="37">
        <f t="shared" si="1"/>
        <v>25173603</v>
      </c>
      <c r="R18" s="37">
        <f t="shared" si="1"/>
        <v>138071</v>
      </c>
      <c r="S18" s="37">
        <f t="shared" si="1"/>
        <v>839453</v>
      </c>
      <c r="T18" s="37">
        <f t="shared" si="1"/>
        <v>20594361</v>
      </c>
      <c r="U18" s="37">
        <f t="shared" si="1"/>
        <v>3534872</v>
      </c>
      <c r="V18" s="37">
        <f t="shared" si="1"/>
        <v>175113</v>
      </c>
      <c r="W18" s="37">
        <f t="shared" si="1"/>
        <v>3359759</v>
      </c>
      <c r="X18" s="37">
        <f t="shared" si="1"/>
        <v>19130112</v>
      </c>
      <c r="Y18" s="37">
        <f t="shared" si="1"/>
        <v>6833121</v>
      </c>
      <c r="Z18" s="37">
        <f t="shared" si="1"/>
        <v>298317</v>
      </c>
      <c r="AA18" s="37">
        <f t="shared" si="1"/>
        <v>9253208</v>
      </c>
      <c r="AB18" s="37">
        <f t="shared" si="1"/>
        <v>2283480</v>
      </c>
      <c r="AC18" s="37">
        <f t="shared" si="1"/>
        <v>461986</v>
      </c>
      <c r="AD18" s="37">
        <f t="shared" si="1"/>
        <v>32356802</v>
      </c>
      <c r="AE18" s="37">
        <f t="shared" si="1"/>
        <v>74635730</v>
      </c>
      <c r="AF18" s="37">
        <f t="shared" si="1"/>
        <v>2400628</v>
      </c>
      <c r="AG18" s="37">
        <f t="shared" si="1"/>
        <v>23921803</v>
      </c>
      <c r="AH18" s="37">
        <f t="shared" si="1"/>
        <v>2814530</v>
      </c>
      <c r="AI18" s="37">
        <f t="shared" si="1"/>
        <v>54533</v>
      </c>
      <c r="AJ18" s="37">
        <f t="shared" si="1"/>
        <v>6274374</v>
      </c>
      <c r="AK18" s="37">
        <f t="shared" si="1"/>
        <v>4302479</v>
      </c>
      <c r="AL18" s="37">
        <f t="shared" si="1"/>
        <v>17330671</v>
      </c>
      <c r="AM18" s="37">
        <f t="shared" si="1"/>
        <v>12180762</v>
      </c>
      <c r="AN18" s="37">
        <f t="shared" si="1"/>
        <v>5355950</v>
      </c>
      <c r="AO18" s="37">
        <f t="shared" si="1"/>
        <v>0</v>
      </c>
      <c r="AP18" s="37">
        <f t="shared" si="1"/>
        <v>19964679</v>
      </c>
      <c r="AQ18" s="37">
        <f t="shared" si="1"/>
        <v>69387311</v>
      </c>
      <c r="AR18" s="37">
        <f t="shared" si="1"/>
        <v>9128972</v>
      </c>
      <c r="AS18" s="37">
        <f t="shared" si="1"/>
        <v>15805647</v>
      </c>
      <c r="AT18" s="37">
        <f t="shared" si="1"/>
        <v>7673704</v>
      </c>
      <c r="AU18" s="37">
        <f t="shared" si="1"/>
        <v>0</v>
      </c>
      <c r="AV18" s="37">
        <f t="shared" si="1"/>
        <v>88999</v>
      </c>
      <c r="AW18" s="37">
        <f t="shared" si="1"/>
        <v>4024468</v>
      </c>
      <c r="AX18" s="37">
        <f t="shared" si="1"/>
        <v>16616832</v>
      </c>
      <c r="AY18" s="37">
        <f t="shared" si="1"/>
        <v>5957668</v>
      </c>
      <c r="AZ18" s="37">
        <f t="shared" si="1"/>
        <v>10091021</v>
      </c>
      <c r="BA18" s="37">
        <f t="shared" si="1"/>
        <v>307722</v>
      </c>
      <c r="BB18" s="37">
        <f t="shared" si="1"/>
        <v>157188</v>
      </c>
      <c r="BC18" s="37">
        <f t="shared" si="1"/>
        <v>146053</v>
      </c>
      <c r="BD18" s="37">
        <f t="shared" si="1"/>
        <v>4481</v>
      </c>
      <c r="BE18" s="37">
        <f t="shared" si="1"/>
        <v>73354663</v>
      </c>
      <c r="BF18" s="37">
        <f t="shared" si="1"/>
        <v>931313</v>
      </c>
      <c r="BG18" s="37">
        <f t="shared" si="1"/>
        <v>887196</v>
      </c>
      <c r="BH18" s="37">
        <f t="shared" si="1"/>
        <v>44117</v>
      </c>
      <c r="BI18" s="37">
        <f t="shared" si="1"/>
        <v>0</v>
      </c>
      <c r="BJ18" s="37">
        <f t="shared" si="1"/>
        <v>587893478</v>
      </c>
      <c r="BK18" s="53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</row>
    <row r="19" spans="1:220" s="27" customFormat="1" ht="31.5" customHeight="1" thickTop="1">
      <c r="A19" s="28" t="s">
        <v>61</v>
      </c>
      <c r="B19" s="29">
        <v>76248</v>
      </c>
      <c r="C19" s="29">
        <v>867044</v>
      </c>
      <c r="D19" s="29">
        <v>725595</v>
      </c>
      <c r="E19" s="29">
        <v>94666</v>
      </c>
      <c r="F19" s="29">
        <v>22240</v>
      </c>
      <c r="G19" s="29">
        <v>14382</v>
      </c>
      <c r="H19" s="29">
        <v>3514</v>
      </c>
      <c r="I19" s="29">
        <v>6647</v>
      </c>
      <c r="J19" s="29">
        <v>1023868</v>
      </c>
      <c r="K19" s="29">
        <v>310753</v>
      </c>
      <c r="L19" s="29">
        <v>450790</v>
      </c>
      <c r="M19" s="29">
        <v>262325</v>
      </c>
      <c r="N19" s="29">
        <v>0</v>
      </c>
      <c r="O19" s="29">
        <v>0</v>
      </c>
      <c r="P19" s="29">
        <v>313010</v>
      </c>
      <c r="Q19" s="29">
        <v>191864</v>
      </c>
      <c r="R19" s="29">
        <v>1099</v>
      </c>
      <c r="S19" s="29">
        <v>0</v>
      </c>
      <c r="T19" s="29">
        <v>120047</v>
      </c>
      <c r="U19" s="29">
        <v>18362</v>
      </c>
      <c r="V19" s="29">
        <v>0</v>
      </c>
      <c r="W19" s="29">
        <v>18362</v>
      </c>
      <c r="X19" s="29">
        <v>178412</v>
      </c>
      <c r="Y19" s="29">
        <v>109939</v>
      </c>
      <c r="Z19" s="29">
        <v>245</v>
      </c>
      <c r="AA19" s="29">
        <v>31526</v>
      </c>
      <c r="AB19" s="29">
        <v>36702</v>
      </c>
      <c r="AC19" s="29">
        <v>0</v>
      </c>
      <c r="AD19" s="29">
        <v>57515</v>
      </c>
      <c r="AE19" s="29">
        <v>649000</v>
      </c>
      <c r="AF19" s="29">
        <v>90016</v>
      </c>
      <c r="AG19" s="29">
        <v>204300</v>
      </c>
      <c r="AH19" s="29">
        <v>1190</v>
      </c>
      <c r="AI19" s="29">
        <v>0</v>
      </c>
      <c r="AJ19" s="29">
        <v>0</v>
      </c>
      <c r="AK19" s="29">
        <v>38067</v>
      </c>
      <c r="AL19" s="29">
        <v>123968</v>
      </c>
      <c r="AM19" s="29">
        <v>176636</v>
      </c>
      <c r="AN19" s="29">
        <v>14823</v>
      </c>
      <c r="AO19" s="29">
        <v>0</v>
      </c>
      <c r="AP19" s="29">
        <v>250062</v>
      </c>
      <c r="AQ19" s="29">
        <v>756517</v>
      </c>
      <c r="AR19" s="29">
        <v>74304</v>
      </c>
      <c r="AS19" s="29">
        <v>162157</v>
      </c>
      <c r="AT19" s="29">
        <v>34954</v>
      </c>
      <c r="AU19" s="29">
        <v>0</v>
      </c>
      <c r="AV19" s="29">
        <v>0</v>
      </c>
      <c r="AW19" s="29">
        <v>141576</v>
      </c>
      <c r="AX19" s="29">
        <v>189795</v>
      </c>
      <c r="AY19" s="29">
        <v>22380</v>
      </c>
      <c r="AZ19" s="29">
        <v>131351</v>
      </c>
      <c r="BA19" s="29">
        <v>113</v>
      </c>
      <c r="BB19" s="29">
        <v>92</v>
      </c>
      <c r="BC19" s="29">
        <v>21</v>
      </c>
      <c r="BD19" s="29">
        <v>0</v>
      </c>
      <c r="BE19" s="29">
        <v>449104</v>
      </c>
      <c r="BF19" s="29">
        <v>0</v>
      </c>
      <c r="BG19" s="29">
        <v>0</v>
      </c>
      <c r="BH19" s="29">
        <v>0</v>
      </c>
      <c r="BI19" s="29">
        <v>0</v>
      </c>
      <c r="BJ19" s="29">
        <f>SUM(BI19,B19:C19,J19,P19,U19,X19,AD19:AE19,AP19:AQ19,BA19,BE19:BF19)</f>
        <v>4639255</v>
      </c>
      <c r="BK19" s="53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</row>
    <row r="20" spans="1:220" s="27" customFormat="1" ht="31.5" customHeight="1">
      <c r="A20" s="28" t="s">
        <v>62</v>
      </c>
      <c r="B20" s="29">
        <v>66833</v>
      </c>
      <c r="C20" s="29">
        <v>633742</v>
      </c>
      <c r="D20" s="29">
        <v>478640</v>
      </c>
      <c r="E20" s="29">
        <v>89632</v>
      </c>
      <c r="F20" s="29">
        <v>48272</v>
      </c>
      <c r="G20" s="29">
        <v>13019</v>
      </c>
      <c r="H20" s="29">
        <v>3489</v>
      </c>
      <c r="I20" s="29">
        <v>690</v>
      </c>
      <c r="J20" s="29">
        <v>858413</v>
      </c>
      <c r="K20" s="29">
        <v>252581</v>
      </c>
      <c r="L20" s="29">
        <v>372579</v>
      </c>
      <c r="M20" s="29">
        <v>232933</v>
      </c>
      <c r="N20" s="29">
        <v>0</v>
      </c>
      <c r="O20" s="29">
        <v>320</v>
      </c>
      <c r="P20" s="29">
        <v>737436</v>
      </c>
      <c r="Q20" s="29">
        <v>647448</v>
      </c>
      <c r="R20" s="29">
        <v>1547</v>
      </c>
      <c r="S20" s="29">
        <v>0</v>
      </c>
      <c r="T20" s="29">
        <v>88441</v>
      </c>
      <c r="U20" s="29">
        <v>23715</v>
      </c>
      <c r="V20" s="29">
        <v>0</v>
      </c>
      <c r="W20" s="29">
        <v>23715</v>
      </c>
      <c r="X20" s="29">
        <v>213775</v>
      </c>
      <c r="Y20" s="29">
        <v>82336</v>
      </c>
      <c r="Z20" s="29">
        <v>1664</v>
      </c>
      <c r="AA20" s="29">
        <v>100301</v>
      </c>
      <c r="AB20" s="29">
        <v>29474</v>
      </c>
      <c r="AC20" s="29">
        <v>0</v>
      </c>
      <c r="AD20" s="29">
        <v>71900</v>
      </c>
      <c r="AE20" s="29">
        <v>223216</v>
      </c>
      <c r="AF20" s="29">
        <v>27219</v>
      </c>
      <c r="AG20" s="29">
        <v>58871</v>
      </c>
      <c r="AH20" s="29">
        <v>926</v>
      </c>
      <c r="AI20" s="29">
        <v>0</v>
      </c>
      <c r="AJ20" s="29">
        <v>0</v>
      </c>
      <c r="AK20" s="29">
        <v>0</v>
      </c>
      <c r="AL20" s="29">
        <v>73336</v>
      </c>
      <c r="AM20" s="29">
        <v>7829</v>
      </c>
      <c r="AN20" s="29">
        <v>55035</v>
      </c>
      <c r="AO20" s="29">
        <v>0</v>
      </c>
      <c r="AP20" s="29">
        <v>228040</v>
      </c>
      <c r="AQ20" s="29">
        <v>488149</v>
      </c>
      <c r="AR20" s="29">
        <v>67556</v>
      </c>
      <c r="AS20" s="29">
        <v>59278</v>
      </c>
      <c r="AT20" s="29">
        <v>27569</v>
      </c>
      <c r="AU20" s="29">
        <v>0</v>
      </c>
      <c r="AV20" s="29">
        <v>0</v>
      </c>
      <c r="AW20" s="29">
        <v>43758</v>
      </c>
      <c r="AX20" s="29">
        <v>136338</v>
      </c>
      <c r="AY20" s="29">
        <v>50480</v>
      </c>
      <c r="AZ20" s="29">
        <v>103170</v>
      </c>
      <c r="BA20" s="29">
        <v>0</v>
      </c>
      <c r="BB20" s="29">
        <v>0</v>
      </c>
      <c r="BC20" s="29">
        <v>0</v>
      </c>
      <c r="BD20" s="29">
        <v>0</v>
      </c>
      <c r="BE20" s="29">
        <v>625020</v>
      </c>
      <c r="BF20" s="29">
        <v>0</v>
      </c>
      <c r="BG20" s="29">
        <v>0</v>
      </c>
      <c r="BH20" s="29">
        <v>0</v>
      </c>
      <c r="BI20" s="29">
        <v>0</v>
      </c>
      <c r="BJ20" s="29">
        <f aca="true" t="shared" si="2" ref="BJ20:BJ64">SUM(BI20,B20:C20,J20,P20,U20,X20,AD20:AE20,AP20:AQ20,BA20,BE20:BF20)</f>
        <v>4170239</v>
      </c>
      <c r="BK20" s="53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</row>
    <row r="21" spans="1:220" s="27" customFormat="1" ht="31.5" customHeight="1">
      <c r="A21" s="28" t="s">
        <v>63</v>
      </c>
      <c r="B21" s="29">
        <v>90020</v>
      </c>
      <c r="C21" s="29">
        <v>891582</v>
      </c>
      <c r="D21" s="29">
        <v>730168</v>
      </c>
      <c r="E21" s="29">
        <v>102611</v>
      </c>
      <c r="F21" s="29">
        <v>37927</v>
      </c>
      <c r="G21" s="29">
        <v>13549</v>
      </c>
      <c r="H21" s="29">
        <v>6902</v>
      </c>
      <c r="I21" s="29">
        <v>425</v>
      </c>
      <c r="J21" s="29">
        <v>1289967</v>
      </c>
      <c r="K21" s="29">
        <v>370704</v>
      </c>
      <c r="L21" s="29">
        <v>560363</v>
      </c>
      <c r="M21" s="29">
        <v>358810</v>
      </c>
      <c r="N21" s="29">
        <v>0</v>
      </c>
      <c r="O21" s="29">
        <v>90</v>
      </c>
      <c r="P21" s="29">
        <v>376682</v>
      </c>
      <c r="Q21" s="29">
        <v>165371</v>
      </c>
      <c r="R21" s="29">
        <v>913</v>
      </c>
      <c r="S21" s="29">
        <v>0</v>
      </c>
      <c r="T21" s="29">
        <v>210398</v>
      </c>
      <c r="U21" s="29">
        <v>48941</v>
      </c>
      <c r="V21" s="29">
        <v>0</v>
      </c>
      <c r="W21" s="29">
        <v>48941</v>
      </c>
      <c r="X21" s="29">
        <v>229742</v>
      </c>
      <c r="Y21" s="29">
        <v>163804</v>
      </c>
      <c r="Z21" s="29">
        <v>1578</v>
      </c>
      <c r="AA21" s="29">
        <v>32223</v>
      </c>
      <c r="AB21" s="29">
        <v>32137</v>
      </c>
      <c r="AC21" s="29">
        <v>0</v>
      </c>
      <c r="AD21" s="29">
        <v>294125</v>
      </c>
      <c r="AE21" s="29">
        <v>434830</v>
      </c>
      <c r="AF21" s="29">
        <v>41835</v>
      </c>
      <c r="AG21" s="29">
        <v>280662</v>
      </c>
      <c r="AH21" s="29">
        <v>4049</v>
      </c>
      <c r="AI21" s="29">
        <v>0</v>
      </c>
      <c r="AJ21" s="29">
        <v>0</v>
      </c>
      <c r="AK21" s="29">
        <v>1544</v>
      </c>
      <c r="AL21" s="29">
        <v>0</v>
      </c>
      <c r="AM21" s="29">
        <v>9417</v>
      </c>
      <c r="AN21" s="29">
        <v>97323</v>
      </c>
      <c r="AO21" s="29">
        <v>0</v>
      </c>
      <c r="AP21" s="29">
        <v>313889</v>
      </c>
      <c r="AQ21" s="29">
        <v>860827</v>
      </c>
      <c r="AR21" s="29">
        <v>113020</v>
      </c>
      <c r="AS21" s="29">
        <v>193043</v>
      </c>
      <c r="AT21" s="29">
        <v>96399</v>
      </c>
      <c r="AU21" s="29">
        <v>0</v>
      </c>
      <c r="AV21" s="29">
        <v>0</v>
      </c>
      <c r="AW21" s="29">
        <v>102017</v>
      </c>
      <c r="AX21" s="29">
        <v>149590</v>
      </c>
      <c r="AY21" s="29">
        <v>85293</v>
      </c>
      <c r="AZ21" s="29">
        <v>121465</v>
      </c>
      <c r="BA21" s="29">
        <v>0</v>
      </c>
      <c r="BB21" s="29">
        <v>0</v>
      </c>
      <c r="BC21" s="29">
        <v>0</v>
      </c>
      <c r="BD21" s="29">
        <v>0</v>
      </c>
      <c r="BE21" s="29">
        <v>707641</v>
      </c>
      <c r="BF21" s="29">
        <v>0</v>
      </c>
      <c r="BG21" s="29">
        <v>0</v>
      </c>
      <c r="BH21" s="29">
        <v>0</v>
      </c>
      <c r="BI21" s="29">
        <v>0</v>
      </c>
      <c r="BJ21" s="29">
        <f t="shared" si="2"/>
        <v>5538246</v>
      </c>
      <c r="BK21" s="53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</row>
    <row r="22" spans="1:220" s="27" customFormat="1" ht="31.5" customHeight="1">
      <c r="A22" s="28" t="s">
        <v>64</v>
      </c>
      <c r="B22" s="29">
        <v>76741</v>
      </c>
      <c r="C22" s="29">
        <v>628675</v>
      </c>
      <c r="D22" s="29">
        <v>522217</v>
      </c>
      <c r="E22" s="29">
        <v>68242</v>
      </c>
      <c r="F22" s="29">
        <v>24825</v>
      </c>
      <c r="G22" s="29">
        <v>11051</v>
      </c>
      <c r="H22" s="29">
        <v>1914</v>
      </c>
      <c r="I22" s="29">
        <v>426</v>
      </c>
      <c r="J22" s="29">
        <v>760445</v>
      </c>
      <c r="K22" s="29">
        <v>251487</v>
      </c>
      <c r="L22" s="29">
        <v>246931</v>
      </c>
      <c r="M22" s="29">
        <v>262027</v>
      </c>
      <c r="N22" s="29">
        <v>0</v>
      </c>
      <c r="O22" s="29">
        <v>0</v>
      </c>
      <c r="P22" s="29">
        <v>269064</v>
      </c>
      <c r="Q22" s="29">
        <v>156141</v>
      </c>
      <c r="R22" s="29">
        <v>1091</v>
      </c>
      <c r="S22" s="29">
        <v>0</v>
      </c>
      <c r="T22" s="29">
        <v>111832</v>
      </c>
      <c r="U22" s="29">
        <v>19439</v>
      </c>
      <c r="V22" s="29">
        <v>0</v>
      </c>
      <c r="W22" s="29">
        <v>19439</v>
      </c>
      <c r="X22" s="29">
        <v>347001</v>
      </c>
      <c r="Y22" s="29">
        <v>182324</v>
      </c>
      <c r="Z22" s="29">
        <v>32494</v>
      </c>
      <c r="AA22" s="29">
        <v>114392</v>
      </c>
      <c r="AB22" s="29">
        <v>17791</v>
      </c>
      <c r="AC22" s="29">
        <v>0</v>
      </c>
      <c r="AD22" s="29">
        <v>178290</v>
      </c>
      <c r="AE22" s="29">
        <v>297538</v>
      </c>
      <c r="AF22" s="29">
        <v>35900</v>
      </c>
      <c r="AG22" s="29">
        <v>243213</v>
      </c>
      <c r="AH22" s="29">
        <v>3808</v>
      </c>
      <c r="AI22" s="29">
        <v>0</v>
      </c>
      <c r="AJ22" s="29">
        <v>0</v>
      </c>
      <c r="AK22" s="29">
        <v>0</v>
      </c>
      <c r="AL22" s="29">
        <v>0</v>
      </c>
      <c r="AM22" s="29">
        <v>435</v>
      </c>
      <c r="AN22" s="29">
        <v>14182</v>
      </c>
      <c r="AO22" s="29">
        <v>0</v>
      </c>
      <c r="AP22" s="29">
        <v>164058</v>
      </c>
      <c r="AQ22" s="29">
        <v>459132</v>
      </c>
      <c r="AR22" s="29">
        <v>70030</v>
      </c>
      <c r="AS22" s="29">
        <v>89679</v>
      </c>
      <c r="AT22" s="29">
        <v>44440</v>
      </c>
      <c r="AU22" s="29">
        <v>0</v>
      </c>
      <c r="AV22" s="29">
        <v>0</v>
      </c>
      <c r="AW22" s="29">
        <v>95601</v>
      </c>
      <c r="AX22" s="29">
        <v>60063</v>
      </c>
      <c r="AY22" s="29">
        <v>54517</v>
      </c>
      <c r="AZ22" s="29">
        <v>44802</v>
      </c>
      <c r="BA22" s="29">
        <v>1911</v>
      </c>
      <c r="BB22" s="29">
        <v>0</v>
      </c>
      <c r="BC22" s="29">
        <v>1911</v>
      </c>
      <c r="BD22" s="29">
        <v>0</v>
      </c>
      <c r="BE22" s="29">
        <v>358634</v>
      </c>
      <c r="BF22" s="29">
        <v>0</v>
      </c>
      <c r="BG22" s="29">
        <v>0</v>
      </c>
      <c r="BH22" s="29">
        <v>0</v>
      </c>
      <c r="BI22" s="29">
        <v>0</v>
      </c>
      <c r="BJ22" s="29">
        <f t="shared" si="2"/>
        <v>3560928</v>
      </c>
      <c r="BK22" s="53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</row>
    <row r="23" spans="1:220" s="48" customFormat="1" ht="31.5" customHeight="1">
      <c r="A23" s="38" t="s">
        <v>65</v>
      </c>
      <c r="B23" s="39">
        <v>82925</v>
      </c>
      <c r="C23" s="39">
        <v>767535</v>
      </c>
      <c r="D23" s="39">
        <v>638617</v>
      </c>
      <c r="E23" s="39">
        <v>80918</v>
      </c>
      <c r="F23" s="39">
        <v>28756</v>
      </c>
      <c r="G23" s="39">
        <v>16221</v>
      </c>
      <c r="H23" s="39">
        <v>2523</v>
      </c>
      <c r="I23" s="39">
        <v>500</v>
      </c>
      <c r="J23" s="39">
        <v>960407</v>
      </c>
      <c r="K23" s="39">
        <v>324806</v>
      </c>
      <c r="L23" s="39">
        <v>277389</v>
      </c>
      <c r="M23" s="39">
        <v>358212</v>
      </c>
      <c r="N23" s="39">
        <v>0</v>
      </c>
      <c r="O23" s="39">
        <v>0</v>
      </c>
      <c r="P23" s="39">
        <v>212164</v>
      </c>
      <c r="Q23" s="39">
        <v>133126</v>
      </c>
      <c r="R23" s="39">
        <v>0</v>
      </c>
      <c r="S23" s="39">
        <v>0</v>
      </c>
      <c r="T23" s="39">
        <v>79038</v>
      </c>
      <c r="U23" s="39">
        <v>6631</v>
      </c>
      <c r="V23" s="39">
        <v>0</v>
      </c>
      <c r="W23" s="39">
        <v>6631</v>
      </c>
      <c r="X23" s="39">
        <v>244223</v>
      </c>
      <c r="Y23" s="39">
        <v>57955</v>
      </c>
      <c r="Z23" s="39">
        <v>736</v>
      </c>
      <c r="AA23" s="39">
        <v>175784</v>
      </c>
      <c r="AB23" s="39">
        <v>9748</v>
      </c>
      <c r="AC23" s="39">
        <v>0</v>
      </c>
      <c r="AD23" s="39">
        <v>131666</v>
      </c>
      <c r="AE23" s="39">
        <v>577688</v>
      </c>
      <c r="AF23" s="39">
        <v>19140</v>
      </c>
      <c r="AG23" s="39">
        <v>242606</v>
      </c>
      <c r="AH23" s="39">
        <v>370</v>
      </c>
      <c r="AI23" s="39">
        <v>0</v>
      </c>
      <c r="AJ23" s="39">
        <v>286</v>
      </c>
      <c r="AK23" s="39">
        <v>40949</v>
      </c>
      <c r="AL23" s="39">
        <v>149832</v>
      </c>
      <c r="AM23" s="39">
        <v>106732</v>
      </c>
      <c r="AN23" s="39">
        <v>17773</v>
      </c>
      <c r="AO23" s="39">
        <v>0</v>
      </c>
      <c r="AP23" s="39">
        <v>238857</v>
      </c>
      <c r="AQ23" s="39">
        <v>498494</v>
      </c>
      <c r="AR23" s="39">
        <v>146290</v>
      </c>
      <c r="AS23" s="39">
        <v>73688</v>
      </c>
      <c r="AT23" s="39">
        <v>36371</v>
      </c>
      <c r="AU23" s="39">
        <v>0</v>
      </c>
      <c r="AV23" s="39">
        <v>0</v>
      </c>
      <c r="AW23" s="39">
        <v>53906</v>
      </c>
      <c r="AX23" s="39">
        <v>65496</v>
      </c>
      <c r="AY23" s="39">
        <v>85215</v>
      </c>
      <c r="AZ23" s="39">
        <v>37528</v>
      </c>
      <c r="BA23" s="39">
        <v>0</v>
      </c>
      <c r="BB23" s="39">
        <v>0</v>
      </c>
      <c r="BC23" s="39">
        <v>0</v>
      </c>
      <c r="BD23" s="39">
        <v>0</v>
      </c>
      <c r="BE23" s="39">
        <v>698333</v>
      </c>
      <c r="BF23" s="39">
        <v>0</v>
      </c>
      <c r="BG23" s="39">
        <v>0</v>
      </c>
      <c r="BH23" s="39">
        <v>0</v>
      </c>
      <c r="BI23" s="39">
        <v>0</v>
      </c>
      <c r="BJ23" s="39">
        <f t="shared" si="2"/>
        <v>4418923</v>
      </c>
      <c r="BK23" s="53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</row>
    <row r="24" spans="1:220" s="27" customFormat="1" ht="31.5" customHeight="1">
      <c r="A24" s="28" t="s">
        <v>66</v>
      </c>
      <c r="B24" s="29">
        <v>68276</v>
      </c>
      <c r="C24" s="29">
        <v>869029</v>
      </c>
      <c r="D24" s="29">
        <v>720621</v>
      </c>
      <c r="E24" s="29">
        <v>94560</v>
      </c>
      <c r="F24" s="29">
        <v>32031</v>
      </c>
      <c r="G24" s="29">
        <v>19389</v>
      </c>
      <c r="H24" s="29">
        <v>1885</v>
      </c>
      <c r="I24" s="29">
        <v>543</v>
      </c>
      <c r="J24" s="29">
        <v>498755</v>
      </c>
      <c r="K24" s="29">
        <v>145846</v>
      </c>
      <c r="L24" s="29">
        <v>206299</v>
      </c>
      <c r="M24" s="29">
        <v>146610</v>
      </c>
      <c r="N24" s="29">
        <v>0</v>
      </c>
      <c r="O24" s="29">
        <v>0</v>
      </c>
      <c r="P24" s="29">
        <v>303252</v>
      </c>
      <c r="Q24" s="29">
        <v>228409</v>
      </c>
      <c r="R24" s="29">
        <v>0</v>
      </c>
      <c r="S24" s="29">
        <v>0</v>
      </c>
      <c r="T24" s="29">
        <v>74843</v>
      </c>
      <c r="U24" s="29">
        <v>81442</v>
      </c>
      <c r="V24" s="29">
        <v>0</v>
      </c>
      <c r="W24" s="29">
        <v>81442</v>
      </c>
      <c r="X24" s="29">
        <v>510738</v>
      </c>
      <c r="Y24" s="29">
        <v>179881</v>
      </c>
      <c r="Z24" s="29">
        <v>132</v>
      </c>
      <c r="AA24" s="29">
        <v>245526</v>
      </c>
      <c r="AB24" s="29">
        <v>85045</v>
      </c>
      <c r="AC24" s="29">
        <v>154</v>
      </c>
      <c r="AD24" s="29">
        <v>72451</v>
      </c>
      <c r="AE24" s="29">
        <v>422258</v>
      </c>
      <c r="AF24" s="29">
        <v>18163</v>
      </c>
      <c r="AG24" s="29">
        <v>350389</v>
      </c>
      <c r="AH24" s="29">
        <v>2483</v>
      </c>
      <c r="AI24" s="29">
        <v>0</v>
      </c>
      <c r="AJ24" s="29">
        <v>0</v>
      </c>
      <c r="AK24" s="29">
        <v>255</v>
      </c>
      <c r="AL24" s="29">
        <v>0</v>
      </c>
      <c r="AM24" s="29">
        <v>0</v>
      </c>
      <c r="AN24" s="29">
        <v>50968</v>
      </c>
      <c r="AO24" s="29">
        <v>0</v>
      </c>
      <c r="AP24" s="29">
        <v>227991</v>
      </c>
      <c r="AQ24" s="29">
        <v>629640</v>
      </c>
      <c r="AR24" s="29">
        <v>85817</v>
      </c>
      <c r="AS24" s="29">
        <v>131741</v>
      </c>
      <c r="AT24" s="29">
        <v>98572</v>
      </c>
      <c r="AU24" s="29">
        <v>0</v>
      </c>
      <c r="AV24" s="29">
        <v>0</v>
      </c>
      <c r="AW24" s="29">
        <v>68243</v>
      </c>
      <c r="AX24" s="29">
        <v>87887</v>
      </c>
      <c r="AY24" s="29">
        <v>124783</v>
      </c>
      <c r="AZ24" s="29">
        <v>32597</v>
      </c>
      <c r="BA24" s="29">
        <v>0</v>
      </c>
      <c r="BB24" s="29">
        <v>0</v>
      </c>
      <c r="BC24" s="29">
        <v>0</v>
      </c>
      <c r="BD24" s="29">
        <v>0</v>
      </c>
      <c r="BE24" s="29">
        <v>417121</v>
      </c>
      <c r="BF24" s="29">
        <v>0</v>
      </c>
      <c r="BG24" s="29">
        <v>0</v>
      </c>
      <c r="BH24" s="29">
        <v>0</v>
      </c>
      <c r="BI24" s="29">
        <v>0</v>
      </c>
      <c r="BJ24" s="29">
        <f t="shared" si="2"/>
        <v>4100953</v>
      </c>
      <c r="BK24" s="53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</row>
    <row r="25" spans="1:220" s="27" customFormat="1" ht="31.5" customHeight="1">
      <c r="A25" s="28" t="s">
        <v>67</v>
      </c>
      <c r="B25" s="29">
        <v>73817</v>
      </c>
      <c r="C25" s="29">
        <v>936680</v>
      </c>
      <c r="D25" s="29">
        <v>804750</v>
      </c>
      <c r="E25" s="29">
        <v>65056</v>
      </c>
      <c r="F25" s="29">
        <v>47798</v>
      </c>
      <c r="G25" s="29">
        <v>15782</v>
      </c>
      <c r="H25" s="29">
        <v>2274</v>
      </c>
      <c r="I25" s="29">
        <v>1020</v>
      </c>
      <c r="J25" s="29">
        <v>714418</v>
      </c>
      <c r="K25" s="29">
        <v>216699</v>
      </c>
      <c r="L25" s="29">
        <v>269894</v>
      </c>
      <c r="M25" s="29">
        <v>227825</v>
      </c>
      <c r="N25" s="29">
        <v>0</v>
      </c>
      <c r="O25" s="29">
        <v>0</v>
      </c>
      <c r="P25" s="29">
        <v>470406</v>
      </c>
      <c r="Q25" s="29">
        <v>226403</v>
      </c>
      <c r="R25" s="29">
        <v>0</v>
      </c>
      <c r="S25" s="29">
        <v>0</v>
      </c>
      <c r="T25" s="29">
        <v>244003</v>
      </c>
      <c r="U25" s="29">
        <v>15670</v>
      </c>
      <c r="V25" s="29">
        <v>0</v>
      </c>
      <c r="W25" s="29">
        <v>15670</v>
      </c>
      <c r="X25" s="29">
        <v>531377</v>
      </c>
      <c r="Y25" s="29">
        <v>307960</v>
      </c>
      <c r="Z25" s="29">
        <v>488</v>
      </c>
      <c r="AA25" s="29">
        <v>125854</v>
      </c>
      <c r="AB25" s="29">
        <v>96819</v>
      </c>
      <c r="AC25" s="29">
        <v>256</v>
      </c>
      <c r="AD25" s="29">
        <v>152987</v>
      </c>
      <c r="AE25" s="29">
        <v>356535</v>
      </c>
      <c r="AF25" s="29">
        <v>20567</v>
      </c>
      <c r="AG25" s="29">
        <v>328541</v>
      </c>
      <c r="AH25" s="29">
        <v>116</v>
      </c>
      <c r="AI25" s="29">
        <v>0</v>
      </c>
      <c r="AJ25" s="29">
        <v>0</v>
      </c>
      <c r="AK25" s="29">
        <v>1496</v>
      </c>
      <c r="AL25" s="29">
        <v>0</v>
      </c>
      <c r="AM25" s="29">
        <v>0</v>
      </c>
      <c r="AN25" s="29">
        <v>5815</v>
      </c>
      <c r="AO25" s="29">
        <v>0</v>
      </c>
      <c r="AP25" s="29">
        <v>195949</v>
      </c>
      <c r="AQ25" s="29">
        <v>394309</v>
      </c>
      <c r="AR25" s="29">
        <v>95999</v>
      </c>
      <c r="AS25" s="29">
        <v>53901</v>
      </c>
      <c r="AT25" s="29">
        <v>67193</v>
      </c>
      <c r="AU25" s="29">
        <v>0</v>
      </c>
      <c r="AV25" s="29">
        <v>0</v>
      </c>
      <c r="AW25" s="29">
        <v>0</v>
      </c>
      <c r="AX25" s="29">
        <v>107783</v>
      </c>
      <c r="AY25" s="29">
        <v>38481</v>
      </c>
      <c r="AZ25" s="29">
        <v>30952</v>
      </c>
      <c r="BA25" s="29">
        <v>178</v>
      </c>
      <c r="BB25" s="29">
        <v>38</v>
      </c>
      <c r="BC25" s="29">
        <v>140</v>
      </c>
      <c r="BD25" s="29">
        <v>0</v>
      </c>
      <c r="BE25" s="29">
        <v>599905</v>
      </c>
      <c r="BF25" s="29">
        <v>0</v>
      </c>
      <c r="BG25" s="29">
        <v>0</v>
      </c>
      <c r="BH25" s="29">
        <v>0</v>
      </c>
      <c r="BI25" s="29">
        <v>0</v>
      </c>
      <c r="BJ25" s="29">
        <f t="shared" si="2"/>
        <v>4442231</v>
      </c>
      <c r="BK25" s="53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</row>
    <row r="26" spans="1:220" s="27" customFormat="1" ht="31.5" customHeight="1">
      <c r="A26" s="28" t="s">
        <v>68</v>
      </c>
      <c r="B26" s="29">
        <v>31830</v>
      </c>
      <c r="C26" s="29">
        <v>343910</v>
      </c>
      <c r="D26" s="29">
        <v>320456</v>
      </c>
      <c r="E26" s="29">
        <v>12295</v>
      </c>
      <c r="F26" s="29">
        <v>6821</v>
      </c>
      <c r="G26" s="29">
        <v>3546</v>
      </c>
      <c r="H26" s="29">
        <v>343</v>
      </c>
      <c r="I26" s="29">
        <v>449</v>
      </c>
      <c r="J26" s="29">
        <v>81624</v>
      </c>
      <c r="K26" s="29">
        <v>36522</v>
      </c>
      <c r="L26" s="29">
        <v>22853</v>
      </c>
      <c r="M26" s="29">
        <v>22249</v>
      </c>
      <c r="N26" s="29">
        <v>0</v>
      </c>
      <c r="O26" s="29">
        <v>0</v>
      </c>
      <c r="P26" s="29">
        <v>152073</v>
      </c>
      <c r="Q26" s="29">
        <v>125144</v>
      </c>
      <c r="R26" s="29">
        <v>108</v>
      </c>
      <c r="S26" s="29">
        <v>0</v>
      </c>
      <c r="T26" s="29">
        <v>26821</v>
      </c>
      <c r="U26" s="29">
        <v>6751</v>
      </c>
      <c r="V26" s="29">
        <v>0</v>
      </c>
      <c r="W26" s="29">
        <v>6751</v>
      </c>
      <c r="X26" s="29">
        <v>15580</v>
      </c>
      <c r="Y26" s="29">
        <v>13049</v>
      </c>
      <c r="Z26" s="29">
        <v>0</v>
      </c>
      <c r="AA26" s="29">
        <v>319</v>
      </c>
      <c r="AB26" s="29">
        <v>2042</v>
      </c>
      <c r="AC26" s="29">
        <v>170</v>
      </c>
      <c r="AD26" s="29">
        <v>273971</v>
      </c>
      <c r="AE26" s="29">
        <v>148595</v>
      </c>
      <c r="AF26" s="29">
        <v>10267</v>
      </c>
      <c r="AG26" s="29">
        <v>43029</v>
      </c>
      <c r="AH26" s="29">
        <v>0</v>
      </c>
      <c r="AI26" s="29">
        <v>0</v>
      </c>
      <c r="AJ26" s="29">
        <v>0</v>
      </c>
      <c r="AK26" s="29">
        <v>0</v>
      </c>
      <c r="AL26" s="29">
        <v>67971</v>
      </c>
      <c r="AM26" s="29">
        <v>0</v>
      </c>
      <c r="AN26" s="29">
        <v>27328</v>
      </c>
      <c r="AO26" s="29">
        <v>0</v>
      </c>
      <c r="AP26" s="29">
        <v>63071</v>
      </c>
      <c r="AQ26" s="29">
        <v>118326</v>
      </c>
      <c r="AR26" s="29">
        <v>36820</v>
      </c>
      <c r="AS26" s="29">
        <v>29290</v>
      </c>
      <c r="AT26" s="29">
        <v>15079</v>
      </c>
      <c r="AU26" s="29">
        <v>0</v>
      </c>
      <c r="AV26" s="29">
        <v>0</v>
      </c>
      <c r="AW26" s="29">
        <v>0</v>
      </c>
      <c r="AX26" s="29">
        <v>27308</v>
      </c>
      <c r="AY26" s="29">
        <v>3005</v>
      </c>
      <c r="AZ26" s="29">
        <v>6824</v>
      </c>
      <c r="BA26" s="29">
        <v>0</v>
      </c>
      <c r="BB26" s="29">
        <v>0</v>
      </c>
      <c r="BC26" s="29">
        <v>0</v>
      </c>
      <c r="BD26" s="29">
        <v>0</v>
      </c>
      <c r="BE26" s="29">
        <v>180879</v>
      </c>
      <c r="BF26" s="29">
        <v>0</v>
      </c>
      <c r="BG26" s="29">
        <v>0</v>
      </c>
      <c r="BH26" s="29">
        <v>0</v>
      </c>
      <c r="BI26" s="29">
        <v>0</v>
      </c>
      <c r="BJ26" s="29">
        <f t="shared" si="2"/>
        <v>1416610</v>
      </c>
      <c r="BK26" s="53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</row>
    <row r="27" spans="1:220" s="27" customFormat="1" ht="31.5" customHeight="1">
      <c r="A27" s="28" t="s">
        <v>69</v>
      </c>
      <c r="B27" s="29">
        <v>60957</v>
      </c>
      <c r="C27" s="29">
        <v>883906</v>
      </c>
      <c r="D27" s="29">
        <v>797396</v>
      </c>
      <c r="E27" s="29">
        <v>48801</v>
      </c>
      <c r="F27" s="29">
        <v>20069</v>
      </c>
      <c r="G27" s="29">
        <v>10486</v>
      </c>
      <c r="H27" s="29">
        <v>6682</v>
      </c>
      <c r="I27" s="29">
        <v>472</v>
      </c>
      <c r="J27" s="29">
        <v>530292</v>
      </c>
      <c r="K27" s="29">
        <v>120761</v>
      </c>
      <c r="L27" s="29">
        <v>252111</v>
      </c>
      <c r="M27" s="29">
        <v>157420</v>
      </c>
      <c r="N27" s="29">
        <v>0</v>
      </c>
      <c r="O27" s="29">
        <v>0</v>
      </c>
      <c r="P27" s="29">
        <v>339790</v>
      </c>
      <c r="Q27" s="29">
        <v>157737</v>
      </c>
      <c r="R27" s="29">
        <v>906</v>
      </c>
      <c r="S27" s="29">
        <v>0</v>
      </c>
      <c r="T27" s="29">
        <v>181147</v>
      </c>
      <c r="U27" s="29">
        <v>40690</v>
      </c>
      <c r="V27" s="29">
        <v>0</v>
      </c>
      <c r="W27" s="29">
        <v>40690</v>
      </c>
      <c r="X27" s="29">
        <v>498823</v>
      </c>
      <c r="Y27" s="29">
        <v>158709</v>
      </c>
      <c r="Z27" s="29">
        <v>38</v>
      </c>
      <c r="AA27" s="29">
        <v>254312</v>
      </c>
      <c r="AB27" s="29">
        <v>84938</v>
      </c>
      <c r="AC27" s="29">
        <v>826</v>
      </c>
      <c r="AD27" s="29">
        <v>221310</v>
      </c>
      <c r="AE27" s="29">
        <v>295772</v>
      </c>
      <c r="AF27" s="29">
        <v>34250</v>
      </c>
      <c r="AG27" s="29">
        <v>218232</v>
      </c>
      <c r="AH27" s="29">
        <v>1514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41776</v>
      </c>
      <c r="AO27" s="29">
        <v>0</v>
      </c>
      <c r="AP27" s="29">
        <v>173268</v>
      </c>
      <c r="AQ27" s="29">
        <v>401808</v>
      </c>
      <c r="AR27" s="29">
        <v>131168</v>
      </c>
      <c r="AS27" s="29">
        <v>178664</v>
      </c>
      <c r="AT27" s="29">
        <v>17805</v>
      </c>
      <c r="AU27" s="29">
        <v>0</v>
      </c>
      <c r="AV27" s="29">
        <v>0</v>
      </c>
      <c r="AW27" s="29">
        <v>0</v>
      </c>
      <c r="AX27" s="29">
        <v>18478</v>
      </c>
      <c r="AY27" s="29">
        <v>18319</v>
      </c>
      <c r="AZ27" s="29">
        <v>37374</v>
      </c>
      <c r="BA27" s="29">
        <v>25686</v>
      </c>
      <c r="BB27" s="29">
        <v>25686</v>
      </c>
      <c r="BC27" s="29">
        <v>0</v>
      </c>
      <c r="BD27" s="29">
        <v>0</v>
      </c>
      <c r="BE27" s="29">
        <v>791660</v>
      </c>
      <c r="BF27" s="29">
        <v>0</v>
      </c>
      <c r="BG27" s="29">
        <v>0</v>
      </c>
      <c r="BH27" s="29">
        <v>0</v>
      </c>
      <c r="BI27" s="29">
        <v>0</v>
      </c>
      <c r="BJ27" s="29">
        <f t="shared" si="2"/>
        <v>4263962</v>
      </c>
      <c r="BK27" s="53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</row>
    <row r="28" spans="1:220" s="48" customFormat="1" ht="31.5" customHeight="1">
      <c r="A28" s="38" t="s">
        <v>127</v>
      </c>
      <c r="B28" s="39">
        <v>127963</v>
      </c>
      <c r="C28" s="39">
        <v>2250514</v>
      </c>
      <c r="D28" s="39">
        <v>1980494</v>
      </c>
      <c r="E28" s="39">
        <v>196293</v>
      </c>
      <c r="F28" s="39">
        <v>35839</v>
      </c>
      <c r="G28" s="39">
        <v>24584</v>
      </c>
      <c r="H28" s="39">
        <v>12378</v>
      </c>
      <c r="I28" s="39">
        <v>926</v>
      </c>
      <c r="J28" s="39">
        <v>2286620</v>
      </c>
      <c r="K28" s="39">
        <v>656230</v>
      </c>
      <c r="L28" s="39">
        <v>704314</v>
      </c>
      <c r="M28" s="39">
        <v>925986</v>
      </c>
      <c r="N28" s="39">
        <v>0</v>
      </c>
      <c r="O28" s="39">
        <v>90</v>
      </c>
      <c r="P28" s="39">
        <v>1376849</v>
      </c>
      <c r="Q28" s="39">
        <v>777541</v>
      </c>
      <c r="R28" s="39">
        <v>2772</v>
      </c>
      <c r="S28" s="39">
        <v>0</v>
      </c>
      <c r="T28" s="39">
        <v>596536</v>
      </c>
      <c r="U28" s="39">
        <v>140756</v>
      </c>
      <c r="V28" s="39">
        <v>140355</v>
      </c>
      <c r="W28" s="39">
        <v>401</v>
      </c>
      <c r="X28" s="39">
        <v>933032</v>
      </c>
      <c r="Y28" s="39">
        <v>293766</v>
      </c>
      <c r="Z28" s="39">
        <v>40</v>
      </c>
      <c r="AA28" s="39">
        <v>311389</v>
      </c>
      <c r="AB28" s="39">
        <v>325467</v>
      </c>
      <c r="AC28" s="39">
        <v>2370</v>
      </c>
      <c r="AD28" s="39">
        <v>888069</v>
      </c>
      <c r="AE28" s="39">
        <v>1284362</v>
      </c>
      <c r="AF28" s="39">
        <v>48058</v>
      </c>
      <c r="AG28" s="39">
        <v>499590</v>
      </c>
      <c r="AH28" s="39">
        <v>1540</v>
      </c>
      <c r="AI28" s="39">
        <v>0</v>
      </c>
      <c r="AJ28" s="39">
        <v>88019</v>
      </c>
      <c r="AK28" s="39">
        <v>16080</v>
      </c>
      <c r="AL28" s="39">
        <v>165002</v>
      </c>
      <c r="AM28" s="39">
        <v>364966</v>
      </c>
      <c r="AN28" s="39">
        <v>101107</v>
      </c>
      <c r="AO28" s="39">
        <v>0</v>
      </c>
      <c r="AP28" s="39">
        <v>563377</v>
      </c>
      <c r="AQ28" s="39">
        <v>1165271</v>
      </c>
      <c r="AR28" s="39">
        <v>208901</v>
      </c>
      <c r="AS28" s="39">
        <v>249525</v>
      </c>
      <c r="AT28" s="39">
        <v>219760</v>
      </c>
      <c r="AU28" s="39">
        <v>0</v>
      </c>
      <c r="AV28" s="39">
        <v>0</v>
      </c>
      <c r="AW28" s="39">
        <v>25950</v>
      </c>
      <c r="AX28" s="39">
        <v>304982</v>
      </c>
      <c r="AY28" s="39">
        <v>45847</v>
      </c>
      <c r="AZ28" s="39">
        <v>110306</v>
      </c>
      <c r="BA28" s="39">
        <v>2064</v>
      </c>
      <c r="BB28" s="39">
        <v>1575</v>
      </c>
      <c r="BC28" s="39">
        <v>489</v>
      </c>
      <c r="BD28" s="39">
        <v>0</v>
      </c>
      <c r="BE28" s="39">
        <v>1961456</v>
      </c>
      <c r="BF28" s="39">
        <v>0</v>
      </c>
      <c r="BG28" s="39">
        <v>0</v>
      </c>
      <c r="BH28" s="39">
        <v>0</v>
      </c>
      <c r="BI28" s="39">
        <v>0</v>
      </c>
      <c r="BJ28" s="39">
        <f t="shared" si="2"/>
        <v>12980333</v>
      </c>
      <c r="BK28" s="53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</row>
    <row r="29" spans="1:220" s="27" customFormat="1" ht="31.5" customHeight="1">
      <c r="A29" s="28" t="s">
        <v>70</v>
      </c>
      <c r="B29" s="29">
        <v>59222</v>
      </c>
      <c r="C29" s="29">
        <v>706552</v>
      </c>
      <c r="D29" s="29">
        <v>606261</v>
      </c>
      <c r="E29" s="29">
        <v>49935</v>
      </c>
      <c r="F29" s="29">
        <v>44517</v>
      </c>
      <c r="G29" s="29">
        <v>4426</v>
      </c>
      <c r="H29" s="29">
        <v>870</v>
      </c>
      <c r="I29" s="29">
        <v>543</v>
      </c>
      <c r="J29" s="29">
        <v>394583</v>
      </c>
      <c r="K29" s="29">
        <v>164480</v>
      </c>
      <c r="L29" s="29">
        <v>135753</v>
      </c>
      <c r="M29" s="29">
        <v>94350</v>
      </c>
      <c r="N29" s="29">
        <v>0</v>
      </c>
      <c r="O29" s="29">
        <v>0</v>
      </c>
      <c r="P29" s="29">
        <v>141455</v>
      </c>
      <c r="Q29" s="29">
        <v>91767</v>
      </c>
      <c r="R29" s="29">
        <v>0</v>
      </c>
      <c r="S29" s="29">
        <v>0</v>
      </c>
      <c r="T29" s="29">
        <v>49688</v>
      </c>
      <c r="U29" s="29">
        <v>7212</v>
      </c>
      <c r="V29" s="29">
        <v>0</v>
      </c>
      <c r="W29" s="29">
        <v>7212</v>
      </c>
      <c r="X29" s="29">
        <v>258573</v>
      </c>
      <c r="Y29" s="29">
        <v>118829</v>
      </c>
      <c r="Z29" s="29">
        <v>35</v>
      </c>
      <c r="AA29" s="29">
        <v>113203</v>
      </c>
      <c r="AB29" s="29">
        <v>26506</v>
      </c>
      <c r="AC29" s="29">
        <v>0</v>
      </c>
      <c r="AD29" s="29">
        <v>118437</v>
      </c>
      <c r="AE29" s="29">
        <v>401818</v>
      </c>
      <c r="AF29" s="29">
        <v>20536</v>
      </c>
      <c r="AG29" s="29">
        <v>158553</v>
      </c>
      <c r="AH29" s="29">
        <v>339</v>
      </c>
      <c r="AI29" s="29">
        <v>0</v>
      </c>
      <c r="AJ29" s="29">
        <v>0</v>
      </c>
      <c r="AK29" s="29">
        <v>0</v>
      </c>
      <c r="AL29" s="29">
        <v>194354</v>
      </c>
      <c r="AM29" s="29">
        <v>0</v>
      </c>
      <c r="AN29" s="29">
        <v>28036</v>
      </c>
      <c r="AO29" s="29">
        <v>0</v>
      </c>
      <c r="AP29" s="29">
        <v>114386</v>
      </c>
      <c r="AQ29" s="29">
        <v>202228</v>
      </c>
      <c r="AR29" s="29">
        <v>36535</v>
      </c>
      <c r="AS29" s="29">
        <v>41940</v>
      </c>
      <c r="AT29" s="29">
        <v>40016</v>
      </c>
      <c r="AU29" s="29">
        <v>0</v>
      </c>
      <c r="AV29" s="29">
        <v>0</v>
      </c>
      <c r="AW29" s="29">
        <v>45189</v>
      </c>
      <c r="AX29" s="29">
        <v>19588</v>
      </c>
      <c r="AY29" s="29">
        <v>6861</v>
      </c>
      <c r="AZ29" s="29">
        <v>12099</v>
      </c>
      <c r="BA29" s="29">
        <v>13</v>
      </c>
      <c r="BB29" s="29">
        <v>0</v>
      </c>
      <c r="BC29" s="29">
        <v>13</v>
      </c>
      <c r="BD29" s="29">
        <v>0</v>
      </c>
      <c r="BE29" s="29">
        <v>482538</v>
      </c>
      <c r="BF29" s="29">
        <v>0</v>
      </c>
      <c r="BG29" s="29">
        <v>0</v>
      </c>
      <c r="BH29" s="29">
        <v>0</v>
      </c>
      <c r="BI29" s="29">
        <v>0</v>
      </c>
      <c r="BJ29" s="29">
        <f t="shared" si="2"/>
        <v>2887017</v>
      </c>
      <c r="BK29" s="53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</row>
    <row r="30" spans="1:220" s="27" customFormat="1" ht="31.5" customHeight="1">
      <c r="A30" s="28" t="s">
        <v>71</v>
      </c>
      <c r="B30" s="29">
        <v>80417</v>
      </c>
      <c r="C30" s="29">
        <v>1524179</v>
      </c>
      <c r="D30" s="29">
        <v>1398559</v>
      </c>
      <c r="E30" s="29">
        <v>60692</v>
      </c>
      <c r="F30" s="29">
        <v>39984</v>
      </c>
      <c r="G30" s="29">
        <v>20978</v>
      </c>
      <c r="H30" s="29">
        <v>3375</v>
      </c>
      <c r="I30" s="29">
        <v>591</v>
      </c>
      <c r="J30" s="29">
        <v>845499</v>
      </c>
      <c r="K30" s="29">
        <v>223777</v>
      </c>
      <c r="L30" s="29">
        <v>380726</v>
      </c>
      <c r="M30" s="29">
        <v>240990</v>
      </c>
      <c r="N30" s="29">
        <v>6</v>
      </c>
      <c r="O30" s="29">
        <v>0</v>
      </c>
      <c r="P30" s="29">
        <v>477820</v>
      </c>
      <c r="Q30" s="29">
        <v>363353</v>
      </c>
      <c r="R30" s="29">
        <v>1206</v>
      </c>
      <c r="S30" s="29">
        <v>0</v>
      </c>
      <c r="T30" s="29">
        <v>113261</v>
      </c>
      <c r="U30" s="29">
        <v>32090</v>
      </c>
      <c r="V30" s="29">
        <v>0</v>
      </c>
      <c r="W30" s="29">
        <v>32090</v>
      </c>
      <c r="X30" s="29">
        <v>440393</v>
      </c>
      <c r="Y30" s="29">
        <v>188173</v>
      </c>
      <c r="Z30" s="29">
        <v>50</v>
      </c>
      <c r="AA30" s="29">
        <v>105022</v>
      </c>
      <c r="AB30" s="29">
        <v>147148</v>
      </c>
      <c r="AC30" s="29">
        <v>0</v>
      </c>
      <c r="AD30" s="29">
        <v>70641</v>
      </c>
      <c r="AE30" s="29">
        <v>586120</v>
      </c>
      <c r="AF30" s="29">
        <v>15891</v>
      </c>
      <c r="AG30" s="29">
        <v>356153</v>
      </c>
      <c r="AH30" s="29">
        <v>732</v>
      </c>
      <c r="AI30" s="29">
        <v>0</v>
      </c>
      <c r="AJ30" s="29">
        <v>0</v>
      </c>
      <c r="AK30" s="29">
        <v>67376</v>
      </c>
      <c r="AL30" s="29">
        <v>131724</v>
      </c>
      <c r="AM30" s="29">
        <v>136</v>
      </c>
      <c r="AN30" s="29">
        <v>14108</v>
      </c>
      <c r="AO30" s="29">
        <v>0</v>
      </c>
      <c r="AP30" s="29">
        <v>217988</v>
      </c>
      <c r="AQ30" s="29">
        <v>675219</v>
      </c>
      <c r="AR30" s="29">
        <v>113261</v>
      </c>
      <c r="AS30" s="29">
        <v>363236</v>
      </c>
      <c r="AT30" s="29">
        <v>53728</v>
      </c>
      <c r="AU30" s="29">
        <v>0</v>
      </c>
      <c r="AV30" s="29">
        <v>0</v>
      </c>
      <c r="AW30" s="29">
        <v>0</v>
      </c>
      <c r="AX30" s="29">
        <v>93514</v>
      </c>
      <c r="AY30" s="29">
        <v>20873</v>
      </c>
      <c r="AZ30" s="29">
        <v>30607</v>
      </c>
      <c r="BA30" s="29">
        <v>9725</v>
      </c>
      <c r="BB30" s="29">
        <v>9713</v>
      </c>
      <c r="BC30" s="29">
        <v>12</v>
      </c>
      <c r="BD30" s="29">
        <v>0</v>
      </c>
      <c r="BE30" s="29">
        <v>820939</v>
      </c>
      <c r="BF30" s="29">
        <v>0</v>
      </c>
      <c r="BG30" s="29">
        <v>0</v>
      </c>
      <c r="BH30" s="29">
        <v>0</v>
      </c>
      <c r="BI30" s="29">
        <v>0</v>
      </c>
      <c r="BJ30" s="29">
        <f t="shared" si="2"/>
        <v>5781030</v>
      </c>
      <c r="BK30" s="53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</row>
    <row r="31" spans="1:220" s="27" customFormat="1" ht="31.5" customHeight="1">
      <c r="A31" s="28" t="s">
        <v>131</v>
      </c>
      <c r="B31" s="29">
        <v>49884</v>
      </c>
      <c r="C31" s="29">
        <v>1040362</v>
      </c>
      <c r="D31" s="29">
        <v>1005163</v>
      </c>
      <c r="E31" s="29">
        <v>20861</v>
      </c>
      <c r="F31" s="29">
        <v>7664</v>
      </c>
      <c r="G31" s="29">
        <v>4809</v>
      </c>
      <c r="H31" s="29">
        <v>1011</v>
      </c>
      <c r="I31" s="29">
        <v>854</v>
      </c>
      <c r="J31" s="29">
        <v>506364</v>
      </c>
      <c r="K31" s="29">
        <v>112582</v>
      </c>
      <c r="L31" s="29">
        <v>288657</v>
      </c>
      <c r="M31" s="29">
        <v>105125</v>
      </c>
      <c r="N31" s="29">
        <v>0</v>
      </c>
      <c r="O31" s="29">
        <v>0</v>
      </c>
      <c r="P31" s="29">
        <v>125818</v>
      </c>
      <c r="Q31" s="29">
        <v>87029</v>
      </c>
      <c r="R31" s="29">
        <v>384</v>
      </c>
      <c r="S31" s="29">
        <v>0</v>
      </c>
      <c r="T31" s="29">
        <v>38405</v>
      </c>
      <c r="U31" s="29">
        <v>12024</v>
      </c>
      <c r="V31" s="29">
        <v>0</v>
      </c>
      <c r="W31" s="29">
        <v>12024</v>
      </c>
      <c r="X31" s="29">
        <v>208370</v>
      </c>
      <c r="Y31" s="29">
        <v>125058</v>
      </c>
      <c r="Z31" s="29">
        <v>20</v>
      </c>
      <c r="AA31" s="29">
        <v>43686</v>
      </c>
      <c r="AB31" s="29">
        <v>39606</v>
      </c>
      <c r="AC31" s="29">
        <v>0</v>
      </c>
      <c r="AD31" s="29">
        <v>24922</v>
      </c>
      <c r="AE31" s="29">
        <v>1115622</v>
      </c>
      <c r="AF31" s="29">
        <v>12657</v>
      </c>
      <c r="AG31" s="29">
        <v>145140</v>
      </c>
      <c r="AH31" s="29">
        <v>1090</v>
      </c>
      <c r="AI31" s="29">
        <v>0</v>
      </c>
      <c r="AJ31" s="29">
        <v>516478</v>
      </c>
      <c r="AK31" s="29">
        <v>0</v>
      </c>
      <c r="AL31" s="29">
        <v>93658</v>
      </c>
      <c r="AM31" s="29">
        <v>0</v>
      </c>
      <c r="AN31" s="29">
        <v>346599</v>
      </c>
      <c r="AO31" s="29">
        <v>0</v>
      </c>
      <c r="AP31" s="29">
        <v>114984</v>
      </c>
      <c r="AQ31" s="29">
        <v>420366</v>
      </c>
      <c r="AR31" s="29">
        <v>47210</v>
      </c>
      <c r="AS31" s="29">
        <v>32039</v>
      </c>
      <c r="AT31" s="29">
        <v>18825</v>
      </c>
      <c r="AU31" s="29">
        <v>0</v>
      </c>
      <c r="AV31" s="29">
        <v>0</v>
      </c>
      <c r="AW31" s="29">
        <v>31868</v>
      </c>
      <c r="AX31" s="29">
        <v>248536</v>
      </c>
      <c r="AY31" s="29">
        <v>26084</v>
      </c>
      <c r="AZ31" s="29">
        <v>15804</v>
      </c>
      <c r="BA31" s="29">
        <v>0</v>
      </c>
      <c r="BB31" s="29">
        <v>0</v>
      </c>
      <c r="BC31" s="29">
        <v>0</v>
      </c>
      <c r="BD31" s="29">
        <v>0</v>
      </c>
      <c r="BE31" s="29">
        <v>411290</v>
      </c>
      <c r="BF31" s="29">
        <v>0</v>
      </c>
      <c r="BG31" s="29">
        <v>0</v>
      </c>
      <c r="BH31" s="29">
        <v>0</v>
      </c>
      <c r="BI31" s="29">
        <v>0</v>
      </c>
      <c r="BJ31" s="29">
        <f t="shared" si="2"/>
        <v>4030006</v>
      </c>
      <c r="BK31" s="53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</row>
    <row r="32" spans="1:220" s="27" customFormat="1" ht="31.5" customHeight="1">
      <c r="A32" s="28" t="s">
        <v>72</v>
      </c>
      <c r="B32" s="29">
        <v>88911</v>
      </c>
      <c r="C32" s="29">
        <v>1170248</v>
      </c>
      <c r="D32" s="29">
        <v>974035</v>
      </c>
      <c r="E32" s="29">
        <v>120407</v>
      </c>
      <c r="F32" s="29">
        <v>43096</v>
      </c>
      <c r="G32" s="29">
        <v>20731</v>
      </c>
      <c r="H32" s="29">
        <v>11453</v>
      </c>
      <c r="I32" s="29">
        <v>526</v>
      </c>
      <c r="J32" s="29">
        <v>1301077</v>
      </c>
      <c r="K32" s="29">
        <v>378304</v>
      </c>
      <c r="L32" s="29">
        <v>568780</v>
      </c>
      <c r="M32" s="29">
        <v>353993</v>
      </c>
      <c r="N32" s="29">
        <v>0</v>
      </c>
      <c r="O32" s="29">
        <v>0</v>
      </c>
      <c r="P32" s="29">
        <v>441267</v>
      </c>
      <c r="Q32" s="29">
        <v>267124</v>
      </c>
      <c r="R32" s="29">
        <v>0</v>
      </c>
      <c r="S32" s="29">
        <v>0</v>
      </c>
      <c r="T32" s="29">
        <v>174143</v>
      </c>
      <c r="U32" s="29">
        <v>46050</v>
      </c>
      <c r="V32" s="29">
        <v>0</v>
      </c>
      <c r="W32" s="29">
        <v>46050</v>
      </c>
      <c r="X32" s="29">
        <v>369202</v>
      </c>
      <c r="Y32" s="29">
        <v>180272</v>
      </c>
      <c r="Z32" s="29">
        <v>11433</v>
      </c>
      <c r="AA32" s="29">
        <v>130090</v>
      </c>
      <c r="AB32" s="29">
        <v>46787</v>
      </c>
      <c r="AC32" s="29">
        <v>620</v>
      </c>
      <c r="AD32" s="29">
        <v>339580</v>
      </c>
      <c r="AE32" s="29">
        <v>1278527</v>
      </c>
      <c r="AF32" s="29">
        <v>28455</v>
      </c>
      <c r="AG32" s="29">
        <v>496340</v>
      </c>
      <c r="AH32" s="29">
        <v>5804</v>
      </c>
      <c r="AI32" s="29">
        <v>0</v>
      </c>
      <c r="AJ32" s="29">
        <v>1677</v>
      </c>
      <c r="AK32" s="29">
        <v>269917</v>
      </c>
      <c r="AL32" s="29">
        <v>284586</v>
      </c>
      <c r="AM32" s="29">
        <v>21151</v>
      </c>
      <c r="AN32" s="29">
        <v>170597</v>
      </c>
      <c r="AO32" s="29">
        <v>0</v>
      </c>
      <c r="AP32" s="29">
        <v>360416</v>
      </c>
      <c r="AQ32" s="29">
        <v>776183</v>
      </c>
      <c r="AR32" s="29">
        <v>127505</v>
      </c>
      <c r="AS32" s="29">
        <v>195523</v>
      </c>
      <c r="AT32" s="29">
        <v>87875</v>
      </c>
      <c r="AU32" s="29">
        <v>0</v>
      </c>
      <c r="AV32" s="29">
        <v>0</v>
      </c>
      <c r="AW32" s="29">
        <v>104183</v>
      </c>
      <c r="AX32" s="29">
        <v>141521</v>
      </c>
      <c r="AY32" s="29">
        <v>33348</v>
      </c>
      <c r="AZ32" s="29">
        <v>86228</v>
      </c>
      <c r="BA32" s="29">
        <v>0</v>
      </c>
      <c r="BB32" s="29">
        <v>0</v>
      </c>
      <c r="BC32" s="29">
        <v>0</v>
      </c>
      <c r="BD32" s="29">
        <v>0</v>
      </c>
      <c r="BE32" s="29">
        <v>1155113</v>
      </c>
      <c r="BF32" s="29">
        <v>0</v>
      </c>
      <c r="BG32" s="29">
        <v>0</v>
      </c>
      <c r="BH32" s="29">
        <v>0</v>
      </c>
      <c r="BI32" s="29">
        <v>0</v>
      </c>
      <c r="BJ32" s="29">
        <f t="shared" si="2"/>
        <v>7326574</v>
      </c>
      <c r="BK32" s="53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</row>
    <row r="33" spans="1:220" s="48" customFormat="1" ht="31.5" customHeight="1">
      <c r="A33" s="38" t="s">
        <v>73</v>
      </c>
      <c r="B33" s="39">
        <v>90362</v>
      </c>
      <c r="C33" s="39">
        <v>871182</v>
      </c>
      <c r="D33" s="39">
        <v>703348</v>
      </c>
      <c r="E33" s="39">
        <v>89871</v>
      </c>
      <c r="F33" s="39">
        <v>45150</v>
      </c>
      <c r="G33" s="39">
        <v>19376</v>
      </c>
      <c r="H33" s="39">
        <v>12841</v>
      </c>
      <c r="I33" s="39">
        <v>596</v>
      </c>
      <c r="J33" s="39">
        <v>1331185</v>
      </c>
      <c r="K33" s="39">
        <v>435859</v>
      </c>
      <c r="L33" s="39">
        <v>560910</v>
      </c>
      <c r="M33" s="39">
        <v>334416</v>
      </c>
      <c r="N33" s="39">
        <v>0</v>
      </c>
      <c r="O33" s="39">
        <v>0</v>
      </c>
      <c r="P33" s="39">
        <v>494964</v>
      </c>
      <c r="Q33" s="39">
        <v>306366</v>
      </c>
      <c r="R33" s="39">
        <v>1292</v>
      </c>
      <c r="S33" s="39">
        <v>0</v>
      </c>
      <c r="T33" s="39">
        <v>187306</v>
      </c>
      <c r="U33" s="39">
        <v>26193</v>
      </c>
      <c r="V33" s="39">
        <v>0</v>
      </c>
      <c r="W33" s="39">
        <v>26193</v>
      </c>
      <c r="X33" s="39">
        <v>523685</v>
      </c>
      <c r="Y33" s="39">
        <v>146262</v>
      </c>
      <c r="Z33" s="39">
        <v>675</v>
      </c>
      <c r="AA33" s="39">
        <v>369139</v>
      </c>
      <c r="AB33" s="39">
        <v>7609</v>
      </c>
      <c r="AC33" s="39">
        <v>0</v>
      </c>
      <c r="AD33" s="39">
        <v>177865</v>
      </c>
      <c r="AE33" s="39">
        <v>808712</v>
      </c>
      <c r="AF33" s="39">
        <v>18813</v>
      </c>
      <c r="AG33" s="39">
        <v>249747</v>
      </c>
      <c r="AH33" s="39">
        <v>3468</v>
      </c>
      <c r="AI33" s="39">
        <v>0</v>
      </c>
      <c r="AJ33" s="39">
        <v>5461</v>
      </c>
      <c r="AK33" s="39">
        <v>73509</v>
      </c>
      <c r="AL33" s="39">
        <v>91932</v>
      </c>
      <c r="AM33" s="39">
        <v>184558</v>
      </c>
      <c r="AN33" s="39">
        <v>181224</v>
      </c>
      <c r="AO33" s="39">
        <v>0</v>
      </c>
      <c r="AP33" s="39">
        <v>296187</v>
      </c>
      <c r="AQ33" s="39">
        <v>928693</v>
      </c>
      <c r="AR33" s="39">
        <v>129781</v>
      </c>
      <c r="AS33" s="39">
        <v>107091</v>
      </c>
      <c r="AT33" s="39">
        <v>66662</v>
      </c>
      <c r="AU33" s="39">
        <v>0</v>
      </c>
      <c r="AV33" s="39">
        <v>0</v>
      </c>
      <c r="AW33" s="39">
        <v>148768</v>
      </c>
      <c r="AX33" s="39">
        <v>250056</v>
      </c>
      <c r="AY33" s="39">
        <v>25047</v>
      </c>
      <c r="AZ33" s="39">
        <v>201288</v>
      </c>
      <c r="BA33" s="39">
        <v>1335</v>
      </c>
      <c r="BB33" s="39">
        <v>0</v>
      </c>
      <c r="BC33" s="39">
        <v>1335</v>
      </c>
      <c r="BD33" s="39">
        <v>0</v>
      </c>
      <c r="BE33" s="39">
        <v>974605</v>
      </c>
      <c r="BF33" s="39">
        <v>0</v>
      </c>
      <c r="BG33" s="39">
        <v>0</v>
      </c>
      <c r="BH33" s="39">
        <v>0</v>
      </c>
      <c r="BI33" s="39">
        <v>0</v>
      </c>
      <c r="BJ33" s="39">
        <f t="shared" si="2"/>
        <v>6524968</v>
      </c>
      <c r="BK33" s="53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</row>
    <row r="34" spans="1:220" s="27" customFormat="1" ht="31.5" customHeight="1">
      <c r="A34" s="28" t="s">
        <v>74</v>
      </c>
      <c r="B34" s="29">
        <v>46894</v>
      </c>
      <c r="C34" s="29">
        <v>527704</v>
      </c>
      <c r="D34" s="29">
        <v>473722</v>
      </c>
      <c r="E34" s="29">
        <v>39385</v>
      </c>
      <c r="F34" s="29">
        <v>8369</v>
      </c>
      <c r="G34" s="29">
        <v>4666</v>
      </c>
      <c r="H34" s="29">
        <v>1155</v>
      </c>
      <c r="I34" s="29">
        <v>407</v>
      </c>
      <c r="J34" s="29">
        <v>370086</v>
      </c>
      <c r="K34" s="29">
        <v>107895</v>
      </c>
      <c r="L34" s="29">
        <v>170359</v>
      </c>
      <c r="M34" s="29">
        <v>91832</v>
      </c>
      <c r="N34" s="29">
        <v>0</v>
      </c>
      <c r="O34" s="29">
        <v>0</v>
      </c>
      <c r="P34" s="29">
        <v>95962</v>
      </c>
      <c r="Q34" s="29">
        <v>71021</v>
      </c>
      <c r="R34" s="29">
        <v>605</v>
      </c>
      <c r="S34" s="29">
        <v>0</v>
      </c>
      <c r="T34" s="29">
        <v>24336</v>
      </c>
      <c r="U34" s="29">
        <v>0</v>
      </c>
      <c r="V34" s="29">
        <v>0</v>
      </c>
      <c r="W34" s="29">
        <v>0</v>
      </c>
      <c r="X34" s="29">
        <v>208465</v>
      </c>
      <c r="Y34" s="29">
        <v>119828</v>
      </c>
      <c r="Z34" s="29">
        <v>1300</v>
      </c>
      <c r="AA34" s="29">
        <v>86691</v>
      </c>
      <c r="AB34" s="29">
        <v>646</v>
      </c>
      <c r="AC34" s="29">
        <v>0</v>
      </c>
      <c r="AD34" s="29">
        <v>14560</v>
      </c>
      <c r="AE34" s="29">
        <v>285637</v>
      </c>
      <c r="AF34" s="29">
        <v>6054</v>
      </c>
      <c r="AG34" s="29">
        <v>183780</v>
      </c>
      <c r="AH34" s="29">
        <v>2017</v>
      </c>
      <c r="AI34" s="29">
        <v>0</v>
      </c>
      <c r="AJ34" s="29">
        <v>0</v>
      </c>
      <c r="AK34" s="29">
        <v>348</v>
      </c>
      <c r="AL34" s="29">
        <v>73363</v>
      </c>
      <c r="AM34" s="29">
        <v>0</v>
      </c>
      <c r="AN34" s="29">
        <v>20075</v>
      </c>
      <c r="AO34" s="29">
        <v>0</v>
      </c>
      <c r="AP34" s="29">
        <v>85044</v>
      </c>
      <c r="AQ34" s="29">
        <v>446067</v>
      </c>
      <c r="AR34" s="29">
        <v>69628</v>
      </c>
      <c r="AS34" s="29">
        <v>155237</v>
      </c>
      <c r="AT34" s="29">
        <v>60680</v>
      </c>
      <c r="AU34" s="29">
        <v>0</v>
      </c>
      <c r="AV34" s="29">
        <v>0</v>
      </c>
      <c r="AW34" s="29">
        <v>68967</v>
      </c>
      <c r="AX34" s="29">
        <v>52216</v>
      </c>
      <c r="AY34" s="29">
        <v>20135</v>
      </c>
      <c r="AZ34" s="29">
        <v>19204</v>
      </c>
      <c r="BA34" s="29">
        <v>0</v>
      </c>
      <c r="BB34" s="29">
        <v>0</v>
      </c>
      <c r="BC34" s="29">
        <v>0</v>
      </c>
      <c r="BD34" s="29">
        <v>0</v>
      </c>
      <c r="BE34" s="29">
        <v>235352</v>
      </c>
      <c r="BF34" s="29">
        <v>0</v>
      </c>
      <c r="BG34" s="29">
        <v>0</v>
      </c>
      <c r="BH34" s="29">
        <v>0</v>
      </c>
      <c r="BI34" s="29">
        <v>0</v>
      </c>
      <c r="BJ34" s="29">
        <f t="shared" si="2"/>
        <v>2315771</v>
      </c>
      <c r="BK34" s="53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</row>
    <row r="35" spans="1:220" s="27" customFormat="1" ht="31.5" customHeight="1">
      <c r="A35" s="28" t="s">
        <v>75</v>
      </c>
      <c r="B35" s="29">
        <v>47620</v>
      </c>
      <c r="C35" s="29">
        <v>721101</v>
      </c>
      <c r="D35" s="29">
        <v>652467</v>
      </c>
      <c r="E35" s="29">
        <v>32149</v>
      </c>
      <c r="F35" s="29">
        <v>14438</v>
      </c>
      <c r="G35" s="29">
        <v>16848</v>
      </c>
      <c r="H35" s="29">
        <v>4880</v>
      </c>
      <c r="I35" s="29">
        <v>319</v>
      </c>
      <c r="J35" s="29">
        <v>546578</v>
      </c>
      <c r="K35" s="29">
        <v>181274</v>
      </c>
      <c r="L35" s="29">
        <v>226406</v>
      </c>
      <c r="M35" s="29">
        <v>138898</v>
      </c>
      <c r="N35" s="29">
        <v>0</v>
      </c>
      <c r="O35" s="29">
        <v>0</v>
      </c>
      <c r="P35" s="29">
        <v>188808</v>
      </c>
      <c r="Q35" s="29">
        <v>144446</v>
      </c>
      <c r="R35" s="29">
        <v>0</v>
      </c>
      <c r="S35" s="29">
        <v>0</v>
      </c>
      <c r="T35" s="29">
        <v>44362</v>
      </c>
      <c r="U35" s="29">
        <v>0</v>
      </c>
      <c r="V35" s="29">
        <v>0</v>
      </c>
      <c r="W35" s="29">
        <v>0</v>
      </c>
      <c r="X35" s="29">
        <v>360801</v>
      </c>
      <c r="Y35" s="29">
        <v>206294</v>
      </c>
      <c r="Z35" s="29">
        <v>0</v>
      </c>
      <c r="AA35" s="29">
        <v>73994</v>
      </c>
      <c r="AB35" s="29">
        <v>79933</v>
      </c>
      <c r="AC35" s="29">
        <v>580</v>
      </c>
      <c r="AD35" s="29">
        <v>161000</v>
      </c>
      <c r="AE35" s="29">
        <v>345092</v>
      </c>
      <c r="AF35" s="29">
        <v>3930</v>
      </c>
      <c r="AG35" s="29">
        <v>243780</v>
      </c>
      <c r="AH35" s="29">
        <v>929</v>
      </c>
      <c r="AI35" s="29">
        <v>0</v>
      </c>
      <c r="AJ35" s="29">
        <v>0</v>
      </c>
      <c r="AK35" s="29">
        <v>0</v>
      </c>
      <c r="AL35" s="29">
        <v>83012</v>
      </c>
      <c r="AM35" s="29">
        <v>0</v>
      </c>
      <c r="AN35" s="29">
        <v>13441</v>
      </c>
      <c r="AO35" s="29">
        <v>0</v>
      </c>
      <c r="AP35" s="29">
        <v>149490</v>
      </c>
      <c r="AQ35" s="29">
        <v>583744</v>
      </c>
      <c r="AR35" s="29">
        <v>37007</v>
      </c>
      <c r="AS35" s="29">
        <v>149145</v>
      </c>
      <c r="AT35" s="29">
        <v>176677</v>
      </c>
      <c r="AU35" s="29">
        <v>0</v>
      </c>
      <c r="AV35" s="29">
        <v>0</v>
      </c>
      <c r="AW35" s="29">
        <v>0</v>
      </c>
      <c r="AX35" s="29">
        <v>96486</v>
      </c>
      <c r="AY35" s="29">
        <v>89853</v>
      </c>
      <c r="AZ35" s="29">
        <v>34576</v>
      </c>
      <c r="BA35" s="29">
        <v>15521</v>
      </c>
      <c r="BB35" s="29">
        <v>532</v>
      </c>
      <c r="BC35" s="29">
        <v>14989</v>
      </c>
      <c r="BD35" s="29">
        <v>0</v>
      </c>
      <c r="BE35" s="29">
        <v>758278</v>
      </c>
      <c r="BF35" s="29">
        <v>0</v>
      </c>
      <c r="BG35" s="29">
        <v>0</v>
      </c>
      <c r="BH35" s="29">
        <v>0</v>
      </c>
      <c r="BI35" s="29">
        <v>0</v>
      </c>
      <c r="BJ35" s="29">
        <f t="shared" si="2"/>
        <v>3878033</v>
      </c>
      <c r="BK35" s="53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</row>
    <row r="36" spans="1:220" s="27" customFormat="1" ht="31.5" customHeight="1">
      <c r="A36" s="28" t="s">
        <v>132</v>
      </c>
      <c r="B36" s="29">
        <v>34391</v>
      </c>
      <c r="C36" s="29">
        <v>571395</v>
      </c>
      <c r="D36" s="29">
        <v>528915</v>
      </c>
      <c r="E36" s="29">
        <v>24799</v>
      </c>
      <c r="F36" s="29">
        <v>2699</v>
      </c>
      <c r="G36" s="29">
        <v>13850</v>
      </c>
      <c r="H36" s="29">
        <v>807</v>
      </c>
      <c r="I36" s="29">
        <v>325</v>
      </c>
      <c r="J36" s="29">
        <v>262571</v>
      </c>
      <c r="K36" s="29">
        <v>146878</v>
      </c>
      <c r="L36" s="29">
        <v>66999</v>
      </c>
      <c r="M36" s="29">
        <v>48694</v>
      </c>
      <c r="N36" s="29">
        <v>0</v>
      </c>
      <c r="O36" s="29">
        <v>0</v>
      </c>
      <c r="P36" s="29">
        <v>165794</v>
      </c>
      <c r="Q36" s="29">
        <v>141885</v>
      </c>
      <c r="R36" s="29">
        <v>0</v>
      </c>
      <c r="S36" s="29">
        <v>0</v>
      </c>
      <c r="T36" s="29">
        <v>23909</v>
      </c>
      <c r="U36" s="29">
        <v>7848</v>
      </c>
      <c r="V36" s="29">
        <v>0</v>
      </c>
      <c r="W36" s="29">
        <v>7848</v>
      </c>
      <c r="X36" s="29">
        <v>189681</v>
      </c>
      <c r="Y36" s="29">
        <v>81486</v>
      </c>
      <c r="Z36" s="29">
        <v>7710</v>
      </c>
      <c r="AA36" s="29">
        <v>22208</v>
      </c>
      <c r="AB36" s="29">
        <v>78277</v>
      </c>
      <c r="AC36" s="29">
        <v>0</v>
      </c>
      <c r="AD36" s="29">
        <v>54650</v>
      </c>
      <c r="AE36" s="29">
        <v>83980</v>
      </c>
      <c r="AF36" s="29">
        <v>442</v>
      </c>
      <c r="AG36" s="29">
        <v>67619</v>
      </c>
      <c r="AH36" s="29">
        <v>444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15475</v>
      </c>
      <c r="AO36" s="29">
        <v>0</v>
      </c>
      <c r="AP36" s="29">
        <v>76372</v>
      </c>
      <c r="AQ36" s="29">
        <v>134251</v>
      </c>
      <c r="AR36" s="29">
        <v>62538</v>
      </c>
      <c r="AS36" s="29">
        <v>24458</v>
      </c>
      <c r="AT36" s="29">
        <v>21523</v>
      </c>
      <c r="AU36" s="29">
        <v>0</v>
      </c>
      <c r="AV36" s="29">
        <v>0</v>
      </c>
      <c r="AW36" s="29">
        <v>0</v>
      </c>
      <c r="AX36" s="29">
        <v>15195</v>
      </c>
      <c r="AY36" s="29">
        <v>10537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512416</v>
      </c>
      <c r="BF36" s="29">
        <v>0</v>
      </c>
      <c r="BG36" s="29">
        <v>0</v>
      </c>
      <c r="BH36" s="29">
        <v>0</v>
      </c>
      <c r="BI36" s="29">
        <v>0</v>
      </c>
      <c r="BJ36" s="29">
        <f t="shared" si="2"/>
        <v>2093349</v>
      </c>
      <c r="BK36" s="53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</row>
    <row r="37" spans="1:220" s="27" customFormat="1" ht="31.5" customHeight="1">
      <c r="A37" s="28" t="s">
        <v>76</v>
      </c>
      <c r="B37" s="29">
        <v>44958</v>
      </c>
      <c r="C37" s="29">
        <v>643134</v>
      </c>
      <c r="D37" s="29">
        <v>591117</v>
      </c>
      <c r="E37" s="29">
        <v>20697</v>
      </c>
      <c r="F37" s="29">
        <v>14395</v>
      </c>
      <c r="G37" s="29">
        <v>15448</v>
      </c>
      <c r="H37" s="29">
        <v>1128</v>
      </c>
      <c r="I37" s="29">
        <v>349</v>
      </c>
      <c r="J37" s="29">
        <v>339991</v>
      </c>
      <c r="K37" s="29">
        <v>82749</v>
      </c>
      <c r="L37" s="29">
        <v>195088</v>
      </c>
      <c r="M37" s="29">
        <v>62154</v>
      </c>
      <c r="N37" s="29">
        <v>0</v>
      </c>
      <c r="O37" s="29">
        <v>0</v>
      </c>
      <c r="P37" s="29">
        <v>227539</v>
      </c>
      <c r="Q37" s="29">
        <v>193210</v>
      </c>
      <c r="R37" s="29">
        <v>0</v>
      </c>
      <c r="S37" s="29">
        <v>0</v>
      </c>
      <c r="T37" s="29">
        <v>34329</v>
      </c>
      <c r="U37" s="29">
        <v>28215</v>
      </c>
      <c r="V37" s="29">
        <v>0</v>
      </c>
      <c r="W37" s="29">
        <v>28215</v>
      </c>
      <c r="X37" s="29">
        <v>142391</v>
      </c>
      <c r="Y37" s="29">
        <v>49698</v>
      </c>
      <c r="Z37" s="29">
        <v>8</v>
      </c>
      <c r="AA37" s="29">
        <v>37282</v>
      </c>
      <c r="AB37" s="29">
        <v>54997</v>
      </c>
      <c r="AC37" s="29">
        <v>406</v>
      </c>
      <c r="AD37" s="29">
        <v>198510</v>
      </c>
      <c r="AE37" s="29">
        <v>374499</v>
      </c>
      <c r="AF37" s="29">
        <v>19064</v>
      </c>
      <c r="AG37" s="29">
        <v>343585</v>
      </c>
      <c r="AH37" s="29">
        <v>1001</v>
      </c>
      <c r="AI37" s="29">
        <v>0</v>
      </c>
      <c r="AJ37" s="29">
        <v>0</v>
      </c>
      <c r="AK37" s="29">
        <v>3501</v>
      </c>
      <c r="AL37" s="29">
        <v>6232</v>
      </c>
      <c r="AM37" s="29">
        <v>0</v>
      </c>
      <c r="AN37" s="29">
        <v>1116</v>
      </c>
      <c r="AO37" s="29">
        <v>0</v>
      </c>
      <c r="AP37" s="29">
        <v>110442</v>
      </c>
      <c r="AQ37" s="29">
        <v>264073</v>
      </c>
      <c r="AR37" s="29">
        <v>63254</v>
      </c>
      <c r="AS37" s="29">
        <v>63464</v>
      </c>
      <c r="AT37" s="29">
        <v>50419</v>
      </c>
      <c r="AU37" s="29">
        <v>0</v>
      </c>
      <c r="AV37" s="29">
        <v>0</v>
      </c>
      <c r="AW37" s="29">
        <v>0</v>
      </c>
      <c r="AX37" s="29">
        <v>38366</v>
      </c>
      <c r="AY37" s="29">
        <v>29532</v>
      </c>
      <c r="AZ37" s="29">
        <v>19038</v>
      </c>
      <c r="BA37" s="29">
        <v>4725</v>
      </c>
      <c r="BB37" s="29">
        <v>3108</v>
      </c>
      <c r="BC37" s="29">
        <v>1617</v>
      </c>
      <c r="BD37" s="29">
        <v>0</v>
      </c>
      <c r="BE37" s="29">
        <v>492289</v>
      </c>
      <c r="BF37" s="29">
        <v>0</v>
      </c>
      <c r="BG37" s="29">
        <v>0</v>
      </c>
      <c r="BH37" s="29">
        <v>0</v>
      </c>
      <c r="BI37" s="29">
        <v>0</v>
      </c>
      <c r="BJ37" s="29">
        <f t="shared" si="2"/>
        <v>2870766</v>
      </c>
      <c r="BK37" s="53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</row>
    <row r="38" spans="1:220" s="48" customFormat="1" ht="31.5" customHeight="1">
      <c r="A38" s="38" t="s">
        <v>77</v>
      </c>
      <c r="B38" s="39">
        <v>41541</v>
      </c>
      <c r="C38" s="39">
        <v>414269</v>
      </c>
      <c r="D38" s="39">
        <v>381410</v>
      </c>
      <c r="E38" s="39">
        <v>13258</v>
      </c>
      <c r="F38" s="39">
        <v>4710</v>
      </c>
      <c r="G38" s="39">
        <v>13564</v>
      </c>
      <c r="H38" s="39">
        <v>845</v>
      </c>
      <c r="I38" s="39">
        <v>482</v>
      </c>
      <c r="J38" s="39">
        <v>286343</v>
      </c>
      <c r="K38" s="39">
        <v>99393</v>
      </c>
      <c r="L38" s="39">
        <v>147996</v>
      </c>
      <c r="M38" s="39">
        <v>38954</v>
      </c>
      <c r="N38" s="39">
        <v>0</v>
      </c>
      <c r="O38" s="39">
        <v>0</v>
      </c>
      <c r="P38" s="39">
        <v>131627</v>
      </c>
      <c r="Q38" s="39">
        <v>117344</v>
      </c>
      <c r="R38" s="39">
        <v>0</v>
      </c>
      <c r="S38" s="39">
        <v>0</v>
      </c>
      <c r="T38" s="39">
        <v>14283</v>
      </c>
      <c r="U38" s="39">
        <v>10666</v>
      </c>
      <c r="V38" s="39">
        <v>0</v>
      </c>
      <c r="W38" s="39">
        <v>10666</v>
      </c>
      <c r="X38" s="39">
        <v>199566</v>
      </c>
      <c r="Y38" s="39">
        <v>119526</v>
      </c>
      <c r="Z38" s="39">
        <v>6</v>
      </c>
      <c r="AA38" s="39">
        <v>76953</v>
      </c>
      <c r="AB38" s="39">
        <v>3081</v>
      </c>
      <c r="AC38" s="39">
        <v>0</v>
      </c>
      <c r="AD38" s="39">
        <v>74589</v>
      </c>
      <c r="AE38" s="39">
        <v>230092</v>
      </c>
      <c r="AF38" s="39">
        <v>11290</v>
      </c>
      <c r="AG38" s="39">
        <v>120198</v>
      </c>
      <c r="AH38" s="39">
        <v>250</v>
      </c>
      <c r="AI38" s="39">
        <v>0</v>
      </c>
      <c r="AJ38" s="39">
        <v>0</v>
      </c>
      <c r="AK38" s="39">
        <v>0</v>
      </c>
      <c r="AL38" s="39">
        <v>94442</v>
      </c>
      <c r="AM38" s="39">
        <v>0</v>
      </c>
      <c r="AN38" s="39">
        <v>3912</v>
      </c>
      <c r="AO38" s="39">
        <v>0</v>
      </c>
      <c r="AP38" s="39">
        <v>76644</v>
      </c>
      <c r="AQ38" s="39">
        <v>201045</v>
      </c>
      <c r="AR38" s="39">
        <v>58786</v>
      </c>
      <c r="AS38" s="39">
        <v>77418</v>
      </c>
      <c r="AT38" s="39">
        <v>17602</v>
      </c>
      <c r="AU38" s="39">
        <v>0</v>
      </c>
      <c r="AV38" s="39">
        <v>0</v>
      </c>
      <c r="AW38" s="39">
        <v>0</v>
      </c>
      <c r="AX38" s="39">
        <v>20538</v>
      </c>
      <c r="AY38" s="39">
        <v>12053</v>
      </c>
      <c r="AZ38" s="39">
        <v>14648</v>
      </c>
      <c r="BA38" s="39">
        <v>18855</v>
      </c>
      <c r="BB38" s="39">
        <v>0</v>
      </c>
      <c r="BC38" s="39">
        <v>18855</v>
      </c>
      <c r="BD38" s="39">
        <v>0</v>
      </c>
      <c r="BE38" s="39">
        <v>232070</v>
      </c>
      <c r="BF38" s="39">
        <v>0</v>
      </c>
      <c r="BG38" s="39">
        <v>0</v>
      </c>
      <c r="BH38" s="39">
        <v>0</v>
      </c>
      <c r="BI38" s="39">
        <v>0</v>
      </c>
      <c r="BJ38" s="39">
        <f t="shared" si="2"/>
        <v>1917307</v>
      </c>
      <c r="BK38" s="53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</row>
    <row r="39" spans="1:220" s="27" customFormat="1" ht="31.5" customHeight="1">
      <c r="A39" s="28" t="s">
        <v>128</v>
      </c>
      <c r="B39" s="29">
        <v>121856</v>
      </c>
      <c r="C39" s="29">
        <v>2614690</v>
      </c>
      <c r="D39" s="29">
        <v>2379248</v>
      </c>
      <c r="E39" s="29">
        <v>145611</v>
      </c>
      <c r="F39" s="29">
        <v>50167</v>
      </c>
      <c r="G39" s="29">
        <v>33990</v>
      </c>
      <c r="H39" s="29">
        <v>5109</v>
      </c>
      <c r="I39" s="29">
        <v>565</v>
      </c>
      <c r="J39" s="29">
        <v>2084417</v>
      </c>
      <c r="K39" s="29">
        <v>550726</v>
      </c>
      <c r="L39" s="29">
        <v>814113</v>
      </c>
      <c r="M39" s="29">
        <v>719578</v>
      </c>
      <c r="N39" s="29">
        <v>0</v>
      </c>
      <c r="O39" s="29">
        <v>0</v>
      </c>
      <c r="P39" s="29">
        <v>656442</v>
      </c>
      <c r="Q39" s="29">
        <v>387255</v>
      </c>
      <c r="R39" s="29">
        <v>0</v>
      </c>
      <c r="S39" s="29">
        <v>0</v>
      </c>
      <c r="T39" s="29">
        <v>269187</v>
      </c>
      <c r="U39" s="29">
        <v>46533</v>
      </c>
      <c r="V39" s="29">
        <v>0</v>
      </c>
      <c r="W39" s="29">
        <v>46533</v>
      </c>
      <c r="X39" s="29">
        <v>1078022</v>
      </c>
      <c r="Y39" s="29">
        <v>151160</v>
      </c>
      <c r="Z39" s="29">
        <v>0</v>
      </c>
      <c r="AA39" s="29">
        <v>738407</v>
      </c>
      <c r="AB39" s="29">
        <v>188455</v>
      </c>
      <c r="AC39" s="29">
        <v>0</v>
      </c>
      <c r="AD39" s="29">
        <v>209822</v>
      </c>
      <c r="AE39" s="29">
        <v>739389</v>
      </c>
      <c r="AF39" s="29">
        <v>50525</v>
      </c>
      <c r="AG39" s="29">
        <v>439922</v>
      </c>
      <c r="AH39" s="29">
        <v>4602</v>
      </c>
      <c r="AI39" s="29">
        <v>0</v>
      </c>
      <c r="AJ39" s="29">
        <v>0</v>
      </c>
      <c r="AK39" s="29">
        <v>26283</v>
      </c>
      <c r="AL39" s="29">
        <v>180904</v>
      </c>
      <c r="AM39" s="29">
        <v>0</v>
      </c>
      <c r="AN39" s="29">
        <v>37153</v>
      </c>
      <c r="AO39" s="29">
        <v>0</v>
      </c>
      <c r="AP39" s="29">
        <v>481711</v>
      </c>
      <c r="AQ39" s="29">
        <v>1699634</v>
      </c>
      <c r="AR39" s="29">
        <v>149244</v>
      </c>
      <c r="AS39" s="29">
        <v>690968</v>
      </c>
      <c r="AT39" s="29">
        <v>282439</v>
      </c>
      <c r="AU39" s="29">
        <v>0</v>
      </c>
      <c r="AV39" s="29">
        <v>0</v>
      </c>
      <c r="AW39" s="29">
        <v>90336</v>
      </c>
      <c r="AX39" s="29">
        <v>143433</v>
      </c>
      <c r="AY39" s="29">
        <v>70223</v>
      </c>
      <c r="AZ39" s="29">
        <v>272991</v>
      </c>
      <c r="BA39" s="29">
        <v>2150</v>
      </c>
      <c r="BB39" s="29">
        <v>2150</v>
      </c>
      <c r="BC39" s="29">
        <v>0</v>
      </c>
      <c r="BD39" s="29">
        <v>0</v>
      </c>
      <c r="BE39" s="29">
        <v>1566095</v>
      </c>
      <c r="BF39" s="29">
        <v>0</v>
      </c>
      <c r="BG39" s="29">
        <v>0</v>
      </c>
      <c r="BH39" s="29">
        <v>0</v>
      </c>
      <c r="BI39" s="29">
        <v>0</v>
      </c>
      <c r="BJ39" s="29">
        <f t="shared" si="2"/>
        <v>11300761</v>
      </c>
      <c r="BK39" s="53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</row>
    <row r="40" spans="1:220" s="27" customFormat="1" ht="31.5" customHeight="1">
      <c r="A40" s="28" t="s">
        <v>78</v>
      </c>
      <c r="B40" s="29">
        <v>114367</v>
      </c>
      <c r="C40" s="29">
        <v>1405962</v>
      </c>
      <c r="D40" s="29">
        <v>1084625</v>
      </c>
      <c r="E40" s="29">
        <v>230632</v>
      </c>
      <c r="F40" s="29">
        <v>69388</v>
      </c>
      <c r="G40" s="29">
        <v>18135</v>
      </c>
      <c r="H40" s="29">
        <v>2565</v>
      </c>
      <c r="I40" s="29">
        <v>617</v>
      </c>
      <c r="J40" s="29">
        <v>1508795</v>
      </c>
      <c r="K40" s="29">
        <v>474808</v>
      </c>
      <c r="L40" s="29">
        <v>398757</v>
      </c>
      <c r="M40" s="29">
        <v>635230</v>
      </c>
      <c r="N40" s="29">
        <v>0</v>
      </c>
      <c r="O40" s="29">
        <v>0</v>
      </c>
      <c r="P40" s="29">
        <v>435487</v>
      </c>
      <c r="Q40" s="29">
        <v>183631</v>
      </c>
      <c r="R40" s="29">
        <v>0</v>
      </c>
      <c r="S40" s="29">
        <v>0</v>
      </c>
      <c r="T40" s="29">
        <v>251856</v>
      </c>
      <c r="U40" s="29">
        <v>48737</v>
      </c>
      <c r="V40" s="29">
        <v>0</v>
      </c>
      <c r="W40" s="29">
        <v>48737</v>
      </c>
      <c r="X40" s="29">
        <v>549208</v>
      </c>
      <c r="Y40" s="29">
        <v>90031</v>
      </c>
      <c r="Z40" s="29">
        <v>5409</v>
      </c>
      <c r="AA40" s="29">
        <v>362747</v>
      </c>
      <c r="AB40" s="29">
        <v>91021</v>
      </c>
      <c r="AC40" s="29">
        <v>0</v>
      </c>
      <c r="AD40" s="29">
        <v>242597</v>
      </c>
      <c r="AE40" s="29">
        <v>1517135</v>
      </c>
      <c r="AF40" s="29">
        <v>82299</v>
      </c>
      <c r="AG40" s="29">
        <v>810407</v>
      </c>
      <c r="AH40" s="29">
        <v>39434</v>
      </c>
      <c r="AI40" s="29">
        <v>0</v>
      </c>
      <c r="AJ40" s="29">
        <v>0</v>
      </c>
      <c r="AK40" s="29">
        <v>5700</v>
      </c>
      <c r="AL40" s="29">
        <v>476787</v>
      </c>
      <c r="AM40" s="29">
        <v>91072</v>
      </c>
      <c r="AN40" s="29">
        <v>11436</v>
      </c>
      <c r="AO40" s="29">
        <v>0</v>
      </c>
      <c r="AP40" s="29">
        <v>330664</v>
      </c>
      <c r="AQ40" s="29">
        <v>936918</v>
      </c>
      <c r="AR40" s="29">
        <v>110011</v>
      </c>
      <c r="AS40" s="29">
        <v>174818</v>
      </c>
      <c r="AT40" s="29">
        <v>283858</v>
      </c>
      <c r="AU40" s="29">
        <v>0</v>
      </c>
      <c r="AV40" s="29">
        <v>0</v>
      </c>
      <c r="AW40" s="29">
        <v>49342</v>
      </c>
      <c r="AX40" s="29">
        <v>170336</v>
      </c>
      <c r="AY40" s="29">
        <v>48299</v>
      </c>
      <c r="AZ40" s="29">
        <v>100254</v>
      </c>
      <c r="BA40" s="29">
        <v>483</v>
      </c>
      <c r="BB40" s="29">
        <v>483</v>
      </c>
      <c r="BC40" s="29">
        <v>0</v>
      </c>
      <c r="BD40" s="29">
        <v>0</v>
      </c>
      <c r="BE40" s="29">
        <v>867973</v>
      </c>
      <c r="BF40" s="29">
        <v>0</v>
      </c>
      <c r="BG40" s="29">
        <v>0</v>
      </c>
      <c r="BH40" s="29">
        <v>0</v>
      </c>
      <c r="BI40" s="29">
        <v>0</v>
      </c>
      <c r="BJ40" s="29">
        <f t="shared" si="2"/>
        <v>7958326</v>
      </c>
      <c r="BK40" s="53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</row>
    <row r="41" spans="1:220" s="27" customFormat="1" ht="31.5" customHeight="1">
      <c r="A41" s="28" t="s">
        <v>133</v>
      </c>
      <c r="B41" s="29">
        <v>61943</v>
      </c>
      <c r="C41" s="29">
        <v>587596</v>
      </c>
      <c r="D41" s="29">
        <v>494353</v>
      </c>
      <c r="E41" s="29">
        <v>65039</v>
      </c>
      <c r="F41" s="29">
        <v>12207</v>
      </c>
      <c r="G41" s="29">
        <v>13256</v>
      </c>
      <c r="H41" s="29">
        <v>2316</v>
      </c>
      <c r="I41" s="29">
        <v>425</v>
      </c>
      <c r="J41" s="29">
        <v>546912</v>
      </c>
      <c r="K41" s="29">
        <v>200802</v>
      </c>
      <c r="L41" s="29">
        <v>161579</v>
      </c>
      <c r="M41" s="29">
        <v>184531</v>
      </c>
      <c r="N41" s="29">
        <v>0</v>
      </c>
      <c r="O41" s="29">
        <v>0</v>
      </c>
      <c r="P41" s="29">
        <v>323012</v>
      </c>
      <c r="Q41" s="29">
        <v>245990</v>
      </c>
      <c r="R41" s="29">
        <v>851</v>
      </c>
      <c r="S41" s="29">
        <v>0</v>
      </c>
      <c r="T41" s="29">
        <v>76171</v>
      </c>
      <c r="U41" s="29">
        <v>43879</v>
      </c>
      <c r="V41" s="29">
        <v>0</v>
      </c>
      <c r="W41" s="29">
        <v>43879</v>
      </c>
      <c r="X41" s="29">
        <v>229590</v>
      </c>
      <c r="Y41" s="29">
        <v>85056</v>
      </c>
      <c r="Z41" s="29">
        <v>58</v>
      </c>
      <c r="AA41" s="29">
        <v>141545</v>
      </c>
      <c r="AB41" s="29">
        <v>2931</v>
      </c>
      <c r="AC41" s="29">
        <v>0</v>
      </c>
      <c r="AD41" s="29">
        <v>84514</v>
      </c>
      <c r="AE41" s="29">
        <v>195427</v>
      </c>
      <c r="AF41" s="29">
        <v>30207</v>
      </c>
      <c r="AG41" s="29">
        <v>38835</v>
      </c>
      <c r="AH41" s="29">
        <v>62</v>
      </c>
      <c r="AI41" s="29">
        <v>0</v>
      </c>
      <c r="AJ41" s="29">
        <v>24</v>
      </c>
      <c r="AK41" s="29">
        <v>0</v>
      </c>
      <c r="AL41" s="29">
        <v>0</v>
      </c>
      <c r="AM41" s="29">
        <v>0</v>
      </c>
      <c r="AN41" s="29">
        <v>126299</v>
      </c>
      <c r="AO41" s="29">
        <v>0</v>
      </c>
      <c r="AP41" s="29">
        <v>115293</v>
      </c>
      <c r="AQ41" s="29">
        <v>333861</v>
      </c>
      <c r="AR41" s="29">
        <v>75627</v>
      </c>
      <c r="AS41" s="29">
        <v>29021</v>
      </c>
      <c r="AT41" s="29">
        <v>14079</v>
      </c>
      <c r="AU41" s="29">
        <v>0</v>
      </c>
      <c r="AV41" s="29">
        <v>0</v>
      </c>
      <c r="AW41" s="29">
        <v>76714</v>
      </c>
      <c r="AX41" s="29">
        <v>38890</v>
      </c>
      <c r="AY41" s="29">
        <v>63895</v>
      </c>
      <c r="AZ41" s="29">
        <v>35635</v>
      </c>
      <c r="BA41" s="29">
        <v>0</v>
      </c>
      <c r="BB41" s="29">
        <v>0</v>
      </c>
      <c r="BC41" s="29">
        <v>0</v>
      </c>
      <c r="BD41" s="29">
        <v>0</v>
      </c>
      <c r="BE41" s="29">
        <v>846509</v>
      </c>
      <c r="BF41" s="29">
        <v>0</v>
      </c>
      <c r="BG41" s="29">
        <v>0</v>
      </c>
      <c r="BH41" s="29">
        <v>0</v>
      </c>
      <c r="BI41" s="29">
        <v>0</v>
      </c>
      <c r="BJ41" s="29">
        <f t="shared" si="2"/>
        <v>3368536</v>
      </c>
      <c r="BK41" s="53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</row>
    <row r="42" spans="1:220" s="27" customFormat="1" ht="31.5" customHeight="1">
      <c r="A42" s="28" t="s">
        <v>79</v>
      </c>
      <c r="B42" s="29">
        <v>44494</v>
      </c>
      <c r="C42" s="29">
        <v>580560</v>
      </c>
      <c r="D42" s="29">
        <v>497740</v>
      </c>
      <c r="E42" s="29">
        <v>50163</v>
      </c>
      <c r="F42" s="29">
        <v>18946</v>
      </c>
      <c r="G42" s="29">
        <v>12043</v>
      </c>
      <c r="H42" s="29">
        <v>1279</v>
      </c>
      <c r="I42" s="29">
        <v>389</v>
      </c>
      <c r="J42" s="29">
        <v>477201</v>
      </c>
      <c r="K42" s="29">
        <v>155976</v>
      </c>
      <c r="L42" s="29">
        <v>183872</v>
      </c>
      <c r="M42" s="29">
        <v>137353</v>
      </c>
      <c r="N42" s="29">
        <v>0</v>
      </c>
      <c r="O42" s="29">
        <v>0</v>
      </c>
      <c r="P42" s="29">
        <v>166918</v>
      </c>
      <c r="Q42" s="29">
        <v>108725</v>
      </c>
      <c r="R42" s="29">
        <v>0</v>
      </c>
      <c r="S42" s="29">
        <v>0</v>
      </c>
      <c r="T42" s="29">
        <v>58193</v>
      </c>
      <c r="U42" s="29">
        <v>46595</v>
      </c>
      <c r="V42" s="29">
        <v>0</v>
      </c>
      <c r="W42" s="29">
        <v>46595</v>
      </c>
      <c r="X42" s="29">
        <v>233671</v>
      </c>
      <c r="Y42" s="29">
        <v>59973</v>
      </c>
      <c r="Z42" s="29">
        <v>565</v>
      </c>
      <c r="AA42" s="29">
        <v>170186</v>
      </c>
      <c r="AB42" s="29">
        <v>2947</v>
      </c>
      <c r="AC42" s="29">
        <v>0</v>
      </c>
      <c r="AD42" s="29">
        <v>17635</v>
      </c>
      <c r="AE42" s="29">
        <v>51721</v>
      </c>
      <c r="AF42" s="29">
        <v>15317</v>
      </c>
      <c r="AG42" s="29">
        <v>21131</v>
      </c>
      <c r="AH42" s="29">
        <v>0</v>
      </c>
      <c r="AI42" s="29">
        <v>0</v>
      </c>
      <c r="AJ42" s="29">
        <v>0</v>
      </c>
      <c r="AK42" s="29">
        <v>8539</v>
      </c>
      <c r="AL42" s="29">
        <v>0</v>
      </c>
      <c r="AM42" s="29">
        <v>1282</v>
      </c>
      <c r="AN42" s="29">
        <v>5452</v>
      </c>
      <c r="AO42" s="29">
        <v>0</v>
      </c>
      <c r="AP42" s="29">
        <v>153151</v>
      </c>
      <c r="AQ42" s="29">
        <v>315432</v>
      </c>
      <c r="AR42" s="29">
        <v>70780</v>
      </c>
      <c r="AS42" s="29">
        <v>87144</v>
      </c>
      <c r="AT42" s="29">
        <v>29017</v>
      </c>
      <c r="AU42" s="29">
        <v>0</v>
      </c>
      <c r="AV42" s="29">
        <v>0</v>
      </c>
      <c r="AW42" s="29">
        <v>58877</v>
      </c>
      <c r="AX42" s="29">
        <v>39497</v>
      </c>
      <c r="AY42" s="29">
        <v>9668</v>
      </c>
      <c r="AZ42" s="29">
        <v>20449</v>
      </c>
      <c r="BA42" s="29">
        <v>0</v>
      </c>
      <c r="BB42" s="29">
        <v>0</v>
      </c>
      <c r="BC42" s="29">
        <v>0</v>
      </c>
      <c r="BD42" s="29">
        <v>0</v>
      </c>
      <c r="BE42" s="29">
        <v>235320</v>
      </c>
      <c r="BF42" s="29">
        <v>0</v>
      </c>
      <c r="BG42" s="29">
        <v>0</v>
      </c>
      <c r="BH42" s="29">
        <v>0</v>
      </c>
      <c r="BI42" s="29">
        <v>0</v>
      </c>
      <c r="BJ42" s="29">
        <f t="shared" si="2"/>
        <v>2322698</v>
      </c>
      <c r="BK42" s="53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</row>
    <row r="43" spans="1:220" s="48" customFormat="1" ht="31.5" customHeight="1">
      <c r="A43" s="38" t="s">
        <v>80</v>
      </c>
      <c r="B43" s="39">
        <v>95355</v>
      </c>
      <c r="C43" s="39">
        <v>1087084</v>
      </c>
      <c r="D43" s="39">
        <v>888251</v>
      </c>
      <c r="E43" s="39">
        <v>124141</v>
      </c>
      <c r="F43" s="39">
        <v>42632</v>
      </c>
      <c r="G43" s="39">
        <v>22532</v>
      </c>
      <c r="H43" s="39">
        <v>8951</v>
      </c>
      <c r="I43" s="39">
        <v>577</v>
      </c>
      <c r="J43" s="39">
        <v>1526129</v>
      </c>
      <c r="K43" s="39">
        <v>433215</v>
      </c>
      <c r="L43" s="39">
        <v>468977</v>
      </c>
      <c r="M43" s="39">
        <v>623937</v>
      </c>
      <c r="N43" s="39">
        <v>0</v>
      </c>
      <c r="O43" s="39">
        <v>0</v>
      </c>
      <c r="P43" s="39">
        <v>458455</v>
      </c>
      <c r="Q43" s="39">
        <v>226963</v>
      </c>
      <c r="R43" s="39">
        <v>1042</v>
      </c>
      <c r="S43" s="39">
        <v>0</v>
      </c>
      <c r="T43" s="39">
        <v>230450</v>
      </c>
      <c r="U43" s="39">
        <v>3833</v>
      </c>
      <c r="V43" s="39">
        <v>0</v>
      </c>
      <c r="W43" s="39">
        <v>3833</v>
      </c>
      <c r="X43" s="39">
        <v>328244</v>
      </c>
      <c r="Y43" s="39">
        <v>69732</v>
      </c>
      <c r="Z43" s="39">
        <v>256</v>
      </c>
      <c r="AA43" s="39">
        <v>254615</v>
      </c>
      <c r="AB43" s="39">
        <v>3641</v>
      </c>
      <c r="AC43" s="39">
        <v>0</v>
      </c>
      <c r="AD43" s="39">
        <v>100224</v>
      </c>
      <c r="AE43" s="39">
        <v>434962</v>
      </c>
      <c r="AF43" s="39">
        <v>18773</v>
      </c>
      <c r="AG43" s="39">
        <v>141892</v>
      </c>
      <c r="AH43" s="39">
        <v>108</v>
      </c>
      <c r="AI43" s="39">
        <v>0</v>
      </c>
      <c r="AJ43" s="39">
        <v>0</v>
      </c>
      <c r="AK43" s="39">
        <v>51211</v>
      </c>
      <c r="AL43" s="39">
        <v>183396</v>
      </c>
      <c r="AM43" s="39">
        <v>20137</v>
      </c>
      <c r="AN43" s="39">
        <v>19445</v>
      </c>
      <c r="AO43" s="39">
        <v>0</v>
      </c>
      <c r="AP43" s="39">
        <v>242499</v>
      </c>
      <c r="AQ43" s="39">
        <v>1591066</v>
      </c>
      <c r="AR43" s="39">
        <v>122368</v>
      </c>
      <c r="AS43" s="39">
        <v>146906</v>
      </c>
      <c r="AT43" s="39">
        <v>888588</v>
      </c>
      <c r="AU43" s="39">
        <v>0</v>
      </c>
      <c r="AV43" s="39">
        <v>0</v>
      </c>
      <c r="AW43" s="39">
        <v>213978</v>
      </c>
      <c r="AX43" s="39">
        <v>146249</v>
      </c>
      <c r="AY43" s="39">
        <v>10586</v>
      </c>
      <c r="AZ43" s="39">
        <v>62391</v>
      </c>
      <c r="BA43" s="39">
        <v>4454</v>
      </c>
      <c r="BB43" s="39">
        <v>4444</v>
      </c>
      <c r="BC43" s="39">
        <v>10</v>
      </c>
      <c r="BD43" s="39">
        <v>0</v>
      </c>
      <c r="BE43" s="39">
        <v>901733</v>
      </c>
      <c r="BF43" s="39">
        <v>0</v>
      </c>
      <c r="BG43" s="39">
        <v>0</v>
      </c>
      <c r="BH43" s="39">
        <v>0</v>
      </c>
      <c r="BI43" s="39">
        <v>0</v>
      </c>
      <c r="BJ43" s="39">
        <f t="shared" si="2"/>
        <v>6774038</v>
      </c>
      <c r="BK43" s="53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</row>
    <row r="44" spans="1:220" s="27" customFormat="1" ht="31.5" customHeight="1">
      <c r="A44" s="28" t="s">
        <v>81</v>
      </c>
      <c r="B44" s="29">
        <v>90747</v>
      </c>
      <c r="C44" s="29">
        <v>1052092</v>
      </c>
      <c r="D44" s="29">
        <v>839806</v>
      </c>
      <c r="E44" s="29">
        <v>145525</v>
      </c>
      <c r="F44" s="29">
        <v>38009</v>
      </c>
      <c r="G44" s="29">
        <v>14720</v>
      </c>
      <c r="H44" s="29">
        <v>9989</v>
      </c>
      <c r="I44" s="29">
        <v>4043</v>
      </c>
      <c r="J44" s="29">
        <v>1267668</v>
      </c>
      <c r="K44" s="29">
        <v>420426</v>
      </c>
      <c r="L44" s="29">
        <v>373517</v>
      </c>
      <c r="M44" s="29">
        <v>473725</v>
      </c>
      <c r="N44" s="29">
        <v>0</v>
      </c>
      <c r="O44" s="29">
        <v>0</v>
      </c>
      <c r="P44" s="29">
        <v>522072</v>
      </c>
      <c r="Q44" s="29">
        <v>293652</v>
      </c>
      <c r="R44" s="29">
        <v>6627</v>
      </c>
      <c r="S44" s="29">
        <v>0</v>
      </c>
      <c r="T44" s="29">
        <v>221793</v>
      </c>
      <c r="U44" s="29">
        <v>30820</v>
      </c>
      <c r="V44" s="29">
        <v>0</v>
      </c>
      <c r="W44" s="29">
        <v>30820</v>
      </c>
      <c r="X44" s="29">
        <v>149351</v>
      </c>
      <c r="Y44" s="29">
        <v>59728</v>
      </c>
      <c r="Z44" s="29">
        <v>4593</v>
      </c>
      <c r="AA44" s="29">
        <v>64948</v>
      </c>
      <c r="AB44" s="29">
        <v>20082</v>
      </c>
      <c r="AC44" s="29">
        <v>0</v>
      </c>
      <c r="AD44" s="29">
        <v>185522</v>
      </c>
      <c r="AE44" s="29">
        <v>349217</v>
      </c>
      <c r="AF44" s="29">
        <v>12735</v>
      </c>
      <c r="AG44" s="29">
        <v>100271</v>
      </c>
      <c r="AH44" s="29">
        <v>8880</v>
      </c>
      <c r="AI44" s="29">
        <v>0</v>
      </c>
      <c r="AJ44" s="29">
        <v>0</v>
      </c>
      <c r="AK44" s="29">
        <v>7185</v>
      </c>
      <c r="AL44" s="29">
        <v>172312</v>
      </c>
      <c r="AM44" s="29">
        <v>18988</v>
      </c>
      <c r="AN44" s="29">
        <v>28846</v>
      </c>
      <c r="AO44" s="29">
        <v>0</v>
      </c>
      <c r="AP44" s="29">
        <v>260632</v>
      </c>
      <c r="AQ44" s="29">
        <v>963356</v>
      </c>
      <c r="AR44" s="29">
        <v>106189</v>
      </c>
      <c r="AS44" s="29">
        <v>65185</v>
      </c>
      <c r="AT44" s="29">
        <v>208428</v>
      </c>
      <c r="AU44" s="29">
        <v>0</v>
      </c>
      <c r="AV44" s="29">
        <v>0</v>
      </c>
      <c r="AW44" s="29">
        <v>172209</v>
      </c>
      <c r="AX44" s="29">
        <v>116360</v>
      </c>
      <c r="AY44" s="29">
        <v>133106</v>
      </c>
      <c r="AZ44" s="29">
        <v>161879</v>
      </c>
      <c r="BA44" s="29">
        <v>10388</v>
      </c>
      <c r="BB44" s="29">
        <v>10388</v>
      </c>
      <c r="BC44" s="29">
        <v>0</v>
      </c>
      <c r="BD44" s="29">
        <v>0</v>
      </c>
      <c r="BE44" s="29">
        <v>610846</v>
      </c>
      <c r="BF44" s="29">
        <v>7232</v>
      </c>
      <c r="BG44" s="29">
        <v>7232</v>
      </c>
      <c r="BH44" s="29">
        <v>0</v>
      </c>
      <c r="BI44" s="29">
        <v>0</v>
      </c>
      <c r="BJ44" s="29">
        <f t="shared" si="2"/>
        <v>5499943</v>
      </c>
      <c r="BK44" s="53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</row>
    <row r="45" spans="1:220" s="27" customFormat="1" ht="31.5" customHeight="1">
      <c r="A45" s="28" t="s">
        <v>82</v>
      </c>
      <c r="B45" s="29">
        <v>27370</v>
      </c>
      <c r="C45" s="29">
        <v>876224</v>
      </c>
      <c r="D45" s="29">
        <v>731275</v>
      </c>
      <c r="E45" s="29">
        <v>87616</v>
      </c>
      <c r="F45" s="29">
        <v>45734</v>
      </c>
      <c r="G45" s="29">
        <v>9167</v>
      </c>
      <c r="H45" s="29">
        <v>2017</v>
      </c>
      <c r="I45" s="29">
        <v>415</v>
      </c>
      <c r="J45" s="29">
        <v>685249</v>
      </c>
      <c r="K45" s="29">
        <v>220884</v>
      </c>
      <c r="L45" s="29">
        <v>290489</v>
      </c>
      <c r="M45" s="29">
        <v>173876</v>
      </c>
      <c r="N45" s="29">
        <v>0</v>
      </c>
      <c r="O45" s="29">
        <v>0</v>
      </c>
      <c r="P45" s="29">
        <v>246920</v>
      </c>
      <c r="Q45" s="29">
        <v>122831</v>
      </c>
      <c r="R45" s="29">
        <v>229</v>
      </c>
      <c r="S45" s="29">
        <v>0</v>
      </c>
      <c r="T45" s="29">
        <v>123860</v>
      </c>
      <c r="U45" s="29">
        <v>12768</v>
      </c>
      <c r="V45" s="29">
        <v>12760</v>
      </c>
      <c r="W45" s="29">
        <v>8</v>
      </c>
      <c r="X45" s="29">
        <v>201097</v>
      </c>
      <c r="Y45" s="29">
        <v>61074</v>
      </c>
      <c r="Z45" s="29">
        <v>1577</v>
      </c>
      <c r="AA45" s="29">
        <v>69850</v>
      </c>
      <c r="AB45" s="29">
        <v>68596</v>
      </c>
      <c r="AC45" s="29">
        <v>0</v>
      </c>
      <c r="AD45" s="29">
        <v>50866</v>
      </c>
      <c r="AE45" s="29">
        <v>126413</v>
      </c>
      <c r="AF45" s="29">
        <v>12069</v>
      </c>
      <c r="AG45" s="29">
        <v>92748</v>
      </c>
      <c r="AH45" s="29">
        <v>216</v>
      </c>
      <c r="AI45" s="29">
        <v>0</v>
      </c>
      <c r="AJ45" s="29">
        <v>0</v>
      </c>
      <c r="AK45" s="29">
        <v>78</v>
      </c>
      <c r="AL45" s="29">
        <v>0</v>
      </c>
      <c r="AM45" s="29">
        <v>0</v>
      </c>
      <c r="AN45" s="29">
        <v>21302</v>
      </c>
      <c r="AO45" s="29">
        <v>0</v>
      </c>
      <c r="AP45" s="29">
        <v>157554</v>
      </c>
      <c r="AQ45" s="29">
        <v>413635</v>
      </c>
      <c r="AR45" s="29">
        <v>86742</v>
      </c>
      <c r="AS45" s="29">
        <v>41624</v>
      </c>
      <c r="AT45" s="29">
        <v>36664</v>
      </c>
      <c r="AU45" s="29">
        <v>0</v>
      </c>
      <c r="AV45" s="29">
        <v>0</v>
      </c>
      <c r="AW45" s="29">
        <v>62298</v>
      </c>
      <c r="AX45" s="29">
        <v>27367</v>
      </c>
      <c r="AY45" s="29">
        <v>89551</v>
      </c>
      <c r="AZ45" s="29">
        <v>69389</v>
      </c>
      <c r="BA45" s="29">
        <v>13</v>
      </c>
      <c r="BB45" s="29">
        <v>0</v>
      </c>
      <c r="BC45" s="29">
        <v>13</v>
      </c>
      <c r="BD45" s="29">
        <v>0</v>
      </c>
      <c r="BE45" s="29">
        <v>485315</v>
      </c>
      <c r="BF45" s="29">
        <v>0</v>
      </c>
      <c r="BG45" s="29">
        <v>0</v>
      </c>
      <c r="BH45" s="29">
        <v>0</v>
      </c>
      <c r="BI45" s="29">
        <v>0</v>
      </c>
      <c r="BJ45" s="29">
        <f t="shared" si="2"/>
        <v>3283424</v>
      </c>
      <c r="BK45" s="53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</row>
    <row r="46" spans="1:220" s="27" customFormat="1" ht="31.5" customHeight="1">
      <c r="A46" s="28" t="s">
        <v>83</v>
      </c>
      <c r="B46" s="29">
        <v>70977</v>
      </c>
      <c r="C46" s="29">
        <v>958768</v>
      </c>
      <c r="D46" s="29">
        <v>777571</v>
      </c>
      <c r="E46" s="29">
        <v>83908</v>
      </c>
      <c r="F46" s="29">
        <v>33142</v>
      </c>
      <c r="G46" s="29">
        <v>17121</v>
      </c>
      <c r="H46" s="29">
        <v>39314</v>
      </c>
      <c r="I46" s="29">
        <v>7712</v>
      </c>
      <c r="J46" s="29">
        <v>914673</v>
      </c>
      <c r="K46" s="29">
        <v>312895</v>
      </c>
      <c r="L46" s="29">
        <v>413373</v>
      </c>
      <c r="M46" s="29">
        <v>188405</v>
      </c>
      <c r="N46" s="29">
        <v>0</v>
      </c>
      <c r="O46" s="29">
        <v>0</v>
      </c>
      <c r="P46" s="29">
        <v>402024</v>
      </c>
      <c r="Q46" s="29">
        <v>164273</v>
      </c>
      <c r="R46" s="29">
        <v>1440</v>
      </c>
      <c r="S46" s="29">
        <v>0</v>
      </c>
      <c r="T46" s="29">
        <v>236311</v>
      </c>
      <c r="U46" s="29">
        <v>17191</v>
      </c>
      <c r="V46" s="29">
        <v>0</v>
      </c>
      <c r="W46" s="29">
        <v>17191</v>
      </c>
      <c r="X46" s="29">
        <v>449840</v>
      </c>
      <c r="Y46" s="29">
        <v>127129</v>
      </c>
      <c r="Z46" s="29">
        <v>2280</v>
      </c>
      <c r="AA46" s="29">
        <v>163177</v>
      </c>
      <c r="AB46" s="29">
        <v>157254</v>
      </c>
      <c r="AC46" s="29">
        <v>0</v>
      </c>
      <c r="AD46" s="29">
        <v>110464</v>
      </c>
      <c r="AE46" s="29">
        <v>470540</v>
      </c>
      <c r="AF46" s="29">
        <v>54743</v>
      </c>
      <c r="AG46" s="29">
        <v>238047</v>
      </c>
      <c r="AH46" s="29">
        <v>9048</v>
      </c>
      <c r="AI46" s="29">
        <v>0</v>
      </c>
      <c r="AJ46" s="29">
        <v>1165</v>
      </c>
      <c r="AK46" s="29">
        <v>1793</v>
      </c>
      <c r="AL46" s="29">
        <v>106817</v>
      </c>
      <c r="AM46" s="29">
        <v>453</v>
      </c>
      <c r="AN46" s="29">
        <v>58474</v>
      </c>
      <c r="AO46" s="29">
        <v>0</v>
      </c>
      <c r="AP46" s="29">
        <v>210028</v>
      </c>
      <c r="AQ46" s="29">
        <v>1191411</v>
      </c>
      <c r="AR46" s="29">
        <v>53260</v>
      </c>
      <c r="AS46" s="29">
        <v>130370</v>
      </c>
      <c r="AT46" s="29">
        <v>656492</v>
      </c>
      <c r="AU46" s="29">
        <v>0</v>
      </c>
      <c r="AV46" s="29">
        <v>0</v>
      </c>
      <c r="AW46" s="29">
        <v>113382</v>
      </c>
      <c r="AX46" s="29">
        <v>82915</v>
      </c>
      <c r="AY46" s="29">
        <v>53164</v>
      </c>
      <c r="AZ46" s="29">
        <v>101828</v>
      </c>
      <c r="BA46" s="29">
        <v>1208</v>
      </c>
      <c r="BB46" s="29">
        <v>1197</v>
      </c>
      <c r="BC46" s="29">
        <v>11</v>
      </c>
      <c r="BD46" s="29">
        <v>0</v>
      </c>
      <c r="BE46" s="29">
        <v>662094</v>
      </c>
      <c r="BF46" s="29">
        <v>30000</v>
      </c>
      <c r="BG46" s="29">
        <v>30000</v>
      </c>
      <c r="BH46" s="29">
        <v>0</v>
      </c>
      <c r="BI46" s="29">
        <v>0</v>
      </c>
      <c r="BJ46" s="29">
        <f t="shared" si="2"/>
        <v>5489218</v>
      </c>
      <c r="BK46" s="53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</row>
    <row r="47" spans="1:220" s="27" customFormat="1" ht="31.5" customHeight="1">
      <c r="A47" s="28" t="s">
        <v>84</v>
      </c>
      <c r="B47" s="29">
        <v>46930</v>
      </c>
      <c r="C47" s="29">
        <v>680463</v>
      </c>
      <c r="D47" s="29">
        <v>580635</v>
      </c>
      <c r="E47" s="29">
        <v>35302</v>
      </c>
      <c r="F47" s="29">
        <v>12527</v>
      </c>
      <c r="G47" s="29">
        <v>15755</v>
      </c>
      <c r="H47" s="29">
        <v>35726</v>
      </c>
      <c r="I47" s="29">
        <v>518</v>
      </c>
      <c r="J47" s="29">
        <v>525878</v>
      </c>
      <c r="K47" s="29">
        <v>204012</v>
      </c>
      <c r="L47" s="29">
        <v>161145</v>
      </c>
      <c r="M47" s="29">
        <v>160721</v>
      </c>
      <c r="N47" s="29">
        <v>0</v>
      </c>
      <c r="O47" s="29">
        <v>0</v>
      </c>
      <c r="P47" s="29">
        <v>209412</v>
      </c>
      <c r="Q47" s="29">
        <v>120584</v>
      </c>
      <c r="R47" s="29">
        <v>641</v>
      </c>
      <c r="S47" s="29">
        <v>0</v>
      </c>
      <c r="T47" s="29">
        <v>88187</v>
      </c>
      <c r="U47" s="29">
        <v>42781</v>
      </c>
      <c r="V47" s="29">
        <v>0</v>
      </c>
      <c r="W47" s="29">
        <v>42781</v>
      </c>
      <c r="X47" s="29">
        <v>497588</v>
      </c>
      <c r="Y47" s="29">
        <v>233438</v>
      </c>
      <c r="Z47" s="29">
        <v>60466</v>
      </c>
      <c r="AA47" s="29">
        <v>55678</v>
      </c>
      <c r="AB47" s="29">
        <v>148006</v>
      </c>
      <c r="AC47" s="29">
        <v>0</v>
      </c>
      <c r="AD47" s="29">
        <v>57770</v>
      </c>
      <c r="AE47" s="29">
        <v>159313</v>
      </c>
      <c r="AF47" s="29">
        <v>18986</v>
      </c>
      <c r="AG47" s="29">
        <v>57714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82613</v>
      </c>
      <c r="AO47" s="29">
        <v>0</v>
      </c>
      <c r="AP47" s="29">
        <v>110546</v>
      </c>
      <c r="AQ47" s="29">
        <v>826766</v>
      </c>
      <c r="AR47" s="29">
        <v>82979</v>
      </c>
      <c r="AS47" s="29">
        <v>167477</v>
      </c>
      <c r="AT47" s="29">
        <v>327803</v>
      </c>
      <c r="AU47" s="29">
        <v>0</v>
      </c>
      <c r="AV47" s="29">
        <v>0</v>
      </c>
      <c r="AW47" s="29">
        <v>31256</v>
      </c>
      <c r="AX47" s="29">
        <v>59608</v>
      </c>
      <c r="AY47" s="29">
        <v>30254</v>
      </c>
      <c r="AZ47" s="29">
        <v>127389</v>
      </c>
      <c r="BA47" s="29">
        <v>6873</v>
      </c>
      <c r="BB47" s="29">
        <v>2265</v>
      </c>
      <c r="BC47" s="29">
        <v>4608</v>
      </c>
      <c r="BD47" s="29">
        <v>0</v>
      </c>
      <c r="BE47" s="29">
        <v>381055</v>
      </c>
      <c r="BF47" s="29">
        <v>0</v>
      </c>
      <c r="BG47" s="29">
        <v>0</v>
      </c>
      <c r="BH47" s="29">
        <v>0</v>
      </c>
      <c r="BI47" s="29">
        <v>0</v>
      </c>
      <c r="BJ47" s="29">
        <f t="shared" si="2"/>
        <v>3545375</v>
      </c>
      <c r="BK47" s="53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</row>
    <row r="48" spans="1:220" s="48" customFormat="1" ht="31.5" customHeight="1">
      <c r="A48" s="38" t="s">
        <v>85</v>
      </c>
      <c r="B48" s="39">
        <v>77563</v>
      </c>
      <c r="C48" s="39">
        <v>1243052</v>
      </c>
      <c r="D48" s="39">
        <v>1061522</v>
      </c>
      <c r="E48" s="39">
        <v>90148</v>
      </c>
      <c r="F48" s="39">
        <v>70598</v>
      </c>
      <c r="G48" s="39">
        <v>12510</v>
      </c>
      <c r="H48" s="39">
        <v>7689</v>
      </c>
      <c r="I48" s="39">
        <v>585</v>
      </c>
      <c r="J48" s="39">
        <v>1558309</v>
      </c>
      <c r="K48" s="39">
        <v>389187</v>
      </c>
      <c r="L48" s="39">
        <v>700223</v>
      </c>
      <c r="M48" s="39">
        <v>468499</v>
      </c>
      <c r="N48" s="39">
        <v>0</v>
      </c>
      <c r="O48" s="39">
        <v>400</v>
      </c>
      <c r="P48" s="39">
        <v>665545</v>
      </c>
      <c r="Q48" s="39">
        <v>225005</v>
      </c>
      <c r="R48" s="39">
        <v>0</v>
      </c>
      <c r="S48" s="39">
        <v>0</v>
      </c>
      <c r="T48" s="39">
        <v>440540</v>
      </c>
      <c r="U48" s="39">
        <v>43966</v>
      </c>
      <c r="V48" s="39">
        <v>0</v>
      </c>
      <c r="W48" s="39">
        <v>43966</v>
      </c>
      <c r="X48" s="39">
        <v>379531</v>
      </c>
      <c r="Y48" s="39">
        <v>135680</v>
      </c>
      <c r="Z48" s="39">
        <v>16232</v>
      </c>
      <c r="AA48" s="39">
        <v>213076</v>
      </c>
      <c r="AB48" s="39">
        <v>14543</v>
      </c>
      <c r="AC48" s="39">
        <v>0</v>
      </c>
      <c r="AD48" s="39">
        <v>150773</v>
      </c>
      <c r="AE48" s="39">
        <v>523390</v>
      </c>
      <c r="AF48" s="39">
        <v>10194</v>
      </c>
      <c r="AG48" s="39">
        <v>426341</v>
      </c>
      <c r="AH48" s="39">
        <v>4229</v>
      </c>
      <c r="AI48" s="39">
        <v>0</v>
      </c>
      <c r="AJ48" s="39">
        <v>0</v>
      </c>
      <c r="AK48" s="39">
        <v>13686</v>
      </c>
      <c r="AL48" s="39">
        <v>0</v>
      </c>
      <c r="AM48" s="39">
        <v>3396</v>
      </c>
      <c r="AN48" s="39">
        <v>65544</v>
      </c>
      <c r="AO48" s="39">
        <v>0</v>
      </c>
      <c r="AP48" s="39">
        <v>344156</v>
      </c>
      <c r="AQ48" s="39">
        <v>583903</v>
      </c>
      <c r="AR48" s="39">
        <v>108194</v>
      </c>
      <c r="AS48" s="39">
        <v>135167</v>
      </c>
      <c r="AT48" s="39">
        <v>92757</v>
      </c>
      <c r="AU48" s="39">
        <v>0</v>
      </c>
      <c r="AV48" s="39">
        <v>0</v>
      </c>
      <c r="AW48" s="39">
        <v>600</v>
      </c>
      <c r="AX48" s="39">
        <v>100585</v>
      </c>
      <c r="AY48" s="39">
        <v>63882</v>
      </c>
      <c r="AZ48" s="39">
        <v>82718</v>
      </c>
      <c r="BA48" s="39">
        <v>0</v>
      </c>
      <c r="BB48" s="39">
        <v>0</v>
      </c>
      <c r="BC48" s="39">
        <v>0</v>
      </c>
      <c r="BD48" s="39">
        <v>0</v>
      </c>
      <c r="BE48" s="39">
        <v>755860</v>
      </c>
      <c r="BF48" s="39">
        <v>0</v>
      </c>
      <c r="BG48" s="39">
        <v>0</v>
      </c>
      <c r="BH48" s="39">
        <v>0</v>
      </c>
      <c r="BI48" s="39">
        <v>0</v>
      </c>
      <c r="BJ48" s="39">
        <f t="shared" si="2"/>
        <v>6326048</v>
      </c>
      <c r="BK48" s="53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</row>
    <row r="49" spans="1:220" s="27" customFormat="1" ht="31.5" customHeight="1">
      <c r="A49" s="28" t="s">
        <v>86</v>
      </c>
      <c r="B49" s="29">
        <v>60447</v>
      </c>
      <c r="C49" s="29">
        <v>512619</v>
      </c>
      <c r="D49" s="29">
        <v>404473</v>
      </c>
      <c r="E49" s="29">
        <v>69394</v>
      </c>
      <c r="F49" s="29">
        <v>22848</v>
      </c>
      <c r="G49" s="29">
        <v>11102</v>
      </c>
      <c r="H49" s="29">
        <v>3481</v>
      </c>
      <c r="I49" s="29">
        <v>1321</v>
      </c>
      <c r="J49" s="29">
        <v>586013</v>
      </c>
      <c r="K49" s="29">
        <v>210524</v>
      </c>
      <c r="L49" s="29">
        <v>206429</v>
      </c>
      <c r="M49" s="29">
        <v>169060</v>
      </c>
      <c r="N49" s="29">
        <v>0</v>
      </c>
      <c r="O49" s="29">
        <v>0</v>
      </c>
      <c r="P49" s="29">
        <v>370228</v>
      </c>
      <c r="Q49" s="29">
        <v>218757</v>
      </c>
      <c r="R49" s="29">
        <v>0</v>
      </c>
      <c r="S49" s="29">
        <v>0</v>
      </c>
      <c r="T49" s="29">
        <v>151471</v>
      </c>
      <c r="U49" s="29">
        <v>22504</v>
      </c>
      <c r="V49" s="29">
        <v>0</v>
      </c>
      <c r="W49" s="29">
        <v>22504</v>
      </c>
      <c r="X49" s="29">
        <v>249425</v>
      </c>
      <c r="Y49" s="29">
        <v>79464</v>
      </c>
      <c r="Z49" s="29">
        <v>3661</v>
      </c>
      <c r="AA49" s="29">
        <v>159558</v>
      </c>
      <c r="AB49" s="29">
        <v>6742</v>
      </c>
      <c r="AC49" s="29">
        <v>0</v>
      </c>
      <c r="AD49" s="29">
        <v>25505</v>
      </c>
      <c r="AE49" s="29">
        <v>221698</v>
      </c>
      <c r="AF49" s="29">
        <v>35926</v>
      </c>
      <c r="AG49" s="29">
        <v>144894</v>
      </c>
      <c r="AH49" s="29">
        <v>277</v>
      </c>
      <c r="AI49" s="29">
        <v>0</v>
      </c>
      <c r="AJ49" s="29">
        <v>0</v>
      </c>
      <c r="AK49" s="29">
        <v>0</v>
      </c>
      <c r="AL49" s="29">
        <v>0</v>
      </c>
      <c r="AM49" s="29">
        <v>20</v>
      </c>
      <c r="AN49" s="29">
        <v>40581</v>
      </c>
      <c r="AO49" s="29">
        <v>0</v>
      </c>
      <c r="AP49" s="29">
        <v>192003</v>
      </c>
      <c r="AQ49" s="29">
        <v>438050</v>
      </c>
      <c r="AR49" s="29">
        <v>109602</v>
      </c>
      <c r="AS49" s="29">
        <v>51660</v>
      </c>
      <c r="AT49" s="29">
        <v>79199</v>
      </c>
      <c r="AU49" s="29">
        <v>0</v>
      </c>
      <c r="AV49" s="29">
        <v>0</v>
      </c>
      <c r="AW49" s="29">
        <v>63987</v>
      </c>
      <c r="AX49" s="29">
        <v>62470</v>
      </c>
      <c r="AY49" s="29">
        <v>44276</v>
      </c>
      <c r="AZ49" s="29">
        <v>26856</v>
      </c>
      <c r="BA49" s="29">
        <v>63743</v>
      </c>
      <c r="BB49" s="29">
        <v>23473</v>
      </c>
      <c r="BC49" s="29">
        <v>40270</v>
      </c>
      <c r="BD49" s="29">
        <v>0</v>
      </c>
      <c r="BE49" s="29">
        <v>542930</v>
      </c>
      <c r="BF49" s="29">
        <v>0</v>
      </c>
      <c r="BG49" s="29">
        <v>0</v>
      </c>
      <c r="BH49" s="29">
        <v>0</v>
      </c>
      <c r="BI49" s="29">
        <v>0</v>
      </c>
      <c r="BJ49" s="29">
        <f t="shared" si="2"/>
        <v>3285165</v>
      </c>
      <c r="BK49" s="53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</row>
    <row r="50" spans="1:220" s="27" customFormat="1" ht="31.5" customHeight="1">
      <c r="A50" s="28" t="s">
        <v>87</v>
      </c>
      <c r="B50" s="29">
        <v>66236</v>
      </c>
      <c r="C50" s="29">
        <v>820751</v>
      </c>
      <c r="D50" s="29">
        <v>711731</v>
      </c>
      <c r="E50" s="29">
        <v>56501</v>
      </c>
      <c r="F50" s="29">
        <v>30187</v>
      </c>
      <c r="G50" s="29">
        <v>13719</v>
      </c>
      <c r="H50" s="29">
        <v>8088</v>
      </c>
      <c r="I50" s="29">
        <v>525</v>
      </c>
      <c r="J50" s="29">
        <v>673483</v>
      </c>
      <c r="K50" s="29">
        <v>214048</v>
      </c>
      <c r="L50" s="29">
        <v>254508</v>
      </c>
      <c r="M50" s="29">
        <v>204927</v>
      </c>
      <c r="N50" s="29">
        <v>0</v>
      </c>
      <c r="O50" s="29">
        <v>0</v>
      </c>
      <c r="P50" s="29">
        <v>413613</v>
      </c>
      <c r="Q50" s="29">
        <v>275100</v>
      </c>
      <c r="R50" s="29">
        <v>734</v>
      </c>
      <c r="S50" s="29">
        <v>0</v>
      </c>
      <c r="T50" s="29">
        <v>137779</v>
      </c>
      <c r="U50" s="29">
        <v>31135</v>
      </c>
      <c r="V50" s="29">
        <v>0</v>
      </c>
      <c r="W50" s="29">
        <v>31135</v>
      </c>
      <c r="X50" s="29">
        <v>435095</v>
      </c>
      <c r="Y50" s="29">
        <v>90636</v>
      </c>
      <c r="Z50" s="29">
        <v>11679</v>
      </c>
      <c r="AA50" s="29">
        <v>323959</v>
      </c>
      <c r="AB50" s="29">
        <v>8821</v>
      </c>
      <c r="AC50" s="29">
        <v>0</v>
      </c>
      <c r="AD50" s="29">
        <v>143711</v>
      </c>
      <c r="AE50" s="29">
        <v>350982</v>
      </c>
      <c r="AF50" s="29">
        <v>32236</v>
      </c>
      <c r="AG50" s="29">
        <v>281556</v>
      </c>
      <c r="AH50" s="29">
        <v>299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36891</v>
      </c>
      <c r="AO50" s="29">
        <v>0</v>
      </c>
      <c r="AP50" s="29">
        <v>184710</v>
      </c>
      <c r="AQ50" s="29">
        <v>445874</v>
      </c>
      <c r="AR50" s="29">
        <v>56131</v>
      </c>
      <c r="AS50" s="29">
        <v>81852</v>
      </c>
      <c r="AT50" s="29">
        <v>161683</v>
      </c>
      <c r="AU50" s="29">
        <v>0</v>
      </c>
      <c r="AV50" s="29">
        <v>0</v>
      </c>
      <c r="AW50" s="29">
        <v>50280</v>
      </c>
      <c r="AX50" s="29">
        <v>36552</v>
      </c>
      <c r="AY50" s="29">
        <v>26451</v>
      </c>
      <c r="AZ50" s="29">
        <v>32925</v>
      </c>
      <c r="BA50" s="29">
        <v>0</v>
      </c>
      <c r="BB50" s="29">
        <v>0</v>
      </c>
      <c r="BC50" s="29">
        <v>0</v>
      </c>
      <c r="BD50" s="29">
        <v>0</v>
      </c>
      <c r="BE50" s="29">
        <v>620975</v>
      </c>
      <c r="BF50" s="29">
        <v>0</v>
      </c>
      <c r="BG50" s="29">
        <v>0</v>
      </c>
      <c r="BH50" s="29">
        <v>0</v>
      </c>
      <c r="BI50" s="29">
        <v>0</v>
      </c>
      <c r="BJ50" s="29">
        <f t="shared" si="2"/>
        <v>4186565</v>
      </c>
      <c r="BK50" s="53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</row>
    <row r="51" spans="1:220" s="27" customFormat="1" ht="31.5" customHeight="1">
      <c r="A51" s="28" t="s">
        <v>88</v>
      </c>
      <c r="B51" s="29">
        <v>67238</v>
      </c>
      <c r="C51" s="29">
        <v>623698</v>
      </c>
      <c r="D51" s="29">
        <v>492400</v>
      </c>
      <c r="E51" s="29">
        <v>80204</v>
      </c>
      <c r="F51" s="29">
        <v>30643</v>
      </c>
      <c r="G51" s="29">
        <v>14399</v>
      </c>
      <c r="H51" s="29">
        <v>5549</v>
      </c>
      <c r="I51" s="29">
        <v>503</v>
      </c>
      <c r="J51" s="29">
        <v>640179</v>
      </c>
      <c r="K51" s="29">
        <v>186103</v>
      </c>
      <c r="L51" s="29">
        <v>248605</v>
      </c>
      <c r="M51" s="29">
        <v>205471</v>
      </c>
      <c r="N51" s="29">
        <v>0</v>
      </c>
      <c r="O51" s="29">
        <v>0</v>
      </c>
      <c r="P51" s="29">
        <v>366534</v>
      </c>
      <c r="Q51" s="29">
        <v>185042</v>
      </c>
      <c r="R51" s="29">
        <v>802</v>
      </c>
      <c r="S51" s="29">
        <v>0</v>
      </c>
      <c r="T51" s="29">
        <v>180690</v>
      </c>
      <c r="U51" s="29">
        <v>23149</v>
      </c>
      <c r="V51" s="29">
        <v>0</v>
      </c>
      <c r="W51" s="29">
        <v>23149</v>
      </c>
      <c r="X51" s="29">
        <v>122014</v>
      </c>
      <c r="Y51" s="29">
        <v>67010</v>
      </c>
      <c r="Z51" s="29">
        <v>410</v>
      </c>
      <c r="AA51" s="29">
        <v>50269</v>
      </c>
      <c r="AB51" s="29">
        <v>4325</v>
      </c>
      <c r="AC51" s="29">
        <v>0</v>
      </c>
      <c r="AD51" s="29">
        <v>46822</v>
      </c>
      <c r="AE51" s="29">
        <v>148434</v>
      </c>
      <c r="AF51" s="29">
        <v>44371</v>
      </c>
      <c r="AG51" s="29">
        <v>52491</v>
      </c>
      <c r="AH51" s="29">
        <v>193</v>
      </c>
      <c r="AI51" s="29">
        <v>0</v>
      </c>
      <c r="AJ51" s="29">
        <v>0</v>
      </c>
      <c r="AK51" s="29">
        <v>0</v>
      </c>
      <c r="AL51" s="29">
        <v>37964</v>
      </c>
      <c r="AM51" s="29">
        <v>42</v>
      </c>
      <c r="AN51" s="29">
        <v>13373</v>
      </c>
      <c r="AO51" s="29">
        <v>0</v>
      </c>
      <c r="AP51" s="29">
        <v>148942</v>
      </c>
      <c r="AQ51" s="29">
        <v>302908</v>
      </c>
      <c r="AR51" s="29">
        <v>47866</v>
      </c>
      <c r="AS51" s="29">
        <v>58467</v>
      </c>
      <c r="AT51" s="29">
        <v>36514</v>
      </c>
      <c r="AU51" s="29">
        <v>0</v>
      </c>
      <c r="AV51" s="29">
        <v>0</v>
      </c>
      <c r="AW51" s="29">
        <v>54998</v>
      </c>
      <c r="AX51" s="29">
        <v>47734</v>
      </c>
      <c r="AY51" s="29">
        <v>16998</v>
      </c>
      <c r="AZ51" s="29">
        <v>40331</v>
      </c>
      <c r="BA51" s="29">
        <v>12788</v>
      </c>
      <c r="BB51" s="29">
        <v>7066</v>
      </c>
      <c r="BC51" s="29">
        <v>5722</v>
      </c>
      <c r="BD51" s="29">
        <v>0</v>
      </c>
      <c r="BE51" s="29">
        <v>424538</v>
      </c>
      <c r="BF51" s="29">
        <v>0</v>
      </c>
      <c r="BG51" s="29">
        <v>0</v>
      </c>
      <c r="BH51" s="29">
        <v>0</v>
      </c>
      <c r="BI51" s="29">
        <v>0</v>
      </c>
      <c r="BJ51" s="29">
        <f t="shared" si="2"/>
        <v>2927244</v>
      </c>
      <c r="BK51" s="53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</row>
    <row r="52" spans="1:220" s="27" customFormat="1" ht="31.5" customHeight="1">
      <c r="A52" s="28" t="s">
        <v>89</v>
      </c>
      <c r="B52" s="29">
        <v>70979</v>
      </c>
      <c r="C52" s="29">
        <v>633723</v>
      </c>
      <c r="D52" s="29">
        <v>564323</v>
      </c>
      <c r="E52" s="29">
        <v>41399</v>
      </c>
      <c r="F52" s="29">
        <v>8650</v>
      </c>
      <c r="G52" s="29">
        <v>13636</v>
      </c>
      <c r="H52" s="29">
        <v>5204</v>
      </c>
      <c r="I52" s="29">
        <v>511</v>
      </c>
      <c r="J52" s="29">
        <v>656744</v>
      </c>
      <c r="K52" s="29">
        <v>196316</v>
      </c>
      <c r="L52" s="29">
        <v>285293</v>
      </c>
      <c r="M52" s="29">
        <v>175045</v>
      </c>
      <c r="N52" s="29">
        <v>0</v>
      </c>
      <c r="O52" s="29">
        <v>90</v>
      </c>
      <c r="P52" s="29">
        <v>256244</v>
      </c>
      <c r="Q52" s="29">
        <v>90283</v>
      </c>
      <c r="R52" s="29">
        <v>0</v>
      </c>
      <c r="S52" s="29">
        <v>0</v>
      </c>
      <c r="T52" s="29">
        <v>165961</v>
      </c>
      <c r="U52" s="29">
        <v>27721</v>
      </c>
      <c r="V52" s="29">
        <v>0</v>
      </c>
      <c r="W52" s="29">
        <v>27721</v>
      </c>
      <c r="X52" s="29">
        <v>366963</v>
      </c>
      <c r="Y52" s="29">
        <v>182483</v>
      </c>
      <c r="Z52" s="29">
        <v>4490</v>
      </c>
      <c r="AA52" s="29">
        <v>101227</v>
      </c>
      <c r="AB52" s="29">
        <v>78763</v>
      </c>
      <c r="AC52" s="29">
        <v>0</v>
      </c>
      <c r="AD52" s="29">
        <v>44916</v>
      </c>
      <c r="AE52" s="29">
        <v>477161</v>
      </c>
      <c r="AF52" s="29">
        <v>47129</v>
      </c>
      <c r="AG52" s="29">
        <v>422771</v>
      </c>
      <c r="AH52" s="29">
        <v>110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7151</v>
      </c>
      <c r="AO52" s="29">
        <v>0</v>
      </c>
      <c r="AP52" s="29">
        <v>152654</v>
      </c>
      <c r="AQ52" s="29">
        <v>995689</v>
      </c>
      <c r="AR52" s="29">
        <v>454067</v>
      </c>
      <c r="AS52" s="29">
        <v>370789</v>
      </c>
      <c r="AT52" s="29">
        <v>29403</v>
      </c>
      <c r="AU52" s="29">
        <v>0</v>
      </c>
      <c r="AV52" s="29">
        <v>0</v>
      </c>
      <c r="AW52" s="29">
        <v>39777</v>
      </c>
      <c r="AX52" s="29">
        <v>60809</v>
      </c>
      <c r="AY52" s="29">
        <v>40844</v>
      </c>
      <c r="AZ52" s="29">
        <v>0</v>
      </c>
      <c r="BA52" s="29">
        <v>21878</v>
      </c>
      <c r="BB52" s="29">
        <v>11204</v>
      </c>
      <c r="BC52" s="29">
        <v>10674</v>
      </c>
      <c r="BD52" s="29">
        <v>0</v>
      </c>
      <c r="BE52" s="29">
        <v>556540</v>
      </c>
      <c r="BF52" s="29">
        <v>0</v>
      </c>
      <c r="BG52" s="29">
        <v>0</v>
      </c>
      <c r="BH52" s="29">
        <v>0</v>
      </c>
      <c r="BI52" s="29">
        <v>0</v>
      </c>
      <c r="BJ52" s="29">
        <f t="shared" si="2"/>
        <v>4261212</v>
      </c>
      <c r="BK52" s="53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</row>
    <row r="53" spans="1:220" s="48" customFormat="1" ht="31.5" customHeight="1">
      <c r="A53" s="38" t="s">
        <v>90</v>
      </c>
      <c r="B53" s="39">
        <v>91548</v>
      </c>
      <c r="C53" s="39">
        <v>1185683</v>
      </c>
      <c r="D53" s="39">
        <v>992839</v>
      </c>
      <c r="E53" s="39">
        <v>112463</v>
      </c>
      <c r="F53" s="39">
        <v>51393</v>
      </c>
      <c r="G53" s="39">
        <v>20378</v>
      </c>
      <c r="H53" s="39">
        <v>7968</v>
      </c>
      <c r="I53" s="39">
        <v>642</v>
      </c>
      <c r="J53" s="39">
        <v>1628014</v>
      </c>
      <c r="K53" s="39">
        <v>390997</v>
      </c>
      <c r="L53" s="39">
        <v>812760</v>
      </c>
      <c r="M53" s="39">
        <v>424177</v>
      </c>
      <c r="N53" s="39">
        <v>0</v>
      </c>
      <c r="O53" s="39">
        <v>80</v>
      </c>
      <c r="P53" s="39">
        <v>1823851</v>
      </c>
      <c r="Q53" s="39">
        <v>1476398</v>
      </c>
      <c r="R53" s="39">
        <v>0</v>
      </c>
      <c r="S53" s="39">
        <v>0</v>
      </c>
      <c r="T53" s="39">
        <v>347453</v>
      </c>
      <c r="U53" s="39">
        <v>26071</v>
      </c>
      <c r="V53" s="39">
        <v>0</v>
      </c>
      <c r="W53" s="39">
        <v>26071</v>
      </c>
      <c r="X53" s="39">
        <v>214205</v>
      </c>
      <c r="Y53" s="39">
        <v>196720</v>
      </c>
      <c r="Z53" s="39">
        <v>1361</v>
      </c>
      <c r="AA53" s="39">
        <v>11714</v>
      </c>
      <c r="AB53" s="39">
        <v>4410</v>
      </c>
      <c r="AC53" s="39">
        <v>0</v>
      </c>
      <c r="AD53" s="39">
        <v>149401</v>
      </c>
      <c r="AE53" s="39">
        <v>645612</v>
      </c>
      <c r="AF53" s="39">
        <v>77</v>
      </c>
      <c r="AG53" s="39">
        <v>379837</v>
      </c>
      <c r="AH53" s="39">
        <v>8217</v>
      </c>
      <c r="AI53" s="39">
        <v>0</v>
      </c>
      <c r="AJ53" s="39">
        <v>0</v>
      </c>
      <c r="AK53" s="39">
        <v>80135</v>
      </c>
      <c r="AL53" s="39">
        <v>109996</v>
      </c>
      <c r="AM53" s="39">
        <v>21305</v>
      </c>
      <c r="AN53" s="39">
        <v>46045</v>
      </c>
      <c r="AO53" s="39">
        <v>0</v>
      </c>
      <c r="AP53" s="39">
        <v>256221</v>
      </c>
      <c r="AQ53" s="39">
        <v>961273</v>
      </c>
      <c r="AR53" s="39">
        <v>308415</v>
      </c>
      <c r="AS53" s="39">
        <v>153374</v>
      </c>
      <c r="AT53" s="39">
        <v>78892</v>
      </c>
      <c r="AU53" s="39">
        <v>0</v>
      </c>
      <c r="AV53" s="39">
        <v>0</v>
      </c>
      <c r="AW53" s="39">
        <v>79252</v>
      </c>
      <c r="AX53" s="39">
        <v>232986</v>
      </c>
      <c r="AY53" s="39">
        <v>42312</v>
      </c>
      <c r="AZ53" s="39">
        <v>66042</v>
      </c>
      <c r="BA53" s="39">
        <v>0</v>
      </c>
      <c r="BB53" s="39">
        <v>0</v>
      </c>
      <c r="BC53" s="39">
        <v>0</v>
      </c>
      <c r="BD53" s="39">
        <v>0</v>
      </c>
      <c r="BE53" s="39">
        <v>1316591</v>
      </c>
      <c r="BF53" s="39">
        <v>0</v>
      </c>
      <c r="BG53" s="39">
        <v>0</v>
      </c>
      <c r="BH53" s="39">
        <v>0</v>
      </c>
      <c r="BI53" s="39">
        <v>0</v>
      </c>
      <c r="BJ53" s="39">
        <f t="shared" si="2"/>
        <v>8298470</v>
      </c>
      <c r="BK53" s="53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</row>
    <row r="54" spans="1:220" s="27" customFormat="1" ht="31.5" customHeight="1">
      <c r="A54" s="28" t="s">
        <v>91</v>
      </c>
      <c r="B54" s="29">
        <v>77425</v>
      </c>
      <c r="C54" s="29">
        <v>852179</v>
      </c>
      <c r="D54" s="29">
        <v>731343</v>
      </c>
      <c r="E54" s="29">
        <v>81795</v>
      </c>
      <c r="F54" s="29">
        <v>26946</v>
      </c>
      <c r="G54" s="29">
        <v>8640</v>
      </c>
      <c r="H54" s="29">
        <v>2992</v>
      </c>
      <c r="I54" s="29">
        <v>463</v>
      </c>
      <c r="J54" s="29">
        <v>932058</v>
      </c>
      <c r="K54" s="29">
        <v>371222</v>
      </c>
      <c r="L54" s="29">
        <v>234899</v>
      </c>
      <c r="M54" s="29">
        <v>325937</v>
      </c>
      <c r="N54" s="29">
        <v>0</v>
      </c>
      <c r="O54" s="29">
        <v>0</v>
      </c>
      <c r="P54" s="29">
        <v>553459</v>
      </c>
      <c r="Q54" s="29">
        <v>329461</v>
      </c>
      <c r="R54" s="29">
        <v>0</v>
      </c>
      <c r="S54" s="29">
        <v>0</v>
      </c>
      <c r="T54" s="29">
        <v>223998</v>
      </c>
      <c r="U54" s="29">
        <v>1132</v>
      </c>
      <c r="V54" s="29">
        <v>0</v>
      </c>
      <c r="W54" s="29">
        <v>1132</v>
      </c>
      <c r="X54" s="29">
        <v>123023</v>
      </c>
      <c r="Y54" s="29">
        <v>75982</v>
      </c>
      <c r="Z54" s="29">
        <v>2161</v>
      </c>
      <c r="AA54" s="29">
        <v>34414</v>
      </c>
      <c r="AB54" s="29">
        <v>10176</v>
      </c>
      <c r="AC54" s="29">
        <v>290</v>
      </c>
      <c r="AD54" s="29">
        <v>41031</v>
      </c>
      <c r="AE54" s="29">
        <v>450477</v>
      </c>
      <c r="AF54" s="29">
        <v>58924</v>
      </c>
      <c r="AG54" s="29">
        <v>351372</v>
      </c>
      <c r="AH54" s="29">
        <v>6752</v>
      </c>
      <c r="AI54" s="29">
        <v>0</v>
      </c>
      <c r="AJ54" s="29">
        <v>0</v>
      </c>
      <c r="AK54" s="29">
        <v>24</v>
      </c>
      <c r="AL54" s="29">
        <v>3220</v>
      </c>
      <c r="AM54" s="29">
        <v>538</v>
      </c>
      <c r="AN54" s="29">
        <v>29647</v>
      </c>
      <c r="AO54" s="29">
        <v>0</v>
      </c>
      <c r="AP54" s="29">
        <v>245619</v>
      </c>
      <c r="AQ54" s="29">
        <v>1046115</v>
      </c>
      <c r="AR54" s="29">
        <v>260817</v>
      </c>
      <c r="AS54" s="29">
        <v>133634</v>
      </c>
      <c r="AT54" s="29">
        <v>498047</v>
      </c>
      <c r="AU54" s="29">
        <v>0</v>
      </c>
      <c r="AV54" s="29">
        <v>0</v>
      </c>
      <c r="AW54" s="29">
        <v>8324</v>
      </c>
      <c r="AX54" s="29">
        <v>83463</v>
      </c>
      <c r="AY54" s="29">
        <v>28532</v>
      </c>
      <c r="AZ54" s="29">
        <v>33298</v>
      </c>
      <c r="BA54" s="29">
        <v>24992</v>
      </c>
      <c r="BB54" s="29">
        <v>0</v>
      </c>
      <c r="BC54" s="29">
        <v>24992</v>
      </c>
      <c r="BD54" s="29">
        <v>0</v>
      </c>
      <c r="BE54" s="29">
        <v>519886</v>
      </c>
      <c r="BF54" s="29">
        <v>0</v>
      </c>
      <c r="BG54" s="29">
        <v>0</v>
      </c>
      <c r="BH54" s="29">
        <v>0</v>
      </c>
      <c r="BI54" s="29">
        <v>0</v>
      </c>
      <c r="BJ54" s="29">
        <f t="shared" si="2"/>
        <v>4867396</v>
      </c>
      <c r="BK54" s="53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</row>
    <row r="55" spans="1:220" s="27" customFormat="1" ht="31.5" customHeight="1">
      <c r="A55" s="28" t="s">
        <v>92</v>
      </c>
      <c r="B55" s="29">
        <v>72791</v>
      </c>
      <c r="C55" s="29">
        <v>586863</v>
      </c>
      <c r="D55" s="29">
        <v>466788</v>
      </c>
      <c r="E55" s="29">
        <v>75209</v>
      </c>
      <c r="F55" s="29">
        <v>37520</v>
      </c>
      <c r="G55" s="29">
        <v>5463</v>
      </c>
      <c r="H55" s="29">
        <v>1233</v>
      </c>
      <c r="I55" s="29">
        <v>650</v>
      </c>
      <c r="J55" s="29">
        <v>799587</v>
      </c>
      <c r="K55" s="29">
        <v>163141</v>
      </c>
      <c r="L55" s="29">
        <v>480250</v>
      </c>
      <c r="M55" s="29">
        <v>155268</v>
      </c>
      <c r="N55" s="29">
        <v>0</v>
      </c>
      <c r="O55" s="29">
        <v>928</v>
      </c>
      <c r="P55" s="29">
        <v>221214</v>
      </c>
      <c r="Q55" s="29">
        <v>143171</v>
      </c>
      <c r="R55" s="29">
        <v>0</v>
      </c>
      <c r="S55" s="29">
        <v>0</v>
      </c>
      <c r="T55" s="29">
        <v>78043</v>
      </c>
      <c r="U55" s="29">
        <v>11027</v>
      </c>
      <c r="V55" s="29">
        <v>0</v>
      </c>
      <c r="W55" s="29">
        <v>11027</v>
      </c>
      <c r="X55" s="29">
        <v>147203</v>
      </c>
      <c r="Y55" s="29">
        <v>76954</v>
      </c>
      <c r="Z55" s="29">
        <v>1375</v>
      </c>
      <c r="AA55" s="29">
        <v>41029</v>
      </c>
      <c r="AB55" s="29">
        <v>27476</v>
      </c>
      <c r="AC55" s="29">
        <v>369</v>
      </c>
      <c r="AD55" s="29">
        <v>75084</v>
      </c>
      <c r="AE55" s="29">
        <v>837362</v>
      </c>
      <c r="AF55" s="29">
        <v>34117</v>
      </c>
      <c r="AG55" s="29">
        <v>453077</v>
      </c>
      <c r="AH55" s="29">
        <v>2769</v>
      </c>
      <c r="AI55" s="29">
        <v>0</v>
      </c>
      <c r="AJ55" s="29">
        <v>2614</v>
      </c>
      <c r="AK55" s="29">
        <v>85182</v>
      </c>
      <c r="AL55" s="29">
        <v>214061</v>
      </c>
      <c r="AM55" s="29">
        <v>6702</v>
      </c>
      <c r="AN55" s="29">
        <v>38840</v>
      </c>
      <c r="AO55" s="29">
        <v>0</v>
      </c>
      <c r="AP55" s="29">
        <v>215408</v>
      </c>
      <c r="AQ55" s="29">
        <v>432994</v>
      </c>
      <c r="AR55" s="29">
        <v>85070</v>
      </c>
      <c r="AS55" s="29">
        <v>85369</v>
      </c>
      <c r="AT55" s="29">
        <v>43516</v>
      </c>
      <c r="AU55" s="29">
        <v>0</v>
      </c>
      <c r="AV55" s="29">
        <v>0</v>
      </c>
      <c r="AW55" s="29">
        <v>40613</v>
      </c>
      <c r="AX55" s="29">
        <v>53651</v>
      </c>
      <c r="AY55" s="29">
        <v>84758</v>
      </c>
      <c r="AZ55" s="29">
        <v>40017</v>
      </c>
      <c r="BA55" s="29">
        <v>14414</v>
      </c>
      <c r="BB55" s="29">
        <v>4743</v>
      </c>
      <c r="BC55" s="29">
        <v>9671</v>
      </c>
      <c r="BD55" s="29">
        <v>0</v>
      </c>
      <c r="BE55" s="29">
        <v>292309</v>
      </c>
      <c r="BF55" s="29">
        <v>0</v>
      </c>
      <c r="BG55" s="29">
        <v>0</v>
      </c>
      <c r="BH55" s="29">
        <v>0</v>
      </c>
      <c r="BI55" s="29">
        <v>0</v>
      </c>
      <c r="BJ55" s="29">
        <f t="shared" si="2"/>
        <v>3706256</v>
      </c>
      <c r="BK55" s="53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</row>
    <row r="56" spans="1:220" s="27" customFormat="1" ht="31.5" customHeight="1">
      <c r="A56" s="28" t="s">
        <v>93</v>
      </c>
      <c r="B56" s="29">
        <v>76757</v>
      </c>
      <c r="C56" s="29">
        <v>740008</v>
      </c>
      <c r="D56" s="29">
        <v>573740</v>
      </c>
      <c r="E56" s="29">
        <v>102091</v>
      </c>
      <c r="F56" s="29">
        <v>28848</v>
      </c>
      <c r="G56" s="29">
        <v>21014</v>
      </c>
      <c r="H56" s="29">
        <v>10468</v>
      </c>
      <c r="I56" s="29">
        <v>3847</v>
      </c>
      <c r="J56" s="29">
        <v>790459</v>
      </c>
      <c r="K56" s="29">
        <v>299658</v>
      </c>
      <c r="L56" s="29">
        <v>270082</v>
      </c>
      <c r="M56" s="29">
        <v>220659</v>
      </c>
      <c r="N56" s="29">
        <v>0</v>
      </c>
      <c r="O56" s="29">
        <v>60</v>
      </c>
      <c r="P56" s="29">
        <v>385586</v>
      </c>
      <c r="Q56" s="29">
        <v>246750</v>
      </c>
      <c r="R56" s="29">
        <v>2373</v>
      </c>
      <c r="S56" s="29">
        <v>0</v>
      </c>
      <c r="T56" s="29">
        <v>136463</v>
      </c>
      <c r="U56" s="29">
        <v>17919</v>
      </c>
      <c r="V56" s="29">
        <v>0</v>
      </c>
      <c r="W56" s="29">
        <v>17919</v>
      </c>
      <c r="X56" s="29">
        <v>163024</v>
      </c>
      <c r="Y56" s="29">
        <v>70044</v>
      </c>
      <c r="Z56" s="29">
        <v>4641</v>
      </c>
      <c r="AA56" s="29">
        <v>49606</v>
      </c>
      <c r="AB56" s="29">
        <v>38355</v>
      </c>
      <c r="AC56" s="29">
        <v>378</v>
      </c>
      <c r="AD56" s="29">
        <v>322168</v>
      </c>
      <c r="AE56" s="29">
        <v>768667</v>
      </c>
      <c r="AF56" s="29">
        <v>18610</v>
      </c>
      <c r="AG56" s="29">
        <v>316767</v>
      </c>
      <c r="AH56" s="29">
        <v>9654</v>
      </c>
      <c r="AI56" s="29">
        <v>0</v>
      </c>
      <c r="AJ56" s="29">
        <v>0</v>
      </c>
      <c r="AK56" s="29">
        <v>14815</v>
      </c>
      <c r="AL56" s="29">
        <v>301557</v>
      </c>
      <c r="AM56" s="29">
        <v>19919</v>
      </c>
      <c r="AN56" s="29">
        <v>87345</v>
      </c>
      <c r="AO56" s="29">
        <v>0</v>
      </c>
      <c r="AP56" s="29">
        <v>228847</v>
      </c>
      <c r="AQ56" s="29">
        <v>734792</v>
      </c>
      <c r="AR56" s="29">
        <v>218459</v>
      </c>
      <c r="AS56" s="29">
        <v>69218</v>
      </c>
      <c r="AT56" s="29">
        <v>63242</v>
      </c>
      <c r="AU56" s="29">
        <v>0</v>
      </c>
      <c r="AV56" s="29">
        <v>0</v>
      </c>
      <c r="AW56" s="29">
        <v>112295</v>
      </c>
      <c r="AX56" s="29">
        <v>101021</v>
      </c>
      <c r="AY56" s="29">
        <v>125633</v>
      </c>
      <c r="AZ56" s="29">
        <v>44924</v>
      </c>
      <c r="BA56" s="29">
        <v>0</v>
      </c>
      <c r="BB56" s="29">
        <v>0</v>
      </c>
      <c r="BC56" s="29">
        <v>0</v>
      </c>
      <c r="BD56" s="29">
        <v>0</v>
      </c>
      <c r="BE56" s="29">
        <v>299369</v>
      </c>
      <c r="BF56" s="29">
        <v>0</v>
      </c>
      <c r="BG56" s="29">
        <v>0</v>
      </c>
      <c r="BH56" s="29">
        <v>0</v>
      </c>
      <c r="BI56" s="29">
        <v>0</v>
      </c>
      <c r="BJ56" s="29">
        <f t="shared" si="2"/>
        <v>4527596</v>
      </c>
      <c r="BK56" s="53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</row>
    <row r="57" spans="1:220" s="27" customFormat="1" ht="31.5" customHeight="1">
      <c r="A57" s="28" t="s">
        <v>94</v>
      </c>
      <c r="B57" s="29">
        <v>97463</v>
      </c>
      <c r="C57" s="29">
        <v>1320642</v>
      </c>
      <c r="D57" s="29">
        <v>1160792</v>
      </c>
      <c r="E57" s="29">
        <v>108071</v>
      </c>
      <c r="F57" s="29">
        <v>30059</v>
      </c>
      <c r="G57" s="29">
        <v>13107</v>
      </c>
      <c r="H57" s="29">
        <v>7785</v>
      </c>
      <c r="I57" s="29">
        <v>828</v>
      </c>
      <c r="J57" s="29">
        <v>1625263</v>
      </c>
      <c r="K57" s="29">
        <v>711350</v>
      </c>
      <c r="L57" s="29">
        <v>459538</v>
      </c>
      <c r="M57" s="29">
        <v>454065</v>
      </c>
      <c r="N57" s="29">
        <v>0</v>
      </c>
      <c r="O57" s="29">
        <v>310</v>
      </c>
      <c r="P57" s="29">
        <v>407555</v>
      </c>
      <c r="Q57" s="29">
        <v>194047</v>
      </c>
      <c r="R57" s="29">
        <v>0</v>
      </c>
      <c r="S57" s="29">
        <v>0</v>
      </c>
      <c r="T57" s="29">
        <v>213508</v>
      </c>
      <c r="U57" s="29">
        <v>32</v>
      </c>
      <c r="V57" s="29">
        <v>0</v>
      </c>
      <c r="W57" s="29">
        <v>32</v>
      </c>
      <c r="X57" s="29">
        <v>544873</v>
      </c>
      <c r="Y57" s="29">
        <v>53812</v>
      </c>
      <c r="Z57" s="29">
        <v>456</v>
      </c>
      <c r="AA57" s="29">
        <v>412692</v>
      </c>
      <c r="AB57" s="29">
        <v>28700</v>
      </c>
      <c r="AC57" s="29">
        <v>49213</v>
      </c>
      <c r="AD57" s="29">
        <v>188506</v>
      </c>
      <c r="AE57" s="29">
        <v>1304712</v>
      </c>
      <c r="AF57" s="29">
        <v>367</v>
      </c>
      <c r="AG57" s="29">
        <v>267237</v>
      </c>
      <c r="AH57" s="29">
        <v>2132</v>
      </c>
      <c r="AI57" s="29">
        <v>0</v>
      </c>
      <c r="AJ57" s="29">
        <v>0</v>
      </c>
      <c r="AK57" s="29">
        <v>64573</v>
      </c>
      <c r="AL57" s="29">
        <v>497118</v>
      </c>
      <c r="AM57" s="29">
        <v>398049</v>
      </c>
      <c r="AN57" s="29">
        <v>75236</v>
      </c>
      <c r="AO57" s="29">
        <v>0</v>
      </c>
      <c r="AP57" s="29">
        <v>291956</v>
      </c>
      <c r="AQ57" s="29">
        <v>757353</v>
      </c>
      <c r="AR57" s="29">
        <v>178778</v>
      </c>
      <c r="AS57" s="29">
        <v>70221</v>
      </c>
      <c r="AT57" s="29">
        <v>86951</v>
      </c>
      <c r="AU57" s="29">
        <v>0</v>
      </c>
      <c r="AV57" s="29">
        <v>0</v>
      </c>
      <c r="AW57" s="29">
        <v>57701</v>
      </c>
      <c r="AX57" s="29">
        <v>171130</v>
      </c>
      <c r="AY57" s="29">
        <v>119209</v>
      </c>
      <c r="AZ57" s="29">
        <v>73363</v>
      </c>
      <c r="BA57" s="29">
        <v>21500</v>
      </c>
      <c r="BB57" s="29">
        <v>17325</v>
      </c>
      <c r="BC57" s="29">
        <v>4175</v>
      </c>
      <c r="BD57" s="29">
        <v>0</v>
      </c>
      <c r="BE57" s="29">
        <v>600590</v>
      </c>
      <c r="BF57" s="29">
        <v>0</v>
      </c>
      <c r="BG57" s="29">
        <v>0</v>
      </c>
      <c r="BH57" s="29">
        <v>0</v>
      </c>
      <c r="BI57" s="29">
        <v>0</v>
      </c>
      <c r="BJ57" s="29">
        <f t="shared" si="2"/>
        <v>7160445</v>
      </c>
      <c r="BK57" s="53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</row>
    <row r="58" spans="1:220" s="48" customFormat="1" ht="31.5" customHeight="1">
      <c r="A58" s="38" t="s">
        <v>95</v>
      </c>
      <c r="B58" s="39">
        <v>61256</v>
      </c>
      <c r="C58" s="39">
        <v>803558</v>
      </c>
      <c r="D58" s="39">
        <v>725982</v>
      </c>
      <c r="E58" s="39">
        <v>46542</v>
      </c>
      <c r="F58" s="39">
        <v>13248</v>
      </c>
      <c r="G58" s="39">
        <v>16017</v>
      </c>
      <c r="H58" s="39">
        <v>1332</v>
      </c>
      <c r="I58" s="39">
        <v>437</v>
      </c>
      <c r="J58" s="39">
        <v>426101</v>
      </c>
      <c r="K58" s="39">
        <v>167335</v>
      </c>
      <c r="L58" s="39">
        <v>160326</v>
      </c>
      <c r="M58" s="39">
        <v>98440</v>
      </c>
      <c r="N58" s="39">
        <v>0</v>
      </c>
      <c r="O58" s="39">
        <v>0</v>
      </c>
      <c r="P58" s="39">
        <v>103377</v>
      </c>
      <c r="Q58" s="39">
        <v>59421</v>
      </c>
      <c r="R58" s="39">
        <v>0</v>
      </c>
      <c r="S58" s="39">
        <v>0</v>
      </c>
      <c r="T58" s="39">
        <v>43956</v>
      </c>
      <c r="U58" s="39">
        <v>25477</v>
      </c>
      <c r="V58" s="39">
        <v>0</v>
      </c>
      <c r="W58" s="39">
        <v>25477</v>
      </c>
      <c r="X58" s="39">
        <v>413568</v>
      </c>
      <c r="Y58" s="39">
        <v>128755</v>
      </c>
      <c r="Z58" s="39">
        <v>680</v>
      </c>
      <c r="AA58" s="39">
        <v>150125</v>
      </c>
      <c r="AB58" s="39">
        <v>134008</v>
      </c>
      <c r="AC58" s="39">
        <v>0</v>
      </c>
      <c r="AD58" s="39">
        <v>111415</v>
      </c>
      <c r="AE58" s="39">
        <v>168280</v>
      </c>
      <c r="AF58" s="39">
        <v>24445</v>
      </c>
      <c r="AG58" s="39">
        <v>138013</v>
      </c>
      <c r="AH58" s="39">
        <v>1768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4054</v>
      </c>
      <c r="AO58" s="39">
        <v>0</v>
      </c>
      <c r="AP58" s="39">
        <v>138731</v>
      </c>
      <c r="AQ58" s="39">
        <v>244457</v>
      </c>
      <c r="AR58" s="39">
        <v>86152</v>
      </c>
      <c r="AS58" s="39">
        <v>12325</v>
      </c>
      <c r="AT58" s="39">
        <v>34925</v>
      </c>
      <c r="AU58" s="39">
        <v>0</v>
      </c>
      <c r="AV58" s="39">
        <v>0</v>
      </c>
      <c r="AW58" s="39">
        <v>0</v>
      </c>
      <c r="AX58" s="39">
        <v>73721</v>
      </c>
      <c r="AY58" s="39">
        <v>22310</v>
      </c>
      <c r="AZ58" s="39">
        <v>15024</v>
      </c>
      <c r="BA58" s="39">
        <v>30021</v>
      </c>
      <c r="BB58" s="39">
        <v>27549</v>
      </c>
      <c r="BC58" s="39">
        <v>2472</v>
      </c>
      <c r="BD58" s="39">
        <v>0</v>
      </c>
      <c r="BE58" s="39">
        <v>341034</v>
      </c>
      <c r="BF58" s="39">
        <v>0</v>
      </c>
      <c r="BG58" s="39">
        <v>0</v>
      </c>
      <c r="BH58" s="39">
        <v>0</v>
      </c>
      <c r="BI58" s="39">
        <v>0</v>
      </c>
      <c r="BJ58" s="39">
        <f t="shared" si="2"/>
        <v>2867275</v>
      </c>
      <c r="BK58" s="53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</row>
    <row r="59" spans="1:220" s="27" customFormat="1" ht="31.5" customHeight="1">
      <c r="A59" s="28" t="s">
        <v>96</v>
      </c>
      <c r="B59" s="29">
        <v>94491</v>
      </c>
      <c r="C59" s="29">
        <v>2298315</v>
      </c>
      <c r="D59" s="29">
        <v>2118876</v>
      </c>
      <c r="E59" s="29">
        <v>125689</v>
      </c>
      <c r="F59" s="29">
        <v>37887</v>
      </c>
      <c r="G59" s="29">
        <v>8736</v>
      </c>
      <c r="H59" s="29">
        <v>6140</v>
      </c>
      <c r="I59" s="29">
        <v>987</v>
      </c>
      <c r="J59" s="29">
        <v>1059885</v>
      </c>
      <c r="K59" s="29">
        <v>389575</v>
      </c>
      <c r="L59" s="29">
        <v>311530</v>
      </c>
      <c r="M59" s="29">
        <v>358780</v>
      </c>
      <c r="N59" s="29">
        <v>0</v>
      </c>
      <c r="O59" s="29">
        <v>0</v>
      </c>
      <c r="P59" s="29">
        <v>459389</v>
      </c>
      <c r="Q59" s="29">
        <v>237256</v>
      </c>
      <c r="R59" s="29">
        <v>0</v>
      </c>
      <c r="S59" s="29">
        <v>0</v>
      </c>
      <c r="T59" s="29">
        <v>222133</v>
      </c>
      <c r="U59" s="29">
        <v>0</v>
      </c>
      <c r="V59" s="29">
        <v>0</v>
      </c>
      <c r="W59" s="29">
        <v>0</v>
      </c>
      <c r="X59" s="29">
        <v>480298</v>
      </c>
      <c r="Y59" s="29">
        <v>230119</v>
      </c>
      <c r="Z59" s="29">
        <v>1754</v>
      </c>
      <c r="AA59" s="29">
        <v>189482</v>
      </c>
      <c r="AB59" s="29">
        <v>35570</v>
      </c>
      <c r="AC59" s="29">
        <v>23373</v>
      </c>
      <c r="AD59" s="29">
        <v>224133</v>
      </c>
      <c r="AE59" s="29">
        <v>770186</v>
      </c>
      <c r="AF59" s="29">
        <v>59207</v>
      </c>
      <c r="AG59" s="29">
        <v>254010</v>
      </c>
      <c r="AH59" s="29">
        <v>51142</v>
      </c>
      <c r="AI59" s="29">
        <v>0</v>
      </c>
      <c r="AJ59" s="29">
        <v>307902</v>
      </c>
      <c r="AK59" s="29">
        <v>12396</v>
      </c>
      <c r="AL59" s="29">
        <v>67903</v>
      </c>
      <c r="AM59" s="29">
        <v>90</v>
      </c>
      <c r="AN59" s="29">
        <v>17536</v>
      </c>
      <c r="AO59" s="29">
        <v>0</v>
      </c>
      <c r="AP59" s="29">
        <v>212654</v>
      </c>
      <c r="AQ59" s="29">
        <v>1222886</v>
      </c>
      <c r="AR59" s="29">
        <v>82578</v>
      </c>
      <c r="AS59" s="29">
        <v>354701</v>
      </c>
      <c r="AT59" s="29">
        <v>95943</v>
      </c>
      <c r="AU59" s="29">
        <v>0</v>
      </c>
      <c r="AV59" s="29">
        <v>0</v>
      </c>
      <c r="AW59" s="29">
        <v>133493</v>
      </c>
      <c r="AX59" s="29">
        <v>341934</v>
      </c>
      <c r="AY59" s="29">
        <v>160224</v>
      </c>
      <c r="AZ59" s="29">
        <v>54013</v>
      </c>
      <c r="BA59" s="29">
        <v>0</v>
      </c>
      <c r="BB59" s="29">
        <v>0</v>
      </c>
      <c r="BC59" s="29">
        <v>0</v>
      </c>
      <c r="BD59" s="29">
        <v>0</v>
      </c>
      <c r="BE59" s="29">
        <v>74614</v>
      </c>
      <c r="BF59" s="29">
        <v>0</v>
      </c>
      <c r="BG59" s="29">
        <v>0</v>
      </c>
      <c r="BH59" s="29">
        <v>0</v>
      </c>
      <c r="BI59" s="29">
        <v>0</v>
      </c>
      <c r="BJ59" s="29">
        <f t="shared" si="2"/>
        <v>6896851</v>
      </c>
      <c r="BK59" s="53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</row>
    <row r="60" spans="1:220" s="27" customFormat="1" ht="31.5" customHeight="1">
      <c r="A60" s="28" t="s">
        <v>97</v>
      </c>
      <c r="B60" s="29">
        <v>60311</v>
      </c>
      <c r="C60" s="29">
        <v>2124032</v>
      </c>
      <c r="D60" s="29">
        <v>2011071</v>
      </c>
      <c r="E60" s="29">
        <v>81835</v>
      </c>
      <c r="F60" s="29">
        <v>19599</v>
      </c>
      <c r="G60" s="29">
        <v>8956</v>
      </c>
      <c r="H60" s="29">
        <v>2033</v>
      </c>
      <c r="I60" s="29">
        <v>538</v>
      </c>
      <c r="J60" s="29">
        <v>721702</v>
      </c>
      <c r="K60" s="29">
        <v>226530</v>
      </c>
      <c r="L60" s="29">
        <v>279144</v>
      </c>
      <c r="M60" s="29">
        <v>216028</v>
      </c>
      <c r="N60" s="29">
        <v>0</v>
      </c>
      <c r="O60" s="29">
        <v>0</v>
      </c>
      <c r="P60" s="29">
        <v>255928</v>
      </c>
      <c r="Q60" s="29">
        <v>164211</v>
      </c>
      <c r="R60" s="29">
        <v>572</v>
      </c>
      <c r="S60" s="29">
        <v>0</v>
      </c>
      <c r="T60" s="29">
        <v>91145</v>
      </c>
      <c r="U60" s="29">
        <v>7238</v>
      </c>
      <c r="V60" s="29">
        <v>0</v>
      </c>
      <c r="W60" s="29">
        <v>7238</v>
      </c>
      <c r="X60" s="29">
        <v>211015</v>
      </c>
      <c r="Y60" s="29">
        <v>65604</v>
      </c>
      <c r="Z60" s="29">
        <v>3699</v>
      </c>
      <c r="AA60" s="29">
        <v>129231</v>
      </c>
      <c r="AB60" s="29">
        <v>12481</v>
      </c>
      <c r="AC60" s="29">
        <v>0</v>
      </c>
      <c r="AD60" s="29">
        <v>187801</v>
      </c>
      <c r="AE60" s="29">
        <v>551655</v>
      </c>
      <c r="AF60" s="29">
        <v>10714</v>
      </c>
      <c r="AG60" s="29">
        <v>145757</v>
      </c>
      <c r="AH60" s="29">
        <v>3841</v>
      </c>
      <c r="AI60" s="29">
        <v>0</v>
      </c>
      <c r="AJ60" s="29">
        <v>0</v>
      </c>
      <c r="AK60" s="29">
        <v>15514</v>
      </c>
      <c r="AL60" s="29">
        <v>364125</v>
      </c>
      <c r="AM60" s="29">
        <v>0</v>
      </c>
      <c r="AN60" s="29">
        <v>11704</v>
      </c>
      <c r="AO60" s="29">
        <v>0</v>
      </c>
      <c r="AP60" s="29">
        <v>227662</v>
      </c>
      <c r="AQ60" s="29">
        <v>596784</v>
      </c>
      <c r="AR60" s="29">
        <v>68826</v>
      </c>
      <c r="AS60" s="29">
        <v>220715</v>
      </c>
      <c r="AT60" s="29">
        <v>31614</v>
      </c>
      <c r="AU60" s="29">
        <v>0</v>
      </c>
      <c r="AV60" s="29">
        <v>0</v>
      </c>
      <c r="AW60" s="29">
        <v>59667</v>
      </c>
      <c r="AX60" s="29">
        <v>103259</v>
      </c>
      <c r="AY60" s="29">
        <v>23541</v>
      </c>
      <c r="AZ60" s="29">
        <v>89162</v>
      </c>
      <c r="BA60" s="29">
        <v>29934</v>
      </c>
      <c r="BB60" s="29">
        <v>22093</v>
      </c>
      <c r="BC60" s="29">
        <v>6841</v>
      </c>
      <c r="BD60" s="29">
        <v>1000</v>
      </c>
      <c r="BE60" s="29">
        <v>634164</v>
      </c>
      <c r="BF60" s="29">
        <v>0</v>
      </c>
      <c r="BG60" s="29">
        <v>0</v>
      </c>
      <c r="BH60" s="29">
        <v>0</v>
      </c>
      <c r="BI60" s="29">
        <v>0</v>
      </c>
      <c r="BJ60" s="29">
        <f t="shared" si="2"/>
        <v>5608226</v>
      </c>
      <c r="BK60" s="53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</row>
    <row r="61" spans="1:220" s="27" customFormat="1" ht="31.5" customHeight="1">
      <c r="A61" s="28" t="s">
        <v>98</v>
      </c>
      <c r="B61" s="29">
        <v>114341</v>
      </c>
      <c r="C61" s="29">
        <v>1463697</v>
      </c>
      <c r="D61" s="29">
        <v>1212564</v>
      </c>
      <c r="E61" s="29">
        <v>153370</v>
      </c>
      <c r="F61" s="29">
        <v>75022</v>
      </c>
      <c r="G61" s="29">
        <v>18129</v>
      </c>
      <c r="H61" s="29">
        <v>3683</v>
      </c>
      <c r="I61" s="29">
        <v>929</v>
      </c>
      <c r="J61" s="29">
        <v>1754997</v>
      </c>
      <c r="K61" s="29">
        <v>491236</v>
      </c>
      <c r="L61" s="29">
        <v>559386</v>
      </c>
      <c r="M61" s="29">
        <v>703840</v>
      </c>
      <c r="N61" s="29">
        <v>0</v>
      </c>
      <c r="O61" s="29">
        <v>535</v>
      </c>
      <c r="P61" s="29">
        <v>542519</v>
      </c>
      <c r="Q61" s="29">
        <v>179278</v>
      </c>
      <c r="R61" s="29">
        <v>5904</v>
      </c>
      <c r="S61" s="29">
        <v>0</v>
      </c>
      <c r="T61" s="29">
        <v>357337</v>
      </c>
      <c r="U61" s="29">
        <v>53852</v>
      </c>
      <c r="V61" s="29">
        <v>0</v>
      </c>
      <c r="W61" s="29">
        <v>53852</v>
      </c>
      <c r="X61" s="29">
        <v>664577</v>
      </c>
      <c r="Y61" s="29">
        <v>160944</v>
      </c>
      <c r="Z61" s="29">
        <v>2572</v>
      </c>
      <c r="AA61" s="29">
        <v>441432</v>
      </c>
      <c r="AB61" s="29">
        <v>16360</v>
      </c>
      <c r="AC61" s="29">
        <v>43269</v>
      </c>
      <c r="AD61" s="29">
        <v>160246</v>
      </c>
      <c r="AE61" s="29">
        <v>968960</v>
      </c>
      <c r="AF61" s="29">
        <v>47967</v>
      </c>
      <c r="AG61" s="29">
        <v>471696</v>
      </c>
      <c r="AH61" s="29">
        <v>3704</v>
      </c>
      <c r="AI61" s="29">
        <v>0</v>
      </c>
      <c r="AJ61" s="29">
        <v>0</v>
      </c>
      <c r="AK61" s="29">
        <v>35414</v>
      </c>
      <c r="AL61" s="29">
        <v>367925</v>
      </c>
      <c r="AM61" s="29">
        <v>19906</v>
      </c>
      <c r="AN61" s="29">
        <v>22348</v>
      </c>
      <c r="AO61" s="29">
        <v>0</v>
      </c>
      <c r="AP61" s="29">
        <v>365628</v>
      </c>
      <c r="AQ61" s="29">
        <v>769921</v>
      </c>
      <c r="AR61" s="29">
        <v>251546</v>
      </c>
      <c r="AS61" s="29">
        <v>145635</v>
      </c>
      <c r="AT61" s="29">
        <v>96388</v>
      </c>
      <c r="AU61" s="29">
        <v>0</v>
      </c>
      <c r="AV61" s="29">
        <v>0</v>
      </c>
      <c r="AW61" s="29">
        <v>44094</v>
      </c>
      <c r="AX61" s="29">
        <v>127556</v>
      </c>
      <c r="AY61" s="29">
        <v>42412</v>
      </c>
      <c r="AZ61" s="29">
        <v>62290</v>
      </c>
      <c r="BA61" s="29">
        <v>14771</v>
      </c>
      <c r="BB61" s="29">
        <v>9238</v>
      </c>
      <c r="BC61" s="29">
        <v>5533</v>
      </c>
      <c r="BD61" s="29">
        <v>0</v>
      </c>
      <c r="BE61" s="29">
        <v>733470</v>
      </c>
      <c r="BF61" s="29">
        <v>0</v>
      </c>
      <c r="BG61" s="29">
        <v>0</v>
      </c>
      <c r="BH61" s="29">
        <v>0</v>
      </c>
      <c r="BI61" s="29">
        <v>0</v>
      </c>
      <c r="BJ61" s="29">
        <f t="shared" si="2"/>
        <v>7606979</v>
      </c>
      <c r="BK61" s="53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</row>
    <row r="62" spans="1:220" s="27" customFormat="1" ht="31.5" customHeight="1">
      <c r="A62" s="28" t="s">
        <v>99</v>
      </c>
      <c r="B62" s="29">
        <v>36668</v>
      </c>
      <c r="C62" s="29">
        <v>712754</v>
      </c>
      <c r="D62" s="29">
        <v>671822</v>
      </c>
      <c r="E62" s="29">
        <v>29193</v>
      </c>
      <c r="F62" s="29">
        <v>7036</v>
      </c>
      <c r="G62" s="29">
        <v>3591</v>
      </c>
      <c r="H62" s="29">
        <v>725</v>
      </c>
      <c r="I62" s="29">
        <v>387</v>
      </c>
      <c r="J62" s="29">
        <v>178548</v>
      </c>
      <c r="K62" s="29">
        <v>80452</v>
      </c>
      <c r="L62" s="29">
        <v>63019</v>
      </c>
      <c r="M62" s="29">
        <v>35077</v>
      </c>
      <c r="N62" s="29">
        <v>0</v>
      </c>
      <c r="O62" s="29">
        <v>0</v>
      </c>
      <c r="P62" s="29">
        <v>66041</v>
      </c>
      <c r="Q62" s="29">
        <v>31556</v>
      </c>
      <c r="R62" s="29">
        <v>0</v>
      </c>
      <c r="S62" s="29">
        <v>0</v>
      </c>
      <c r="T62" s="29">
        <v>34485</v>
      </c>
      <c r="U62" s="29">
        <v>9990</v>
      </c>
      <c r="V62" s="29">
        <v>0</v>
      </c>
      <c r="W62" s="29">
        <v>9990</v>
      </c>
      <c r="X62" s="29">
        <v>123563</v>
      </c>
      <c r="Y62" s="29">
        <v>102640</v>
      </c>
      <c r="Z62" s="29">
        <v>4507</v>
      </c>
      <c r="AA62" s="29">
        <v>10239</v>
      </c>
      <c r="AB62" s="29">
        <v>6177</v>
      </c>
      <c r="AC62" s="29">
        <v>0</v>
      </c>
      <c r="AD62" s="29">
        <v>2656</v>
      </c>
      <c r="AE62" s="29">
        <v>181154</v>
      </c>
      <c r="AF62" s="29">
        <v>511</v>
      </c>
      <c r="AG62" s="29">
        <v>122656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57987</v>
      </c>
      <c r="AO62" s="29">
        <v>0</v>
      </c>
      <c r="AP62" s="29">
        <v>76282</v>
      </c>
      <c r="AQ62" s="29">
        <v>142036</v>
      </c>
      <c r="AR62" s="29">
        <v>34720</v>
      </c>
      <c r="AS62" s="29">
        <v>34081</v>
      </c>
      <c r="AT62" s="29">
        <v>18454</v>
      </c>
      <c r="AU62" s="29">
        <v>0</v>
      </c>
      <c r="AV62" s="29">
        <v>0</v>
      </c>
      <c r="AW62" s="29">
        <v>24392</v>
      </c>
      <c r="AX62" s="29">
        <v>13603</v>
      </c>
      <c r="AY62" s="29">
        <v>3626</v>
      </c>
      <c r="AZ62" s="29">
        <v>13160</v>
      </c>
      <c r="BA62" s="29">
        <v>0</v>
      </c>
      <c r="BB62" s="29">
        <v>0</v>
      </c>
      <c r="BC62" s="29">
        <v>0</v>
      </c>
      <c r="BD62" s="29">
        <v>0</v>
      </c>
      <c r="BE62" s="29">
        <v>290821</v>
      </c>
      <c r="BF62" s="29">
        <v>0</v>
      </c>
      <c r="BG62" s="29">
        <v>0</v>
      </c>
      <c r="BH62" s="29">
        <v>0</v>
      </c>
      <c r="BI62" s="29">
        <v>0</v>
      </c>
      <c r="BJ62" s="29">
        <f t="shared" si="2"/>
        <v>1820513</v>
      </c>
      <c r="BK62" s="53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</row>
    <row r="63" spans="1:220" s="48" customFormat="1" ht="31.5" customHeight="1">
      <c r="A63" s="38" t="s">
        <v>100</v>
      </c>
      <c r="B63" s="39">
        <v>74602</v>
      </c>
      <c r="C63" s="39">
        <v>780730</v>
      </c>
      <c r="D63" s="39">
        <v>628916</v>
      </c>
      <c r="E63" s="39">
        <v>78029</v>
      </c>
      <c r="F63" s="39">
        <v>51243</v>
      </c>
      <c r="G63" s="39">
        <v>15195</v>
      </c>
      <c r="H63" s="39">
        <v>1885</v>
      </c>
      <c r="I63" s="39">
        <v>5462</v>
      </c>
      <c r="J63" s="39">
        <v>829400</v>
      </c>
      <c r="K63" s="39">
        <v>223985</v>
      </c>
      <c r="L63" s="39">
        <v>220571</v>
      </c>
      <c r="M63" s="39">
        <v>384844</v>
      </c>
      <c r="N63" s="39">
        <v>0</v>
      </c>
      <c r="O63" s="39">
        <v>0</v>
      </c>
      <c r="P63" s="39">
        <v>326759</v>
      </c>
      <c r="Q63" s="39">
        <v>213190</v>
      </c>
      <c r="R63" s="39">
        <v>979</v>
      </c>
      <c r="S63" s="39">
        <v>0</v>
      </c>
      <c r="T63" s="39">
        <v>112590</v>
      </c>
      <c r="U63" s="39">
        <v>32737</v>
      </c>
      <c r="V63" s="39">
        <v>0</v>
      </c>
      <c r="W63" s="39">
        <v>32737</v>
      </c>
      <c r="X63" s="39">
        <v>426194</v>
      </c>
      <c r="Y63" s="39">
        <v>120907</v>
      </c>
      <c r="Z63" s="39">
        <v>56</v>
      </c>
      <c r="AA63" s="39">
        <v>261689</v>
      </c>
      <c r="AB63" s="39">
        <v>16299</v>
      </c>
      <c r="AC63" s="39">
        <v>27243</v>
      </c>
      <c r="AD63" s="39">
        <v>57497</v>
      </c>
      <c r="AE63" s="39">
        <v>500873</v>
      </c>
      <c r="AF63" s="39">
        <v>10426</v>
      </c>
      <c r="AG63" s="39">
        <v>128345</v>
      </c>
      <c r="AH63" s="39">
        <v>4132</v>
      </c>
      <c r="AI63" s="39">
        <v>30</v>
      </c>
      <c r="AJ63" s="39">
        <v>0</v>
      </c>
      <c r="AK63" s="39">
        <v>3473</v>
      </c>
      <c r="AL63" s="39">
        <v>186749</v>
      </c>
      <c r="AM63" s="39">
        <v>66921</v>
      </c>
      <c r="AN63" s="39">
        <v>100797</v>
      </c>
      <c r="AO63" s="39">
        <v>0</v>
      </c>
      <c r="AP63" s="39">
        <v>154619</v>
      </c>
      <c r="AQ63" s="39">
        <v>430837</v>
      </c>
      <c r="AR63" s="39">
        <v>154954</v>
      </c>
      <c r="AS63" s="39">
        <v>60495</v>
      </c>
      <c r="AT63" s="39">
        <v>36901</v>
      </c>
      <c r="AU63" s="39">
        <v>0</v>
      </c>
      <c r="AV63" s="39">
        <v>0</v>
      </c>
      <c r="AW63" s="39">
        <v>0</v>
      </c>
      <c r="AX63" s="39">
        <v>83297</v>
      </c>
      <c r="AY63" s="39">
        <v>39386</v>
      </c>
      <c r="AZ63" s="39">
        <v>55804</v>
      </c>
      <c r="BA63" s="39">
        <v>2103</v>
      </c>
      <c r="BB63" s="39">
        <v>2103</v>
      </c>
      <c r="BC63" s="39">
        <v>0</v>
      </c>
      <c r="BD63" s="39">
        <v>0</v>
      </c>
      <c r="BE63" s="39">
        <v>439277</v>
      </c>
      <c r="BF63" s="39">
        <v>0</v>
      </c>
      <c r="BG63" s="39">
        <v>0</v>
      </c>
      <c r="BH63" s="39">
        <v>0</v>
      </c>
      <c r="BI63" s="39">
        <v>0</v>
      </c>
      <c r="BJ63" s="39">
        <f t="shared" si="2"/>
        <v>4055628</v>
      </c>
      <c r="BK63" s="53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</row>
    <row r="64" spans="1:220" s="27" customFormat="1" ht="31.5" customHeight="1" thickBot="1">
      <c r="A64" s="28" t="s">
        <v>111</v>
      </c>
      <c r="B64" s="29">
        <v>68673</v>
      </c>
      <c r="C64" s="29">
        <v>723353</v>
      </c>
      <c r="D64" s="29">
        <v>570826</v>
      </c>
      <c r="E64" s="29">
        <v>94741</v>
      </c>
      <c r="F64" s="29">
        <v>33632</v>
      </c>
      <c r="G64" s="29">
        <v>21519</v>
      </c>
      <c r="H64" s="29">
        <v>2098</v>
      </c>
      <c r="I64" s="29">
        <v>537</v>
      </c>
      <c r="J64" s="29">
        <v>620480</v>
      </c>
      <c r="K64" s="29">
        <v>207548</v>
      </c>
      <c r="L64" s="29">
        <v>236398</v>
      </c>
      <c r="M64" s="29">
        <v>176534</v>
      </c>
      <c r="N64" s="29">
        <v>0</v>
      </c>
      <c r="O64" s="29">
        <v>0</v>
      </c>
      <c r="P64" s="29">
        <v>785721</v>
      </c>
      <c r="Q64" s="29">
        <v>708707</v>
      </c>
      <c r="R64" s="29">
        <v>0</v>
      </c>
      <c r="S64" s="29">
        <v>0</v>
      </c>
      <c r="T64" s="29">
        <v>77014</v>
      </c>
      <c r="U64" s="29">
        <v>43893</v>
      </c>
      <c r="V64" s="29">
        <v>0</v>
      </c>
      <c r="W64" s="29">
        <v>43893</v>
      </c>
      <c r="X64" s="29">
        <v>505947</v>
      </c>
      <c r="Y64" s="29">
        <v>250013</v>
      </c>
      <c r="Z64" s="29">
        <v>20341</v>
      </c>
      <c r="AA64" s="29">
        <v>124331</v>
      </c>
      <c r="AB64" s="29">
        <v>111262</v>
      </c>
      <c r="AC64" s="29">
        <v>0</v>
      </c>
      <c r="AD64" s="29">
        <v>79864</v>
      </c>
      <c r="AE64" s="29">
        <v>393384</v>
      </c>
      <c r="AF64" s="29">
        <v>9782</v>
      </c>
      <c r="AG64" s="29">
        <v>335416</v>
      </c>
      <c r="AH64" s="29">
        <v>2609</v>
      </c>
      <c r="AI64" s="29">
        <v>0</v>
      </c>
      <c r="AJ64" s="29">
        <v>0</v>
      </c>
      <c r="AK64" s="29">
        <v>2175</v>
      </c>
      <c r="AL64" s="29">
        <v>0</v>
      </c>
      <c r="AM64" s="29">
        <v>0</v>
      </c>
      <c r="AN64" s="29">
        <v>43402</v>
      </c>
      <c r="AO64" s="29">
        <v>0</v>
      </c>
      <c r="AP64" s="29">
        <v>124766</v>
      </c>
      <c r="AQ64" s="29">
        <v>449981</v>
      </c>
      <c r="AR64" s="29">
        <v>161170</v>
      </c>
      <c r="AS64" s="29">
        <v>58314</v>
      </c>
      <c r="AT64" s="29">
        <v>44258</v>
      </c>
      <c r="AU64" s="29">
        <v>0</v>
      </c>
      <c r="AV64" s="29">
        <v>0</v>
      </c>
      <c r="AW64" s="29">
        <v>82908</v>
      </c>
      <c r="AX64" s="29">
        <v>52103</v>
      </c>
      <c r="AY64" s="29">
        <v>25778</v>
      </c>
      <c r="AZ64" s="29">
        <v>25450</v>
      </c>
      <c r="BA64" s="29">
        <v>0</v>
      </c>
      <c r="BB64" s="29">
        <v>0</v>
      </c>
      <c r="BC64" s="29">
        <v>0</v>
      </c>
      <c r="BD64" s="29">
        <v>0</v>
      </c>
      <c r="BE64" s="29">
        <v>607517</v>
      </c>
      <c r="BF64" s="29">
        <v>108599</v>
      </c>
      <c r="BG64" s="29">
        <v>108599</v>
      </c>
      <c r="BH64" s="29">
        <v>0</v>
      </c>
      <c r="BI64" s="29">
        <v>0</v>
      </c>
      <c r="BJ64" s="29">
        <f t="shared" si="2"/>
        <v>4512178</v>
      </c>
      <c r="BK64" s="53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</row>
    <row r="65" spans="1:220" s="27" customFormat="1" ht="31.5" customHeight="1" thickBot="1" thickTop="1">
      <c r="A65" s="40" t="s">
        <v>101</v>
      </c>
      <c r="B65" s="41">
        <f>SUM(B19:B64)</f>
        <v>3282638</v>
      </c>
      <c r="C65" s="41">
        <f aca="true" t="shared" si="3" ref="C65:BI65">SUM(C19:C64)</f>
        <v>44531839</v>
      </c>
      <c r="D65" s="41">
        <f t="shared" si="3"/>
        <v>38407463</v>
      </c>
      <c r="E65" s="41">
        <f t="shared" si="3"/>
        <v>3719739</v>
      </c>
      <c r="F65" s="41">
        <f t="shared" si="3"/>
        <v>1427711</v>
      </c>
      <c r="G65" s="41">
        <f t="shared" si="3"/>
        <v>659535</v>
      </c>
      <c r="H65" s="41">
        <f t="shared" si="3"/>
        <v>265888</v>
      </c>
      <c r="I65" s="41">
        <f t="shared" si="3"/>
        <v>51503</v>
      </c>
      <c r="J65" s="41">
        <f t="shared" si="3"/>
        <v>40207230</v>
      </c>
      <c r="K65" s="41">
        <f t="shared" si="3"/>
        <v>12512531</v>
      </c>
      <c r="L65" s="41">
        <f t="shared" si="3"/>
        <v>15153980</v>
      </c>
      <c r="M65" s="41">
        <f t="shared" si="3"/>
        <v>12537810</v>
      </c>
      <c r="N65" s="41">
        <f t="shared" si="3"/>
        <v>6</v>
      </c>
      <c r="O65" s="41">
        <f t="shared" si="3"/>
        <v>2903</v>
      </c>
      <c r="P65" s="41">
        <f t="shared" si="3"/>
        <v>18466085</v>
      </c>
      <c r="Q65" s="41">
        <f t="shared" si="3"/>
        <v>11424266</v>
      </c>
      <c r="R65" s="41">
        <f t="shared" si="3"/>
        <v>34117</v>
      </c>
      <c r="S65" s="41">
        <f t="shared" si="3"/>
        <v>0</v>
      </c>
      <c r="T65" s="41">
        <f t="shared" si="3"/>
        <v>7007702</v>
      </c>
      <c r="U65" s="41">
        <f t="shared" si="3"/>
        <v>1243675</v>
      </c>
      <c r="V65" s="41">
        <f t="shared" si="3"/>
        <v>153115</v>
      </c>
      <c r="W65" s="41">
        <f t="shared" si="3"/>
        <v>1090560</v>
      </c>
      <c r="X65" s="41">
        <f t="shared" si="3"/>
        <v>15890959</v>
      </c>
      <c r="Y65" s="41">
        <f t="shared" si="3"/>
        <v>5910237</v>
      </c>
      <c r="Z65" s="41">
        <f t="shared" si="3"/>
        <v>213931</v>
      </c>
      <c r="AA65" s="41">
        <f t="shared" si="3"/>
        <v>7175120</v>
      </c>
      <c r="AB65" s="41">
        <f t="shared" si="3"/>
        <v>2442154</v>
      </c>
      <c r="AC65" s="41">
        <f t="shared" si="3"/>
        <v>149517</v>
      </c>
      <c r="AD65" s="41">
        <f t="shared" si="3"/>
        <v>6647981</v>
      </c>
      <c r="AE65" s="41">
        <f t="shared" si="3"/>
        <v>23506997</v>
      </c>
      <c r="AF65" s="41">
        <f t="shared" si="3"/>
        <v>1223204</v>
      </c>
      <c r="AG65" s="41">
        <f t="shared" si="3"/>
        <v>11467531</v>
      </c>
      <c r="AH65" s="41">
        <f t="shared" si="3"/>
        <v>196248</v>
      </c>
      <c r="AI65" s="41">
        <f t="shared" si="3"/>
        <v>30</v>
      </c>
      <c r="AJ65" s="41">
        <f t="shared" si="3"/>
        <v>923626</v>
      </c>
      <c r="AK65" s="41">
        <f t="shared" si="3"/>
        <v>941218</v>
      </c>
      <c r="AL65" s="41">
        <f t="shared" si="3"/>
        <v>4904246</v>
      </c>
      <c r="AM65" s="41">
        <f t="shared" si="3"/>
        <v>1540680</v>
      </c>
      <c r="AN65" s="41">
        <f t="shared" si="3"/>
        <v>2310214</v>
      </c>
      <c r="AO65" s="41">
        <f t="shared" si="3"/>
        <v>0</v>
      </c>
      <c r="AP65" s="41">
        <f t="shared" si="3"/>
        <v>9643451</v>
      </c>
      <c r="AQ65" s="41">
        <f t="shared" si="3"/>
        <v>29232274</v>
      </c>
      <c r="AR65" s="41">
        <f t="shared" si="3"/>
        <v>5299955</v>
      </c>
      <c r="AS65" s="41">
        <f t="shared" si="3"/>
        <v>6060047</v>
      </c>
      <c r="AT65" s="41">
        <f t="shared" si="3"/>
        <v>5508204</v>
      </c>
      <c r="AU65" s="41">
        <f t="shared" si="3"/>
        <v>0</v>
      </c>
      <c r="AV65" s="41">
        <f t="shared" si="3"/>
        <v>0</v>
      </c>
      <c r="AW65" s="41">
        <f t="shared" si="3"/>
        <v>2650799</v>
      </c>
      <c r="AX65" s="41">
        <f t="shared" si="3"/>
        <v>4694265</v>
      </c>
      <c r="AY65" s="41">
        <f t="shared" si="3"/>
        <v>2221561</v>
      </c>
      <c r="AZ65" s="41">
        <f t="shared" si="3"/>
        <v>2797443</v>
      </c>
      <c r="BA65" s="41">
        <f t="shared" si="3"/>
        <v>341839</v>
      </c>
      <c r="BB65" s="41">
        <f t="shared" si="3"/>
        <v>186465</v>
      </c>
      <c r="BC65" s="41">
        <f t="shared" si="3"/>
        <v>154374</v>
      </c>
      <c r="BD65" s="41">
        <f t="shared" si="3"/>
        <v>1000</v>
      </c>
      <c r="BE65" s="41">
        <f t="shared" si="3"/>
        <v>28472068</v>
      </c>
      <c r="BF65" s="41">
        <f t="shared" si="3"/>
        <v>145831</v>
      </c>
      <c r="BG65" s="41">
        <f t="shared" si="3"/>
        <v>145831</v>
      </c>
      <c r="BH65" s="41">
        <f t="shared" si="3"/>
        <v>0</v>
      </c>
      <c r="BI65" s="41">
        <f t="shared" si="3"/>
        <v>0</v>
      </c>
      <c r="BJ65" s="41">
        <f>SUM(BJ19:BJ64)</f>
        <v>221612867</v>
      </c>
      <c r="BK65" s="53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</row>
    <row r="66" spans="1:220" s="27" customFormat="1" ht="31.5" customHeight="1" thickTop="1">
      <c r="A66" s="42" t="s">
        <v>102</v>
      </c>
      <c r="B66" s="39">
        <f aca="true" t="shared" si="4" ref="B66:AG66">SUM(B65,B18)</f>
        <v>7739029</v>
      </c>
      <c r="C66" s="39">
        <f t="shared" si="4"/>
        <v>137516366</v>
      </c>
      <c r="D66" s="39">
        <f t="shared" si="4"/>
        <v>117951098</v>
      </c>
      <c r="E66" s="39">
        <f t="shared" si="4"/>
        <v>11543004</v>
      </c>
      <c r="F66" s="39">
        <f t="shared" si="4"/>
        <v>4556831</v>
      </c>
      <c r="G66" s="39">
        <f t="shared" si="4"/>
        <v>2137058</v>
      </c>
      <c r="H66" s="39">
        <f t="shared" si="4"/>
        <v>735748</v>
      </c>
      <c r="I66" s="39">
        <f t="shared" si="4"/>
        <v>592627</v>
      </c>
      <c r="J66" s="39">
        <f t="shared" si="4"/>
        <v>190311098</v>
      </c>
      <c r="K66" s="39">
        <f t="shared" si="4"/>
        <v>49856597</v>
      </c>
      <c r="L66" s="39">
        <f t="shared" si="4"/>
        <v>52888672</v>
      </c>
      <c r="M66" s="39">
        <f t="shared" si="4"/>
        <v>64540315</v>
      </c>
      <c r="N66" s="39">
        <f t="shared" si="4"/>
        <v>23006212</v>
      </c>
      <c r="O66" s="39">
        <f t="shared" si="4"/>
        <v>19302</v>
      </c>
      <c r="P66" s="39">
        <f t="shared" si="4"/>
        <v>65211573</v>
      </c>
      <c r="Q66" s="39">
        <f t="shared" si="4"/>
        <v>36597869</v>
      </c>
      <c r="R66" s="39">
        <f t="shared" si="4"/>
        <v>172188</v>
      </c>
      <c r="S66" s="39">
        <f t="shared" si="4"/>
        <v>839453</v>
      </c>
      <c r="T66" s="39">
        <f t="shared" si="4"/>
        <v>27602063</v>
      </c>
      <c r="U66" s="39">
        <f t="shared" si="4"/>
        <v>4778547</v>
      </c>
      <c r="V66" s="39">
        <f t="shared" si="4"/>
        <v>328228</v>
      </c>
      <c r="W66" s="39">
        <f t="shared" si="4"/>
        <v>4450319</v>
      </c>
      <c r="X66" s="39">
        <f t="shared" si="4"/>
        <v>35021071</v>
      </c>
      <c r="Y66" s="39">
        <f t="shared" si="4"/>
        <v>12743358</v>
      </c>
      <c r="Z66" s="39">
        <f t="shared" si="4"/>
        <v>512248</v>
      </c>
      <c r="AA66" s="39">
        <f t="shared" si="4"/>
        <v>16428328</v>
      </c>
      <c r="AB66" s="39">
        <f t="shared" si="4"/>
        <v>4725634</v>
      </c>
      <c r="AC66" s="39">
        <f t="shared" si="4"/>
        <v>611503</v>
      </c>
      <c r="AD66" s="39">
        <f t="shared" si="4"/>
        <v>39004783</v>
      </c>
      <c r="AE66" s="39">
        <f t="shared" si="4"/>
        <v>98142727</v>
      </c>
      <c r="AF66" s="39">
        <f t="shared" si="4"/>
        <v>3623832</v>
      </c>
      <c r="AG66" s="39">
        <f t="shared" si="4"/>
        <v>35389334</v>
      </c>
      <c r="AH66" s="39">
        <f aca="true" t="shared" si="5" ref="AH66:BK66">SUM(AH65,AH18)</f>
        <v>3010778</v>
      </c>
      <c r="AI66" s="39">
        <f t="shared" si="5"/>
        <v>54563</v>
      </c>
      <c r="AJ66" s="39">
        <f t="shared" si="5"/>
        <v>7198000</v>
      </c>
      <c r="AK66" s="39">
        <f t="shared" si="5"/>
        <v>5243697</v>
      </c>
      <c r="AL66" s="39">
        <f t="shared" si="5"/>
        <v>22234917</v>
      </c>
      <c r="AM66" s="39">
        <f t="shared" si="5"/>
        <v>13721442</v>
      </c>
      <c r="AN66" s="39">
        <f t="shared" si="5"/>
        <v>7666164</v>
      </c>
      <c r="AO66" s="39">
        <f t="shared" si="5"/>
        <v>0</v>
      </c>
      <c r="AP66" s="39">
        <f t="shared" si="5"/>
        <v>29608130</v>
      </c>
      <c r="AQ66" s="39">
        <f t="shared" si="5"/>
        <v>98619585</v>
      </c>
      <c r="AR66" s="39">
        <f t="shared" si="5"/>
        <v>14428927</v>
      </c>
      <c r="AS66" s="39">
        <f t="shared" si="5"/>
        <v>21865694</v>
      </c>
      <c r="AT66" s="39">
        <f t="shared" si="5"/>
        <v>13181908</v>
      </c>
      <c r="AU66" s="39">
        <f t="shared" si="5"/>
        <v>0</v>
      </c>
      <c r="AV66" s="39">
        <f t="shared" si="5"/>
        <v>88999</v>
      </c>
      <c r="AW66" s="39">
        <f t="shared" si="5"/>
        <v>6675267</v>
      </c>
      <c r="AX66" s="39">
        <f t="shared" si="5"/>
        <v>21311097</v>
      </c>
      <c r="AY66" s="39">
        <f t="shared" si="5"/>
        <v>8179229</v>
      </c>
      <c r="AZ66" s="39">
        <f t="shared" si="5"/>
        <v>12888464</v>
      </c>
      <c r="BA66" s="39">
        <f t="shared" si="5"/>
        <v>649561</v>
      </c>
      <c r="BB66" s="39">
        <f t="shared" si="5"/>
        <v>343653</v>
      </c>
      <c r="BC66" s="39">
        <f t="shared" si="5"/>
        <v>300427</v>
      </c>
      <c r="BD66" s="39">
        <f t="shared" si="5"/>
        <v>5481</v>
      </c>
      <c r="BE66" s="39">
        <f t="shared" si="5"/>
        <v>101826731</v>
      </c>
      <c r="BF66" s="39">
        <f t="shared" si="5"/>
        <v>1077144</v>
      </c>
      <c r="BG66" s="39">
        <f t="shared" si="5"/>
        <v>1033027</v>
      </c>
      <c r="BH66" s="39">
        <f t="shared" si="5"/>
        <v>44117</v>
      </c>
      <c r="BI66" s="39">
        <f t="shared" si="5"/>
        <v>0</v>
      </c>
      <c r="BJ66" s="39">
        <f t="shared" si="5"/>
        <v>809506345</v>
      </c>
      <c r="BK66" s="53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</row>
    <row r="67" spans="1:64" ht="24">
      <c r="A67" s="45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K67" s="44"/>
      <c r="BL67" s="26"/>
    </row>
    <row r="68" spans="1:63" ht="24">
      <c r="A68" s="45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K68" s="44"/>
    </row>
    <row r="69" spans="1:63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K69" s="44"/>
    </row>
    <row r="70" s="49" customFormat="1" ht="30" customHeight="1">
      <c r="C70" s="50"/>
    </row>
    <row r="71" s="51" customFormat="1" ht="30" customHeight="1"/>
    <row r="72" spans="2:58" s="44" customFormat="1" ht="28.5" customHeight="1">
      <c r="B72" s="52"/>
      <c r="C72" s="52"/>
      <c r="J72" s="52"/>
      <c r="P72" s="52"/>
      <c r="U72" s="52"/>
      <c r="X72" s="52"/>
      <c r="AD72" s="52"/>
      <c r="AE72" s="52"/>
      <c r="AP72" s="52"/>
      <c r="AQ72" s="52"/>
      <c r="BA72" s="52"/>
      <c r="BE72" s="52"/>
      <c r="BF72" s="52"/>
    </row>
  </sheetData>
  <sheetProtection/>
  <printOptions/>
  <pageMargins left="0.7874015748031497" right="0.7874015748031497" top="0.7874015748031497" bottom="0.3937007874015748" header="0.5905511811023623" footer="0.31496062992125984"/>
  <pageSetup firstPageNumber="50" useFirstPageNumber="1" horizontalDpi="300" verticalDpi="300" orientation="portrait" paperSize="9" scale="35" r:id="rId1"/>
  <headerFooter alignWithMargins="0">
    <oddHeader>&amp;L&amp;24　　第５表　目的別歳出の状況</oddHeader>
    <oddFooter>&amp;C&amp;30&amp;P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G0114554</dc:creator>
  <cp:keywords/>
  <dc:description/>
  <cp:lastModifiedBy>G0114554</cp:lastModifiedBy>
  <cp:lastPrinted>2010-11-24T06:29:18Z</cp:lastPrinted>
  <dcterms:created xsi:type="dcterms:W3CDTF">2005-11-11T00:21:55Z</dcterms:created>
  <dcterms:modified xsi:type="dcterms:W3CDTF">2011-03-09T07:09:45Z</dcterms:modified>
  <cp:category/>
  <cp:version/>
  <cp:contentType/>
  <cp:contentStatus/>
</cp:coreProperties>
</file>