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035" windowWidth="15255" windowHeight="4635" activeTab="0"/>
  </bookViews>
  <sheets>
    <sheet name="第３表歳入の状況" sheetId="1" r:id="rId1"/>
  </sheets>
  <definedNames>
    <definedName name="_xlnm.Print_Area" localSheetId="0">'第３表歳入の状況'!$A$1:$DF$66</definedName>
    <definedName name="_xlnm.Print_Area">'第３表歳入の状況'!$A$1:$DF$5</definedName>
    <definedName name="_xlnm.Print_Titles" localSheetId="0">'第３表歳入の状況'!$A:$A</definedName>
    <definedName name="_xlnm.Print_Titles">'第３表歳入の状況'!$A:$A</definedName>
  </definedNames>
  <calcPr fullCalcOnLoad="1"/>
</workbook>
</file>

<file path=xl/sharedStrings.xml><?xml version="1.0" encoding="utf-8"?>
<sst xmlns="http://schemas.openxmlformats.org/spreadsheetml/2006/main" count="234" uniqueCount="211">
  <si>
    <t>市町村名</t>
  </si>
  <si>
    <t>１地方税</t>
  </si>
  <si>
    <t>２地方譲与税</t>
  </si>
  <si>
    <t>３利子割交付金</t>
  </si>
  <si>
    <t>歳入合計</t>
  </si>
  <si>
    <t>左の内訳</t>
  </si>
  <si>
    <t>（１）普通交付税</t>
  </si>
  <si>
    <t>（２）特別交付税</t>
  </si>
  <si>
    <t xml:space="preserve"> 特別交付金</t>
  </si>
  <si>
    <t>（１）授業料</t>
  </si>
  <si>
    <t>（４）その他</t>
  </si>
  <si>
    <t>（１）生活保護費</t>
  </si>
  <si>
    <t>（２）児童保護費</t>
  </si>
  <si>
    <t>（１）純繰越金</t>
  </si>
  <si>
    <t>（２）預金利子</t>
  </si>
  <si>
    <t>うち県貸付金</t>
  </si>
  <si>
    <t>臨時的収入</t>
  </si>
  <si>
    <t>経常的収入</t>
  </si>
  <si>
    <t>譲与税</t>
  </si>
  <si>
    <t>①幼稚園</t>
  </si>
  <si>
    <t>②その他</t>
  </si>
  <si>
    <t>負担金</t>
  </si>
  <si>
    <t>③その他</t>
  </si>
  <si>
    <t>①土地建物</t>
  </si>
  <si>
    <t>②立木竹</t>
  </si>
  <si>
    <t>構成比</t>
  </si>
  <si>
    <t>特定財源</t>
  </si>
  <si>
    <t>一般財源等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</si>
  <si>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</si>
  <si>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</si>
  <si>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</si>
  <si>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</si>
  <si>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</si>
  <si>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</si>
  <si>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</si>
  <si>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</si>
  <si>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</si>
  <si>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</si>
  <si>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</si>
  <si>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</si>
  <si>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</si>
  <si>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</si>
  <si>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</si>
  <si>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</si>
  <si>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</si>
  <si>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</si>
  <si>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</si>
  <si>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</si>
  <si>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</si>
  <si>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</si>
  <si>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</si>
  <si>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</si>
  <si>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</si>
  <si>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</si>
  <si>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</si>
  <si>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</si>
  <si>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</si>
  <si>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</si>
  <si>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</si>
  <si>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</si>
  <si>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</si>
  <si>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</si>
  <si>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</si>
  <si>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</si>
  <si>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</si>
  <si>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</si>
  <si>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</si>
  <si>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</si>
  <si>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</si>
  <si>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</si>
  <si>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</si>
  <si>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</si>
  <si>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</si>
  <si>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</si>
  <si>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</si>
  <si>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</si>
  <si>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</si>
  <si>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</si>
  <si>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</si>
  <si>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</si>
  <si>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</si>
  <si>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</si>
  <si>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</si>
  <si>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</si>
  <si>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４配当割交付金</t>
  </si>
  <si>
    <t>７ゴルフ場利用税</t>
  </si>
  <si>
    <t>１１地方交付税</t>
  </si>
  <si>
    <t>１２交通安全対策</t>
  </si>
  <si>
    <t>１４使用料</t>
  </si>
  <si>
    <t>１５手数料</t>
  </si>
  <si>
    <t>１６国庫支出金</t>
  </si>
  <si>
    <t>１８県支出金</t>
  </si>
  <si>
    <t>１９財産収入</t>
  </si>
  <si>
    <t>２０寄附金</t>
  </si>
  <si>
    <t>２１繰入金</t>
  </si>
  <si>
    <t>２２繰越金</t>
  </si>
  <si>
    <t>２３諸収入</t>
  </si>
  <si>
    <t>２４地方債</t>
  </si>
  <si>
    <t>（２）自治事務</t>
  </si>
  <si>
    <t>　   に係るもの　　</t>
  </si>
  <si>
    <t>市計</t>
  </si>
  <si>
    <t>得割交付金</t>
  </si>
  <si>
    <t>６地方消費税</t>
  </si>
  <si>
    <t>８特別地方消費</t>
  </si>
  <si>
    <t>１０地方特例</t>
  </si>
  <si>
    <t>１３分担金及び</t>
  </si>
  <si>
    <t>うち同級他団体</t>
  </si>
  <si>
    <t>（２）保育所</t>
  </si>
  <si>
    <t>（３）公営住宅</t>
  </si>
  <si>
    <t>（１）法定受託事</t>
  </si>
  <si>
    <t xml:space="preserve">   務に係るもの　　</t>
  </si>
  <si>
    <t>１７国有提供施</t>
  </si>
  <si>
    <t>（１）国庫財源を</t>
  </si>
  <si>
    <t>（２）県費のみ</t>
  </si>
  <si>
    <t xml:space="preserve">  からのもの</t>
  </si>
  <si>
    <t xml:space="preserve">①児童保護費   </t>
  </si>
  <si>
    <t xml:space="preserve">       負担金</t>
  </si>
  <si>
    <t>②老人保護費</t>
  </si>
  <si>
    <t>①普通建設事業</t>
  </si>
  <si>
    <t>②災害復旧事業</t>
  </si>
  <si>
    <t>（１）財産運用</t>
  </si>
  <si>
    <t>収入</t>
  </si>
  <si>
    <t>（２）財産売払</t>
  </si>
  <si>
    <t>（２）繰越事業費</t>
  </si>
  <si>
    <t>（３）公営企業貸</t>
  </si>
  <si>
    <t>（４）貸付金元利</t>
  </si>
  <si>
    <t xml:space="preserve">         収入</t>
  </si>
  <si>
    <t>（５）受託事業</t>
  </si>
  <si>
    <t>うち臨時財政</t>
  </si>
  <si>
    <t xml:space="preserve">          使用料</t>
  </si>
  <si>
    <t xml:space="preserve">       与税</t>
  </si>
  <si>
    <t xml:space="preserve">        与税</t>
  </si>
  <si>
    <t xml:space="preserve">    税交付金</t>
  </si>
  <si>
    <t xml:space="preserve">         使用料</t>
  </si>
  <si>
    <t xml:space="preserve">      業費支出金</t>
  </si>
  <si>
    <t xml:space="preserve">       設周辺整備
       調整交付金</t>
  </si>
  <si>
    <t xml:space="preserve">          地域対策
          交付金</t>
  </si>
  <si>
    <t xml:space="preserve">      設等所在市
      町村助成交</t>
  </si>
  <si>
    <t xml:space="preserve">      付金</t>
  </si>
  <si>
    <t>　　  伴うもの</t>
  </si>
  <si>
    <t xml:space="preserve">      負担金</t>
  </si>
  <si>
    <t xml:space="preserve">    費支出金</t>
  </si>
  <si>
    <t xml:space="preserve">    対策交付金</t>
  </si>
  <si>
    <t xml:space="preserve">    立地対策等交
    付金</t>
  </si>
  <si>
    <t xml:space="preserve">         のもの</t>
  </si>
  <si>
    <t xml:space="preserve">      金及び過料</t>
  </si>
  <si>
    <t xml:space="preserve">       収入</t>
  </si>
  <si>
    <t xml:space="preserve">       等充当財源
       繰越額</t>
  </si>
  <si>
    <t xml:space="preserve">       付金元利収
       入</t>
  </si>
  <si>
    <t>５株式等譲渡所</t>
  </si>
  <si>
    <t>南相馬市</t>
  </si>
  <si>
    <t>伊達市</t>
  </si>
  <si>
    <t>南会津町</t>
  </si>
  <si>
    <t>会津美里町</t>
  </si>
  <si>
    <t>本宮市</t>
  </si>
  <si>
    <t>（３）老人保護費</t>
  </si>
  <si>
    <t xml:space="preserve">      等負担金</t>
  </si>
  <si>
    <t>④児童手当</t>
  </si>
  <si>
    <t>　　　交付金</t>
  </si>
  <si>
    <t>（ア）普通建設事業</t>
  </si>
  <si>
    <t>（イ）災害復旧事業</t>
  </si>
  <si>
    <t>（ウ）その他</t>
  </si>
  <si>
    <t>⑤普通建設事業</t>
  </si>
  <si>
    <t>⑥災害復旧事業</t>
  </si>
  <si>
    <t>⑦委託金</t>
  </si>
  <si>
    <t>⑧電源立地地域</t>
  </si>
  <si>
    <t>⑨石油貯蔵施設</t>
  </si>
  <si>
    <t>⑩その他</t>
  </si>
  <si>
    <t>①同級他団体からのもの</t>
  </si>
  <si>
    <t>②民間からのもの</t>
  </si>
  <si>
    <t>うち減収補てん債</t>
  </si>
  <si>
    <t>　特例分</t>
  </si>
  <si>
    <t>　　対策債</t>
  </si>
  <si>
    <t xml:space="preserve">   交付金</t>
  </si>
  <si>
    <t xml:space="preserve">      交付金</t>
  </si>
  <si>
    <t xml:space="preserve">       交付金等</t>
  </si>
  <si>
    <t>①一部事務組合配分金</t>
  </si>
  <si>
    <t>③障害者自立</t>
  </si>
  <si>
    <t xml:space="preserve">      支援給付費
      等負担金</t>
  </si>
  <si>
    <t>（6）収益事業</t>
  </si>
  <si>
    <t>（7）雑入</t>
  </si>
  <si>
    <t>（３）特別交付金</t>
  </si>
  <si>
    <t>（１）児童手当</t>
  </si>
  <si>
    <t>　　 特例交付金</t>
  </si>
  <si>
    <t>（２）減収補てん</t>
  </si>
  <si>
    <t>（４）障害者自立</t>
  </si>
  <si>
    <t>支援給付費等
負担金</t>
  </si>
  <si>
    <t>付金</t>
  </si>
  <si>
    <t>（５）児童手当交</t>
  </si>
  <si>
    <t>（６）普通建設事</t>
  </si>
  <si>
    <t>（７）災害復旧事</t>
  </si>
  <si>
    <t>（８）委託金</t>
  </si>
  <si>
    <t>（９）財政補給金</t>
  </si>
  <si>
    <t>（11）特定防衛施</t>
  </si>
  <si>
    <t>（12）電源立地</t>
  </si>
  <si>
    <t>（13）その他</t>
  </si>
  <si>
    <t>③その他</t>
  </si>
  <si>
    <t>②新エネルギー・産業技術総合開発機構からのもの</t>
  </si>
  <si>
    <t>譲与税</t>
  </si>
  <si>
    <t>（１）地方揮発油</t>
  </si>
  <si>
    <t>（２）地方道路譲</t>
  </si>
  <si>
    <t>（３）特別とん譲</t>
  </si>
  <si>
    <t>（４）自動車重量</t>
  </si>
  <si>
    <t>（５）航空機燃料</t>
  </si>
  <si>
    <t>（10）地域活力基</t>
  </si>
  <si>
    <t xml:space="preserve">       盤創造交付
       金</t>
  </si>
  <si>
    <t>９自動車取得税</t>
  </si>
  <si>
    <t>　　交付金</t>
  </si>
  <si>
    <t>（１）延滞金加算</t>
  </si>
  <si>
    <t>（１）国庫財源を伴うもの</t>
  </si>
  <si>
    <t>　（２）財産売払収入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</si>
</sst>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▲ &quot;#,##0"/>
    <numFmt numFmtId="178" formatCode="0.0;&quot;▲ &quot;0.0"/>
    <numFmt numFmtId="179" formatCode="#,##0.0;&quot;▲ &quot;#,##0.0"/>
    <numFmt numFmtId="180" formatCode="#,##0_);[Red]\(#,##0\)"/>
    <numFmt numFmtId="181" formatCode="#,##0_ 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20"/>
      <color indexed="10"/>
      <name val="ＭＳ Ｐゴシック"/>
      <family val="3"/>
    </font>
    <font>
      <sz val="2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" fontId="1" fillId="0" borderId="0">
      <alignment/>
      <protection/>
    </xf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3" fontId="4" fillId="0" borderId="10" xfId="60" applyNumberFormat="1" applyFont="1" applyBorder="1" applyAlignment="1">
      <alignment horizontal="center" wrapText="1"/>
      <protection/>
    </xf>
    <xf numFmtId="3" fontId="4" fillId="0" borderId="11" xfId="60" applyNumberFormat="1" applyFont="1" applyBorder="1" applyAlignment="1">
      <alignment horizontal="center" wrapText="1"/>
      <protection/>
    </xf>
    <xf numFmtId="3" fontId="4" fillId="0" borderId="12" xfId="60" applyNumberFormat="1" applyFont="1" applyBorder="1" applyAlignment="1">
      <alignment horizontal="center" wrapText="1"/>
      <protection/>
    </xf>
    <xf numFmtId="3" fontId="4" fillId="0" borderId="10" xfId="60" applyNumberFormat="1" applyFont="1" applyBorder="1" applyAlignment="1">
      <alignment horizontal="center" shrinkToFit="1"/>
      <protection/>
    </xf>
    <xf numFmtId="3" fontId="4" fillId="0" borderId="13" xfId="60" applyNumberFormat="1" applyFont="1" applyBorder="1" applyAlignment="1">
      <alignment horizontal="center" wrapText="1"/>
      <protection/>
    </xf>
    <xf numFmtId="3" fontId="4" fillId="0" borderId="14" xfId="60" applyNumberFormat="1" applyFont="1" applyBorder="1" applyAlignment="1">
      <alignment horizontal="center" wrapText="1"/>
      <protection/>
    </xf>
    <xf numFmtId="3" fontId="4" fillId="0" borderId="11" xfId="60" applyNumberFormat="1" applyFont="1" applyFill="1" applyBorder="1" applyAlignment="1">
      <alignment horizontal="center" wrapText="1"/>
      <protection/>
    </xf>
    <xf numFmtId="3" fontId="1" fillId="0" borderId="0" xfId="60" applyAlignment="1">
      <alignment/>
      <protection/>
    </xf>
    <xf numFmtId="3" fontId="2" fillId="0" borderId="15" xfId="60" applyNumberFormat="1" applyFont="1" applyBorder="1" applyAlignment="1">
      <alignment horizontal="center" vertical="center" wrapText="1"/>
      <protection/>
    </xf>
    <xf numFmtId="3" fontId="4" fillId="0" borderId="15" xfId="60" applyNumberFormat="1" applyFont="1" applyBorder="1" applyAlignment="1">
      <alignment horizontal="center" vertical="center" wrapText="1"/>
      <protection/>
    </xf>
    <xf numFmtId="3" fontId="4" fillId="0" borderId="13" xfId="60" applyNumberFormat="1" applyFont="1" applyBorder="1" applyAlignment="1">
      <alignment horizontal="center" shrinkToFit="1"/>
      <protection/>
    </xf>
    <xf numFmtId="3" fontId="4" fillId="0" borderId="15" xfId="60" applyNumberFormat="1" applyFont="1" applyBorder="1" applyAlignment="1">
      <alignment horizontal="center" vertical="top" wrapText="1"/>
      <protection/>
    </xf>
    <xf numFmtId="3" fontId="4" fillId="0" borderId="15" xfId="60" applyNumberFormat="1" applyFont="1" applyBorder="1" applyAlignment="1">
      <alignment horizontal="center" wrapText="1"/>
      <protection/>
    </xf>
    <xf numFmtId="3" fontId="4" fillId="0" borderId="16" xfId="60" applyNumberFormat="1" applyFont="1" applyBorder="1" applyAlignment="1">
      <alignment horizontal="center" wrapText="1"/>
      <protection/>
    </xf>
    <xf numFmtId="3" fontId="4" fillId="0" borderId="10" xfId="60" applyNumberFormat="1" applyFont="1" applyFill="1" applyBorder="1" applyAlignment="1">
      <alignment horizontal="center" wrapText="1"/>
      <protection/>
    </xf>
    <xf numFmtId="3" fontId="2" fillId="0" borderId="17" xfId="60" applyNumberFormat="1" applyFont="1" applyFill="1" applyBorder="1" applyAlignment="1">
      <alignment horizontal="center" vertical="center" wrapText="1"/>
      <protection/>
    </xf>
    <xf numFmtId="3" fontId="4" fillId="0" borderId="0" xfId="60" applyFont="1" applyFill="1" applyBorder="1" applyAlignment="1">
      <alignment horizontal="center" vertical="center" wrapText="1"/>
      <protection/>
    </xf>
    <xf numFmtId="3" fontId="4" fillId="0" borderId="15" xfId="60" applyFont="1" applyFill="1" applyBorder="1" applyAlignment="1">
      <alignment horizontal="center" vertical="center" wrapText="1"/>
      <protection/>
    </xf>
    <xf numFmtId="3" fontId="4" fillId="0" borderId="18" xfId="60" applyFont="1" applyFill="1" applyBorder="1" applyAlignment="1">
      <alignment horizontal="center" vertical="center" wrapText="1"/>
      <protection/>
    </xf>
    <xf numFmtId="3" fontId="4" fillId="0" borderId="15" xfId="60" applyNumberFormat="1" applyFont="1" applyFill="1" applyBorder="1" applyAlignment="1">
      <alignment horizontal="center" vertical="center" wrapText="1"/>
      <protection/>
    </xf>
    <xf numFmtId="3" fontId="4" fillId="0" borderId="15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center" wrapText="1"/>
      <protection/>
    </xf>
    <xf numFmtId="3" fontId="4" fillId="0" borderId="14" xfId="60" applyFont="1" applyFill="1" applyBorder="1" applyAlignment="1">
      <alignment horizontal="center" wrapText="1"/>
      <protection/>
    </xf>
    <xf numFmtId="3" fontId="1" fillId="0" borderId="0" xfId="60" applyFill="1" applyAlignment="1">
      <alignment/>
      <protection/>
    </xf>
    <xf numFmtId="3" fontId="2" fillId="0" borderId="17" xfId="60" applyFont="1" applyFill="1" applyBorder="1" applyAlignment="1">
      <alignment horizontal="center" vertical="center" wrapText="1"/>
      <protection/>
    </xf>
    <xf numFmtId="3" fontId="4" fillId="0" borderId="19" xfId="60" applyFont="1" applyFill="1" applyBorder="1" applyAlignment="1">
      <alignment horizontal="center" vertical="center" wrapText="1"/>
      <protection/>
    </xf>
    <xf numFmtId="3" fontId="4" fillId="0" borderId="20" xfId="60" applyFont="1" applyFill="1" applyBorder="1" applyAlignment="1">
      <alignment horizontal="center" vertical="center" wrapText="1"/>
      <protection/>
    </xf>
    <xf numFmtId="3" fontId="4" fillId="0" borderId="18" xfId="60" applyFont="1" applyFill="1" applyBorder="1" applyAlignment="1">
      <alignment horizontal="left" vertical="center" wrapText="1"/>
      <protection/>
    </xf>
    <xf numFmtId="176" fontId="4" fillId="0" borderId="18" xfId="60" applyNumberFormat="1" applyFont="1" applyFill="1" applyBorder="1" applyAlignment="1">
      <alignment horizontal="center" vertical="center" wrapText="1"/>
      <protection/>
    </xf>
    <xf numFmtId="176" fontId="4" fillId="0" borderId="13" xfId="60" applyNumberFormat="1" applyFont="1" applyFill="1" applyBorder="1" applyAlignment="1">
      <alignment horizontal="center" vertical="center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3" fontId="4" fillId="0" borderId="15" xfId="60" applyFont="1" applyFill="1" applyBorder="1" applyAlignment="1">
      <alignment horizontal="center" vertical="top" wrapText="1"/>
      <protection/>
    </xf>
    <xf numFmtId="3" fontId="4" fillId="0" borderId="18" xfId="60" applyFont="1" applyFill="1" applyBorder="1" applyAlignment="1">
      <alignment horizontal="center" vertical="top" wrapText="1"/>
      <protection/>
    </xf>
    <xf numFmtId="3" fontId="4" fillId="0" borderId="12" xfId="60" applyFont="1" applyFill="1" applyBorder="1" applyAlignment="1">
      <alignment horizontal="center" wrapText="1"/>
      <protection/>
    </xf>
    <xf numFmtId="3" fontId="4" fillId="0" borderId="15" xfId="60" applyFont="1" applyFill="1" applyBorder="1" applyAlignment="1">
      <alignment horizontal="center" wrapText="1"/>
      <protection/>
    </xf>
    <xf numFmtId="3" fontId="2" fillId="0" borderId="10" xfId="60" applyNumberFormat="1" applyFont="1" applyBorder="1" applyAlignment="1">
      <alignment horizontal="center" wrapText="1"/>
      <protection/>
    </xf>
    <xf numFmtId="3" fontId="4" fillId="0" borderId="15" xfId="60" applyNumberFormat="1" applyFont="1" applyBorder="1" applyAlignment="1">
      <alignment vertical="top" wrapText="1"/>
      <protection/>
    </xf>
    <xf numFmtId="3" fontId="4" fillId="0" borderId="18" xfId="60" applyNumberFormat="1" applyFont="1" applyBorder="1" applyAlignment="1">
      <alignment vertical="top" wrapText="1"/>
      <protection/>
    </xf>
    <xf numFmtId="3" fontId="4" fillId="0" borderId="14" xfId="60" applyFont="1" applyBorder="1" applyAlignment="1">
      <alignment/>
      <protection/>
    </xf>
    <xf numFmtId="3" fontId="4" fillId="0" borderId="10" xfId="60" applyNumberFormat="1" applyFont="1" applyBorder="1" applyAlignment="1">
      <alignment horizontal="center"/>
      <protection/>
    </xf>
    <xf numFmtId="3" fontId="4" fillId="0" borderId="15" xfId="60" applyFont="1" applyFill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vertical="top" wrapText="1"/>
      <protection/>
    </xf>
    <xf numFmtId="3" fontId="4" fillId="0" borderId="15" xfId="60" applyNumberFormat="1" applyFont="1" applyFill="1" applyBorder="1" applyAlignment="1">
      <alignment vertical="top" wrapText="1" shrinkToFit="1"/>
      <protection/>
    </xf>
    <xf numFmtId="3" fontId="4" fillId="0" borderId="15" xfId="60" applyNumberFormat="1" applyFont="1" applyBorder="1" applyAlignment="1">
      <alignment vertical="top" wrapText="1" shrinkToFit="1"/>
      <protection/>
    </xf>
    <xf numFmtId="3" fontId="4" fillId="0" borderId="18" xfId="60" applyFont="1" applyFill="1" applyBorder="1" applyAlignment="1">
      <alignment vertical="top" wrapText="1"/>
      <protection/>
    </xf>
    <xf numFmtId="3" fontId="4" fillId="0" borderId="18" xfId="60" applyNumberFormat="1" applyFont="1" applyFill="1" applyBorder="1" applyAlignment="1">
      <alignment horizontal="left" vertical="top" wrapText="1"/>
      <protection/>
    </xf>
    <xf numFmtId="3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3" fontId="5" fillId="0" borderId="18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177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177" fontId="5" fillId="0" borderId="25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vertical="center"/>
    </xf>
    <xf numFmtId="179" fontId="5" fillId="0" borderId="18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23" xfId="0" applyNumberFormat="1" applyFont="1" applyBorder="1" applyAlignment="1">
      <alignment vertical="center"/>
    </xf>
    <xf numFmtId="179" fontId="5" fillId="0" borderId="24" xfId="0" applyNumberFormat="1" applyFont="1" applyBorder="1" applyAlignment="1">
      <alignment vertical="center"/>
    </xf>
    <xf numFmtId="179" fontId="5" fillId="0" borderId="25" xfId="0" applyNumberFormat="1" applyFont="1" applyBorder="1" applyAlignment="1">
      <alignment vertical="center"/>
    </xf>
    <xf numFmtId="0" fontId="0" fillId="0" borderId="0" xfId="0" applyAlignment="1">
      <alignment vertical="center" shrinkToFit="1"/>
    </xf>
    <xf numFmtId="3" fontId="4" fillId="0" borderId="26" xfId="60" applyFont="1" applyFill="1" applyBorder="1" applyAlignment="1">
      <alignment horizontal="center" vertical="center" wrapText="1"/>
      <protection/>
    </xf>
    <xf numFmtId="3" fontId="4" fillId="0" borderId="15" xfId="60" applyNumberFormat="1" applyFont="1" applyBorder="1" applyAlignment="1">
      <alignment wrapText="1"/>
      <protection/>
    </xf>
    <xf numFmtId="3" fontId="4" fillId="0" borderId="16" xfId="60" applyNumberFormat="1" applyFont="1" applyFill="1" applyBorder="1" applyAlignment="1">
      <alignment horizontal="center" wrapText="1"/>
      <protection/>
    </xf>
    <xf numFmtId="3" fontId="4" fillId="0" borderId="15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0" borderId="14" xfId="60" applyNumberFormat="1" applyFont="1" applyFill="1" applyBorder="1" applyAlignment="1">
      <alignment horizontal="center" wrapText="1"/>
      <protection/>
    </xf>
    <xf numFmtId="3" fontId="4" fillId="0" borderId="20" xfId="60" applyFont="1" applyFill="1" applyBorder="1" applyAlignment="1">
      <alignment vertical="top" wrapText="1"/>
      <protection/>
    </xf>
    <xf numFmtId="3" fontId="4" fillId="0" borderId="18" xfId="60" applyNumberFormat="1" applyFont="1" applyBorder="1" applyAlignment="1">
      <alignment horizontal="center" wrapText="1"/>
      <protection/>
    </xf>
    <xf numFmtId="3" fontId="1" fillId="0" borderId="18" xfId="60" applyFont="1" applyFill="1" applyBorder="1" applyAlignment="1">
      <alignment horizontal="center" vertical="center" wrapText="1"/>
      <protection/>
    </xf>
    <xf numFmtId="176" fontId="4" fillId="0" borderId="27" xfId="60" applyNumberFormat="1" applyFont="1" applyFill="1" applyBorder="1" applyAlignment="1">
      <alignment horizontal="center" vertical="center" wrapText="1"/>
      <protection/>
    </xf>
    <xf numFmtId="3" fontId="4" fillId="0" borderId="13" xfId="60" applyNumberFormat="1" applyFont="1" applyBorder="1" applyAlignment="1">
      <alignment wrapText="1"/>
      <protection/>
    </xf>
    <xf numFmtId="0" fontId="5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177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28" xfId="0" applyNumberFormat="1" applyFont="1" applyBorder="1" applyAlignment="1">
      <alignment vertical="center"/>
    </xf>
    <xf numFmtId="181" fontId="5" fillId="0" borderId="0" xfId="0" applyNumberFormat="1" applyFont="1" applyAlignment="1">
      <alignment vertical="center"/>
    </xf>
    <xf numFmtId="181" fontId="5" fillId="0" borderId="2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3" fontId="1" fillId="0" borderId="20" xfId="60" applyFont="1" applyFill="1" applyBorder="1" applyAlignment="1">
      <alignment horizontal="center" vertical="center" wrapText="1"/>
      <protection/>
    </xf>
    <xf numFmtId="3" fontId="4" fillId="0" borderId="18" xfId="60" applyFont="1" applyFill="1" applyBorder="1" applyAlignment="1">
      <alignment horizontal="left" vertical="top" wrapText="1"/>
      <protection/>
    </xf>
    <xf numFmtId="0" fontId="7" fillId="0" borderId="0" xfId="0" applyFont="1" applyAlignment="1">
      <alignment vertical="center"/>
    </xf>
    <xf numFmtId="0" fontId="7" fillId="0" borderId="2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vertical="center"/>
    </xf>
    <xf numFmtId="3" fontId="4" fillId="0" borderId="24" xfId="60" applyFont="1" applyFill="1" applyBorder="1" applyAlignment="1">
      <alignment horizontal="center" vertical="center" wrapText="1"/>
      <protection/>
    </xf>
    <xf numFmtId="3" fontId="4" fillId="0" borderId="10" xfId="60" applyNumberFormat="1" applyFont="1" applyBorder="1" applyAlignment="1">
      <alignment/>
      <protection/>
    </xf>
    <xf numFmtId="3" fontId="4" fillId="0" borderId="13" xfId="60" applyFont="1" applyFill="1" applyBorder="1" applyAlignment="1">
      <alignment vertical="top" wrapText="1"/>
      <protection/>
    </xf>
    <xf numFmtId="3" fontId="4" fillId="0" borderId="20" xfId="60" applyFont="1" applyFill="1" applyBorder="1" applyAlignment="1">
      <alignment vertical="top" wrapText="1"/>
      <protection/>
    </xf>
    <xf numFmtId="3" fontId="4" fillId="0" borderId="29" xfId="60" applyNumberFormat="1" applyFont="1" applyBorder="1" applyAlignment="1">
      <alignment wrapText="1"/>
      <protection/>
    </xf>
    <xf numFmtId="3" fontId="4" fillId="0" borderId="16" xfId="60" applyNumberFormat="1" applyFont="1" applyBorder="1" applyAlignment="1">
      <alignment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74"/>
  <sheetViews>
    <sheetView tabSelected="1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I11" sqref="DI11"/>
    </sheetView>
  </sheetViews>
  <sheetFormatPr defaultColWidth="9.00390625" defaultRowHeight="13.5"/>
  <cols>
    <col min="1" max="1" width="21.625" style="0" bestFit="1" customWidth="1"/>
    <col min="2" max="2" width="20.375" style="0" customWidth="1"/>
    <col min="3" max="19" width="19.625" style="0" customWidth="1"/>
    <col min="20" max="22" width="20.375" style="0" customWidth="1"/>
    <col min="23" max="97" width="19.625" style="0" customWidth="1"/>
    <col min="98" max="99" width="20.375" style="0" customWidth="1"/>
    <col min="100" max="100" width="12.625" style="0" customWidth="1"/>
    <col min="101" max="101" width="20.375" style="0" customWidth="1"/>
    <col min="102" max="102" width="12.625" style="0" customWidth="1"/>
    <col min="103" max="103" width="20.375" style="0" customWidth="1"/>
    <col min="104" max="104" width="12.625" style="0" customWidth="1"/>
    <col min="105" max="105" width="20.375" style="0" customWidth="1"/>
    <col min="106" max="106" width="12.625" style="0" customWidth="1"/>
    <col min="107" max="107" width="20.375" style="0" customWidth="1"/>
    <col min="108" max="108" width="12.625" style="0" customWidth="1"/>
    <col min="109" max="109" width="20.375" style="0" customWidth="1"/>
    <col min="110" max="110" width="12.625" style="0" customWidth="1"/>
    <col min="111" max="111" width="20.25390625" style="0" bestFit="1" customWidth="1"/>
    <col min="112" max="112" width="16.125" style="0" customWidth="1"/>
    <col min="113" max="114" width="20.75390625" style="0" customWidth="1"/>
    <col min="115" max="115" width="5.50390625" style="0" customWidth="1"/>
    <col min="116" max="117" width="20.75390625" style="0" customWidth="1"/>
  </cols>
  <sheetData>
    <row r="1" spans="1:112" ht="27" customHeight="1">
      <c r="A1" s="38" t="s">
        <v>0</v>
      </c>
      <c r="B1" s="1" t="s">
        <v>1</v>
      </c>
      <c r="C1" s="1" t="s">
        <v>2</v>
      </c>
      <c r="D1" s="3"/>
      <c r="E1" s="3"/>
      <c r="F1" s="3"/>
      <c r="G1" s="3"/>
      <c r="H1" s="3"/>
      <c r="I1" s="1" t="s">
        <v>3</v>
      </c>
      <c r="J1" s="4" t="s">
        <v>84</v>
      </c>
      <c r="K1" s="4" t="s">
        <v>149</v>
      </c>
      <c r="L1" s="4" t="s">
        <v>102</v>
      </c>
      <c r="M1" s="5" t="s">
        <v>85</v>
      </c>
      <c r="N1" s="5" t="s">
        <v>103</v>
      </c>
      <c r="O1" s="1" t="s">
        <v>206</v>
      </c>
      <c r="P1" s="1" t="s">
        <v>104</v>
      </c>
      <c r="Q1" s="2"/>
      <c r="R1" s="2"/>
      <c r="S1" s="2"/>
      <c r="T1" s="1" t="s">
        <v>86</v>
      </c>
      <c r="U1" s="3"/>
      <c r="V1" s="3"/>
      <c r="W1" s="1" t="s">
        <v>87</v>
      </c>
      <c r="X1" s="42" t="s">
        <v>105</v>
      </c>
      <c r="Y1" s="41"/>
      <c r="Z1" s="1" t="s">
        <v>88</v>
      </c>
      <c r="AA1" s="3"/>
      <c r="AB1" s="2"/>
      <c r="AC1" s="3"/>
      <c r="AD1" s="3"/>
      <c r="AE1" s="3"/>
      <c r="AF1" s="3"/>
      <c r="AG1" s="1" t="s">
        <v>89</v>
      </c>
      <c r="AH1" s="3"/>
      <c r="AI1" s="3"/>
      <c r="AJ1" s="1" t="s">
        <v>90</v>
      </c>
      <c r="AK1" s="6"/>
      <c r="AL1" s="1" t="s">
        <v>90</v>
      </c>
      <c r="AM1" s="2"/>
      <c r="AN1" s="3"/>
      <c r="AO1" s="3"/>
      <c r="AP1" s="2"/>
      <c r="AQ1" s="3"/>
      <c r="AR1" s="3"/>
      <c r="AS1" s="3"/>
      <c r="AT1" s="3"/>
      <c r="AU1" s="3"/>
      <c r="AV1" s="3"/>
      <c r="AW1" s="6"/>
      <c r="AX1" s="4" t="s">
        <v>111</v>
      </c>
      <c r="AY1" s="1" t="s">
        <v>91</v>
      </c>
      <c r="AZ1" s="3"/>
      <c r="BA1" s="3"/>
      <c r="BB1" s="3"/>
      <c r="BC1" s="3"/>
      <c r="BD1" s="2"/>
      <c r="BE1" s="2"/>
      <c r="BF1" s="3"/>
      <c r="BG1" s="3"/>
      <c r="BH1" s="3"/>
      <c r="BI1" s="6"/>
      <c r="BJ1" s="1" t="s">
        <v>91</v>
      </c>
      <c r="BK1" s="3"/>
      <c r="BL1" s="3"/>
      <c r="BM1" s="2"/>
      <c r="BN1" s="3"/>
      <c r="BO1" s="3"/>
      <c r="BP1" s="3"/>
      <c r="BQ1" s="3"/>
      <c r="BR1" s="1" t="s">
        <v>92</v>
      </c>
      <c r="BS1" s="2"/>
      <c r="BT1" s="2"/>
      <c r="BU1" s="6"/>
      <c r="BV1" s="1" t="s">
        <v>92</v>
      </c>
      <c r="BW1" s="6"/>
      <c r="BX1" s="1" t="s">
        <v>93</v>
      </c>
      <c r="BY1" s="5" t="s">
        <v>94</v>
      </c>
      <c r="BZ1" s="1" t="s">
        <v>95</v>
      </c>
      <c r="CA1" s="3"/>
      <c r="CB1" s="3"/>
      <c r="CC1" s="1" t="s">
        <v>96</v>
      </c>
      <c r="CD1" s="3"/>
      <c r="CE1" s="2"/>
      <c r="CF1" s="2"/>
      <c r="CG1" s="14"/>
      <c r="CH1" s="1" t="s">
        <v>96</v>
      </c>
      <c r="CI1" s="3"/>
      <c r="CJ1" s="3"/>
      <c r="CK1" s="3"/>
      <c r="CL1" s="2"/>
      <c r="CM1" s="3"/>
      <c r="CN1" s="3"/>
      <c r="CO1" s="3"/>
      <c r="CP1" s="1" t="s">
        <v>97</v>
      </c>
      <c r="CQ1" s="3"/>
      <c r="CR1" s="3"/>
      <c r="CS1" s="6"/>
      <c r="CT1" s="1" t="s">
        <v>4</v>
      </c>
      <c r="CU1" s="7" t="s">
        <v>5</v>
      </c>
      <c r="CV1" s="2"/>
      <c r="CW1" s="3"/>
      <c r="CX1" s="2"/>
      <c r="CY1" s="3"/>
      <c r="CZ1" s="3"/>
      <c r="DA1" s="3"/>
      <c r="DB1" s="3"/>
      <c r="DC1" s="3"/>
      <c r="DD1" s="3"/>
      <c r="DE1" s="3"/>
      <c r="DF1" s="6"/>
      <c r="DG1" s="8"/>
      <c r="DH1" s="8"/>
    </row>
    <row r="2" spans="1:112" ht="33.75" customHeight="1">
      <c r="A2" s="9"/>
      <c r="B2" s="10"/>
      <c r="C2" s="10"/>
      <c r="D2" s="1" t="s">
        <v>199</v>
      </c>
      <c r="E2" s="11" t="s">
        <v>200</v>
      </c>
      <c r="F2" s="4" t="s">
        <v>201</v>
      </c>
      <c r="G2" s="1" t="s">
        <v>202</v>
      </c>
      <c r="H2" s="1" t="s">
        <v>203</v>
      </c>
      <c r="I2" s="10"/>
      <c r="J2" s="10"/>
      <c r="K2" s="12" t="s">
        <v>101</v>
      </c>
      <c r="L2" s="39" t="s">
        <v>174</v>
      </c>
      <c r="M2" s="40" t="s">
        <v>173</v>
      </c>
      <c r="N2" s="40" t="s">
        <v>132</v>
      </c>
      <c r="O2" s="39" t="s">
        <v>207</v>
      </c>
      <c r="P2" s="39" t="s">
        <v>175</v>
      </c>
      <c r="Q2" s="77" t="s">
        <v>182</v>
      </c>
      <c r="R2" s="89" t="s">
        <v>184</v>
      </c>
      <c r="S2" s="89" t="s">
        <v>181</v>
      </c>
      <c r="T2" s="10"/>
      <c r="U2" s="1" t="s">
        <v>6</v>
      </c>
      <c r="V2" s="1" t="s">
        <v>7</v>
      </c>
      <c r="W2" s="12" t="s">
        <v>8</v>
      </c>
      <c r="X2" s="39" t="s">
        <v>116</v>
      </c>
      <c r="Y2" s="5" t="s">
        <v>106</v>
      </c>
      <c r="Z2" s="10"/>
      <c r="AA2" s="1" t="s">
        <v>9</v>
      </c>
      <c r="AB2" s="2"/>
      <c r="AC2" s="2"/>
      <c r="AD2" s="1" t="s">
        <v>107</v>
      </c>
      <c r="AE2" s="4" t="s">
        <v>108</v>
      </c>
      <c r="AF2" s="1" t="s">
        <v>10</v>
      </c>
      <c r="AG2" s="13"/>
      <c r="AH2" s="5" t="s">
        <v>109</v>
      </c>
      <c r="AI2" s="1" t="s">
        <v>98</v>
      </c>
      <c r="AJ2" s="13"/>
      <c r="AK2" s="5" t="s">
        <v>11</v>
      </c>
      <c r="AL2" s="1" t="s">
        <v>12</v>
      </c>
      <c r="AM2" s="5" t="s">
        <v>155</v>
      </c>
      <c r="AN2" s="1" t="s">
        <v>185</v>
      </c>
      <c r="AO2" s="1" t="s">
        <v>188</v>
      </c>
      <c r="AP2" s="4" t="s">
        <v>189</v>
      </c>
      <c r="AQ2" s="4" t="s">
        <v>190</v>
      </c>
      <c r="AR2" s="1" t="s">
        <v>191</v>
      </c>
      <c r="AS2" s="1" t="s">
        <v>192</v>
      </c>
      <c r="AT2" s="4" t="s">
        <v>204</v>
      </c>
      <c r="AU2" s="4" t="s">
        <v>193</v>
      </c>
      <c r="AV2" s="1" t="s">
        <v>194</v>
      </c>
      <c r="AW2" s="5" t="s">
        <v>195</v>
      </c>
      <c r="AX2" s="46" t="s">
        <v>137</v>
      </c>
      <c r="AY2" s="13"/>
      <c r="AZ2" s="1" t="s">
        <v>112</v>
      </c>
      <c r="BA2" s="3"/>
      <c r="BB2" s="2"/>
      <c r="BC2" s="2"/>
      <c r="BD2" s="2"/>
      <c r="BE2" s="2"/>
      <c r="BF2" s="3"/>
      <c r="BG2" s="3"/>
      <c r="BH2" s="3"/>
      <c r="BI2" s="6"/>
      <c r="BJ2" s="114" t="s">
        <v>209</v>
      </c>
      <c r="BK2" s="3"/>
      <c r="BL2" s="3"/>
      <c r="BM2" s="14"/>
      <c r="BN2" s="4" t="s">
        <v>113</v>
      </c>
      <c r="BO2" s="3"/>
      <c r="BP2" s="3"/>
      <c r="BQ2" s="3"/>
      <c r="BR2" s="13"/>
      <c r="BS2" s="5" t="s">
        <v>120</v>
      </c>
      <c r="BT2" s="1" t="s">
        <v>122</v>
      </c>
      <c r="BU2" s="6"/>
      <c r="BV2" s="117" t="s">
        <v>210</v>
      </c>
      <c r="BW2" s="118"/>
      <c r="BX2" s="13"/>
      <c r="BY2" s="86"/>
      <c r="BZ2" s="13"/>
      <c r="CA2" s="1" t="s">
        <v>13</v>
      </c>
      <c r="CB2" s="1" t="s">
        <v>123</v>
      </c>
      <c r="CC2" s="13"/>
      <c r="CD2" s="1" t="s">
        <v>208</v>
      </c>
      <c r="CE2" s="5" t="s">
        <v>14</v>
      </c>
      <c r="CF2" s="11" t="s">
        <v>124</v>
      </c>
      <c r="CG2" s="11" t="s">
        <v>125</v>
      </c>
      <c r="CH2" s="1" t="s">
        <v>127</v>
      </c>
      <c r="CI2" s="2"/>
      <c r="CJ2" s="14"/>
      <c r="CK2" s="5" t="s">
        <v>179</v>
      </c>
      <c r="CL2" s="1" t="s">
        <v>180</v>
      </c>
      <c r="CM2" s="2"/>
      <c r="CN2" s="2"/>
      <c r="CO2" s="14"/>
      <c r="CP2" s="13"/>
      <c r="CQ2" s="1" t="s">
        <v>15</v>
      </c>
      <c r="CR2" s="1" t="s">
        <v>170</v>
      </c>
      <c r="CS2" s="11" t="s">
        <v>128</v>
      </c>
      <c r="CT2" s="13"/>
      <c r="CU2" s="15" t="s">
        <v>16</v>
      </c>
      <c r="CV2" s="2"/>
      <c r="CW2" s="2"/>
      <c r="CX2" s="2"/>
      <c r="CY2" s="3"/>
      <c r="CZ2" s="3"/>
      <c r="DA2" s="1" t="s">
        <v>17</v>
      </c>
      <c r="DB2" s="3"/>
      <c r="DC2" s="3"/>
      <c r="DD2" s="3"/>
      <c r="DE2" s="3"/>
      <c r="DF2" s="6"/>
      <c r="DG2" s="8"/>
      <c r="DH2" s="8"/>
    </row>
    <row r="3" spans="1:112" ht="33.75" customHeight="1">
      <c r="A3" s="16"/>
      <c r="B3" s="17"/>
      <c r="C3" s="18"/>
      <c r="D3" s="21" t="s">
        <v>198</v>
      </c>
      <c r="E3" s="47" t="s">
        <v>130</v>
      </c>
      <c r="F3" s="22" t="s">
        <v>131</v>
      </c>
      <c r="G3" s="21" t="s">
        <v>18</v>
      </c>
      <c r="H3" s="21" t="s">
        <v>18</v>
      </c>
      <c r="I3" s="18"/>
      <c r="J3" s="18"/>
      <c r="K3" s="18"/>
      <c r="L3" s="18"/>
      <c r="M3" s="19"/>
      <c r="N3" s="19"/>
      <c r="O3" s="18"/>
      <c r="P3" s="18"/>
      <c r="Q3" s="79" t="s">
        <v>183</v>
      </c>
      <c r="R3" s="79" t="s">
        <v>183</v>
      </c>
      <c r="S3" s="79"/>
      <c r="T3" s="18"/>
      <c r="U3" s="20"/>
      <c r="V3" s="18"/>
      <c r="W3" s="20"/>
      <c r="X3" s="18"/>
      <c r="Y3" s="44" t="s">
        <v>114</v>
      </c>
      <c r="Z3" s="18"/>
      <c r="AA3" s="19"/>
      <c r="AB3" s="84" t="s">
        <v>19</v>
      </c>
      <c r="AC3" s="15" t="s">
        <v>20</v>
      </c>
      <c r="AD3" s="43" t="s">
        <v>129</v>
      </c>
      <c r="AE3" s="22" t="s">
        <v>133</v>
      </c>
      <c r="AF3" s="18"/>
      <c r="AG3" s="20"/>
      <c r="AH3" s="23" t="s">
        <v>110</v>
      </c>
      <c r="AI3" s="23" t="s">
        <v>99</v>
      </c>
      <c r="AJ3" s="18"/>
      <c r="AK3" s="44" t="s">
        <v>116</v>
      </c>
      <c r="AL3" s="21" t="s">
        <v>21</v>
      </c>
      <c r="AM3" s="23" t="s">
        <v>21</v>
      </c>
      <c r="AN3" s="21" t="s">
        <v>186</v>
      </c>
      <c r="AO3" s="21" t="s">
        <v>187</v>
      </c>
      <c r="AP3" s="22" t="s">
        <v>134</v>
      </c>
      <c r="AQ3" s="22" t="s">
        <v>134</v>
      </c>
      <c r="AR3" s="20"/>
      <c r="AS3" s="18"/>
      <c r="AT3" s="45" t="s">
        <v>205</v>
      </c>
      <c r="AU3" s="45" t="s">
        <v>135</v>
      </c>
      <c r="AV3" s="22" t="s">
        <v>136</v>
      </c>
      <c r="AW3" s="19"/>
      <c r="AX3" s="43" t="s">
        <v>138</v>
      </c>
      <c r="AY3" s="18"/>
      <c r="AZ3" s="33" t="s">
        <v>139</v>
      </c>
      <c r="BA3" s="24" t="s">
        <v>115</v>
      </c>
      <c r="BB3" s="24" t="s">
        <v>117</v>
      </c>
      <c r="BC3" s="15" t="s">
        <v>177</v>
      </c>
      <c r="BD3" s="15" t="s">
        <v>157</v>
      </c>
      <c r="BE3" s="15" t="s">
        <v>162</v>
      </c>
      <c r="BF3" s="15" t="s">
        <v>163</v>
      </c>
      <c r="BG3" s="15" t="s">
        <v>164</v>
      </c>
      <c r="BH3" s="7"/>
      <c r="BI3" s="78"/>
      <c r="BJ3" s="15" t="s">
        <v>164</v>
      </c>
      <c r="BK3" s="15" t="s">
        <v>165</v>
      </c>
      <c r="BL3" s="24" t="s">
        <v>166</v>
      </c>
      <c r="BM3" s="24" t="s">
        <v>167</v>
      </c>
      <c r="BN3" s="43" t="s">
        <v>144</v>
      </c>
      <c r="BO3" s="15" t="s">
        <v>118</v>
      </c>
      <c r="BP3" s="15" t="s">
        <v>119</v>
      </c>
      <c r="BQ3" s="15" t="s">
        <v>22</v>
      </c>
      <c r="BR3" s="18"/>
      <c r="BS3" s="35" t="s">
        <v>121</v>
      </c>
      <c r="BT3" s="21" t="s">
        <v>121</v>
      </c>
      <c r="BU3" s="24" t="s">
        <v>23</v>
      </c>
      <c r="BV3" s="24" t="s">
        <v>24</v>
      </c>
      <c r="BW3" s="15" t="s">
        <v>22</v>
      </c>
      <c r="BX3" s="18"/>
      <c r="BY3" s="19"/>
      <c r="BZ3" s="18"/>
      <c r="CA3" s="18"/>
      <c r="CB3" s="22" t="s">
        <v>147</v>
      </c>
      <c r="CC3" s="34"/>
      <c r="CD3" s="33" t="s">
        <v>145</v>
      </c>
      <c r="CE3" s="35"/>
      <c r="CF3" s="48" t="s">
        <v>148</v>
      </c>
      <c r="CG3" s="47" t="s">
        <v>146</v>
      </c>
      <c r="CH3" s="43" t="s">
        <v>126</v>
      </c>
      <c r="CI3" s="43" t="s">
        <v>168</v>
      </c>
      <c r="CJ3" s="43" t="s">
        <v>169</v>
      </c>
      <c r="CK3" s="47" t="s">
        <v>126</v>
      </c>
      <c r="CL3" s="18"/>
      <c r="CM3" s="43" t="s">
        <v>176</v>
      </c>
      <c r="CN3" s="115" t="s">
        <v>197</v>
      </c>
      <c r="CO3" s="34" t="s">
        <v>196</v>
      </c>
      <c r="CP3" s="18"/>
      <c r="CQ3" s="20"/>
      <c r="CR3" s="79" t="s">
        <v>171</v>
      </c>
      <c r="CS3" s="103" t="s">
        <v>172</v>
      </c>
      <c r="CT3" s="20"/>
      <c r="CU3" s="18"/>
      <c r="CV3" s="24" t="s">
        <v>25</v>
      </c>
      <c r="CW3" s="15" t="s">
        <v>26</v>
      </c>
      <c r="CX3" s="25"/>
      <c r="CY3" s="15" t="s">
        <v>27</v>
      </c>
      <c r="CZ3" s="36"/>
      <c r="DA3" s="37"/>
      <c r="DB3" s="15" t="s">
        <v>25</v>
      </c>
      <c r="DC3" s="15" t="s">
        <v>26</v>
      </c>
      <c r="DD3" s="36"/>
      <c r="DE3" s="15" t="s">
        <v>27</v>
      </c>
      <c r="DF3" s="25"/>
      <c r="DG3" s="26"/>
      <c r="DH3" s="26"/>
    </row>
    <row r="4" spans="1:117" ht="34.5">
      <c r="A4" s="27"/>
      <c r="B4" s="28"/>
      <c r="C4" s="18"/>
      <c r="D4" s="30"/>
      <c r="E4" s="29"/>
      <c r="F4" s="19"/>
      <c r="G4" s="19"/>
      <c r="H4" s="30"/>
      <c r="I4" s="19"/>
      <c r="J4" s="19"/>
      <c r="K4" s="19"/>
      <c r="L4" s="19"/>
      <c r="M4" s="29"/>
      <c r="N4" s="29"/>
      <c r="O4" s="19"/>
      <c r="P4" s="19"/>
      <c r="Q4" s="76"/>
      <c r="R4" s="76"/>
      <c r="S4" s="76"/>
      <c r="T4" s="19"/>
      <c r="U4" s="19"/>
      <c r="V4" s="19"/>
      <c r="W4" s="19"/>
      <c r="X4" s="19"/>
      <c r="Y4" s="29"/>
      <c r="Z4" s="19"/>
      <c r="AA4" s="29"/>
      <c r="AB4" s="28"/>
      <c r="AC4" s="19"/>
      <c r="AD4" s="19"/>
      <c r="AE4" s="19"/>
      <c r="AF4" s="19"/>
      <c r="AG4" s="19"/>
      <c r="AH4" s="19"/>
      <c r="AI4" s="19"/>
      <c r="AJ4" s="19"/>
      <c r="AK4" s="29"/>
      <c r="AL4" s="2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85" t="s">
        <v>156</v>
      </c>
      <c r="BB4" s="85" t="s">
        <v>140</v>
      </c>
      <c r="BC4" s="46" t="s">
        <v>178</v>
      </c>
      <c r="BD4" s="47" t="s">
        <v>158</v>
      </c>
      <c r="BE4" s="47" t="s">
        <v>141</v>
      </c>
      <c r="BF4" s="47" t="s">
        <v>141</v>
      </c>
      <c r="BG4" s="19"/>
      <c r="BH4" s="87" t="s">
        <v>159</v>
      </c>
      <c r="BI4" s="102" t="s">
        <v>160</v>
      </c>
      <c r="BJ4" s="102" t="s">
        <v>161</v>
      </c>
      <c r="BK4" s="47" t="s">
        <v>142</v>
      </c>
      <c r="BL4" s="47" t="s">
        <v>143</v>
      </c>
      <c r="BM4" s="29"/>
      <c r="BN4" s="29"/>
      <c r="BO4" s="47" t="s">
        <v>141</v>
      </c>
      <c r="BP4" s="47" t="s">
        <v>141</v>
      </c>
      <c r="BQ4" s="19"/>
      <c r="BR4" s="19"/>
      <c r="BS4" s="19"/>
      <c r="BT4" s="19"/>
      <c r="BU4" s="29"/>
      <c r="BV4" s="29"/>
      <c r="BW4" s="19"/>
      <c r="BX4" s="19"/>
      <c r="BY4" s="19"/>
      <c r="BZ4" s="19"/>
      <c r="CA4" s="19"/>
      <c r="CB4" s="19"/>
      <c r="CC4" s="19"/>
      <c r="CD4" s="19"/>
      <c r="CE4" s="19"/>
      <c r="CF4" s="29"/>
      <c r="CG4" s="29"/>
      <c r="CH4" s="29"/>
      <c r="CI4" s="19"/>
      <c r="CJ4" s="19"/>
      <c r="CK4" s="29"/>
      <c r="CL4" s="29"/>
      <c r="CM4" s="19"/>
      <c r="CN4" s="116"/>
      <c r="CO4" s="19"/>
      <c r="CP4" s="19"/>
      <c r="CQ4" s="19"/>
      <c r="CR4" s="19"/>
      <c r="CS4" s="29"/>
      <c r="CT4" s="29"/>
      <c r="CU4" s="113"/>
      <c r="CV4" s="31"/>
      <c r="CW4" s="19"/>
      <c r="CX4" s="88" t="s">
        <v>25</v>
      </c>
      <c r="CY4" s="19"/>
      <c r="CZ4" s="32" t="s">
        <v>25</v>
      </c>
      <c r="DA4" s="19"/>
      <c r="DB4" s="31"/>
      <c r="DC4" s="19"/>
      <c r="DD4" s="32" t="s">
        <v>25</v>
      </c>
      <c r="DE4" s="19"/>
      <c r="DF4" s="32" t="s">
        <v>25</v>
      </c>
      <c r="DG4" s="26"/>
      <c r="DH4" s="26"/>
      <c r="DI4" s="98"/>
      <c r="DJ4" s="98"/>
      <c r="DL4" s="97"/>
      <c r="DM4" s="97"/>
    </row>
    <row r="5" spans="1:255" s="52" customFormat="1" ht="32.25" customHeight="1">
      <c r="A5" s="49" t="s">
        <v>28</v>
      </c>
      <c r="B5" s="50">
        <v>39218728</v>
      </c>
      <c r="C5" s="50">
        <v>1179844</v>
      </c>
      <c r="D5" s="50">
        <v>190456</v>
      </c>
      <c r="E5" s="50">
        <v>130765</v>
      </c>
      <c r="F5" s="50">
        <v>0</v>
      </c>
      <c r="G5" s="50">
        <v>858623</v>
      </c>
      <c r="H5" s="50">
        <v>0</v>
      </c>
      <c r="I5" s="50">
        <v>149442</v>
      </c>
      <c r="J5" s="50">
        <v>33506</v>
      </c>
      <c r="K5" s="50">
        <v>16105</v>
      </c>
      <c r="L5" s="50">
        <v>2870505</v>
      </c>
      <c r="M5" s="50">
        <v>13709</v>
      </c>
      <c r="N5" s="50">
        <v>0</v>
      </c>
      <c r="O5" s="50">
        <v>225967</v>
      </c>
      <c r="P5" s="50">
        <v>431225</v>
      </c>
      <c r="Q5" s="50">
        <v>134685</v>
      </c>
      <c r="R5" s="50">
        <v>168410</v>
      </c>
      <c r="S5" s="50">
        <v>128130</v>
      </c>
      <c r="T5" s="50">
        <v>12766248</v>
      </c>
      <c r="U5" s="50">
        <v>11725238</v>
      </c>
      <c r="V5" s="50">
        <v>1041010</v>
      </c>
      <c r="W5" s="50">
        <v>70293</v>
      </c>
      <c r="X5" s="50">
        <v>881874</v>
      </c>
      <c r="Y5" s="50">
        <v>14669</v>
      </c>
      <c r="Z5" s="50">
        <v>1613736</v>
      </c>
      <c r="AA5" s="50">
        <v>73700</v>
      </c>
      <c r="AB5" s="50">
        <v>73700</v>
      </c>
      <c r="AC5" s="50">
        <v>0</v>
      </c>
      <c r="AD5" s="50">
        <v>259753</v>
      </c>
      <c r="AE5" s="50">
        <v>783173</v>
      </c>
      <c r="AF5" s="50">
        <v>497110</v>
      </c>
      <c r="AG5" s="50">
        <v>476961</v>
      </c>
      <c r="AH5" s="50">
        <v>38790</v>
      </c>
      <c r="AI5" s="50">
        <v>438171</v>
      </c>
      <c r="AJ5" s="50">
        <v>9970190</v>
      </c>
      <c r="AK5" s="50">
        <v>3058758</v>
      </c>
      <c r="AL5" s="50">
        <v>773655</v>
      </c>
      <c r="AM5" s="50">
        <v>0</v>
      </c>
      <c r="AN5" s="50">
        <v>983900</v>
      </c>
      <c r="AO5" s="50">
        <v>983371</v>
      </c>
      <c r="AP5" s="50">
        <v>1552797</v>
      </c>
      <c r="AQ5" s="50">
        <v>0</v>
      </c>
      <c r="AR5" s="50">
        <v>67308</v>
      </c>
      <c r="AS5" s="50">
        <v>0</v>
      </c>
      <c r="AT5" s="50">
        <v>169525</v>
      </c>
      <c r="AU5" s="50">
        <v>0</v>
      </c>
      <c r="AV5" s="50">
        <v>0</v>
      </c>
      <c r="AW5" s="50">
        <v>2380876</v>
      </c>
      <c r="AX5" s="50">
        <v>2715</v>
      </c>
      <c r="AY5" s="50">
        <v>4417880</v>
      </c>
      <c r="AZ5" s="50">
        <v>2627437</v>
      </c>
      <c r="BA5" s="50">
        <v>403036</v>
      </c>
      <c r="BB5" s="50">
        <v>0</v>
      </c>
      <c r="BC5" s="50">
        <v>483481</v>
      </c>
      <c r="BD5" s="50">
        <v>563983</v>
      </c>
      <c r="BE5" s="50">
        <v>242938</v>
      </c>
      <c r="BF5" s="50">
        <v>0</v>
      </c>
      <c r="BG5" s="50">
        <v>115136</v>
      </c>
      <c r="BH5" s="50">
        <v>0</v>
      </c>
      <c r="BI5" s="50">
        <v>0</v>
      </c>
      <c r="BJ5" s="50">
        <v>115136</v>
      </c>
      <c r="BK5" s="50">
        <v>26348</v>
      </c>
      <c r="BL5" s="50">
        <v>0</v>
      </c>
      <c r="BM5" s="50">
        <v>792515</v>
      </c>
      <c r="BN5" s="50">
        <v>1790443</v>
      </c>
      <c r="BO5" s="50">
        <v>79502</v>
      </c>
      <c r="BP5" s="50">
        <v>0</v>
      </c>
      <c r="BQ5" s="50">
        <v>1710941</v>
      </c>
      <c r="BR5" s="50">
        <v>148094</v>
      </c>
      <c r="BS5" s="50">
        <v>84217</v>
      </c>
      <c r="BT5" s="50">
        <v>63877</v>
      </c>
      <c r="BU5" s="50">
        <v>43945</v>
      </c>
      <c r="BV5" s="50">
        <v>2439</v>
      </c>
      <c r="BW5" s="50">
        <v>17493</v>
      </c>
      <c r="BX5" s="50">
        <v>424875</v>
      </c>
      <c r="BY5" s="50">
        <v>406921</v>
      </c>
      <c r="BZ5" s="50">
        <v>8361039</v>
      </c>
      <c r="CA5" s="50">
        <v>2759202</v>
      </c>
      <c r="CB5" s="50">
        <v>5601837</v>
      </c>
      <c r="CC5" s="50">
        <v>5149569</v>
      </c>
      <c r="CD5" s="50">
        <v>94441</v>
      </c>
      <c r="CE5" s="50">
        <v>2448</v>
      </c>
      <c r="CF5" s="50">
        <v>0</v>
      </c>
      <c r="CG5" s="50">
        <v>3734633</v>
      </c>
      <c r="CH5" s="50">
        <v>0</v>
      </c>
      <c r="CI5" s="50">
        <v>0</v>
      </c>
      <c r="CJ5" s="50">
        <v>0</v>
      </c>
      <c r="CK5" s="50">
        <v>0</v>
      </c>
      <c r="CL5" s="50">
        <v>1318047</v>
      </c>
      <c r="CM5" s="50">
        <v>0</v>
      </c>
      <c r="CN5" s="50">
        <v>0</v>
      </c>
      <c r="CO5" s="50">
        <v>1318047</v>
      </c>
      <c r="CP5" s="50">
        <v>4981100</v>
      </c>
      <c r="CQ5" s="50">
        <v>184600</v>
      </c>
      <c r="CR5" s="50">
        <v>0</v>
      </c>
      <c r="CS5" s="50">
        <v>3260000</v>
      </c>
      <c r="CT5" s="50">
        <v>93810526</v>
      </c>
      <c r="CU5" s="54">
        <f aca="true" t="shared" si="0" ref="CU5:CU17">SUM(CW5,CY5)</f>
        <v>26687930</v>
      </c>
      <c r="CV5" s="68">
        <f>ROUND(CU5/CT5*100,1)</f>
        <v>28.4</v>
      </c>
      <c r="CW5" s="50">
        <v>13931315</v>
      </c>
      <c r="CX5" s="68">
        <f>ROUND(CW5/CT5*100,1)</f>
        <v>14.9</v>
      </c>
      <c r="CY5" s="50">
        <v>12756615</v>
      </c>
      <c r="CZ5" s="68">
        <f>CV5-CX5</f>
        <v>13.499999999999998</v>
      </c>
      <c r="DA5" s="50">
        <f>SUM(DC5,DE5)</f>
        <v>67122596</v>
      </c>
      <c r="DB5" s="68">
        <f>100-CV5</f>
        <v>71.6</v>
      </c>
      <c r="DC5" s="50">
        <v>13762656</v>
      </c>
      <c r="DD5" s="68">
        <f>ROUND(DC5/CT5*100,1)</f>
        <v>14.7</v>
      </c>
      <c r="DE5" s="50">
        <v>53359940</v>
      </c>
      <c r="DF5" s="68">
        <f>DB5-DD5</f>
        <v>56.89999999999999</v>
      </c>
      <c r="DG5" s="104"/>
      <c r="DH5" s="51"/>
      <c r="DI5" s="93"/>
      <c r="DJ5" s="93"/>
      <c r="DK5" s="51"/>
      <c r="DL5" s="92"/>
      <c r="DM5" s="92"/>
      <c r="DN5" s="92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</row>
    <row r="6" spans="1:255" s="52" customFormat="1" ht="32.25" customHeight="1">
      <c r="A6" s="53" t="s">
        <v>29</v>
      </c>
      <c r="B6" s="54">
        <v>16918830</v>
      </c>
      <c r="C6" s="54">
        <v>532856</v>
      </c>
      <c r="D6" s="54">
        <v>86014</v>
      </c>
      <c r="E6" s="54">
        <v>59059</v>
      </c>
      <c r="F6" s="54">
        <v>0</v>
      </c>
      <c r="G6" s="54">
        <v>387783</v>
      </c>
      <c r="H6" s="54">
        <v>0</v>
      </c>
      <c r="I6" s="54">
        <v>55068</v>
      </c>
      <c r="J6" s="54">
        <v>12346</v>
      </c>
      <c r="K6" s="54">
        <v>5920</v>
      </c>
      <c r="L6" s="54">
        <v>1307704</v>
      </c>
      <c r="M6" s="54">
        <v>19204</v>
      </c>
      <c r="N6" s="54">
        <v>0</v>
      </c>
      <c r="O6" s="54">
        <v>101936</v>
      </c>
      <c r="P6" s="54">
        <v>177938</v>
      </c>
      <c r="Q6" s="54">
        <v>64306</v>
      </c>
      <c r="R6" s="54">
        <v>76966</v>
      </c>
      <c r="S6" s="54">
        <v>36666</v>
      </c>
      <c r="T6" s="54">
        <v>9518818</v>
      </c>
      <c r="U6" s="54">
        <v>8386523</v>
      </c>
      <c r="V6" s="54">
        <v>1132295</v>
      </c>
      <c r="W6" s="54">
        <v>31603</v>
      </c>
      <c r="X6" s="54">
        <v>496781</v>
      </c>
      <c r="Y6" s="54">
        <v>30322</v>
      </c>
      <c r="Z6" s="54">
        <v>707723</v>
      </c>
      <c r="AA6" s="54">
        <v>8918</v>
      </c>
      <c r="AB6" s="54">
        <v>8918</v>
      </c>
      <c r="AC6" s="54">
        <v>0</v>
      </c>
      <c r="AD6" s="54">
        <v>102190</v>
      </c>
      <c r="AE6" s="54">
        <v>383538</v>
      </c>
      <c r="AF6" s="54">
        <v>213077</v>
      </c>
      <c r="AG6" s="54">
        <v>205085</v>
      </c>
      <c r="AH6" s="54">
        <v>29321</v>
      </c>
      <c r="AI6" s="54">
        <v>175764</v>
      </c>
      <c r="AJ6" s="54">
        <v>7253181</v>
      </c>
      <c r="AK6" s="54">
        <v>1762161</v>
      </c>
      <c r="AL6" s="54">
        <v>484432</v>
      </c>
      <c r="AM6" s="54">
        <v>0</v>
      </c>
      <c r="AN6" s="54">
        <v>577260</v>
      </c>
      <c r="AO6" s="54">
        <v>446094</v>
      </c>
      <c r="AP6" s="54">
        <v>1511077</v>
      </c>
      <c r="AQ6" s="54">
        <v>0</v>
      </c>
      <c r="AR6" s="54">
        <v>56328</v>
      </c>
      <c r="AS6" s="54">
        <v>44921</v>
      </c>
      <c r="AT6" s="54">
        <v>141118</v>
      </c>
      <c r="AU6" s="54">
        <v>0</v>
      </c>
      <c r="AV6" s="54">
        <v>0</v>
      </c>
      <c r="AW6" s="54">
        <v>2229790</v>
      </c>
      <c r="AX6" s="54">
        <v>0</v>
      </c>
      <c r="AY6" s="54">
        <v>2564903</v>
      </c>
      <c r="AZ6" s="54">
        <v>1604417</v>
      </c>
      <c r="BA6" s="54">
        <v>242216</v>
      </c>
      <c r="BB6" s="54">
        <v>0</v>
      </c>
      <c r="BC6" s="54">
        <v>277094</v>
      </c>
      <c r="BD6" s="54">
        <v>264978</v>
      </c>
      <c r="BE6" s="54">
        <v>40071</v>
      </c>
      <c r="BF6" s="54">
        <v>0</v>
      </c>
      <c r="BG6" s="54">
        <v>64683</v>
      </c>
      <c r="BH6" s="54">
        <v>0</v>
      </c>
      <c r="BI6" s="54">
        <v>0</v>
      </c>
      <c r="BJ6" s="54">
        <v>64683</v>
      </c>
      <c r="BK6" s="54">
        <v>45743</v>
      </c>
      <c r="BL6" s="54">
        <v>0</v>
      </c>
      <c r="BM6" s="54">
        <v>669632</v>
      </c>
      <c r="BN6" s="54">
        <v>960486</v>
      </c>
      <c r="BO6" s="54">
        <v>1850</v>
      </c>
      <c r="BP6" s="54">
        <v>0</v>
      </c>
      <c r="BQ6" s="54">
        <v>958636</v>
      </c>
      <c r="BR6" s="54">
        <v>79226</v>
      </c>
      <c r="BS6" s="54">
        <v>55970</v>
      </c>
      <c r="BT6" s="54">
        <v>23256</v>
      </c>
      <c r="BU6" s="54">
        <v>20122</v>
      </c>
      <c r="BV6" s="54">
        <v>792</v>
      </c>
      <c r="BW6" s="54">
        <v>2342</v>
      </c>
      <c r="BX6" s="54">
        <v>6164</v>
      </c>
      <c r="BY6" s="54">
        <v>195293</v>
      </c>
      <c r="BZ6" s="54">
        <v>2304073</v>
      </c>
      <c r="CA6" s="54">
        <v>733213</v>
      </c>
      <c r="CB6" s="54">
        <v>1570860</v>
      </c>
      <c r="CC6" s="54">
        <v>1086795</v>
      </c>
      <c r="CD6" s="54">
        <v>22181</v>
      </c>
      <c r="CE6" s="54">
        <v>690</v>
      </c>
      <c r="CF6" s="54">
        <v>0</v>
      </c>
      <c r="CG6" s="54">
        <v>867224</v>
      </c>
      <c r="CH6" s="54">
        <v>0</v>
      </c>
      <c r="CI6" s="54">
        <v>0</v>
      </c>
      <c r="CJ6" s="54">
        <v>0</v>
      </c>
      <c r="CK6" s="54">
        <v>0</v>
      </c>
      <c r="CL6" s="54">
        <v>196700</v>
      </c>
      <c r="CM6" s="54">
        <v>0</v>
      </c>
      <c r="CN6" s="54">
        <v>0</v>
      </c>
      <c r="CO6" s="54">
        <v>196700</v>
      </c>
      <c r="CP6" s="54">
        <v>3688400</v>
      </c>
      <c r="CQ6" s="54">
        <v>101600</v>
      </c>
      <c r="CR6" s="54">
        <v>0</v>
      </c>
      <c r="CS6" s="54">
        <v>1822700</v>
      </c>
      <c r="CT6" s="54">
        <v>47269847</v>
      </c>
      <c r="CU6" s="54">
        <f t="shared" si="0"/>
        <v>12757281</v>
      </c>
      <c r="CV6" s="69">
        <f aca="true" t="shared" si="1" ref="CV6:CV15">ROUND(CU6/CT6*100,1)</f>
        <v>27</v>
      </c>
      <c r="CW6" s="54">
        <v>7139264</v>
      </c>
      <c r="CX6" s="69">
        <f aca="true" t="shared" si="2" ref="CX6:CX15">ROUND(CW6/CT6*100,1)</f>
        <v>15.1</v>
      </c>
      <c r="CY6" s="54">
        <v>5618017</v>
      </c>
      <c r="CZ6" s="69">
        <f>CV6-CX6</f>
        <v>11.9</v>
      </c>
      <c r="DA6" s="54">
        <f aca="true" t="shared" si="3" ref="DA6:DA15">SUM(DC6,DE6)</f>
        <v>34512566</v>
      </c>
      <c r="DB6" s="69">
        <f aca="true" t="shared" si="4" ref="DB6:DB15">100-CV6</f>
        <v>73</v>
      </c>
      <c r="DC6" s="54">
        <v>6856144</v>
      </c>
      <c r="DD6" s="69">
        <f aca="true" t="shared" si="5" ref="DD6:DD15">ROUND(DC6/CT6*100,1)</f>
        <v>14.5</v>
      </c>
      <c r="DE6" s="54">
        <v>27656422</v>
      </c>
      <c r="DF6" s="69">
        <f>DB6-DD6</f>
        <v>58.5</v>
      </c>
      <c r="DG6" s="104"/>
      <c r="DH6" s="51"/>
      <c r="DI6" s="93"/>
      <c r="DJ6" s="95"/>
      <c r="DK6" s="51"/>
      <c r="DL6" s="95"/>
      <c r="DM6" s="92"/>
      <c r="DN6" s="92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</row>
    <row r="7" spans="1:255" s="52" customFormat="1" ht="32.25" customHeight="1">
      <c r="A7" s="53" t="s">
        <v>30</v>
      </c>
      <c r="B7" s="54">
        <v>48683441</v>
      </c>
      <c r="C7" s="54">
        <v>1443430</v>
      </c>
      <c r="D7" s="54">
        <v>233005</v>
      </c>
      <c r="E7" s="54">
        <v>159980</v>
      </c>
      <c r="F7" s="54">
        <v>0</v>
      </c>
      <c r="G7" s="54">
        <v>1050445</v>
      </c>
      <c r="H7" s="54">
        <v>0</v>
      </c>
      <c r="I7" s="54">
        <v>164103</v>
      </c>
      <c r="J7" s="54">
        <v>36794</v>
      </c>
      <c r="K7" s="54">
        <v>17673</v>
      </c>
      <c r="L7" s="54">
        <v>3345374</v>
      </c>
      <c r="M7" s="54">
        <v>21821</v>
      </c>
      <c r="N7" s="54">
        <v>0</v>
      </c>
      <c r="O7" s="54">
        <v>276395</v>
      </c>
      <c r="P7" s="54">
        <v>570778</v>
      </c>
      <c r="Q7" s="54">
        <v>172140</v>
      </c>
      <c r="R7" s="54">
        <v>225783</v>
      </c>
      <c r="S7" s="54">
        <v>172855</v>
      </c>
      <c r="T7" s="54">
        <v>12125605</v>
      </c>
      <c r="U7" s="54">
        <v>11086453</v>
      </c>
      <c r="V7" s="54">
        <v>1039152</v>
      </c>
      <c r="W7" s="54">
        <v>89997</v>
      </c>
      <c r="X7" s="54">
        <v>483651</v>
      </c>
      <c r="Y7" s="54">
        <v>54642</v>
      </c>
      <c r="Z7" s="54">
        <v>1939686</v>
      </c>
      <c r="AA7" s="54">
        <v>2</v>
      </c>
      <c r="AB7" s="54">
        <v>2</v>
      </c>
      <c r="AC7" s="54">
        <v>0</v>
      </c>
      <c r="AD7" s="54">
        <v>544728</v>
      </c>
      <c r="AE7" s="54">
        <v>830708</v>
      </c>
      <c r="AF7" s="54">
        <v>564248</v>
      </c>
      <c r="AG7" s="54">
        <v>887660</v>
      </c>
      <c r="AH7" s="54">
        <v>61909</v>
      </c>
      <c r="AI7" s="54">
        <v>825751</v>
      </c>
      <c r="AJ7" s="54">
        <v>16448351</v>
      </c>
      <c r="AK7" s="54">
        <v>3245156</v>
      </c>
      <c r="AL7" s="54">
        <v>365297</v>
      </c>
      <c r="AM7" s="54">
        <v>0</v>
      </c>
      <c r="AN7" s="54">
        <v>1178330</v>
      </c>
      <c r="AO7" s="54">
        <v>1279012</v>
      </c>
      <c r="AP7" s="54">
        <v>2085482</v>
      </c>
      <c r="AQ7" s="54">
        <v>0</v>
      </c>
      <c r="AR7" s="54">
        <v>94381</v>
      </c>
      <c r="AS7" s="54">
        <v>0</v>
      </c>
      <c r="AT7" s="54">
        <v>266613</v>
      </c>
      <c r="AU7" s="54">
        <v>0</v>
      </c>
      <c r="AV7" s="54">
        <v>0</v>
      </c>
      <c r="AW7" s="54">
        <v>7934080</v>
      </c>
      <c r="AX7" s="54">
        <v>2360</v>
      </c>
      <c r="AY7" s="54">
        <v>4838385</v>
      </c>
      <c r="AZ7" s="54">
        <v>3136216</v>
      </c>
      <c r="BA7" s="54">
        <v>0</v>
      </c>
      <c r="BB7" s="54">
        <v>0</v>
      </c>
      <c r="BC7" s="54">
        <v>586146</v>
      </c>
      <c r="BD7" s="54">
        <v>725920</v>
      </c>
      <c r="BE7" s="54">
        <v>411902</v>
      </c>
      <c r="BF7" s="54">
        <v>0</v>
      </c>
      <c r="BG7" s="54">
        <v>213336</v>
      </c>
      <c r="BH7" s="54">
        <v>0</v>
      </c>
      <c r="BI7" s="54">
        <v>0</v>
      </c>
      <c r="BJ7" s="54">
        <v>213336</v>
      </c>
      <c r="BK7" s="54">
        <v>5489</v>
      </c>
      <c r="BL7" s="54">
        <v>0</v>
      </c>
      <c r="BM7" s="54">
        <v>1193423</v>
      </c>
      <c r="BN7" s="54">
        <v>1702169</v>
      </c>
      <c r="BO7" s="54">
        <v>166395</v>
      </c>
      <c r="BP7" s="54">
        <v>0</v>
      </c>
      <c r="BQ7" s="54">
        <v>1535774</v>
      </c>
      <c r="BR7" s="54">
        <v>183679</v>
      </c>
      <c r="BS7" s="54">
        <v>85952</v>
      </c>
      <c r="BT7" s="54">
        <v>97727</v>
      </c>
      <c r="BU7" s="54">
        <v>15845</v>
      </c>
      <c r="BV7" s="54">
        <v>15</v>
      </c>
      <c r="BW7" s="54">
        <v>81867</v>
      </c>
      <c r="BX7" s="54">
        <v>22997</v>
      </c>
      <c r="BY7" s="54">
        <v>4311270</v>
      </c>
      <c r="BZ7" s="54">
        <v>3849258</v>
      </c>
      <c r="CA7" s="54">
        <v>2541620</v>
      </c>
      <c r="CB7" s="54">
        <v>1307638</v>
      </c>
      <c r="CC7" s="54">
        <v>4090647</v>
      </c>
      <c r="CD7" s="54">
        <v>92689</v>
      </c>
      <c r="CE7" s="54">
        <v>50777</v>
      </c>
      <c r="CF7" s="54">
        <v>0</v>
      </c>
      <c r="CG7" s="54">
        <v>3447522</v>
      </c>
      <c r="CH7" s="54">
        <v>24267</v>
      </c>
      <c r="CI7" s="54">
        <v>0</v>
      </c>
      <c r="CJ7" s="54">
        <v>24267</v>
      </c>
      <c r="CK7" s="54">
        <v>0</v>
      </c>
      <c r="CL7" s="54">
        <v>475392</v>
      </c>
      <c r="CM7" s="54">
        <v>0</v>
      </c>
      <c r="CN7" s="54">
        <v>0</v>
      </c>
      <c r="CO7" s="54">
        <v>475392</v>
      </c>
      <c r="CP7" s="54">
        <v>6304458</v>
      </c>
      <c r="CQ7" s="54">
        <v>0</v>
      </c>
      <c r="CR7" s="54">
        <v>0</v>
      </c>
      <c r="CS7" s="54">
        <v>3581400</v>
      </c>
      <c r="CT7" s="54">
        <v>110137813</v>
      </c>
      <c r="CU7" s="54">
        <f t="shared" si="0"/>
        <v>33534972</v>
      </c>
      <c r="CV7" s="69">
        <f t="shared" si="1"/>
        <v>30.4</v>
      </c>
      <c r="CW7" s="54">
        <v>16565983</v>
      </c>
      <c r="CX7" s="69">
        <f t="shared" si="2"/>
        <v>15</v>
      </c>
      <c r="CY7" s="54">
        <v>16968989</v>
      </c>
      <c r="CZ7" s="69">
        <f aca="true" t="shared" si="6" ref="CZ7:CZ15">CV7-CX7</f>
        <v>15.399999999999999</v>
      </c>
      <c r="DA7" s="54">
        <f t="shared" si="3"/>
        <v>76602841</v>
      </c>
      <c r="DB7" s="69">
        <f t="shared" si="4"/>
        <v>69.6</v>
      </c>
      <c r="DC7" s="54">
        <v>14097945</v>
      </c>
      <c r="DD7" s="69">
        <f t="shared" si="5"/>
        <v>12.8</v>
      </c>
      <c r="DE7" s="54">
        <v>62504896</v>
      </c>
      <c r="DF7" s="69">
        <f aca="true" t="shared" si="7" ref="DF7:DF15">DB7-DD7</f>
        <v>56.8</v>
      </c>
      <c r="DG7" s="104"/>
      <c r="DH7" s="51"/>
      <c r="DI7" s="93"/>
      <c r="DJ7" s="95"/>
      <c r="DK7" s="51"/>
      <c r="DL7" s="95"/>
      <c r="DM7" s="92"/>
      <c r="DN7" s="92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2" customFormat="1" ht="32.25" customHeight="1">
      <c r="A8" s="53" t="s">
        <v>31</v>
      </c>
      <c r="B8" s="54">
        <v>46998445</v>
      </c>
      <c r="C8" s="54">
        <v>1557651</v>
      </c>
      <c r="D8" s="54">
        <v>239148</v>
      </c>
      <c r="E8" s="54">
        <v>164197</v>
      </c>
      <c r="F8" s="54">
        <v>76166</v>
      </c>
      <c r="G8" s="54">
        <v>1078140</v>
      </c>
      <c r="H8" s="54">
        <v>0</v>
      </c>
      <c r="I8" s="54">
        <v>153343</v>
      </c>
      <c r="J8" s="54">
        <v>34381</v>
      </c>
      <c r="K8" s="54">
        <v>16521</v>
      </c>
      <c r="L8" s="54">
        <v>3136869</v>
      </c>
      <c r="M8" s="54">
        <v>201709</v>
      </c>
      <c r="N8" s="54">
        <v>0</v>
      </c>
      <c r="O8" s="54">
        <v>283743</v>
      </c>
      <c r="P8" s="54">
        <v>521752</v>
      </c>
      <c r="Q8" s="54">
        <v>182569</v>
      </c>
      <c r="R8" s="54">
        <v>205313</v>
      </c>
      <c r="S8" s="54">
        <v>133870</v>
      </c>
      <c r="T8" s="54">
        <v>19922392</v>
      </c>
      <c r="U8" s="54">
        <v>18550726</v>
      </c>
      <c r="V8" s="54">
        <v>1371666</v>
      </c>
      <c r="W8" s="54">
        <v>84150</v>
      </c>
      <c r="X8" s="54">
        <v>923185</v>
      </c>
      <c r="Y8" s="54">
        <v>8458</v>
      </c>
      <c r="Z8" s="54">
        <v>2712602</v>
      </c>
      <c r="AA8" s="54">
        <v>64927</v>
      </c>
      <c r="AB8" s="54">
        <v>64927</v>
      </c>
      <c r="AC8" s="54">
        <v>0</v>
      </c>
      <c r="AD8" s="54">
        <v>547520</v>
      </c>
      <c r="AE8" s="54">
        <v>1125986</v>
      </c>
      <c r="AF8" s="54">
        <v>974169</v>
      </c>
      <c r="AG8" s="54">
        <v>770267</v>
      </c>
      <c r="AH8" s="54">
        <v>121035</v>
      </c>
      <c r="AI8" s="54">
        <v>649232</v>
      </c>
      <c r="AJ8" s="54">
        <v>14955487</v>
      </c>
      <c r="AK8" s="54">
        <v>4777816</v>
      </c>
      <c r="AL8" s="54">
        <v>870621</v>
      </c>
      <c r="AM8" s="54">
        <v>0</v>
      </c>
      <c r="AN8" s="54">
        <v>1640158</v>
      </c>
      <c r="AO8" s="54">
        <v>1256798</v>
      </c>
      <c r="AP8" s="54">
        <v>2051849</v>
      </c>
      <c r="AQ8" s="54">
        <v>11729</v>
      </c>
      <c r="AR8" s="54">
        <v>111207</v>
      </c>
      <c r="AS8" s="54">
        <v>0</v>
      </c>
      <c r="AT8" s="54">
        <v>942256</v>
      </c>
      <c r="AU8" s="54">
        <v>0</v>
      </c>
      <c r="AV8" s="54">
        <v>0</v>
      </c>
      <c r="AW8" s="54">
        <v>3293053</v>
      </c>
      <c r="AX8" s="54">
        <v>0</v>
      </c>
      <c r="AY8" s="54">
        <v>5941863</v>
      </c>
      <c r="AZ8" s="54">
        <v>3222464</v>
      </c>
      <c r="BA8" s="54">
        <v>0</v>
      </c>
      <c r="BB8" s="54">
        <v>0</v>
      </c>
      <c r="BC8" s="54">
        <v>818562</v>
      </c>
      <c r="BD8" s="54">
        <v>754309</v>
      </c>
      <c r="BE8" s="54">
        <v>536225</v>
      </c>
      <c r="BF8" s="54">
        <v>31234</v>
      </c>
      <c r="BG8" s="54">
        <v>151101</v>
      </c>
      <c r="BH8" s="54">
        <v>5775</v>
      </c>
      <c r="BI8" s="54">
        <v>0</v>
      </c>
      <c r="BJ8" s="54">
        <v>145326</v>
      </c>
      <c r="BK8" s="54">
        <v>277048</v>
      </c>
      <c r="BL8" s="54">
        <v>64598</v>
      </c>
      <c r="BM8" s="54">
        <v>589387</v>
      </c>
      <c r="BN8" s="54">
        <v>2719399</v>
      </c>
      <c r="BO8" s="54">
        <v>97750</v>
      </c>
      <c r="BP8" s="54">
        <v>0</v>
      </c>
      <c r="BQ8" s="54">
        <v>2621649</v>
      </c>
      <c r="BR8" s="54">
        <v>483049</v>
      </c>
      <c r="BS8" s="54">
        <v>123198</v>
      </c>
      <c r="BT8" s="54">
        <v>359851</v>
      </c>
      <c r="BU8" s="54">
        <v>282263</v>
      </c>
      <c r="BV8" s="54">
        <v>15734</v>
      </c>
      <c r="BW8" s="54">
        <v>61854</v>
      </c>
      <c r="BX8" s="54">
        <v>104694</v>
      </c>
      <c r="BY8" s="54">
        <v>5294707</v>
      </c>
      <c r="BZ8" s="54">
        <v>9075136</v>
      </c>
      <c r="CA8" s="54">
        <v>1752204</v>
      </c>
      <c r="CB8" s="54">
        <v>7322932</v>
      </c>
      <c r="CC8" s="54">
        <v>9581928</v>
      </c>
      <c r="CD8" s="54">
        <v>96716</v>
      </c>
      <c r="CE8" s="54">
        <v>6220</v>
      </c>
      <c r="CF8" s="54">
        <v>0</v>
      </c>
      <c r="CG8" s="54">
        <v>5115844</v>
      </c>
      <c r="CH8" s="54">
        <v>0</v>
      </c>
      <c r="CI8" s="54">
        <v>0</v>
      </c>
      <c r="CJ8" s="54">
        <v>0</v>
      </c>
      <c r="CK8" s="54">
        <v>300000</v>
      </c>
      <c r="CL8" s="54">
        <v>4063148</v>
      </c>
      <c r="CM8" s="54">
        <v>0</v>
      </c>
      <c r="CN8" s="54">
        <v>692</v>
      </c>
      <c r="CO8" s="54">
        <v>4062456</v>
      </c>
      <c r="CP8" s="54">
        <v>10865389</v>
      </c>
      <c r="CQ8" s="54">
        <v>0</v>
      </c>
      <c r="CR8" s="54">
        <v>0</v>
      </c>
      <c r="CS8" s="54">
        <v>3507755</v>
      </c>
      <c r="CT8" s="54">
        <v>133619263</v>
      </c>
      <c r="CU8" s="54">
        <f t="shared" si="0"/>
        <v>44908221</v>
      </c>
      <c r="CV8" s="69">
        <f t="shared" si="1"/>
        <v>33.6</v>
      </c>
      <c r="CW8" s="54">
        <v>23647968</v>
      </c>
      <c r="CX8" s="69">
        <f t="shared" si="2"/>
        <v>17.7</v>
      </c>
      <c r="CY8" s="54">
        <v>21260253</v>
      </c>
      <c r="CZ8" s="69">
        <f t="shared" si="6"/>
        <v>15.900000000000002</v>
      </c>
      <c r="DA8" s="54">
        <f t="shared" si="3"/>
        <v>88711042</v>
      </c>
      <c r="DB8" s="69">
        <f t="shared" si="4"/>
        <v>66.4</v>
      </c>
      <c r="DC8" s="54">
        <v>20017445</v>
      </c>
      <c r="DD8" s="69">
        <f t="shared" si="5"/>
        <v>15</v>
      </c>
      <c r="DE8" s="54">
        <v>68693597</v>
      </c>
      <c r="DF8" s="69">
        <f t="shared" si="7"/>
        <v>51.400000000000006</v>
      </c>
      <c r="DG8" s="104"/>
      <c r="DH8" s="51"/>
      <c r="DI8" s="93"/>
      <c r="DJ8" s="95"/>
      <c r="DK8" s="51"/>
      <c r="DL8" s="95"/>
      <c r="DM8" s="92"/>
      <c r="DN8" s="92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2" customFormat="1" ht="32.25" customHeight="1">
      <c r="A9" s="55" t="s">
        <v>32</v>
      </c>
      <c r="B9" s="56">
        <v>8074031</v>
      </c>
      <c r="C9" s="56">
        <v>376023</v>
      </c>
      <c r="D9" s="56">
        <v>60633</v>
      </c>
      <c r="E9" s="56">
        <v>41757</v>
      </c>
      <c r="F9" s="56">
        <v>0</v>
      </c>
      <c r="G9" s="56">
        <v>273633</v>
      </c>
      <c r="H9" s="56">
        <v>0</v>
      </c>
      <c r="I9" s="56">
        <v>28255</v>
      </c>
      <c r="J9" s="56">
        <v>6334</v>
      </c>
      <c r="K9" s="56">
        <v>3045</v>
      </c>
      <c r="L9" s="56">
        <v>612158</v>
      </c>
      <c r="M9" s="56">
        <v>56915</v>
      </c>
      <c r="N9" s="56">
        <v>0</v>
      </c>
      <c r="O9" s="56">
        <v>71938</v>
      </c>
      <c r="P9" s="56">
        <v>105254</v>
      </c>
      <c r="Q9" s="56">
        <v>34486</v>
      </c>
      <c r="R9" s="56">
        <v>46110</v>
      </c>
      <c r="S9" s="56">
        <v>24658</v>
      </c>
      <c r="T9" s="56">
        <v>7626115</v>
      </c>
      <c r="U9" s="56">
        <v>6564778</v>
      </c>
      <c r="V9" s="56">
        <v>1061337</v>
      </c>
      <c r="W9" s="56">
        <v>12274</v>
      </c>
      <c r="X9" s="56">
        <v>91683</v>
      </c>
      <c r="Y9" s="56">
        <v>28433</v>
      </c>
      <c r="Z9" s="56">
        <v>426406</v>
      </c>
      <c r="AA9" s="56">
        <v>51234</v>
      </c>
      <c r="AB9" s="56">
        <v>51234</v>
      </c>
      <c r="AC9" s="56">
        <v>0</v>
      </c>
      <c r="AD9" s="56">
        <v>99803</v>
      </c>
      <c r="AE9" s="56">
        <v>197658</v>
      </c>
      <c r="AF9" s="56">
        <v>77711</v>
      </c>
      <c r="AG9" s="56">
        <v>43158</v>
      </c>
      <c r="AH9" s="56">
        <v>12528</v>
      </c>
      <c r="AI9" s="56">
        <v>30630</v>
      </c>
      <c r="AJ9" s="56">
        <v>4149482</v>
      </c>
      <c r="AK9" s="56">
        <v>370100</v>
      </c>
      <c r="AL9" s="56">
        <v>79935</v>
      </c>
      <c r="AM9" s="56">
        <v>0</v>
      </c>
      <c r="AN9" s="56">
        <v>276530</v>
      </c>
      <c r="AO9" s="56">
        <v>257486</v>
      </c>
      <c r="AP9" s="56">
        <v>498856</v>
      </c>
      <c r="AQ9" s="56">
        <v>4582</v>
      </c>
      <c r="AR9" s="56">
        <v>18999</v>
      </c>
      <c r="AS9" s="56">
        <v>0</v>
      </c>
      <c r="AT9" s="56">
        <v>425814</v>
      </c>
      <c r="AU9" s="56">
        <v>0</v>
      </c>
      <c r="AV9" s="56">
        <v>0</v>
      </c>
      <c r="AW9" s="56">
        <v>2217180</v>
      </c>
      <c r="AX9" s="56">
        <v>0</v>
      </c>
      <c r="AY9" s="56">
        <v>1292288</v>
      </c>
      <c r="AZ9" s="56">
        <v>881323</v>
      </c>
      <c r="BA9" s="56">
        <v>39968</v>
      </c>
      <c r="BB9" s="56">
        <v>0</v>
      </c>
      <c r="BC9" s="56">
        <v>137667</v>
      </c>
      <c r="BD9" s="56">
        <v>149840</v>
      </c>
      <c r="BE9" s="56">
        <v>75714</v>
      </c>
      <c r="BF9" s="56">
        <v>0</v>
      </c>
      <c r="BG9" s="56">
        <v>46061</v>
      </c>
      <c r="BH9" s="56">
        <v>0</v>
      </c>
      <c r="BI9" s="56">
        <v>0</v>
      </c>
      <c r="BJ9" s="56">
        <v>46061</v>
      </c>
      <c r="BK9" s="56">
        <v>1000</v>
      </c>
      <c r="BL9" s="56">
        <v>0</v>
      </c>
      <c r="BM9" s="56">
        <v>431073</v>
      </c>
      <c r="BN9" s="56">
        <v>410965</v>
      </c>
      <c r="BO9" s="56">
        <v>19636</v>
      </c>
      <c r="BP9" s="56">
        <v>0</v>
      </c>
      <c r="BQ9" s="56">
        <v>391329</v>
      </c>
      <c r="BR9" s="56">
        <v>83086</v>
      </c>
      <c r="BS9" s="56">
        <v>43211</v>
      </c>
      <c r="BT9" s="56">
        <v>39875</v>
      </c>
      <c r="BU9" s="56">
        <v>39695</v>
      </c>
      <c r="BV9" s="56">
        <v>0</v>
      </c>
      <c r="BW9" s="56">
        <v>180</v>
      </c>
      <c r="BX9" s="56">
        <v>22647</v>
      </c>
      <c r="BY9" s="56">
        <v>573182</v>
      </c>
      <c r="BZ9" s="56">
        <v>1335741</v>
      </c>
      <c r="CA9" s="56">
        <v>1247601</v>
      </c>
      <c r="CB9" s="56">
        <v>88140</v>
      </c>
      <c r="CC9" s="56">
        <v>356368</v>
      </c>
      <c r="CD9" s="56">
        <v>10571</v>
      </c>
      <c r="CE9" s="56">
        <v>2498</v>
      </c>
      <c r="CF9" s="56">
        <v>0</v>
      </c>
      <c r="CG9" s="56">
        <v>238917</v>
      </c>
      <c r="CH9" s="56">
        <v>1226</v>
      </c>
      <c r="CI9" s="56">
        <v>1226</v>
      </c>
      <c r="CJ9" s="56">
        <v>0</v>
      </c>
      <c r="CK9" s="56">
        <v>0</v>
      </c>
      <c r="CL9" s="56">
        <v>103156</v>
      </c>
      <c r="CM9" s="56">
        <v>0</v>
      </c>
      <c r="CN9" s="56">
        <v>0</v>
      </c>
      <c r="CO9" s="56">
        <v>103156</v>
      </c>
      <c r="CP9" s="56">
        <v>2190500</v>
      </c>
      <c r="CQ9" s="56">
        <v>0</v>
      </c>
      <c r="CR9" s="56">
        <v>0</v>
      </c>
      <c r="CS9" s="56">
        <v>1125100</v>
      </c>
      <c r="CT9" s="56">
        <v>27536883</v>
      </c>
      <c r="CU9" s="56">
        <f t="shared" si="0"/>
        <v>8839242</v>
      </c>
      <c r="CV9" s="70">
        <f t="shared" si="1"/>
        <v>32.1</v>
      </c>
      <c r="CW9" s="56">
        <v>3391217</v>
      </c>
      <c r="CX9" s="70">
        <f t="shared" si="2"/>
        <v>12.3</v>
      </c>
      <c r="CY9" s="56">
        <v>5448025</v>
      </c>
      <c r="CZ9" s="70">
        <f t="shared" si="6"/>
        <v>19.8</v>
      </c>
      <c r="DA9" s="56">
        <f t="shared" si="3"/>
        <v>18697641</v>
      </c>
      <c r="DB9" s="70">
        <f t="shared" si="4"/>
        <v>67.9</v>
      </c>
      <c r="DC9" s="56">
        <v>2682295</v>
      </c>
      <c r="DD9" s="70">
        <f t="shared" si="5"/>
        <v>9.7</v>
      </c>
      <c r="DE9" s="56">
        <v>16015346</v>
      </c>
      <c r="DF9" s="70">
        <f t="shared" si="7"/>
        <v>58.2</v>
      </c>
      <c r="DG9" s="104"/>
      <c r="DH9" s="51"/>
      <c r="DI9" s="93"/>
      <c r="DJ9" s="95"/>
      <c r="DK9" s="51"/>
      <c r="DL9" s="95"/>
      <c r="DM9" s="92"/>
      <c r="DN9" s="92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2" customFormat="1" ht="32.25" customHeight="1">
      <c r="A10" s="53" t="s">
        <v>33</v>
      </c>
      <c r="B10" s="54">
        <v>9030155</v>
      </c>
      <c r="C10" s="54">
        <v>528644</v>
      </c>
      <c r="D10" s="54">
        <v>84358</v>
      </c>
      <c r="E10" s="54">
        <v>57921</v>
      </c>
      <c r="F10" s="54">
        <v>0</v>
      </c>
      <c r="G10" s="54">
        <v>380313</v>
      </c>
      <c r="H10" s="54">
        <v>6052</v>
      </c>
      <c r="I10" s="54">
        <v>31804</v>
      </c>
      <c r="J10" s="54">
        <v>7129</v>
      </c>
      <c r="K10" s="54">
        <v>3428</v>
      </c>
      <c r="L10" s="54">
        <v>689633</v>
      </c>
      <c r="M10" s="54">
        <v>36266</v>
      </c>
      <c r="N10" s="54">
        <v>0</v>
      </c>
      <c r="O10" s="54">
        <v>100058</v>
      </c>
      <c r="P10" s="54">
        <v>120653</v>
      </c>
      <c r="Q10" s="54">
        <v>39266</v>
      </c>
      <c r="R10" s="54">
        <v>60148</v>
      </c>
      <c r="S10" s="54">
        <v>21239</v>
      </c>
      <c r="T10" s="54">
        <v>7862026</v>
      </c>
      <c r="U10" s="54">
        <v>6929289</v>
      </c>
      <c r="V10" s="54">
        <v>932737</v>
      </c>
      <c r="W10" s="54">
        <v>18569</v>
      </c>
      <c r="X10" s="54">
        <v>80142</v>
      </c>
      <c r="Y10" s="54">
        <v>1938</v>
      </c>
      <c r="Z10" s="54">
        <v>482409</v>
      </c>
      <c r="AA10" s="54">
        <v>24436</v>
      </c>
      <c r="AB10" s="54">
        <v>24436</v>
      </c>
      <c r="AC10" s="54">
        <v>0</v>
      </c>
      <c r="AD10" s="54">
        <v>133755</v>
      </c>
      <c r="AE10" s="54">
        <v>207963</v>
      </c>
      <c r="AF10" s="54">
        <v>116255</v>
      </c>
      <c r="AG10" s="54">
        <v>47046</v>
      </c>
      <c r="AH10" s="54">
        <v>19471</v>
      </c>
      <c r="AI10" s="54">
        <v>27575</v>
      </c>
      <c r="AJ10" s="54">
        <v>3087913</v>
      </c>
      <c r="AK10" s="54">
        <v>709335</v>
      </c>
      <c r="AL10" s="54">
        <v>115101</v>
      </c>
      <c r="AM10" s="54">
        <v>0</v>
      </c>
      <c r="AN10" s="54">
        <v>314991</v>
      </c>
      <c r="AO10" s="54">
        <v>312882</v>
      </c>
      <c r="AP10" s="54">
        <v>806080</v>
      </c>
      <c r="AQ10" s="54">
        <v>5645</v>
      </c>
      <c r="AR10" s="54">
        <v>24700</v>
      </c>
      <c r="AS10" s="54">
        <v>0</v>
      </c>
      <c r="AT10" s="54">
        <v>140858</v>
      </c>
      <c r="AU10" s="54">
        <v>0</v>
      </c>
      <c r="AV10" s="54">
        <v>0</v>
      </c>
      <c r="AW10" s="54">
        <v>658321</v>
      </c>
      <c r="AX10" s="54">
        <v>0</v>
      </c>
      <c r="AY10" s="54">
        <v>1398371</v>
      </c>
      <c r="AZ10" s="54">
        <v>967330</v>
      </c>
      <c r="BA10" s="54">
        <v>57551</v>
      </c>
      <c r="BB10" s="54">
        <v>0</v>
      </c>
      <c r="BC10" s="54">
        <v>145734</v>
      </c>
      <c r="BD10" s="54">
        <v>188334</v>
      </c>
      <c r="BE10" s="54">
        <v>2315</v>
      </c>
      <c r="BF10" s="54">
        <v>11780</v>
      </c>
      <c r="BG10" s="54">
        <v>50022</v>
      </c>
      <c r="BH10" s="54">
        <v>0</v>
      </c>
      <c r="BI10" s="54">
        <v>0</v>
      </c>
      <c r="BJ10" s="54">
        <v>50022</v>
      </c>
      <c r="BK10" s="54">
        <v>0</v>
      </c>
      <c r="BL10" s="54">
        <v>0</v>
      </c>
      <c r="BM10" s="54">
        <v>511594</v>
      </c>
      <c r="BN10" s="54">
        <v>431041</v>
      </c>
      <c r="BO10" s="54">
        <v>17452</v>
      </c>
      <c r="BP10" s="54">
        <v>0</v>
      </c>
      <c r="BQ10" s="54">
        <v>413589</v>
      </c>
      <c r="BR10" s="54">
        <v>90226</v>
      </c>
      <c r="BS10" s="54">
        <v>68940</v>
      </c>
      <c r="BT10" s="54">
        <v>21286</v>
      </c>
      <c r="BU10" s="54">
        <v>21222</v>
      </c>
      <c r="BV10" s="54">
        <v>0</v>
      </c>
      <c r="BW10" s="54">
        <v>64</v>
      </c>
      <c r="BX10" s="54">
        <v>9419</v>
      </c>
      <c r="BY10" s="54">
        <v>632810</v>
      </c>
      <c r="BZ10" s="54">
        <v>2674631</v>
      </c>
      <c r="CA10" s="54">
        <v>1075648</v>
      </c>
      <c r="CB10" s="54">
        <v>1598983</v>
      </c>
      <c r="CC10" s="54">
        <v>561070</v>
      </c>
      <c r="CD10" s="54">
        <v>7434</v>
      </c>
      <c r="CE10" s="54">
        <v>1346</v>
      </c>
      <c r="CF10" s="54">
        <v>0</v>
      </c>
      <c r="CG10" s="54">
        <v>422250</v>
      </c>
      <c r="CH10" s="54">
        <v>0</v>
      </c>
      <c r="CI10" s="54">
        <v>0</v>
      </c>
      <c r="CJ10" s="54">
        <v>0</v>
      </c>
      <c r="CK10" s="54">
        <v>0</v>
      </c>
      <c r="CL10" s="54">
        <v>130040</v>
      </c>
      <c r="CM10" s="54">
        <v>0</v>
      </c>
      <c r="CN10" s="54">
        <v>0</v>
      </c>
      <c r="CO10" s="54">
        <v>130040</v>
      </c>
      <c r="CP10" s="54">
        <v>3411200</v>
      </c>
      <c r="CQ10" s="54">
        <v>908200</v>
      </c>
      <c r="CR10" s="54">
        <v>0</v>
      </c>
      <c r="CS10" s="54">
        <v>1190000</v>
      </c>
      <c r="CT10" s="54">
        <v>30903602</v>
      </c>
      <c r="CU10" s="54">
        <f t="shared" si="0"/>
        <v>10365761</v>
      </c>
      <c r="CV10" s="69">
        <f t="shared" si="1"/>
        <v>33.5</v>
      </c>
      <c r="CW10" s="54">
        <v>5440800</v>
      </c>
      <c r="CX10" s="69">
        <f t="shared" si="2"/>
        <v>17.6</v>
      </c>
      <c r="CY10" s="54">
        <v>4924961</v>
      </c>
      <c r="CZ10" s="69">
        <f t="shared" si="6"/>
        <v>15.899999999999999</v>
      </c>
      <c r="DA10" s="54">
        <f t="shared" si="3"/>
        <v>20537841</v>
      </c>
      <c r="DB10" s="69">
        <f t="shared" si="4"/>
        <v>66.5</v>
      </c>
      <c r="DC10" s="54">
        <v>3491301</v>
      </c>
      <c r="DD10" s="69">
        <f t="shared" si="5"/>
        <v>11.3</v>
      </c>
      <c r="DE10" s="54">
        <v>17046540</v>
      </c>
      <c r="DF10" s="69">
        <f t="shared" si="7"/>
        <v>55.2</v>
      </c>
      <c r="DG10" s="104"/>
      <c r="DH10" s="51"/>
      <c r="DI10" s="93"/>
      <c r="DJ10" s="95"/>
      <c r="DK10" s="51"/>
      <c r="DL10" s="95"/>
      <c r="DM10" s="92"/>
      <c r="DN10" s="92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2" customFormat="1" ht="32.25" customHeight="1">
      <c r="A11" s="53" t="s">
        <v>34</v>
      </c>
      <c r="B11" s="54">
        <v>4918072</v>
      </c>
      <c r="C11" s="54">
        <v>387087</v>
      </c>
      <c r="D11" s="54">
        <v>62555</v>
      </c>
      <c r="E11" s="54">
        <v>42818</v>
      </c>
      <c r="F11" s="54">
        <v>0</v>
      </c>
      <c r="G11" s="54">
        <v>281714</v>
      </c>
      <c r="H11" s="54">
        <v>0</v>
      </c>
      <c r="I11" s="54">
        <v>17984</v>
      </c>
      <c r="J11" s="54">
        <v>4031</v>
      </c>
      <c r="K11" s="54">
        <v>1941</v>
      </c>
      <c r="L11" s="54">
        <v>478432</v>
      </c>
      <c r="M11" s="54">
        <v>0</v>
      </c>
      <c r="N11" s="54">
        <v>0</v>
      </c>
      <c r="O11" s="54">
        <v>74132</v>
      </c>
      <c r="P11" s="54">
        <v>66797</v>
      </c>
      <c r="Q11" s="54">
        <v>24269</v>
      </c>
      <c r="R11" s="54">
        <v>35813</v>
      </c>
      <c r="S11" s="54">
        <v>6715</v>
      </c>
      <c r="T11" s="54">
        <v>10311768</v>
      </c>
      <c r="U11" s="54">
        <v>9156593</v>
      </c>
      <c r="V11" s="54">
        <v>1155175</v>
      </c>
      <c r="W11" s="54">
        <v>10294</v>
      </c>
      <c r="X11" s="54">
        <v>103290</v>
      </c>
      <c r="Y11" s="54">
        <v>14398</v>
      </c>
      <c r="Z11" s="54">
        <v>460844</v>
      </c>
      <c r="AA11" s="54">
        <v>17305</v>
      </c>
      <c r="AB11" s="54">
        <v>17305</v>
      </c>
      <c r="AC11" s="54">
        <v>0</v>
      </c>
      <c r="AD11" s="54">
        <v>120285</v>
      </c>
      <c r="AE11" s="54">
        <v>156471</v>
      </c>
      <c r="AF11" s="54">
        <v>166783</v>
      </c>
      <c r="AG11" s="54">
        <v>72555</v>
      </c>
      <c r="AH11" s="54">
        <v>12953</v>
      </c>
      <c r="AI11" s="54">
        <v>59602</v>
      </c>
      <c r="AJ11" s="54">
        <v>2293432</v>
      </c>
      <c r="AK11" s="54">
        <v>536520</v>
      </c>
      <c r="AL11" s="54">
        <v>97190</v>
      </c>
      <c r="AM11" s="54">
        <v>0</v>
      </c>
      <c r="AN11" s="54">
        <v>0</v>
      </c>
      <c r="AO11" s="54">
        <v>232653</v>
      </c>
      <c r="AP11" s="54">
        <v>303375</v>
      </c>
      <c r="AQ11" s="54">
        <v>0</v>
      </c>
      <c r="AR11" s="54">
        <v>19474</v>
      </c>
      <c r="AS11" s="54">
        <v>0</v>
      </c>
      <c r="AT11" s="54">
        <v>75432</v>
      </c>
      <c r="AU11" s="54">
        <v>0</v>
      </c>
      <c r="AV11" s="54">
        <v>0</v>
      </c>
      <c r="AW11" s="54">
        <v>1028788</v>
      </c>
      <c r="AX11" s="54">
        <v>0</v>
      </c>
      <c r="AY11" s="54">
        <v>1520699</v>
      </c>
      <c r="AZ11" s="54">
        <v>943838</v>
      </c>
      <c r="BA11" s="54">
        <v>48595</v>
      </c>
      <c r="BB11" s="54">
        <v>0</v>
      </c>
      <c r="BC11" s="54">
        <v>94341</v>
      </c>
      <c r="BD11" s="54">
        <v>106007</v>
      </c>
      <c r="BE11" s="54">
        <v>25233</v>
      </c>
      <c r="BF11" s="54">
        <v>106</v>
      </c>
      <c r="BG11" s="54">
        <v>43997</v>
      </c>
      <c r="BH11" s="54">
        <v>0</v>
      </c>
      <c r="BI11" s="54">
        <v>0</v>
      </c>
      <c r="BJ11" s="54">
        <v>43997</v>
      </c>
      <c r="BK11" s="54">
        <v>72336</v>
      </c>
      <c r="BL11" s="54">
        <v>0</v>
      </c>
      <c r="BM11" s="54">
        <v>553223</v>
      </c>
      <c r="BN11" s="54">
        <v>576861</v>
      </c>
      <c r="BO11" s="54">
        <v>26485</v>
      </c>
      <c r="BP11" s="54">
        <v>0</v>
      </c>
      <c r="BQ11" s="54">
        <v>550376</v>
      </c>
      <c r="BR11" s="54">
        <v>30814</v>
      </c>
      <c r="BS11" s="54">
        <v>23056</v>
      </c>
      <c r="BT11" s="54">
        <v>7758</v>
      </c>
      <c r="BU11" s="54">
        <v>3812</v>
      </c>
      <c r="BV11" s="54">
        <v>1500</v>
      </c>
      <c r="BW11" s="54">
        <v>2446</v>
      </c>
      <c r="BX11" s="54">
        <v>8568</v>
      </c>
      <c r="BY11" s="54">
        <v>219531</v>
      </c>
      <c r="BZ11" s="54">
        <v>1493262</v>
      </c>
      <c r="CA11" s="54">
        <v>454505</v>
      </c>
      <c r="CB11" s="54">
        <v>1038757</v>
      </c>
      <c r="CC11" s="54">
        <v>841474</v>
      </c>
      <c r="CD11" s="54">
        <v>11504</v>
      </c>
      <c r="CE11" s="54">
        <v>3100</v>
      </c>
      <c r="CF11" s="54">
        <v>0</v>
      </c>
      <c r="CG11" s="54">
        <v>600864</v>
      </c>
      <c r="CH11" s="54">
        <v>1638</v>
      </c>
      <c r="CI11" s="54">
        <v>0</v>
      </c>
      <c r="CJ11" s="54">
        <v>1638</v>
      </c>
      <c r="CK11" s="54">
        <v>0</v>
      </c>
      <c r="CL11" s="54">
        <v>224368</v>
      </c>
      <c r="CM11" s="54">
        <v>0</v>
      </c>
      <c r="CN11" s="54">
        <v>0</v>
      </c>
      <c r="CO11" s="54">
        <v>224368</v>
      </c>
      <c r="CP11" s="54">
        <v>2452484</v>
      </c>
      <c r="CQ11" s="54">
        <v>25500</v>
      </c>
      <c r="CR11" s="54">
        <v>0</v>
      </c>
      <c r="CS11" s="54">
        <v>1098684</v>
      </c>
      <c r="CT11" s="54">
        <v>25767491</v>
      </c>
      <c r="CU11" s="54">
        <f t="shared" si="0"/>
        <v>7783599</v>
      </c>
      <c r="CV11" s="69">
        <f t="shared" si="1"/>
        <v>30.2</v>
      </c>
      <c r="CW11" s="54">
        <v>4198792</v>
      </c>
      <c r="CX11" s="69">
        <f t="shared" si="2"/>
        <v>16.3</v>
      </c>
      <c r="CY11" s="54">
        <v>3584807</v>
      </c>
      <c r="CZ11" s="69">
        <f t="shared" si="6"/>
        <v>13.899999999999999</v>
      </c>
      <c r="DA11" s="54">
        <f t="shared" si="3"/>
        <v>17983892</v>
      </c>
      <c r="DB11" s="69">
        <f t="shared" si="4"/>
        <v>69.8</v>
      </c>
      <c r="DC11" s="54">
        <v>2800529</v>
      </c>
      <c r="DD11" s="69">
        <f t="shared" si="5"/>
        <v>10.9</v>
      </c>
      <c r="DE11" s="54">
        <v>15183363</v>
      </c>
      <c r="DF11" s="69">
        <f t="shared" si="7"/>
        <v>58.9</v>
      </c>
      <c r="DG11" s="104"/>
      <c r="DH11" s="51"/>
      <c r="DI11" s="93"/>
      <c r="DJ11" s="95"/>
      <c r="DK11" s="51"/>
      <c r="DL11" s="95"/>
      <c r="DM11" s="92"/>
      <c r="DN11" s="92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2" customFormat="1" ht="32.25" customHeight="1">
      <c r="A12" s="53" t="s">
        <v>35</v>
      </c>
      <c r="B12" s="54">
        <v>4510445</v>
      </c>
      <c r="C12" s="54">
        <v>242906</v>
      </c>
      <c r="D12" s="54">
        <v>38841</v>
      </c>
      <c r="E12" s="54">
        <v>26669</v>
      </c>
      <c r="F12" s="54">
        <v>2285</v>
      </c>
      <c r="G12" s="54">
        <v>175111</v>
      </c>
      <c r="H12" s="54">
        <v>0</v>
      </c>
      <c r="I12" s="54">
        <v>14417</v>
      </c>
      <c r="J12" s="54">
        <v>3230</v>
      </c>
      <c r="K12" s="54">
        <v>1565</v>
      </c>
      <c r="L12" s="54">
        <v>349652</v>
      </c>
      <c r="M12" s="54">
        <v>0</v>
      </c>
      <c r="N12" s="54">
        <v>0</v>
      </c>
      <c r="O12" s="54">
        <v>46056</v>
      </c>
      <c r="P12" s="54">
        <v>52380</v>
      </c>
      <c r="Q12" s="54">
        <v>20303</v>
      </c>
      <c r="R12" s="54">
        <v>22544</v>
      </c>
      <c r="S12" s="54">
        <v>9533</v>
      </c>
      <c r="T12" s="54">
        <v>3615769</v>
      </c>
      <c r="U12" s="54">
        <v>3111029</v>
      </c>
      <c r="V12" s="54">
        <v>504740</v>
      </c>
      <c r="W12" s="54">
        <v>7493</v>
      </c>
      <c r="X12" s="54">
        <v>166692</v>
      </c>
      <c r="Y12" s="54">
        <v>6677</v>
      </c>
      <c r="Z12" s="54">
        <v>106484</v>
      </c>
      <c r="AA12" s="54">
        <v>11530</v>
      </c>
      <c r="AB12" s="54">
        <v>9500</v>
      </c>
      <c r="AC12" s="54">
        <v>2030</v>
      </c>
      <c r="AD12" s="54">
        <v>0</v>
      </c>
      <c r="AE12" s="54">
        <v>71695</v>
      </c>
      <c r="AF12" s="54">
        <v>23259</v>
      </c>
      <c r="AG12" s="54">
        <v>1129049</v>
      </c>
      <c r="AH12" s="54">
        <v>6618</v>
      </c>
      <c r="AI12" s="54">
        <v>1122431</v>
      </c>
      <c r="AJ12" s="54">
        <v>1644141</v>
      </c>
      <c r="AK12" s="54">
        <v>229812</v>
      </c>
      <c r="AL12" s="54">
        <v>196782</v>
      </c>
      <c r="AM12" s="54">
        <v>0</v>
      </c>
      <c r="AN12" s="54">
        <v>201515</v>
      </c>
      <c r="AO12" s="54">
        <v>141886</v>
      </c>
      <c r="AP12" s="54">
        <v>235058</v>
      </c>
      <c r="AQ12" s="54">
        <v>0</v>
      </c>
      <c r="AR12" s="54">
        <v>14821</v>
      </c>
      <c r="AS12" s="54">
        <v>0</v>
      </c>
      <c r="AT12" s="54">
        <v>261122</v>
      </c>
      <c r="AU12" s="54">
        <v>0</v>
      </c>
      <c r="AV12" s="54">
        <v>0</v>
      </c>
      <c r="AW12" s="54">
        <v>363145</v>
      </c>
      <c r="AX12" s="54">
        <v>0</v>
      </c>
      <c r="AY12" s="54">
        <v>1053155</v>
      </c>
      <c r="AZ12" s="54">
        <v>778146</v>
      </c>
      <c r="BA12" s="54">
        <v>215984</v>
      </c>
      <c r="BB12" s="54">
        <v>0</v>
      </c>
      <c r="BC12" s="54">
        <v>101528</v>
      </c>
      <c r="BD12" s="54">
        <v>83675</v>
      </c>
      <c r="BE12" s="54">
        <v>154</v>
      </c>
      <c r="BF12" s="54">
        <v>10426</v>
      </c>
      <c r="BG12" s="54">
        <v>34323</v>
      </c>
      <c r="BH12" s="54">
        <v>0</v>
      </c>
      <c r="BI12" s="54">
        <v>0</v>
      </c>
      <c r="BJ12" s="54">
        <v>34323</v>
      </c>
      <c r="BK12" s="54">
        <v>0</v>
      </c>
      <c r="BL12" s="54">
        <v>0</v>
      </c>
      <c r="BM12" s="54">
        <v>332056</v>
      </c>
      <c r="BN12" s="54">
        <v>275009</v>
      </c>
      <c r="BO12" s="54">
        <v>3530</v>
      </c>
      <c r="BP12" s="54">
        <v>0</v>
      </c>
      <c r="BQ12" s="54">
        <v>271479</v>
      </c>
      <c r="BR12" s="54">
        <v>50315</v>
      </c>
      <c r="BS12" s="54">
        <v>41674</v>
      </c>
      <c r="BT12" s="54">
        <v>8641</v>
      </c>
      <c r="BU12" s="54">
        <v>8032</v>
      </c>
      <c r="BV12" s="54">
        <v>0</v>
      </c>
      <c r="BW12" s="54">
        <v>609</v>
      </c>
      <c r="BX12" s="54">
        <v>4596</v>
      </c>
      <c r="BY12" s="54">
        <v>394739</v>
      </c>
      <c r="BZ12" s="54">
        <v>975931</v>
      </c>
      <c r="CA12" s="54">
        <v>428197</v>
      </c>
      <c r="CB12" s="54">
        <v>547734</v>
      </c>
      <c r="CC12" s="54">
        <v>180336</v>
      </c>
      <c r="CD12" s="54">
        <v>11931</v>
      </c>
      <c r="CE12" s="54">
        <v>1115</v>
      </c>
      <c r="CF12" s="54">
        <v>0</v>
      </c>
      <c r="CG12" s="54">
        <v>100379</v>
      </c>
      <c r="CH12" s="54">
        <v>0</v>
      </c>
      <c r="CI12" s="54">
        <v>0</v>
      </c>
      <c r="CJ12" s="54">
        <v>0</v>
      </c>
      <c r="CK12" s="54">
        <v>0</v>
      </c>
      <c r="CL12" s="54">
        <v>66911</v>
      </c>
      <c r="CM12" s="54">
        <v>0</v>
      </c>
      <c r="CN12" s="54">
        <v>0</v>
      </c>
      <c r="CO12" s="54">
        <v>66911</v>
      </c>
      <c r="CP12" s="54">
        <v>796500</v>
      </c>
      <c r="CQ12" s="54">
        <v>0</v>
      </c>
      <c r="CR12" s="54">
        <v>0</v>
      </c>
      <c r="CS12" s="54">
        <v>505200</v>
      </c>
      <c r="CT12" s="54">
        <v>15345851</v>
      </c>
      <c r="CU12" s="54">
        <f t="shared" si="0"/>
        <v>3882723</v>
      </c>
      <c r="CV12" s="69">
        <f t="shared" si="1"/>
        <v>25.3</v>
      </c>
      <c r="CW12" s="54">
        <v>1114739</v>
      </c>
      <c r="CX12" s="69">
        <f t="shared" si="2"/>
        <v>7.3</v>
      </c>
      <c r="CY12" s="54">
        <v>2767984</v>
      </c>
      <c r="CZ12" s="69">
        <f t="shared" si="6"/>
        <v>18</v>
      </c>
      <c r="DA12" s="54">
        <f t="shared" si="3"/>
        <v>11463128</v>
      </c>
      <c r="DB12" s="69">
        <f t="shared" si="4"/>
        <v>74.7</v>
      </c>
      <c r="DC12" s="54">
        <v>2397043</v>
      </c>
      <c r="DD12" s="69">
        <f t="shared" si="5"/>
        <v>15.6</v>
      </c>
      <c r="DE12" s="54">
        <v>9066085</v>
      </c>
      <c r="DF12" s="69">
        <f t="shared" si="7"/>
        <v>59.1</v>
      </c>
      <c r="DG12" s="104"/>
      <c r="DH12" s="51"/>
      <c r="DI12" s="93"/>
      <c r="DJ12" s="95"/>
      <c r="DK12" s="51"/>
      <c r="DL12" s="95"/>
      <c r="DM12" s="92"/>
      <c r="DN12" s="92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2" customFormat="1" ht="32.25" customHeight="1">
      <c r="A13" s="53" t="s">
        <v>36</v>
      </c>
      <c r="B13" s="54">
        <v>6334264</v>
      </c>
      <c r="C13" s="54">
        <v>510996</v>
      </c>
      <c r="D13" s="54">
        <v>82486</v>
      </c>
      <c r="E13" s="54">
        <v>56636</v>
      </c>
      <c r="F13" s="54">
        <v>0</v>
      </c>
      <c r="G13" s="54">
        <v>371874</v>
      </c>
      <c r="H13" s="54">
        <v>0</v>
      </c>
      <c r="I13" s="54">
        <v>22927</v>
      </c>
      <c r="J13" s="54">
        <v>5139</v>
      </c>
      <c r="K13" s="54">
        <v>2468</v>
      </c>
      <c r="L13" s="54">
        <v>557288</v>
      </c>
      <c r="M13" s="54">
        <v>16920</v>
      </c>
      <c r="N13" s="54">
        <v>0</v>
      </c>
      <c r="O13" s="54">
        <v>97787</v>
      </c>
      <c r="P13" s="54">
        <v>86401</v>
      </c>
      <c r="Q13" s="54">
        <v>29692</v>
      </c>
      <c r="R13" s="54">
        <v>47270</v>
      </c>
      <c r="S13" s="54">
        <v>9439</v>
      </c>
      <c r="T13" s="54">
        <v>9124068</v>
      </c>
      <c r="U13" s="54">
        <v>8234949</v>
      </c>
      <c r="V13" s="54">
        <v>889119</v>
      </c>
      <c r="W13" s="54">
        <v>11358</v>
      </c>
      <c r="X13" s="54">
        <v>159323</v>
      </c>
      <c r="Y13" s="54">
        <v>7820</v>
      </c>
      <c r="Z13" s="54">
        <v>354892</v>
      </c>
      <c r="AA13" s="54">
        <v>27814</v>
      </c>
      <c r="AB13" s="54">
        <v>27814</v>
      </c>
      <c r="AC13" s="54">
        <v>0</v>
      </c>
      <c r="AD13" s="54">
        <v>89100</v>
      </c>
      <c r="AE13" s="54">
        <v>123214</v>
      </c>
      <c r="AF13" s="54">
        <v>114764</v>
      </c>
      <c r="AG13" s="54">
        <v>38771</v>
      </c>
      <c r="AH13" s="54">
        <v>15054</v>
      </c>
      <c r="AI13" s="54">
        <v>23717</v>
      </c>
      <c r="AJ13" s="54">
        <v>4523230</v>
      </c>
      <c r="AK13" s="54">
        <v>357764</v>
      </c>
      <c r="AL13" s="54">
        <v>42384</v>
      </c>
      <c r="AM13" s="54">
        <v>0</v>
      </c>
      <c r="AN13" s="54">
        <v>263448</v>
      </c>
      <c r="AO13" s="54">
        <v>207492</v>
      </c>
      <c r="AP13" s="54">
        <v>1242100</v>
      </c>
      <c r="AQ13" s="54">
        <v>0</v>
      </c>
      <c r="AR13" s="54">
        <v>14207</v>
      </c>
      <c r="AS13" s="54">
        <v>0</v>
      </c>
      <c r="AT13" s="54">
        <v>191159</v>
      </c>
      <c r="AU13" s="54">
        <v>0</v>
      </c>
      <c r="AV13" s="54">
        <v>0</v>
      </c>
      <c r="AW13" s="54">
        <v>2204676</v>
      </c>
      <c r="AX13" s="54">
        <v>0</v>
      </c>
      <c r="AY13" s="54">
        <v>1254007</v>
      </c>
      <c r="AZ13" s="54">
        <v>698353</v>
      </c>
      <c r="BA13" s="54">
        <v>21192</v>
      </c>
      <c r="BB13" s="54">
        <v>0</v>
      </c>
      <c r="BC13" s="54">
        <v>132713</v>
      </c>
      <c r="BD13" s="54">
        <v>124729</v>
      </c>
      <c r="BE13" s="54">
        <v>81093</v>
      </c>
      <c r="BF13" s="54">
        <v>0</v>
      </c>
      <c r="BG13" s="54">
        <v>42737</v>
      </c>
      <c r="BH13" s="54">
        <v>2835</v>
      </c>
      <c r="BI13" s="54">
        <v>0</v>
      </c>
      <c r="BJ13" s="54">
        <v>39902</v>
      </c>
      <c r="BK13" s="54">
        <v>18478</v>
      </c>
      <c r="BL13" s="54">
        <v>0</v>
      </c>
      <c r="BM13" s="54">
        <v>277411</v>
      </c>
      <c r="BN13" s="54">
        <v>555654</v>
      </c>
      <c r="BO13" s="54">
        <v>59188</v>
      </c>
      <c r="BP13" s="54">
        <v>0</v>
      </c>
      <c r="BQ13" s="54">
        <v>496466</v>
      </c>
      <c r="BR13" s="54">
        <v>213021</v>
      </c>
      <c r="BS13" s="54">
        <v>51935</v>
      </c>
      <c r="BT13" s="54">
        <v>161086</v>
      </c>
      <c r="BU13" s="54">
        <v>45353</v>
      </c>
      <c r="BV13" s="54">
        <v>150</v>
      </c>
      <c r="BW13" s="54">
        <v>115583</v>
      </c>
      <c r="BX13" s="54">
        <v>13255</v>
      </c>
      <c r="BY13" s="54">
        <v>341613</v>
      </c>
      <c r="BZ13" s="54">
        <v>744646</v>
      </c>
      <c r="CA13" s="54">
        <v>623467</v>
      </c>
      <c r="CB13" s="54">
        <v>121179</v>
      </c>
      <c r="CC13" s="54">
        <v>981014</v>
      </c>
      <c r="CD13" s="54">
        <v>8278</v>
      </c>
      <c r="CE13" s="54">
        <v>2215</v>
      </c>
      <c r="CF13" s="54">
        <v>126300</v>
      </c>
      <c r="CG13" s="54">
        <v>613954</v>
      </c>
      <c r="CH13" s="54">
        <v>107449</v>
      </c>
      <c r="CI13" s="54">
        <v>107038</v>
      </c>
      <c r="CJ13" s="54">
        <v>411</v>
      </c>
      <c r="CK13" s="54">
        <v>0</v>
      </c>
      <c r="CL13" s="54">
        <v>122818</v>
      </c>
      <c r="CM13" s="54">
        <v>6525</v>
      </c>
      <c r="CN13" s="54">
        <v>0</v>
      </c>
      <c r="CO13" s="54">
        <v>116293</v>
      </c>
      <c r="CP13" s="54">
        <v>3349543</v>
      </c>
      <c r="CQ13" s="54">
        <v>0</v>
      </c>
      <c r="CR13" s="54">
        <v>0</v>
      </c>
      <c r="CS13" s="54">
        <v>1128543</v>
      </c>
      <c r="CT13" s="54">
        <v>28742931</v>
      </c>
      <c r="CU13" s="54">
        <f t="shared" si="0"/>
        <v>9811564</v>
      </c>
      <c r="CV13" s="69">
        <f t="shared" si="1"/>
        <v>34.1</v>
      </c>
      <c r="CW13" s="54">
        <v>5666295</v>
      </c>
      <c r="CX13" s="69">
        <f t="shared" si="2"/>
        <v>19.7</v>
      </c>
      <c r="CY13" s="54">
        <v>4145269</v>
      </c>
      <c r="CZ13" s="69">
        <f t="shared" si="6"/>
        <v>14.400000000000002</v>
      </c>
      <c r="DA13" s="54">
        <f t="shared" si="3"/>
        <v>18931367</v>
      </c>
      <c r="DB13" s="69">
        <f t="shared" si="4"/>
        <v>65.9</v>
      </c>
      <c r="DC13" s="54">
        <v>2966776</v>
      </c>
      <c r="DD13" s="69">
        <f t="shared" si="5"/>
        <v>10.3</v>
      </c>
      <c r="DE13" s="54">
        <v>15964591</v>
      </c>
      <c r="DF13" s="69">
        <f t="shared" si="7"/>
        <v>55.60000000000001</v>
      </c>
      <c r="DG13" s="104"/>
      <c r="DH13" s="51"/>
      <c r="DI13" s="93"/>
      <c r="DJ13" s="95"/>
      <c r="DK13" s="51"/>
      <c r="DL13" s="95"/>
      <c r="DM13" s="92"/>
      <c r="DN13" s="92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2" customFormat="1" ht="32.25" customHeight="1">
      <c r="A14" s="53" t="s">
        <v>82</v>
      </c>
      <c r="B14" s="54">
        <v>3463925</v>
      </c>
      <c r="C14" s="54">
        <v>294385</v>
      </c>
      <c r="D14" s="54">
        <v>47520</v>
      </c>
      <c r="E14" s="54">
        <v>32628</v>
      </c>
      <c r="F14" s="54">
        <v>0</v>
      </c>
      <c r="G14" s="54">
        <v>214237</v>
      </c>
      <c r="H14" s="54">
        <v>0</v>
      </c>
      <c r="I14" s="54">
        <v>12097</v>
      </c>
      <c r="J14" s="54">
        <v>2712</v>
      </c>
      <c r="K14" s="54">
        <v>1302</v>
      </c>
      <c r="L14" s="54">
        <v>352708</v>
      </c>
      <c r="M14" s="54">
        <v>0</v>
      </c>
      <c r="N14" s="54">
        <v>0</v>
      </c>
      <c r="O14" s="54">
        <v>56336</v>
      </c>
      <c r="P14" s="54">
        <v>50827</v>
      </c>
      <c r="Q14" s="54">
        <v>20540</v>
      </c>
      <c r="R14" s="54">
        <v>26769</v>
      </c>
      <c r="S14" s="54">
        <v>3518</v>
      </c>
      <c r="T14" s="54">
        <v>9475124</v>
      </c>
      <c r="U14" s="54">
        <v>8745585</v>
      </c>
      <c r="V14" s="54">
        <v>729539</v>
      </c>
      <c r="W14" s="54">
        <v>5257</v>
      </c>
      <c r="X14" s="54">
        <v>21629</v>
      </c>
      <c r="Y14" s="54">
        <v>1979</v>
      </c>
      <c r="Z14" s="54">
        <v>250154</v>
      </c>
      <c r="AA14" s="54">
        <v>0</v>
      </c>
      <c r="AB14" s="54">
        <v>0</v>
      </c>
      <c r="AC14" s="54">
        <v>0</v>
      </c>
      <c r="AD14" s="54">
        <v>36213</v>
      </c>
      <c r="AE14" s="54">
        <v>146684</v>
      </c>
      <c r="AF14" s="54">
        <v>67257</v>
      </c>
      <c r="AG14" s="54">
        <v>301320</v>
      </c>
      <c r="AH14" s="54">
        <v>9535</v>
      </c>
      <c r="AI14" s="54">
        <v>291785</v>
      </c>
      <c r="AJ14" s="54">
        <v>3931142</v>
      </c>
      <c r="AK14" s="54">
        <v>233733</v>
      </c>
      <c r="AL14" s="54">
        <v>0</v>
      </c>
      <c r="AM14" s="54">
        <v>0</v>
      </c>
      <c r="AN14" s="54">
        <v>241043</v>
      </c>
      <c r="AO14" s="54">
        <v>134872</v>
      </c>
      <c r="AP14" s="54">
        <v>1319213</v>
      </c>
      <c r="AQ14" s="54">
        <v>9874</v>
      </c>
      <c r="AR14" s="54">
        <v>14069</v>
      </c>
      <c r="AS14" s="54">
        <v>0</v>
      </c>
      <c r="AT14" s="54">
        <v>264600</v>
      </c>
      <c r="AU14" s="54">
        <v>0</v>
      </c>
      <c r="AV14" s="54">
        <v>0</v>
      </c>
      <c r="AW14" s="54">
        <v>1713738</v>
      </c>
      <c r="AX14" s="54">
        <v>1777</v>
      </c>
      <c r="AY14" s="54">
        <v>1110258</v>
      </c>
      <c r="AZ14" s="54">
        <v>611415</v>
      </c>
      <c r="BA14" s="54">
        <v>0</v>
      </c>
      <c r="BB14" s="54">
        <v>0</v>
      </c>
      <c r="BC14" s="54">
        <v>114060</v>
      </c>
      <c r="BD14" s="54">
        <v>86928</v>
      </c>
      <c r="BE14" s="54">
        <v>70081</v>
      </c>
      <c r="BF14" s="54">
        <v>0</v>
      </c>
      <c r="BG14" s="54">
        <v>35155</v>
      </c>
      <c r="BH14" s="54">
        <v>0</v>
      </c>
      <c r="BI14" s="54">
        <v>0</v>
      </c>
      <c r="BJ14" s="54">
        <v>35155</v>
      </c>
      <c r="BK14" s="54">
        <v>41858</v>
      </c>
      <c r="BL14" s="54">
        <v>2897</v>
      </c>
      <c r="BM14" s="54">
        <v>260436</v>
      </c>
      <c r="BN14" s="54">
        <v>498843</v>
      </c>
      <c r="BO14" s="54">
        <v>84446</v>
      </c>
      <c r="BP14" s="54">
        <v>0</v>
      </c>
      <c r="BQ14" s="54">
        <v>414397</v>
      </c>
      <c r="BR14" s="54">
        <v>42244</v>
      </c>
      <c r="BS14" s="54">
        <v>30343</v>
      </c>
      <c r="BT14" s="54">
        <v>11901</v>
      </c>
      <c r="BU14" s="54">
        <v>10629</v>
      </c>
      <c r="BV14" s="54">
        <v>823</v>
      </c>
      <c r="BW14" s="54">
        <v>449</v>
      </c>
      <c r="BX14" s="54">
        <v>7035</v>
      </c>
      <c r="BY14" s="54">
        <v>179597</v>
      </c>
      <c r="BZ14" s="54">
        <v>732034</v>
      </c>
      <c r="CA14" s="54">
        <v>213013</v>
      </c>
      <c r="CB14" s="54">
        <v>519021</v>
      </c>
      <c r="CC14" s="54">
        <v>375448</v>
      </c>
      <c r="CD14" s="54">
        <v>1253</v>
      </c>
      <c r="CE14" s="54">
        <v>983</v>
      </c>
      <c r="CF14" s="54">
        <v>0</v>
      </c>
      <c r="CG14" s="54">
        <v>104671</v>
      </c>
      <c r="CH14" s="54">
        <v>40000</v>
      </c>
      <c r="CI14" s="54">
        <v>40000</v>
      </c>
      <c r="CJ14" s="54">
        <v>0</v>
      </c>
      <c r="CK14" s="54">
        <v>0</v>
      </c>
      <c r="CL14" s="54">
        <v>228541</v>
      </c>
      <c r="CM14" s="54">
        <v>0</v>
      </c>
      <c r="CN14" s="54">
        <v>0</v>
      </c>
      <c r="CO14" s="54">
        <v>228541</v>
      </c>
      <c r="CP14" s="54">
        <v>3123100</v>
      </c>
      <c r="CQ14" s="54">
        <v>0</v>
      </c>
      <c r="CR14" s="54">
        <v>0</v>
      </c>
      <c r="CS14" s="54">
        <v>979200</v>
      </c>
      <c r="CT14" s="54">
        <v>23790411</v>
      </c>
      <c r="CU14" s="54">
        <f t="shared" si="0"/>
        <v>8745245</v>
      </c>
      <c r="CV14" s="69">
        <f t="shared" si="1"/>
        <v>36.8</v>
      </c>
      <c r="CW14" s="54">
        <v>5106906</v>
      </c>
      <c r="CX14" s="69">
        <f t="shared" si="2"/>
        <v>21.5</v>
      </c>
      <c r="CY14" s="54">
        <v>3638339</v>
      </c>
      <c r="CZ14" s="69">
        <f t="shared" si="6"/>
        <v>15.299999999999997</v>
      </c>
      <c r="DA14" s="54">
        <f t="shared" si="3"/>
        <v>15045166</v>
      </c>
      <c r="DB14" s="69">
        <f t="shared" si="4"/>
        <v>63.2</v>
      </c>
      <c r="DC14" s="54">
        <v>2035413</v>
      </c>
      <c r="DD14" s="69">
        <f t="shared" si="5"/>
        <v>8.6</v>
      </c>
      <c r="DE14" s="54">
        <v>13009753</v>
      </c>
      <c r="DF14" s="69">
        <f t="shared" si="7"/>
        <v>54.6</v>
      </c>
      <c r="DG14" s="104"/>
      <c r="DH14" s="51"/>
      <c r="DI14" s="93"/>
      <c r="DJ14" s="95"/>
      <c r="DK14" s="51"/>
      <c r="DL14" s="95"/>
      <c r="DM14" s="92"/>
      <c r="DN14" s="92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2" customFormat="1" ht="32.25" customHeight="1">
      <c r="A15" s="57" t="s">
        <v>150</v>
      </c>
      <c r="B15" s="58">
        <v>9553241</v>
      </c>
      <c r="C15" s="58">
        <v>499056</v>
      </c>
      <c r="D15" s="58">
        <v>80550</v>
      </c>
      <c r="E15" s="58">
        <v>55319</v>
      </c>
      <c r="F15" s="58">
        <v>0</v>
      </c>
      <c r="G15" s="58">
        <v>363187</v>
      </c>
      <c r="H15" s="58">
        <v>0</v>
      </c>
      <c r="I15" s="58">
        <v>27351</v>
      </c>
      <c r="J15" s="58">
        <v>6132</v>
      </c>
      <c r="K15" s="58">
        <v>2943</v>
      </c>
      <c r="L15" s="58">
        <v>638114</v>
      </c>
      <c r="M15" s="58">
        <v>17556</v>
      </c>
      <c r="N15" s="58">
        <v>0</v>
      </c>
      <c r="O15" s="58">
        <v>95569</v>
      </c>
      <c r="P15" s="58">
        <v>96826</v>
      </c>
      <c r="Q15" s="58">
        <v>34965</v>
      </c>
      <c r="R15" s="58">
        <v>42344</v>
      </c>
      <c r="S15" s="58">
        <v>19517</v>
      </c>
      <c r="T15" s="58">
        <v>7263065</v>
      </c>
      <c r="U15" s="58">
        <v>6320146</v>
      </c>
      <c r="V15" s="58">
        <v>942919</v>
      </c>
      <c r="W15" s="58">
        <v>13126</v>
      </c>
      <c r="X15" s="58">
        <v>150916</v>
      </c>
      <c r="Y15" s="58">
        <v>57200</v>
      </c>
      <c r="Z15" s="58">
        <v>450331</v>
      </c>
      <c r="AA15" s="58">
        <v>47316</v>
      </c>
      <c r="AB15" s="58">
        <v>47316</v>
      </c>
      <c r="AC15" s="58">
        <v>0</v>
      </c>
      <c r="AD15" s="58">
        <v>136282</v>
      </c>
      <c r="AE15" s="58">
        <v>156302</v>
      </c>
      <c r="AF15" s="58">
        <v>110431</v>
      </c>
      <c r="AG15" s="58">
        <v>93807</v>
      </c>
      <c r="AH15" s="58">
        <v>14837</v>
      </c>
      <c r="AI15" s="58">
        <v>78970</v>
      </c>
      <c r="AJ15" s="58">
        <v>3071565</v>
      </c>
      <c r="AK15" s="58">
        <v>551531</v>
      </c>
      <c r="AL15" s="58">
        <v>109596</v>
      </c>
      <c r="AM15" s="58">
        <v>0</v>
      </c>
      <c r="AN15" s="58">
        <v>263285</v>
      </c>
      <c r="AO15" s="58">
        <v>255517</v>
      </c>
      <c r="AP15" s="58">
        <v>600397</v>
      </c>
      <c r="AQ15" s="58">
        <v>3757</v>
      </c>
      <c r="AR15" s="58">
        <v>41868</v>
      </c>
      <c r="AS15" s="58">
        <v>0</v>
      </c>
      <c r="AT15" s="58">
        <v>153226</v>
      </c>
      <c r="AU15" s="58">
        <v>0</v>
      </c>
      <c r="AV15" s="58">
        <v>0</v>
      </c>
      <c r="AW15" s="58">
        <v>1092388</v>
      </c>
      <c r="AX15" s="58">
        <v>0</v>
      </c>
      <c r="AY15" s="58">
        <v>1614350</v>
      </c>
      <c r="AZ15" s="58">
        <v>1023121</v>
      </c>
      <c r="BA15" s="58">
        <v>54798</v>
      </c>
      <c r="BB15" s="58">
        <v>0</v>
      </c>
      <c r="BC15" s="58">
        <v>131935</v>
      </c>
      <c r="BD15" s="58">
        <v>155165</v>
      </c>
      <c r="BE15" s="58">
        <v>166012</v>
      </c>
      <c r="BF15" s="58">
        <v>11081</v>
      </c>
      <c r="BG15" s="58">
        <v>47467</v>
      </c>
      <c r="BH15" s="58">
        <v>0</v>
      </c>
      <c r="BI15" s="58">
        <v>0</v>
      </c>
      <c r="BJ15" s="58">
        <v>47467</v>
      </c>
      <c r="BK15" s="58">
        <v>45519</v>
      </c>
      <c r="BL15" s="58">
        <v>0</v>
      </c>
      <c r="BM15" s="58">
        <v>411144</v>
      </c>
      <c r="BN15" s="58">
        <v>591229</v>
      </c>
      <c r="BO15" s="58">
        <v>162372</v>
      </c>
      <c r="BP15" s="58">
        <v>0</v>
      </c>
      <c r="BQ15" s="58">
        <v>428857</v>
      </c>
      <c r="BR15" s="58">
        <v>119030</v>
      </c>
      <c r="BS15" s="58">
        <v>56266</v>
      </c>
      <c r="BT15" s="58">
        <v>62764</v>
      </c>
      <c r="BU15" s="58">
        <v>57782</v>
      </c>
      <c r="BV15" s="58">
        <v>1613</v>
      </c>
      <c r="BW15" s="58">
        <v>3369</v>
      </c>
      <c r="BX15" s="58">
        <v>6978</v>
      </c>
      <c r="BY15" s="58">
        <v>1013304</v>
      </c>
      <c r="BZ15" s="58">
        <v>2275238</v>
      </c>
      <c r="CA15" s="58">
        <v>590164</v>
      </c>
      <c r="CB15" s="58">
        <v>1685074</v>
      </c>
      <c r="CC15" s="58">
        <v>1563935</v>
      </c>
      <c r="CD15" s="58">
        <v>12649</v>
      </c>
      <c r="CE15" s="58">
        <v>1307</v>
      </c>
      <c r="CF15" s="58">
        <v>10879</v>
      </c>
      <c r="CG15" s="58">
        <v>750105</v>
      </c>
      <c r="CH15" s="58">
        <v>0</v>
      </c>
      <c r="CI15" s="58">
        <v>0</v>
      </c>
      <c r="CJ15" s="58">
        <v>0</v>
      </c>
      <c r="CK15" s="58">
        <v>0</v>
      </c>
      <c r="CL15" s="58">
        <v>788995</v>
      </c>
      <c r="CM15" s="58">
        <v>12004</v>
      </c>
      <c r="CN15" s="58">
        <v>0</v>
      </c>
      <c r="CO15" s="58">
        <v>776991</v>
      </c>
      <c r="CP15" s="58">
        <v>4313800</v>
      </c>
      <c r="CQ15" s="58">
        <v>4000</v>
      </c>
      <c r="CR15" s="58">
        <v>0</v>
      </c>
      <c r="CS15" s="58">
        <v>1106700</v>
      </c>
      <c r="CT15" s="58">
        <v>32886233</v>
      </c>
      <c r="CU15" s="58">
        <f t="shared" si="0"/>
        <v>12317479</v>
      </c>
      <c r="CV15" s="71">
        <f t="shared" si="1"/>
        <v>37.5</v>
      </c>
      <c r="CW15" s="58">
        <v>7461148</v>
      </c>
      <c r="CX15" s="71">
        <f t="shared" si="2"/>
        <v>22.7</v>
      </c>
      <c r="CY15" s="58">
        <v>4856331</v>
      </c>
      <c r="CZ15" s="71">
        <f t="shared" si="6"/>
        <v>14.8</v>
      </c>
      <c r="DA15" s="58">
        <f t="shared" si="3"/>
        <v>20568754</v>
      </c>
      <c r="DB15" s="71">
        <f t="shared" si="4"/>
        <v>62.5</v>
      </c>
      <c r="DC15" s="58">
        <v>3431044</v>
      </c>
      <c r="DD15" s="71">
        <f t="shared" si="5"/>
        <v>10.4</v>
      </c>
      <c r="DE15" s="58">
        <v>17137710</v>
      </c>
      <c r="DF15" s="71">
        <f t="shared" si="7"/>
        <v>52.1</v>
      </c>
      <c r="DG15" s="104"/>
      <c r="DH15" s="51"/>
      <c r="DI15" s="93"/>
      <c r="DJ15" s="95"/>
      <c r="DK15" s="51"/>
      <c r="DL15" s="95"/>
      <c r="DM15" s="92"/>
      <c r="DN15" s="92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2" customFormat="1" ht="32.25" customHeight="1">
      <c r="A16" s="53" t="s">
        <v>151</v>
      </c>
      <c r="B16" s="54">
        <v>5690728</v>
      </c>
      <c r="C16" s="54">
        <v>406556</v>
      </c>
      <c r="D16" s="54">
        <v>65627</v>
      </c>
      <c r="E16" s="54">
        <v>45060</v>
      </c>
      <c r="F16" s="54">
        <v>0</v>
      </c>
      <c r="G16" s="54">
        <v>295869</v>
      </c>
      <c r="H16" s="54">
        <v>0</v>
      </c>
      <c r="I16" s="54">
        <v>23629</v>
      </c>
      <c r="J16" s="54">
        <v>5296</v>
      </c>
      <c r="K16" s="54">
        <v>2560</v>
      </c>
      <c r="L16" s="54">
        <v>572338</v>
      </c>
      <c r="M16" s="54">
        <v>22201</v>
      </c>
      <c r="N16" s="54">
        <v>0</v>
      </c>
      <c r="O16" s="54">
        <v>77755</v>
      </c>
      <c r="P16" s="54">
        <v>91257</v>
      </c>
      <c r="Q16" s="54">
        <v>32314</v>
      </c>
      <c r="R16" s="54">
        <v>48654</v>
      </c>
      <c r="S16" s="54">
        <v>10289</v>
      </c>
      <c r="T16" s="54">
        <v>9783224</v>
      </c>
      <c r="U16" s="54">
        <v>8964814</v>
      </c>
      <c r="V16" s="54">
        <v>818410</v>
      </c>
      <c r="W16" s="54">
        <v>10220</v>
      </c>
      <c r="X16" s="54">
        <v>143058</v>
      </c>
      <c r="Y16" s="54">
        <v>0</v>
      </c>
      <c r="Z16" s="54">
        <v>357472</v>
      </c>
      <c r="AA16" s="54">
        <v>64705</v>
      </c>
      <c r="AB16" s="54">
        <v>64705</v>
      </c>
      <c r="AC16" s="54">
        <v>0</v>
      </c>
      <c r="AD16" s="54">
        <v>59914</v>
      </c>
      <c r="AE16" s="54">
        <v>138224</v>
      </c>
      <c r="AF16" s="54">
        <v>94629</v>
      </c>
      <c r="AG16" s="54">
        <v>38064</v>
      </c>
      <c r="AH16" s="54">
        <v>13953</v>
      </c>
      <c r="AI16" s="54">
        <v>24111</v>
      </c>
      <c r="AJ16" s="54">
        <v>3182068</v>
      </c>
      <c r="AK16" s="54">
        <v>363993</v>
      </c>
      <c r="AL16" s="54">
        <v>135659</v>
      </c>
      <c r="AM16" s="54">
        <v>0</v>
      </c>
      <c r="AN16" s="54">
        <v>279826</v>
      </c>
      <c r="AO16" s="54">
        <v>218343</v>
      </c>
      <c r="AP16" s="54">
        <v>177508</v>
      </c>
      <c r="AQ16" s="54">
        <v>0</v>
      </c>
      <c r="AR16" s="54">
        <v>20150</v>
      </c>
      <c r="AS16" s="54">
        <v>0</v>
      </c>
      <c r="AT16" s="54">
        <v>100900</v>
      </c>
      <c r="AU16" s="54">
        <v>0</v>
      </c>
      <c r="AV16" s="54">
        <v>0</v>
      </c>
      <c r="AW16" s="54">
        <v>1885689</v>
      </c>
      <c r="AX16" s="54">
        <v>0</v>
      </c>
      <c r="AY16" s="54">
        <v>1603867</v>
      </c>
      <c r="AZ16" s="54">
        <v>1087309</v>
      </c>
      <c r="BA16" s="54">
        <v>67830</v>
      </c>
      <c r="BB16" s="54">
        <v>0</v>
      </c>
      <c r="BC16" s="54">
        <v>138060</v>
      </c>
      <c r="BD16" s="54">
        <v>139093</v>
      </c>
      <c r="BE16" s="54">
        <v>160881</v>
      </c>
      <c r="BF16" s="54">
        <v>0</v>
      </c>
      <c r="BG16" s="54">
        <v>170649</v>
      </c>
      <c r="BH16" s="54">
        <v>132292</v>
      </c>
      <c r="BI16" s="54">
        <v>0</v>
      </c>
      <c r="BJ16" s="54">
        <v>38357</v>
      </c>
      <c r="BK16" s="54">
        <v>0</v>
      </c>
      <c r="BL16" s="54">
        <v>0</v>
      </c>
      <c r="BM16" s="54">
        <v>410796</v>
      </c>
      <c r="BN16" s="54">
        <v>516558</v>
      </c>
      <c r="BO16" s="54">
        <v>36221</v>
      </c>
      <c r="BP16" s="54">
        <v>0</v>
      </c>
      <c r="BQ16" s="54">
        <v>480337</v>
      </c>
      <c r="BR16" s="54">
        <v>87477</v>
      </c>
      <c r="BS16" s="54">
        <v>85205</v>
      </c>
      <c r="BT16" s="54">
        <v>2272</v>
      </c>
      <c r="BU16" s="54">
        <v>2104</v>
      </c>
      <c r="BV16" s="54">
        <v>168</v>
      </c>
      <c r="BW16" s="54">
        <v>0</v>
      </c>
      <c r="BX16" s="54">
        <v>3838</v>
      </c>
      <c r="BY16" s="54">
        <v>618293</v>
      </c>
      <c r="BZ16" s="54">
        <v>2371069</v>
      </c>
      <c r="CA16" s="54">
        <v>726230</v>
      </c>
      <c r="CB16" s="54">
        <v>1644839</v>
      </c>
      <c r="CC16" s="54">
        <v>738875</v>
      </c>
      <c r="CD16" s="54">
        <v>7362</v>
      </c>
      <c r="CE16" s="54">
        <v>2810</v>
      </c>
      <c r="CF16" s="54">
        <v>0</v>
      </c>
      <c r="CG16" s="54">
        <v>266889</v>
      </c>
      <c r="CH16" s="54">
        <v>6659</v>
      </c>
      <c r="CI16" s="54">
        <v>4583</v>
      </c>
      <c r="CJ16" s="54">
        <v>2076</v>
      </c>
      <c r="CK16" s="54">
        <v>0</v>
      </c>
      <c r="CL16" s="54">
        <v>455155</v>
      </c>
      <c r="CM16" s="54">
        <v>0</v>
      </c>
      <c r="CN16" s="54">
        <v>0</v>
      </c>
      <c r="CO16" s="54">
        <v>455155</v>
      </c>
      <c r="CP16" s="54">
        <v>2772900</v>
      </c>
      <c r="CQ16" s="54">
        <v>0</v>
      </c>
      <c r="CR16" s="54">
        <v>0</v>
      </c>
      <c r="CS16" s="54">
        <v>1272100</v>
      </c>
      <c r="CT16" s="54">
        <v>28602745</v>
      </c>
      <c r="CU16" s="54">
        <f t="shared" si="0"/>
        <v>9395727</v>
      </c>
      <c r="CV16" s="69">
        <f>ROUND(CU16/CT16*100,1)</f>
        <v>32.8</v>
      </c>
      <c r="CW16" s="54">
        <v>4831270</v>
      </c>
      <c r="CX16" s="69">
        <f>ROUND(CW16/CT16*100,1)</f>
        <v>16.9</v>
      </c>
      <c r="CY16" s="54">
        <v>4564457</v>
      </c>
      <c r="CZ16" s="69">
        <f>CV16-CX16</f>
        <v>15.899999999999999</v>
      </c>
      <c r="DA16" s="54">
        <f>SUM(DC16,DE16)</f>
        <v>19207018</v>
      </c>
      <c r="DB16" s="69">
        <f>100-CV16</f>
        <v>67.2</v>
      </c>
      <c r="DC16" s="54">
        <v>3308096</v>
      </c>
      <c r="DD16" s="69">
        <f>ROUND(DC16/CT16*100,1)</f>
        <v>11.6</v>
      </c>
      <c r="DE16" s="54">
        <v>15898922</v>
      </c>
      <c r="DF16" s="69">
        <f>DB16-DD16</f>
        <v>55.6</v>
      </c>
      <c r="DG16" s="104"/>
      <c r="DH16" s="51"/>
      <c r="DI16" s="93"/>
      <c r="DJ16" s="95"/>
      <c r="DK16" s="51"/>
      <c r="DL16" s="95"/>
      <c r="DM16" s="92"/>
      <c r="DN16" s="92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2" customFormat="1" ht="32.25" customHeight="1" thickBot="1">
      <c r="A17" s="59" t="s">
        <v>154</v>
      </c>
      <c r="B17" s="60">
        <v>4254680</v>
      </c>
      <c r="C17" s="60">
        <v>218271</v>
      </c>
      <c r="D17" s="60">
        <v>35233</v>
      </c>
      <c r="E17" s="60">
        <v>24192</v>
      </c>
      <c r="F17" s="60">
        <v>0</v>
      </c>
      <c r="G17" s="60">
        <v>158846</v>
      </c>
      <c r="H17" s="60">
        <v>0</v>
      </c>
      <c r="I17" s="60">
        <v>11804</v>
      </c>
      <c r="J17" s="60">
        <v>2645</v>
      </c>
      <c r="K17" s="60">
        <v>1271</v>
      </c>
      <c r="L17" s="60">
        <v>297378</v>
      </c>
      <c r="M17" s="60">
        <v>1250</v>
      </c>
      <c r="N17" s="60">
        <v>0</v>
      </c>
      <c r="O17" s="60">
        <v>41781</v>
      </c>
      <c r="P17" s="60">
        <v>56078</v>
      </c>
      <c r="Q17" s="60">
        <v>16158</v>
      </c>
      <c r="R17" s="60">
        <v>28492</v>
      </c>
      <c r="S17" s="60">
        <v>11428</v>
      </c>
      <c r="T17" s="60">
        <v>2927373</v>
      </c>
      <c r="U17" s="60">
        <v>2541364</v>
      </c>
      <c r="V17" s="60">
        <v>386009</v>
      </c>
      <c r="W17" s="60">
        <v>6416</v>
      </c>
      <c r="X17" s="60">
        <v>78858</v>
      </c>
      <c r="Y17" s="60">
        <v>12038</v>
      </c>
      <c r="Z17" s="60">
        <v>280591</v>
      </c>
      <c r="AA17" s="60">
        <v>15528</v>
      </c>
      <c r="AB17" s="60">
        <v>15528</v>
      </c>
      <c r="AC17" s="60">
        <v>0</v>
      </c>
      <c r="AD17" s="60">
        <v>113980</v>
      </c>
      <c r="AE17" s="60">
        <v>63320</v>
      </c>
      <c r="AF17" s="60">
        <v>87763</v>
      </c>
      <c r="AG17" s="60">
        <v>19549</v>
      </c>
      <c r="AH17" s="60">
        <v>6356</v>
      </c>
      <c r="AI17" s="60">
        <v>13193</v>
      </c>
      <c r="AJ17" s="60">
        <v>1351633</v>
      </c>
      <c r="AK17" s="60">
        <v>159051</v>
      </c>
      <c r="AL17" s="60">
        <v>15552</v>
      </c>
      <c r="AM17" s="60">
        <v>0</v>
      </c>
      <c r="AN17" s="60">
        <v>130054</v>
      </c>
      <c r="AO17" s="60">
        <v>132606</v>
      </c>
      <c r="AP17" s="60">
        <v>647060</v>
      </c>
      <c r="AQ17" s="60">
        <v>0</v>
      </c>
      <c r="AR17" s="60">
        <v>10671</v>
      </c>
      <c r="AS17" s="60">
        <v>0</v>
      </c>
      <c r="AT17" s="60">
        <v>53214</v>
      </c>
      <c r="AU17" s="60">
        <v>0</v>
      </c>
      <c r="AV17" s="60">
        <v>0</v>
      </c>
      <c r="AW17" s="60">
        <v>203425</v>
      </c>
      <c r="AX17" s="60">
        <v>0</v>
      </c>
      <c r="AY17" s="60">
        <v>724955</v>
      </c>
      <c r="AZ17" s="60">
        <v>301558</v>
      </c>
      <c r="BA17" s="60">
        <v>7776</v>
      </c>
      <c r="BB17" s="60">
        <v>0</v>
      </c>
      <c r="BC17" s="60">
        <v>65496</v>
      </c>
      <c r="BD17" s="60">
        <v>76086</v>
      </c>
      <c r="BE17" s="60">
        <v>7828</v>
      </c>
      <c r="BF17" s="60">
        <v>0</v>
      </c>
      <c r="BG17" s="60">
        <v>20959</v>
      </c>
      <c r="BH17" s="60">
        <v>0</v>
      </c>
      <c r="BI17" s="60">
        <v>0</v>
      </c>
      <c r="BJ17" s="60">
        <v>20959</v>
      </c>
      <c r="BK17" s="60">
        <v>0</v>
      </c>
      <c r="BL17" s="60">
        <v>0</v>
      </c>
      <c r="BM17" s="60">
        <v>123413</v>
      </c>
      <c r="BN17" s="60">
        <v>423397</v>
      </c>
      <c r="BO17" s="60">
        <v>4999</v>
      </c>
      <c r="BP17" s="60">
        <v>0</v>
      </c>
      <c r="BQ17" s="60">
        <v>418398</v>
      </c>
      <c r="BR17" s="60">
        <v>31828</v>
      </c>
      <c r="BS17" s="60">
        <v>18781</v>
      </c>
      <c r="BT17" s="60">
        <v>13047</v>
      </c>
      <c r="BU17" s="60">
        <v>1027</v>
      </c>
      <c r="BV17" s="60">
        <v>0</v>
      </c>
      <c r="BW17" s="60">
        <v>12020</v>
      </c>
      <c r="BX17" s="60">
        <v>10773</v>
      </c>
      <c r="BY17" s="60">
        <v>2023557</v>
      </c>
      <c r="BZ17" s="60">
        <v>713687</v>
      </c>
      <c r="CA17" s="60">
        <v>165698</v>
      </c>
      <c r="CB17" s="60">
        <v>547989</v>
      </c>
      <c r="CC17" s="60">
        <v>178217</v>
      </c>
      <c r="CD17" s="60">
        <v>3721</v>
      </c>
      <c r="CE17" s="60">
        <v>438</v>
      </c>
      <c r="CF17" s="60">
        <v>0</v>
      </c>
      <c r="CG17" s="60">
        <v>94015</v>
      </c>
      <c r="CH17" s="60">
        <v>0</v>
      </c>
      <c r="CI17" s="60">
        <v>0</v>
      </c>
      <c r="CJ17" s="60">
        <v>0</v>
      </c>
      <c r="CK17" s="60">
        <v>0</v>
      </c>
      <c r="CL17" s="60">
        <v>80043</v>
      </c>
      <c r="CM17" s="60">
        <v>0</v>
      </c>
      <c r="CN17" s="60">
        <v>0</v>
      </c>
      <c r="CO17" s="60">
        <v>80043</v>
      </c>
      <c r="CP17" s="60">
        <v>703800</v>
      </c>
      <c r="CQ17" s="60">
        <v>0</v>
      </c>
      <c r="CR17" s="60">
        <v>0</v>
      </c>
      <c r="CS17" s="60">
        <v>550400</v>
      </c>
      <c r="CT17" s="60">
        <v>13936395</v>
      </c>
      <c r="CU17" s="54">
        <f t="shared" si="0"/>
        <v>5167164</v>
      </c>
      <c r="CV17" s="69">
        <f>ROUND(CU17/CT17*100,1)</f>
        <v>37.1</v>
      </c>
      <c r="CW17" s="60">
        <v>2065183</v>
      </c>
      <c r="CX17" s="69">
        <f>ROUND(CW17/CT17*100,1)</f>
        <v>14.8</v>
      </c>
      <c r="CY17" s="60">
        <v>3101981</v>
      </c>
      <c r="CZ17" s="69">
        <f>CV17-CX17</f>
        <v>22.3</v>
      </c>
      <c r="DA17" s="54">
        <f>SUM(DC17,DE17)</f>
        <v>8769231</v>
      </c>
      <c r="DB17" s="69">
        <f>100-CV17</f>
        <v>62.9</v>
      </c>
      <c r="DC17" s="60">
        <v>1211751</v>
      </c>
      <c r="DD17" s="69">
        <f>ROUND(DC17/CT17*100,1)</f>
        <v>8.7</v>
      </c>
      <c r="DE17" s="60">
        <v>7557480</v>
      </c>
      <c r="DF17" s="69">
        <f>DB17-DD17</f>
        <v>54.2</v>
      </c>
      <c r="DG17" s="104"/>
      <c r="DH17" s="51"/>
      <c r="DI17" s="93"/>
      <c r="DJ17" s="95"/>
      <c r="DK17" s="51"/>
      <c r="DL17" s="95"/>
      <c r="DM17" s="92"/>
      <c r="DN17" s="92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2" customFormat="1" ht="32.25" customHeight="1" thickBot="1" thickTop="1">
      <c r="A18" s="61" t="s">
        <v>100</v>
      </c>
      <c r="B18" s="62">
        <f aca="true" t="shared" si="8" ref="B18:BW18">SUM(B5:B17)</f>
        <v>207648985</v>
      </c>
      <c r="C18" s="62">
        <f t="shared" si="8"/>
        <v>8177705</v>
      </c>
      <c r="D18" s="62">
        <f>SUM(D5:D17)</f>
        <v>1306426</v>
      </c>
      <c r="E18" s="62">
        <f t="shared" si="8"/>
        <v>897001</v>
      </c>
      <c r="F18" s="62">
        <f t="shared" si="8"/>
        <v>78451</v>
      </c>
      <c r="G18" s="62">
        <f t="shared" si="8"/>
        <v>5889775</v>
      </c>
      <c r="H18" s="62">
        <f t="shared" si="8"/>
        <v>6052</v>
      </c>
      <c r="I18" s="62">
        <f t="shared" si="8"/>
        <v>712224</v>
      </c>
      <c r="J18" s="62">
        <f t="shared" si="8"/>
        <v>159675</v>
      </c>
      <c r="K18" s="62">
        <f t="shared" si="8"/>
        <v>76742</v>
      </c>
      <c r="L18" s="62">
        <f t="shared" si="8"/>
        <v>15208153</v>
      </c>
      <c r="M18" s="62">
        <f t="shared" si="8"/>
        <v>407551</v>
      </c>
      <c r="N18" s="62">
        <f t="shared" si="8"/>
        <v>0</v>
      </c>
      <c r="O18" s="62">
        <f t="shared" si="8"/>
        <v>1549453</v>
      </c>
      <c r="P18" s="62">
        <f t="shared" si="8"/>
        <v>2428166</v>
      </c>
      <c r="Q18" s="62">
        <f>SUM(Q5:Q17)</f>
        <v>805693</v>
      </c>
      <c r="R18" s="62">
        <f>SUM(R5:R17)</f>
        <v>1034616</v>
      </c>
      <c r="S18" s="62">
        <f>SUM(S5:S17)</f>
        <v>587857</v>
      </c>
      <c r="T18" s="62">
        <f t="shared" si="8"/>
        <v>122321595</v>
      </c>
      <c r="U18" s="62">
        <f t="shared" si="8"/>
        <v>110317487</v>
      </c>
      <c r="V18" s="62">
        <f t="shared" si="8"/>
        <v>12004108</v>
      </c>
      <c r="W18" s="62">
        <f t="shared" si="8"/>
        <v>371050</v>
      </c>
      <c r="X18" s="62">
        <f t="shared" si="8"/>
        <v>3781082</v>
      </c>
      <c r="Y18" s="62">
        <f t="shared" si="8"/>
        <v>238574</v>
      </c>
      <c r="Z18" s="62">
        <f t="shared" si="8"/>
        <v>10143330</v>
      </c>
      <c r="AA18" s="62">
        <f t="shared" si="8"/>
        <v>407415</v>
      </c>
      <c r="AB18" s="62">
        <f t="shared" si="8"/>
        <v>405385</v>
      </c>
      <c r="AC18" s="62">
        <f t="shared" si="8"/>
        <v>2030</v>
      </c>
      <c r="AD18" s="62">
        <f t="shared" si="8"/>
        <v>2243523</v>
      </c>
      <c r="AE18" s="62">
        <f t="shared" si="8"/>
        <v>4384936</v>
      </c>
      <c r="AF18" s="62">
        <f t="shared" si="8"/>
        <v>3107456</v>
      </c>
      <c r="AG18" s="62">
        <f t="shared" si="8"/>
        <v>4123292</v>
      </c>
      <c r="AH18" s="62">
        <f t="shared" si="8"/>
        <v>362360</v>
      </c>
      <c r="AI18" s="62">
        <f t="shared" si="8"/>
        <v>3760932</v>
      </c>
      <c r="AJ18" s="62">
        <f t="shared" si="8"/>
        <v>75861815</v>
      </c>
      <c r="AK18" s="62">
        <f t="shared" si="8"/>
        <v>16355730</v>
      </c>
      <c r="AL18" s="62">
        <f t="shared" si="8"/>
        <v>3286204</v>
      </c>
      <c r="AM18" s="62">
        <f t="shared" si="8"/>
        <v>0</v>
      </c>
      <c r="AN18" s="62">
        <f>SUM(AN5:AN17)</f>
        <v>6350340</v>
      </c>
      <c r="AO18" s="62">
        <f>SUM(AO5:AO17)</f>
        <v>5859012</v>
      </c>
      <c r="AP18" s="62">
        <f t="shared" si="8"/>
        <v>13030852</v>
      </c>
      <c r="AQ18" s="62">
        <f t="shared" si="8"/>
        <v>35587</v>
      </c>
      <c r="AR18" s="62">
        <f t="shared" si="8"/>
        <v>508183</v>
      </c>
      <c r="AS18" s="62">
        <f t="shared" si="8"/>
        <v>44921</v>
      </c>
      <c r="AT18" s="62">
        <f t="shared" si="8"/>
        <v>3185837</v>
      </c>
      <c r="AU18" s="62">
        <f t="shared" si="8"/>
        <v>0</v>
      </c>
      <c r="AV18" s="62">
        <f t="shared" si="8"/>
        <v>0</v>
      </c>
      <c r="AW18" s="62">
        <f t="shared" si="8"/>
        <v>27205149</v>
      </c>
      <c r="AX18" s="62">
        <f t="shared" si="8"/>
        <v>6852</v>
      </c>
      <c r="AY18" s="62">
        <f t="shared" si="8"/>
        <v>29334981</v>
      </c>
      <c r="AZ18" s="62">
        <f t="shared" si="8"/>
        <v>17882927</v>
      </c>
      <c r="BA18" s="62">
        <f t="shared" si="8"/>
        <v>1158946</v>
      </c>
      <c r="BB18" s="62">
        <f t="shared" si="8"/>
        <v>0</v>
      </c>
      <c r="BC18" s="62">
        <f>SUM(BC5:BC17)</f>
        <v>3226817</v>
      </c>
      <c r="BD18" s="62">
        <f>SUM(BD5:BD17)</f>
        <v>3419047</v>
      </c>
      <c r="BE18" s="62">
        <f t="shared" si="8"/>
        <v>1820447</v>
      </c>
      <c r="BF18" s="62">
        <f t="shared" si="8"/>
        <v>64627</v>
      </c>
      <c r="BG18" s="62">
        <f t="shared" si="8"/>
        <v>1035626</v>
      </c>
      <c r="BH18" s="62">
        <f>SUM(BH5:BH17)</f>
        <v>140902</v>
      </c>
      <c r="BI18" s="62">
        <f>SUM(BI5:BI17)</f>
        <v>0</v>
      </c>
      <c r="BJ18" s="62">
        <f>SUM(BJ5:BJ17)</f>
        <v>894724</v>
      </c>
      <c r="BK18" s="62">
        <f t="shared" si="8"/>
        <v>533819</v>
      </c>
      <c r="BL18" s="62">
        <f t="shared" si="8"/>
        <v>67495</v>
      </c>
      <c r="BM18" s="62">
        <f t="shared" si="8"/>
        <v>6556103</v>
      </c>
      <c r="BN18" s="62">
        <f t="shared" si="8"/>
        <v>11452054</v>
      </c>
      <c r="BO18" s="62">
        <f t="shared" si="8"/>
        <v>759826</v>
      </c>
      <c r="BP18" s="62">
        <f t="shared" si="8"/>
        <v>0</v>
      </c>
      <c r="BQ18" s="62">
        <f t="shared" si="8"/>
        <v>10692228</v>
      </c>
      <c r="BR18" s="62">
        <f t="shared" si="8"/>
        <v>1642089</v>
      </c>
      <c r="BS18" s="62">
        <f t="shared" si="8"/>
        <v>768748</v>
      </c>
      <c r="BT18" s="62">
        <f t="shared" si="8"/>
        <v>873341</v>
      </c>
      <c r="BU18" s="62">
        <f t="shared" si="8"/>
        <v>551831</v>
      </c>
      <c r="BV18" s="62">
        <f t="shared" si="8"/>
        <v>23234</v>
      </c>
      <c r="BW18" s="62">
        <f t="shared" si="8"/>
        <v>298276</v>
      </c>
      <c r="BX18" s="62">
        <f aca="true" t="shared" si="9" ref="BX18:CT18">SUM(BX5:BX17)</f>
        <v>645839</v>
      </c>
      <c r="BY18" s="62">
        <f t="shared" si="9"/>
        <v>16204817</v>
      </c>
      <c r="BZ18" s="62">
        <f t="shared" si="9"/>
        <v>36905745</v>
      </c>
      <c r="CA18" s="62">
        <f t="shared" si="9"/>
        <v>13310762</v>
      </c>
      <c r="CB18" s="62">
        <f t="shared" si="9"/>
        <v>23594983</v>
      </c>
      <c r="CC18" s="62">
        <f t="shared" si="9"/>
        <v>25685676</v>
      </c>
      <c r="CD18" s="62">
        <f t="shared" si="9"/>
        <v>380730</v>
      </c>
      <c r="CE18" s="62">
        <f t="shared" si="9"/>
        <v>75947</v>
      </c>
      <c r="CF18" s="62">
        <f t="shared" si="9"/>
        <v>137179</v>
      </c>
      <c r="CG18" s="62">
        <f t="shared" si="9"/>
        <v>16357267</v>
      </c>
      <c r="CH18" s="62">
        <f t="shared" si="9"/>
        <v>181239</v>
      </c>
      <c r="CI18" s="62">
        <f>SUM(CI5:CI17)</f>
        <v>152847</v>
      </c>
      <c r="CJ18" s="62">
        <f>SUM(CJ5:CJ17)</f>
        <v>28392</v>
      </c>
      <c r="CK18" s="62">
        <f t="shared" si="9"/>
        <v>300000</v>
      </c>
      <c r="CL18" s="62">
        <f t="shared" si="9"/>
        <v>8253314</v>
      </c>
      <c r="CM18" s="62">
        <f>SUM(CM5:CM17)</f>
        <v>18529</v>
      </c>
      <c r="CN18" s="62">
        <f>SUM(CN5:CN17)</f>
        <v>692</v>
      </c>
      <c r="CO18" s="62">
        <f>SUM(CO5:CO17)</f>
        <v>8234093</v>
      </c>
      <c r="CP18" s="62">
        <f t="shared" si="9"/>
        <v>48953174</v>
      </c>
      <c r="CQ18" s="62">
        <f t="shared" si="9"/>
        <v>1223900</v>
      </c>
      <c r="CR18" s="62">
        <f t="shared" si="9"/>
        <v>0</v>
      </c>
      <c r="CS18" s="62">
        <f t="shared" si="9"/>
        <v>21127782</v>
      </c>
      <c r="CT18" s="62">
        <f t="shared" si="9"/>
        <v>612349991</v>
      </c>
      <c r="CU18" s="62">
        <f>SUM(CU5:CU17)</f>
        <v>194196908</v>
      </c>
      <c r="CV18" s="72">
        <f>ROUND(CU18/CT18*100,1)</f>
        <v>31.7</v>
      </c>
      <c r="CW18" s="62">
        <f>SUM(CW5:CW17)</f>
        <v>100560880</v>
      </c>
      <c r="CX18" s="72">
        <f>ROUND(CW18/CT18*100,1)</f>
        <v>16.4</v>
      </c>
      <c r="CY18" s="62">
        <f>SUM(CY5:CY17)</f>
        <v>93636028</v>
      </c>
      <c r="CZ18" s="72">
        <f>CV18-CX18</f>
        <v>15.3</v>
      </c>
      <c r="DA18" s="62">
        <f>SUM(DA5:DA17)</f>
        <v>418153083</v>
      </c>
      <c r="DB18" s="72">
        <f>100-CV18</f>
        <v>68.3</v>
      </c>
      <c r="DC18" s="62">
        <f>SUM(DC5:DC17)</f>
        <v>79058438</v>
      </c>
      <c r="DD18" s="72">
        <f>ROUND(DC18/CT18*100,1)</f>
        <v>12.9</v>
      </c>
      <c r="DE18" s="62">
        <f>SUM(DE5:DE17)</f>
        <v>339094645</v>
      </c>
      <c r="DF18" s="72">
        <f>DB18-DD18</f>
        <v>55.4</v>
      </c>
      <c r="DG18" s="51"/>
      <c r="DH18" s="51"/>
      <c r="DI18" s="93"/>
      <c r="DJ18" s="95"/>
      <c r="DK18" s="51"/>
      <c r="DL18" s="95"/>
      <c r="DM18" s="92"/>
      <c r="DN18" s="92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s="52" customFormat="1" ht="32.25" customHeight="1" thickTop="1">
      <c r="A19" s="53" t="s">
        <v>37</v>
      </c>
      <c r="B19" s="54">
        <v>1372365</v>
      </c>
      <c r="C19" s="54">
        <v>95534</v>
      </c>
      <c r="D19" s="54">
        <v>15420</v>
      </c>
      <c r="E19" s="54">
        <v>10589</v>
      </c>
      <c r="F19" s="54">
        <v>0</v>
      </c>
      <c r="G19" s="54">
        <v>69525</v>
      </c>
      <c r="H19" s="54">
        <v>0</v>
      </c>
      <c r="I19" s="54">
        <v>4969</v>
      </c>
      <c r="J19" s="54">
        <v>1113</v>
      </c>
      <c r="K19" s="54">
        <v>536</v>
      </c>
      <c r="L19" s="54">
        <v>113367</v>
      </c>
      <c r="M19" s="54">
        <v>0</v>
      </c>
      <c r="N19" s="54">
        <v>0</v>
      </c>
      <c r="O19" s="54">
        <v>18268</v>
      </c>
      <c r="P19" s="54">
        <v>18244</v>
      </c>
      <c r="Q19" s="54">
        <v>5696</v>
      </c>
      <c r="R19" s="54">
        <v>10395</v>
      </c>
      <c r="S19" s="54">
        <v>2153</v>
      </c>
      <c r="T19" s="54">
        <v>1586122</v>
      </c>
      <c r="U19" s="54">
        <v>1445325</v>
      </c>
      <c r="V19" s="54">
        <v>140797</v>
      </c>
      <c r="W19" s="54">
        <v>1866</v>
      </c>
      <c r="X19" s="54">
        <v>67822</v>
      </c>
      <c r="Y19" s="54">
        <v>0</v>
      </c>
      <c r="Z19" s="54">
        <v>79104</v>
      </c>
      <c r="AA19" s="54">
        <v>18567</v>
      </c>
      <c r="AB19" s="54">
        <v>18567</v>
      </c>
      <c r="AC19" s="54">
        <v>0</v>
      </c>
      <c r="AD19" s="54">
        <v>21592</v>
      </c>
      <c r="AE19" s="54">
        <v>12097</v>
      </c>
      <c r="AF19" s="54">
        <v>26848</v>
      </c>
      <c r="AG19" s="54">
        <v>7543</v>
      </c>
      <c r="AH19" s="54">
        <v>2994</v>
      </c>
      <c r="AI19" s="54">
        <v>4549</v>
      </c>
      <c r="AJ19" s="54">
        <v>368466</v>
      </c>
      <c r="AK19" s="54">
        <v>0</v>
      </c>
      <c r="AL19" s="54">
        <v>0</v>
      </c>
      <c r="AM19" s="54">
        <v>0</v>
      </c>
      <c r="AN19" s="54">
        <v>45817</v>
      </c>
      <c r="AO19" s="54">
        <v>41788</v>
      </c>
      <c r="AP19" s="54">
        <v>133080</v>
      </c>
      <c r="AQ19" s="54">
        <v>0</v>
      </c>
      <c r="AR19" s="54">
        <v>38516</v>
      </c>
      <c r="AS19" s="54">
        <v>0</v>
      </c>
      <c r="AT19" s="54">
        <v>0</v>
      </c>
      <c r="AU19" s="54">
        <v>0</v>
      </c>
      <c r="AV19" s="54">
        <v>0</v>
      </c>
      <c r="AW19" s="54">
        <v>109265</v>
      </c>
      <c r="AX19" s="54">
        <v>0</v>
      </c>
      <c r="AY19" s="54">
        <v>254744</v>
      </c>
      <c r="AZ19" s="54">
        <v>152596</v>
      </c>
      <c r="BA19" s="54">
        <v>0</v>
      </c>
      <c r="BB19" s="54">
        <v>0</v>
      </c>
      <c r="BC19" s="54">
        <v>24614</v>
      </c>
      <c r="BD19" s="54">
        <v>24793</v>
      </c>
      <c r="BE19" s="54">
        <v>4812</v>
      </c>
      <c r="BF19" s="54">
        <v>0</v>
      </c>
      <c r="BG19" s="54">
        <v>8992</v>
      </c>
      <c r="BH19" s="54">
        <v>0</v>
      </c>
      <c r="BI19" s="54">
        <v>0</v>
      </c>
      <c r="BJ19" s="54">
        <v>8992</v>
      </c>
      <c r="BK19" s="54">
        <v>0</v>
      </c>
      <c r="BL19" s="54">
        <v>0</v>
      </c>
      <c r="BM19" s="54">
        <v>89385</v>
      </c>
      <c r="BN19" s="54">
        <v>102148</v>
      </c>
      <c r="BO19" s="54">
        <v>1493</v>
      </c>
      <c r="BP19" s="54">
        <v>0</v>
      </c>
      <c r="BQ19" s="54">
        <v>100655</v>
      </c>
      <c r="BR19" s="54">
        <v>7022</v>
      </c>
      <c r="BS19" s="54">
        <v>6485</v>
      </c>
      <c r="BT19" s="54">
        <v>537</v>
      </c>
      <c r="BU19" s="54">
        <v>0</v>
      </c>
      <c r="BV19" s="54">
        <v>0</v>
      </c>
      <c r="BW19" s="54">
        <v>537</v>
      </c>
      <c r="BX19" s="54">
        <v>48502</v>
      </c>
      <c r="BY19" s="54">
        <v>28029</v>
      </c>
      <c r="BZ19" s="54">
        <v>493459</v>
      </c>
      <c r="CA19" s="54">
        <v>148901</v>
      </c>
      <c r="CB19" s="54">
        <v>344558</v>
      </c>
      <c r="CC19" s="54">
        <v>84658</v>
      </c>
      <c r="CD19" s="54">
        <v>1337</v>
      </c>
      <c r="CE19" s="54">
        <v>177</v>
      </c>
      <c r="CF19" s="54">
        <v>0</v>
      </c>
      <c r="CG19" s="54">
        <v>54007</v>
      </c>
      <c r="CH19" s="54">
        <v>0</v>
      </c>
      <c r="CI19" s="54">
        <v>0</v>
      </c>
      <c r="CJ19" s="54">
        <v>0</v>
      </c>
      <c r="CK19" s="54">
        <v>0</v>
      </c>
      <c r="CL19" s="54">
        <v>29137</v>
      </c>
      <c r="CM19" s="54">
        <v>0</v>
      </c>
      <c r="CN19" s="54">
        <v>0</v>
      </c>
      <c r="CO19" s="54">
        <v>29137</v>
      </c>
      <c r="CP19" s="54">
        <v>316300</v>
      </c>
      <c r="CQ19" s="54">
        <v>0</v>
      </c>
      <c r="CR19" s="54">
        <v>0</v>
      </c>
      <c r="CS19" s="54">
        <v>255000</v>
      </c>
      <c r="CT19" s="54">
        <v>4968033</v>
      </c>
      <c r="CU19" s="54">
        <f aca="true" t="shared" si="10" ref="CU19:CU64">SUM(CW19,CY19)</f>
        <v>1434698</v>
      </c>
      <c r="CV19" s="69">
        <f aca="true" t="shared" si="11" ref="CV19:CV64">ROUND(CU19/CT19*100,1)</f>
        <v>28.9</v>
      </c>
      <c r="CW19" s="54">
        <v>782250</v>
      </c>
      <c r="CX19" s="69">
        <f aca="true" t="shared" si="12" ref="CX19:CX64">ROUND(CW19/CT19*100,1)</f>
        <v>15.7</v>
      </c>
      <c r="CY19" s="54">
        <v>652448</v>
      </c>
      <c r="CZ19" s="69">
        <f aca="true" t="shared" si="13" ref="CZ19:CZ64">CV19-CX19</f>
        <v>13.2</v>
      </c>
      <c r="DA19" s="54">
        <f aca="true" t="shared" si="14" ref="DA19:DA64">SUM(DC19,DE19)</f>
        <v>3533335</v>
      </c>
      <c r="DB19" s="69">
        <f aca="true" t="shared" si="15" ref="DB19:DB64">100-CV19</f>
        <v>71.1</v>
      </c>
      <c r="DC19" s="54">
        <v>453732</v>
      </c>
      <c r="DD19" s="69">
        <f aca="true" t="shared" si="16" ref="DD19:DD64">ROUND(DC19/CT19*100,1)</f>
        <v>9.1</v>
      </c>
      <c r="DE19" s="54">
        <v>3079603</v>
      </c>
      <c r="DF19" s="69">
        <f aca="true" t="shared" si="17" ref="DF19:DF64">DB19-DD19</f>
        <v>61.99999999999999</v>
      </c>
      <c r="DG19" s="104"/>
      <c r="DH19" s="51"/>
      <c r="DI19" s="93"/>
      <c r="DJ19" s="95"/>
      <c r="DK19" s="51"/>
      <c r="DL19" s="95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</row>
    <row r="20" spans="1:255" s="52" customFormat="1" ht="32.25" customHeight="1">
      <c r="A20" s="53" t="s">
        <v>38</v>
      </c>
      <c r="B20" s="54">
        <v>997974</v>
      </c>
      <c r="C20" s="54">
        <v>68810</v>
      </c>
      <c r="D20" s="54">
        <v>11106</v>
      </c>
      <c r="E20" s="54">
        <v>7627</v>
      </c>
      <c r="F20" s="54">
        <v>0</v>
      </c>
      <c r="G20" s="54">
        <v>50077</v>
      </c>
      <c r="H20" s="54">
        <v>0</v>
      </c>
      <c r="I20" s="54">
        <v>3677</v>
      </c>
      <c r="J20" s="54">
        <v>824</v>
      </c>
      <c r="K20" s="54">
        <v>395</v>
      </c>
      <c r="L20" s="54">
        <v>82376</v>
      </c>
      <c r="M20" s="54">
        <v>3957</v>
      </c>
      <c r="N20" s="54">
        <v>0</v>
      </c>
      <c r="O20" s="54">
        <v>13174</v>
      </c>
      <c r="P20" s="54">
        <v>12714</v>
      </c>
      <c r="Q20" s="54">
        <v>4601</v>
      </c>
      <c r="R20" s="54">
        <v>7745</v>
      </c>
      <c r="S20" s="54">
        <v>368</v>
      </c>
      <c r="T20" s="54">
        <v>2021622</v>
      </c>
      <c r="U20" s="54">
        <v>1852271</v>
      </c>
      <c r="V20" s="54">
        <v>169351</v>
      </c>
      <c r="W20" s="54">
        <v>1624</v>
      </c>
      <c r="X20" s="54">
        <v>67355</v>
      </c>
      <c r="Y20" s="54">
        <v>13429</v>
      </c>
      <c r="Z20" s="54">
        <v>88571</v>
      </c>
      <c r="AA20" s="54">
        <v>9447</v>
      </c>
      <c r="AB20" s="54">
        <v>9447</v>
      </c>
      <c r="AC20" s="54">
        <v>0</v>
      </c>
      <c r="AD20" s="54">
        <v>20699</v>
      </c>
      <c r="AE20" s="54">
        <v>41134</v>
      </c>
      <c r="AF20" s="54">
        <v>17291</v>
      </c>
      <c r="AG20" s="54">
        <v>5977</v>
      </c>
      <c r="AH20" s="54">
        <v>2362</v>
      </c>
      <c r="AI20" s="54">
        <v>3615</v>
      </c>
      <c r="AJ20" s="54">
        <v>235242</v>
      </c>
      <c r="AK20" s="54">
        <v>0</v>
      </c>
      <c r="AL20" s="54">
        <v>0</v>
      </c>
      <c r="AM20" s="54">
        <v>0</v>
      </c>
      <c r="AN20" s="54">
        <v>35883</v>
      </c>
      <c r="AO20" s="54">
        <v>30072</v>
      </c>
      <c r="AP20" s="54">
        <v>3003</v>
      </c>
      <c r="AQ20" s="54">
        <v>0</v>
      </c>
      <c r="AR20" s="54">
        <v>4384</v>
      </c>
      <c r="AS20" s="54">
        <v>0</v>
      </c>
      <c r="AT20" s="54">
        <v>2400</v>
      </c>
      <c r="AU20" s="54">
        <v>0</v>
      </c>
      <c r="AV20" s="54">
        <v>0</v>
      </c>
      <c r="AW20" s="54">
        <v>159500</v>
      </c>
      <c r="AX20" s="54">
        <v>0</v>
      </c>
      <c r="AY20" s="54">
        <v>181541</v>
      </c>
      <c r="AZ20" s="54">
        <v>117452</v>
      </c>
      <c r="BA20" s="54">
        <v>0</v>
      </c>
      <c r="BB20" s="54">
        <v>0</v>
      </c>
      <c r="BC20" s="54">
        <v>18036</v>
      </c>
      <c r="BD20" s="54">
        <v>19705</v>
      </c>
      <c r="BE20" s="54">
        <v>240</v>
      </c>
      <c r="BF20" s="54">
        <v>0</v>
      </c>
      <c r="BG20" s="54">
        <v>6887</v>
      </c>
      <c r="BH20" s="54">
        <v>0</v>
      </c>
      <c r="BI20" s="54">
        <v>0</v>
      </c>
      <c r="BJ20" s="54">
        <v>6887</v>
      </c>
      <c r="BK20" s="54">
        <v>0</v>
      </c>
      <c r="BL20" s="54">
        <v>0</v>
      </c>
      <c r="BM20" s="54">
        <v>72584</v>
      </c>
      <c r="BN20" s="54">
        <v>64089</v>
      </c>
      <c r="BO20" s="54">
        <v>1711</v>
      </c>
      <c r="BP20" s="54">
        <v>0</v>
      </c>
      <c r="BQ20" s="54">
        <v>62378</v>
      </c>
      <c r="BR20" s="54">
        <v>15678</v>
      </c>
      <c r="BS20" s="54">
        <v>7330</v>
      </c>
      <c r="BT20" s="54">
        <v>8348</v>
      </c>
      <c r="BU20" s="54">
        <v>8245</v>
      </c>
      <c r="BV20" s="54">
        <v>0</v>
      </c>
      <c r="BW20" s="54">
        <v>103</v>
      </c>
      <c r="BX20" s="54">
        <v>627</v>
      </c>
      <c r="BY20" s="54">
        <v>13656</v>
      </c>
      <c r="BZ20" s="54">
        <v>246695</v>
      </c>
      <c r="CA20" s="54">
        <v>179661</v>
      </c>
      <c r="CB20" s="54">
        <v>67034</v>
      </c>
      <c r="CC20" s="54">
        <v>59693</v>
      </c>
      <c r="CD20" s="54">
        <v>913</v>
      </c>
      <c r="CE20" s="54">
        <v>420</v>
      </c>
      <c r="CF20" s="54">
        <v>0</v>
      </c>
      <c r="CG20" s="54">
        <v>16583</v>
      </c>
      <c r="CH20" s="54">
        <v>0</v>
      </c>
      <c r="CI20" s="54">
        <v>0</v>
      </c>
      <c r="CJ20" s="54">
        <v>0</v>
      </c>
      <c r="CK20" s="54">
        <v>0</v>
      </c>
      <c r="CL20" s="54">
        <v>41777</v>
      </c>
      <c r="CM20" s="54">
        <v>0</v>
      </c>
      <c r="CN20" s="54">
        <v>0</v>
      </c>
      <c r="CO20" s="54">
        <v>41777</v>
      </c>
      <c r="CP20" s="54">
        <v>263263</v>
      </c>
      <c r="CQ20" s="54">
        <v>0</v>
      </c>
      <c r="CR20" s="54">
        <v>0</v>
      </c>
      <c r="CS20" s="54">
        <v>229063</v>
      </c>
      <c r="CT20" s="54">
        <v>4385445</v>
      </c>
      <c r="CU20" s="54">
        <f t="shared" si="10"/>
        <v>969755</v>
      </c>
      <c r="CV20" s="69">
        <f t="shared" si="11"/>
        <v>22.1</v>
      </c>
      <c r="CW20" s="54">
        <v>161448</v>
      </c>
      <c r="CX20" s="69">
        <f t="shared" si="12"/>
        <v>3.7</v>
      </c>
      <c r="CY20" s="54">
        <v>808307</v>
      </c>
      <c r="CZ20" s="69">
        <f t="shared" si="13"/>
        <v>18.400000000000002</v>
      </c>
      <c r="DA20" s="54">
        <f t="shared" si="14"/>
        <v>3415690</v>
      </c>
      <c r="DB20" s="69">
        <f t="shared" si="15"/>
        <v>77.9</v>
      </c>
      <c r="DC20" s="54">
        <v>358072</v>
      </c>
      <c r="DD20" s="69">
        <f t="shared" si="16"/>
        <v>8.2</v>
      </c>
      <c r="DE20" s="54">
        <v>3057618</v>
      </c>
      <c r="DF20" s="69">
        <f t="shared" si="17"/>
        <v>69.7</v>
      </c>
      <c r="DG20" s="104"/>
      <c r="DH20" s="51"/>
      <c r="DI20" s="93"/>
      <c r="DJ20" s="95"/>
      <c r="DK20" s="51"/>
      <c r="DL20" s="95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</row>
    <row r="21" spans="1:255" s="52" customFormat="1" ht="32.25" customHeight="1">
      <c r="A21" s="53" t="s">
        <v>39</v>
      </c>
      <c r="B21" s="54">
        <v>1252103</v>
      </c>
      <c r="C21" s="54">
        <v>106608</v>
      </c>
      <c r="D21" s="54">
        <v>17208</v>
      </c>
      <c r="E21" s="54">
        <v>11816</v>
      </c>
      <c r="F21" s="54">
        <v>0</v>
      </c>
      <c r="G21" s="54">
        <v>77584</v>
      </c>
      <c r="H21" s="54">
        <v>0</v>
      </c>
      <c r="I21" s="54">
        <v>4962</v>
      </c>
      <c r="J21" s="54">
        <v>1112</v>
      </c>
      <c r="K21" s="54">
        <v>537</v>
      </c>
      <c r="L21" s="54">
        <v>144567</v>
      </c>
      <c r="M21" s="54">
        <v>0</v>
      </c>
      <c r="N21" s="54">
        <v>0</v>
      </c>
      <c r="O21" s="54">
        <v>20399</v>
      </c>
      <c r="P21" s="54">
        <v>17294</v>
      </c>
      <c r="Q21" s="54">
        <v>6509</v>
      </c>
      <c r="R21" s="54">
        <v>9329</v>
      </c>
      <c r="S21" s="54">
        <v>1456</v>
      </c>
      <c r="T21" s="54">
        <v>2475434</v>
      </c>
      <c r="U21" s="54">
        <v>2233424</v>
      </c>
      <c r="V21" s="54">
        <v>242010</v>
      </c>
      <c r="W21" s="54">
        <v>1492</v>
      </c>
      <c r="X21" s="54">
        <v>23556</v>
      </c>
      <c r="Y21" s="54">
        <v>0</v>
      </c>
      <c r="Z21" s="54">
        <v>97603</v>
      </c>
      <c r="AA21" s="54">
        <v>15835</v>
      </c>
      <c r="AB21" s="54">
        <v>15835</v>
      </c>
      <c r="AC21" s="54">
        <v>0</v>
      </c>
      <c r="AD21" s="54">
        <v>37185</v>
      </c>
      <c r="AE21" s="54">
        <v>27035</v>
      </c>
      <c r="AF21" s="54">
        <v>17548</v>
      </c>
      <c r="AG21" s="54">
        <v>12296</v>
      </c>
      <c r="AH21" s="54">
        <v>4247</v>
      </c>
      <c r="AI21" s="54">
        <v>8049</v>
      </c>
      <c r="AJ21" s="54">
        <v>487900</v>
      </c>
      <c r="AK21" s="54">
        <v>0</v>
      </c>
      <c r="AL21" s="54">
        <v>0</v>
      </c>
      <c r="AM21" s="54">
        <v>0</v>
      </c>
      <c r="AN21" s="54">
        <v>45356</v>
      </c>
      <c r="AO21" s="54">
        <v>47513</v>
      </c>
      <c r="AP21" s="54">
        <v>52621</v>
      </c>
      <c r="AQ21" s="54">
        <v>0</v>
      </c>
      <c r="AR21" s="54">
        <v>5683</v>
      </c>
      <c r="AS21" s="54">
        <v>0</v>
      </c>
      <c r="AT21" s="54">
        <v>0</v>
      </c>
      <c r="AU21" s="54">
        <v>0</v>
      </c>
      <c r="AV21" s="54">
        <v>0</v>
      </c>
      <c r="AW21" s="54">
        <v>336727</v>
      </c>
      <c r="AX21" s="54">
        <v>0</v>
      </c>
      <c r="AY21" s="54">
        <v>342242</v>
      </c>
      <c r="AZ21" s="54">
        <v>171311</v>
      </c>
      <c r="BA21" s="54">
        <v>0</v>
      </c>
      <c r="BB21" s="54">
        <v>0</v>
      </c>
      <c r="BC21" s="54">
        <v>22362</v>
      </c>
      <c r="BD21" s="54">
        <v>31109</v>
      </c>
      <c r="BE21" s="54">
        <v>599</v>
      </c>
      <c r="BF21" s="54">
        <v>0</v>
      </c>
      <c r="BG21" s="54">
        <v>19865</v>
      </c>
      <c r="BH21" s="54">
        <v>0</v>
      </c>
      <c r="BI21" s="54">
        <v>0</v>
      </c>
      <c r="BJ21" s="54">
        <v>19865</v>
      </c>
      <c r="BK21" s="54">
        <v>226</v>
      </c>
      <c r="BL21" s="54">
        <v>0</v>
      </c>
      <c r="BM21" s="54">
        <v>97150</v>
      </c>
      <c r="BN21" s="54">
        <v>170931</v>
      </c>
      <c r="BO21" s="54">
        <v>3556</v>
      </c>
      <c r="BP21" s="54">
        <v>0</v>
      </c>
      <c r="BQ21" s="54">
        <v>167375</v>
      </c>
      <c r="BR21" s="54">
        <v>17572</v>
      </c>
      <c r="BS21" s="54">
        <v>10462</v>
      </c>
      <c r="BT21" s="54">
        <v>7110</v>
      </c>
      <c r="BU21" s="54">
        <v>7110</v>
      </c>
      <c r="BV21" s="54">
        <v>0</v>
      </c>
      <c r="BW21" s="54">
        <v>0</v>
      </c>
      <c r="BX21" s="54">
        <v>2500</v>
      </c>
      <c r="BY21" s="54">
        <v>20484</v>
      </c>
      <c r="BZ21" s="54">
        <v>274359</v>
      </c>
      <c r="CA21" s="54">
        <v>59329</v>
      </c>
      <c r="CB21" s="54">
        <v>215030</v>
      </c>
      <c r="CC21" s="54">
        <v>214713</v>
      </c>
      <c r="CD21" s="54">
        <v>1301</v>
      </c>
      <c r="CE21" s="54">
        <v>126</v>
      </c>
      <c r="CF21" s="54">
        <v>0</v>
      </c>
      <c r="CG21" s="54">
        <v>102053</v>
      </c>
      <c r="CH21" s="54">
        <v>0</v>
      </c>
      <c r="CI21" s="54">
        <v>0</v>
      </c>
      <c r="CJ21" s="54">
        <v>0</v>
      </c>
      <c r="CK21" s="54">
        <v>0</v>
      </c>
      <c r="CL21" s="54">
        <v>111233</v>
      </c>
      <c r="CM21" s="54">
        <v>0</v>
      </c>
      <c r="CN21" s="54">
        <v>0</v>
      </c>
      <c r="CO21" s="54">
        <v>111233</v>
      </c>
      <c r="CP21" s="54">
        <v>392900</v>
      </c>
      <c r="CQ21" s="54">
        <v>0</v>
      </c>
      <c r="CR21" s="54">
        <v>0</v>
      </c>
      <c r="CS21" s="54">
        <v>292100</v>
      </c>
      <c r="CT21" s="54">
        <v>5910633</v>
      </c>
      <c r="CU21" s="54">
        <f t="shared" si="10"/>
        <v>1515184</v>
      </c>
      <c r="CV21" s="69">
        <f t="shared" si="11"/>
        <v>25.6</v>
      </c>
      <c r="CW21" s="54">
        <v>580718</v>
      </c>
      <c r="CX21" s="69">
        <f t="shared" si="12"/>
        <v>9.8</v>
      </c>
      <c r="CY21" s="54">
        <v>934466</v>
      </c>
      <c r="CZ21" s="69">
        <f t="shared" si="13"/>
        <v>15.8</v>
      </c>
      <c r="DA21" s="54">
        <f t="shared" si="14"/>
        <v>4395449</v>
      </c>
      <c r="DB21" s="69">
        <f t="shared" si="15"/>
        <v>74.4</v>
      </c>
      <c r="DC21" s="54">
        <v>602272</v>
      </c>
      <c r="DD21" s="69">
        <f t="shared" si="16"/>
        <v>10.2</v>
      </c>
      <c r="DE21" s="54">
        <v>3793177</v>
      </c>
      <c r="DF21" s="69">
        <f t="shared" si="17"/>
        <v>64.2</v>
      </c>
      <c r="DG21" s="104"/>
      <c r="DH21" s="51"/>
      <c r="DI21" s="93"/>
      <c r="DJ21" s="95"/>
      <c r="DK21" s="51"/>
      <c r="DL21" s="95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2" customFormat="1" ht="32.25" customHeight="1">
      <c r="A22" s="53" t="s">
        <v>40</v>
      </c>
      <c r="B22" s="54">
        <v>851652</v>
      </c>
      <c r="C22" s="54">
        <v>80957</v>
      </c>
      <c r="D22" s="54">
        <v>13068</v>
      </c>
      <c r="E22" s="54">
        <v>8973</v>
      </c>
      <c r="F22" s="54">
        <v>0</v>
      </c>
      <c r="G22" s="54">
        <v>58916</v>
      </c>
      <c r="H22" s="54">
        <v>0</v>
      </c>
      <c r="I22" s="54">
        <v>2688</v>
      </c>
      <c r="J22" s="54">
        <v>602</v>
      </c>
      <c r="K22" s="54">
        <v>293</v>
      </c>
      <c r="L22" s="54">
        <v>65298</v>
      </c>
      <c r="M22" s="54">
        <v>18256</v>
      </c>
      <c r="N22" s="54">
        <v>0</v>
      </c>
      <c r="O22" s="54">
        <v>15487</v>
      </c>
      <c r="P22" s="54">
        <v>12835</v>
      </c>
      <c r="Q22" s="54">
        <v>4554</v>
      </c>
      <c r="R22" s="54">
        <v>7669</v>
      </c>
      <c r="S22" s="54">
        <v>612</v>
      </c>
      <c r="T22" s="54">
        <v>1395961</v>
      </c>
      <c r="U22" s="54">
        <v>1284902</v>
      </c>
      <c r="V22" s="54">
        <v>111059</v>
      </c>
      <c r="W22" s="54">
        <v>2211</v>
      </c>
      <c r="X22" s="54">
        <v>4071</v>
      </c>
      <c r="Y22" s="54">
        <v>2799</v>
      </c>
      <c r="Z22" s="54">
        <v>129814</v>
      </c>
      <c r="AA22" s="54">
        <v>8928</v>
      </c>
      <c r="AB22" s="54">
        <v>8928</v>
      </c>
      <c r="AC22" s="54">
        <v>0</v>
      </c>
      <c r="AD22" s="54">
        <v>20385</v>
      </c>
      <c r="AE22" s="54">
        <v>5033</v>
      </c>
      <c r="AF22" s="54">
        <v>95468</v>
      </c>
      <c r="AG22" s="54">
        <v>5487</v>
      </c>
      <c r="AH22" s="54">
        <v>1789</v>
      </c>
      <c r="AI22" s="54">
        <v>3698</v>
      </c>
      <c r="AJ22" s="54">
        <v>201960</v>
      </c>
      <c r="AK22" s="54">
        <v>0</v>
      </c>
      <c r="AL22" s="54">
        <v>0</v>
      </c>
      <c r="AM22" s="54">
        <v>0</v>
      </c>
      <c r="AN22" s="54">
        <v>36856</v>
      </c>
      <c r="AO22" s="54">
        <v>32361</v>
      </c>
      <c r="AP22" s="54">
        <v>1356</v>
      </c>
      <c r="AQ22" s="54">
        <v>0</v>
      </c>
      <c r="AR22" s="54">
        <v>6252</v>
      </c>
      <c r="AS22" s="54">
        <v>0</v>
      </c>
      <c r="AT22" s="54">
        <v>52200</v>
      </c>
      <c r="AU22" s="54">
        <v>0</v>
      </c>
      <c r="AV22" s="54">
        <v>0</v>
      </c>
      <c r="AW22" s="54">
        <v>72935</v>
      </c>
      <c r="AX22" s="54">
        <v>0</v>
      </c>
      <c r="AY22" s="54">
        <v>205310</v>
      </c>
      <c r="AZ22" s="54">
        <v>124107</v>
      </c>
      <c r="BA22" s="54">
        <v>0</v>
      </c>
      <c r="BB22" s="54">
        <v>0</v>
      </c>
      <c r="BC22" s="54">
        <v>17797</v>
      </c>
      <c r="BD22" s="54">
        <v>18940</v>
      </c>
      <c r="BE22" s="54">
        <v>23301</v>
      </c>
      <c r="BF22" s="54">
        <v>0</v>
      </c>
      <c r="BG22" s="54">
        <v>6054</v>
      </c>
      <c r="BH22" s="54">
        <v>0</v>
      </c>
      <c r="BI22" s="54">
        <v>0</v>
      </c>
      <c r="BJ22" s="54">
        <v>6054</v>
      </c>
      <c r="BK22" s="54">
        <v>0</v>
      </c>
      <c r="BL22" s="54">
        <v>0</v>
      </c>
      <c r="BM22" s="54">
        <v>58015</v>
      </c>
      <c r="BN22" s="54">
        <v>81203</v>
      </c>
      <c r="BO22" s="54">
        <v>3082</v>
      </c>
      <c r="BP22" s="54">
        <v>0</v>
      </c>
      <c r="BQ22" s="54">
        <v>78121</v>
      </c>
      <c r="BR22" s="54">
        <v>22777</v>
      </c>
      <c r="BS22" s="54">
        <v>20274</v>
      </c>
      <c r="BT22" s="54">
        <v>2503</v>
      </c>
      <c r="BU22" s="54">
        <v>995</v>
      </c>
      <c r="BV22" s="54">
        <v>0</v>
      </c>
      <c r="BW22" s="54">
        <v>1508</v>
      </c>
      <c r="BX22" s="54">
        <v>2689</v>
      </c>
      <c r="BY22" s="54">
        <v>130554</v>
      </c>
      <c r="BZ22" s="54">
        <v>286809</v>
      </c>
      <c r="CA22" s="54">
        <v>170617</v>
      </c>
      <c r="CB22" s="54">
        <v>116192</v>
      </c>
      <c r="CC22" s="54">
        <v>100705</v>
      </c>
      <c r="CD22" s="54">
        <v>719</v>
      </c>
      <c r="CE22" s="54">
        <v>541</v>
      </c>
      <c r="CF22" s="54">
        <v>0</v>
      </c>
      <c r="CG22" s="54">
        <v>24091</v>
      </c>
      <c r="CH22" s="54">
        <v>0</v>
      </c>
      <c r="CI22" s="54">
        <v>0</v>
      </c>
      <c r="CJ22" s="54">
        <v>0</v>
      </c>
      <c r="CK22" s="54">
        <v>0</v>
      </c>
      <c r="CL22" s="54">
        <v>75354</v>
      </c>
      <c r="CM22" s="54">
        <v>5475</v>
      </c>
      <c r="CN22" s="54">
        <v>0</v>
      </c>
      <c r="CO22" s="54">
        <v>69879</v>
      </c>
      <c r="CP22" s="54">
        <v>254800</v>
      </c>
      <c r="CQ22" s="54">
        <v>0</v>
      </c>
      <c r="CR22" s="54">
        <v>0</v>
      </c>
      <c r="CS22" s="54">
        <v>213500</v>
      </c>
      <c r="CT22" s="54">
        <v>3791216</v>
      </c>
      <c r="CU22" s="54">
        <f t="shared" si="10"/>
        <v>1004501</v>
      </c>
      <c r="CV22" s="69">
        <f t="shared" si="11"/>
        <v>26.5</v>
      </c>
      <c r="CW22" s="54">
        <v>269849</v>
      </c>
      <c r="CX22" s="69">
        <f t="shared" si="12"/>
        <v>7.1</v>
      </c>
      <c r="CY22" s="54">
        <v>734652</v>
      </c>
      <c r="CZ22" s="69">
        <f t="shared" si="13"/>
        <v>19.4</v>
      </c>
      <c r="DA22" s="54">
        <f t="shared" si="14"/>
        <v>2786715</v>
      </c>
      <c r="DB22" s="69">
        <f t="shared" si="15"/>
        <v>73.5</v>
      </c>
      <c r="DC22" s="54">
        <v>432074</v>
      </c>
      <c r="DD22" s="69">
        <f t="shared" si="16"/>
        <v>11.4</v>
      </c>
      <c r="DE22" s="54">
        <v>2354641</v>
      </c>
      <c r="DF22" s="69">
        <f t="shared" si="17"/>
        <v>62.1</v>
      </c>
      <c r="DG22" s="104"/>
      <c r="DH22" s="51"/>
      <c r="DI22" s="93"/>
      <c r="DJ22" s="95"/>
      <c r="DK22" s="51"/>
      <c r="DL22" s="95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s="91" customFormat="1" ht="32.25" customHeight="1">
      <c r="A23" s="63" t="s">
        <v>41</v>
      </c>
      <c r="B23" s="64">
        <v>1603958</v>
      </c>
      <c r="C23" s="64">
        <v>92450</v>
      </c>
      <c r="D23" s="64">
        <v>14923</v>
      </c>
      <c r="E23" s="64">
        <v>10247</v>
      </c>
      <c r="F23" s="64">
        <v>0</v>
      </c>
      <c r="G23" s="64">
        <v>67280</v>
      </c>
      <c r="H23" s="64">
        <v>0</v>
      </c>
      <c r="I23" s="64">
        <v>4801</v>
      </c>
      <c r="J23" s="64">
        <v>1075</v>
      </c>
      <c r="K23" s="64">
        <v>516</v>
      </c>
      <c r="L23" s="64">
        <v>113463</v>
      </c>
      <c r="M23" s="64">
        <v>0</v>
      </c>
      <c r="N23" s="64">
        <v>0</v>
      </c>
      <c r="O23" s="64">
        <v>17704</v>
      </c>
      <c r="P23" s="64">
        <v>20910</v>
      </c>
      <c r="Q23" s="64">
        <v>7071</v>
      </c>
      <c r="R23" s="64">
        <v>10551</v>
      </c>
      <c r="S23" s="64">
        <v>3288</v>
      </c>
      <c r="T23" s="64">
        <v>1050078</v>
      </c>
      <c r="U23" s="64">
        <v>944351</v>
      </c>
      <c r="V23" s="64">
        <v>105727</v>
      </c>
      <c r="W23" s="64">
        <v>2791</v>
      </c>
      <c r="X23" s="64">
        <v>47649</v>
      </c>
      <c r="Y23" s="64">
        <v>29666</v>
      </c>
      <c r="Z23" s="64">
        <v>74533</v>
      </c>
      <c r="AA23" s="64">
        <v>6100</v>
      </c>
      <c r="AB23" s="64">
        <v>6100</v>
      </c>
      <c r="AC23" s="64">
        <v>0</v>
      </c>
      <c r="AD23" s="64">
        <v>28250</v>
      </c>
      <c r="AE23" s="64">
        <v>26780</v>
      </c>
      <c r="AF23" s="64">
        <v>13403</v>
      </c>
      <c r="AG23" s="64">
        <v>6315</v>
      </c>
      <c r="AH23" s="64">
        <v>1753</v>
      </c>
      <c r="AI23" s="64">
        <v>4562</v>
      </c>
      <c r="AJ23" s="64">
        <v>425418</v>
      </c>
      <c r="AK23" s="64">
        <v>0</v>
      </c>
      <c r="AL23" s="64">
        <v>32468</v>
      </c>
      <c r="AM23" s="64">
        <v>0</v>
      </c>
      <c r="AN23" s="64">
        <v>43625</v>
      </c>
      <c r="AO23" s="64">
        <v>53681</v>
      </c>
      <c r="AP23" s="64">
        <v>5697</v>
      </c>
      <c r="AQ23" s="64">
        <v>0</v>
      </c>
      <c r="AR23" s="64">
        <v>5318</v>
      </c>
      <c r="AS23" s="64">
        <v>0</v>
      </c>
      <c r="AT23" s="64">
        <v>72600</v>
      </c>
      <c r="AU23" s="64">
        <v>0</v>
      </c>
      <c r="AV23" s="64">
        <v>0</v>
      </c>
      <c r="AW23" s="64">
        <v>212029</v>
      </c>
      <c r="AX23" s="64">
        <v>0</v>
      </c>
      <c r="AY23" s="64">
        <v>224843</v>
      </c>
      <c r="AZ23" s="64">
        <v>159786</v>
      </c>
      <c r="BA23" s="64">
        <v>16234</v>
      </c>
      <c r="BB23" s="64">
        <v>0</v>
      </c>
      <c r="BC23" s="64">
        <v>22379</v>
      </c>
      <c r="BD23" s="64">
        <v>32286</v>
      </c>
      <c r="BE23" s="64">
        <v>13069</v>
      </c>
      <c r="BF23" s="64">
        <v>0</v>
      </c>
      <c r="BG23" s="64">
        <v>12719</v>
      </c>
      <c r="BH23" s="64">
        <v>0</v>
      </c>
      <c r="BI23" s="64">
        <v>0</v>
      </c>
      <c r="BJ23" s="64">
        <v>12719</v>
      </c>
      <c r="BK23" s="64">
        <v>0</v>
      </c>
      <c r="BL23" s="64">
        <v>0</v>
      </c>
      <c r="BM23" s="64">
        <v>63099</v>
      </c>
      <c r="BN23" s="64">
        <v>65057</v>
      </c>
      <c r="BO23" s="64">
        <v>3486</v>
      </c>
      <c r="BP23" s="64">
        <v>0</v>
      </c>
      <c r="BQ23" s="64">
        <v>61571</v>
      </c>
      <c r="BR23" s="64">
        <v>13485</v>
      </c>
      <c r="BS23" s="64">
        <v>6335</v>
      </c>
      <c r="BT23" s="64">
        <v>7150</v>
      </c>
      <c r="BU23" s="64">
        <v>7142</v>
      </c>
      <c r="BV23" s="64">
        <v>0</v>
      </c>
      <c r="BW23" s="64">
        <v>8</v>
      </c>
      <c r="BX23" s="64">
        <v>1582</v>
      </c>
      <c r="BY23" s="64">
        <v>107674</v>
      </c>
      <c r="BZ23" s="64">
        <v>381043</v>
      </c>
      <c r="CA23" s="64">
        <v>93863</v>
      </c>
      <c r="CB23" s="64">
        <v>287180</v>
      </c>
      <c r="CC23" s="64">
        <v>85915</v>
      </c>
      <c r="CD23" s="64">
        <v>3525</v>
      </c>
      <c r="CE23" s="64">
        <v>154</v>
      </c>
      <c r="CF23" s="64">
        <v>0</v>
      </c>
      <c r="CG23" s="64">
        <v>49530</v>
      </c>
      <c r="CH23" s="64">
        <v>0</v>
      </c>
      <c r="CI23" s="64">
        <v>0</v>
      </c>
      <c r="CJ23" s="64">
        <v>0</v>
      </c>
      <c r="CK23" s="64">
        <v>0</v>
      </c>
      <c r="CL23" s="64">
        <v>32706</v>
      </c>
      <c r="CM23" s="64">
        <v>0</v>
      </c>
      <c r="CN23" s="64">
        <v>0</v>
      </c>
      <c r="CO23" s="64">
        <v>32706</v>
      </c>
      <c r="CP23" s="64">
        <v>347800</v>
      </c>
      <c r="CQ23" s="64">
        <v>0</v>
      </c>
      <c r="CR23" s="64">
        <v>0</v>
      </c>
      <c r="CS23" s="64">
        <v>248900</v>
      </c>
      <c r="CT23" s="64">
        <v>4624003</v>
      </c>
      <c r="CU23" s="64">
        <f t="shared" si="10"/>
        <v>1319217</v>
      </c>
      <c r="CV23" s="73">
        <f t="shared" si="11"/>
        <v>28.5</v>
      </c>
      <c r="CW23" s="64">
        <v>488229</v>
      </c>
      <c r="CX23" s="73">
        <f t="shared" si="12"/>
        <v>10.6</v>
      </c>
      <c r="CY23" s="64">
        <v>830988</v>
      </c>
      <c r="CZ23" s="73">
        <f t="shared" si="13"/>
        <v>17.9</v>
      </c>
      <c r="DA23" s="64">
        <f t="shared" si="14"/>
        <v>3304786</v>
      </c>
      <c r="DB23" s="73">
        <f t="shared" si="15"/>
        <v>71.5</v>
      </c>
      <c r="DC23" s="64">
        <v>452311</v>
      </c>
      <c r="DD23" s="73">
        <f t="shared" si="16"/>
        <v>9.8</v>
      </c>
      <c r="DE23" s="64">
        <v>2852475</v>
      </c>
      <c r="DF23" s="73">
        <f t="shared" si="17"/>
        <v>61.7</v>
      </c>
      <c r="DG23" s="105"/>
      <c r="DH23" s="90"/>
      <c r="DI23" s="94"/>
      <c r="DJ23" s="96"/>
      <c r="DK23" s="90"/>
      <c r="DL23" s="96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  <c r="HK23" s="90"/>
      <c r="HL23" s="90"/>
      <c r="HM23" s="90"/>
      <c r="HN23" s="90"/>
      <c r="HO23" s="90"/>
      <c r="HP23" s="90"/>
      <c r="HQ23" s="90"/>
      <c r="HR23" s="90"/>
      <c r="HS23" s="90"/>
      <c r="HT23" s="90"/>
      <c r="HU23" s="90"/>
      <c r="HV23" s="90"/>
      <c r="HW23" s="90"/>
      <c r="HX23" s="90"/>
      <c r="HY23" s="90"/>
      <c r="HZ23" s="90"/>
      <c r="IA23" s="90"/>
      <c r="IB23" s="90"/>
      <c r="IC23" s="90"/>
      <c r="ID23" s="90"/>
      <c r="IE23" s="90"/>
      <c r="IF23" s="90"/>
      <c r="IG23" s="90"/>
      <c r="IH23" s="90"/>
      <c r="II23" s="90"/>
      <c r="IJ23" s="90"/>
      <c r="IK23" s="90"/>
      <c r="IL23" s="90"/>
      <c r="IM23" s="90"/>
      <c r="IN23" s="90"/>
      <c r="IO23" s="90"/>
      <c r="IP23" s="90"/>
      <c r="IQ23" s="90"/>
      <c r="IR23" s="90"/>
      <c r="IS23" s="90"/>
      <c r="IT23" s="90"/>
      <c r="IU23" s="90"/>
    </row>
    <row r="24" spans="1:255" s="52" customFormat="1" ht="32.25" customHeight="1">
      <c r="A24" s="53" t="s">
        <v>42</v>
      </c>
      <c r="B24" s="54">
        <v>686318</v>
      </c>
      <c r="C24" s="54">
        <v>99144</v>
      </c>
      <c r="D24" s="54">
        <v>16003</v>
      </c>
      <c r="E24" s="54">
        <v>10989</v>
      </c>
      <c r="F24" s="54">
        <v>0</v>
      </c>
      <c r="G24" s="54">
        <v>72152</v>
      </c>
      <c r="H24" s="54">
        <v>0</v>
      </c>
      <c r="I24" s="54">
        <v>1873</v>
      </c>
      <c r="J24" s="54">
        <v>418</v>
      </c>
      <c r="K24" s="54">
        <v>204</v>
      </c>
      <c r="L24" s="54">
        <v>50284</v>
      </c>
      <c r="M24" s="54">
        <v>14248</v>
      </c>
      <c r="N24" s="54">
        <v>0</v>
      </c>
      <c r="O24" s="54">
        <v>18979</v>
      </c>
      <c r="P24" s="54">
        <v>10186</v>
      </c>
      <c r="Q24" s="54">
        <v>2748</v>
      </c>
      <c r="R24" s="54">
        <v>7348</v>
      </c>
      <c r="S24" s="54">
        <v>90</v>
      </c>
      <c r="T24" s="54">
        <v>1723754</v>
      </c>
      <c r="U24" s="54">
        <v>1566555</v>
      </c>
      <c r="V24" s="54">
        <v>157199</v>
      </c>
      <c r="W24" s="54">
        <v>1427</v>
      </c>
      <c r="X24" s="54">
        <v>19952</v>
      </c>
      <c r="Y24" s="54">
        <v>14789</v>
      </c>
      <c r="Z24" s="54">
        <v>21200</v>
      </c>
      <c r="AA24" s="54">
        <v>4</v>
      </c>
      <c r="AB24" s="54">
        <v>4</v>
      </c>
      <c r="AC24" s="54">
        <v>0</v>
      </c>
      <c r="AD24" s="54">
        <v>7500</v>
      </c>
      <c r="AE24" s="54">
        <v>8047</v>
      </c>
      <c r="AF24" s="54">
        <v>5649</v>
      </c>
      <c r="AG24" s="54">
        <v>3891</v>
      </c>
      <c r="AH24" s="54">
        <v>1244</v>
      </c>
      <c r="AI24" s="54">
        <v>2647</v>
      </c>
      <c r="AJ24" s="54">
        <v>544943</v>
      </c>
      <c r="AK24" s="54">
        <v>0</v>
      </c>
      <c r="AL24" s="54">
        <v>0</v>
      </c>
      <c r="AM24" s="54">
        <v>0</v>
      </c>
      <c r="AN24" s="54">
        <v>19317</v>
      </c>
      <c r="AO24" s="54">
        <v>21256</v>
      </c>
      <c r="AP24" s="54">
        <v>190754</v>
      </c>
      <c r="AQ24" s="54">
        <v>0</v>
      </c>
      <c r="AR24" s="54">
        <v>4053</v>
      </c>
      <c r="AS24" s="54">
        <v>0</v>
      </c>
      <c r="AT24" s="54">
        <v>63700</v>
      </c>
      <c r="AU24" s="54">
        <v>21424</v>
      </c>
      <c r="AV24" s="54">
        <v>0</v>
      </c>
      <c r="AW24" s="54">
        <v>224439</v>
      </c>
      <c r="AX24" s="54">
        <v>11482</v>
      </c>
      <c r="AY24" s="54">
        <v>268521</v>
      </c>
      <c r="AZ24" s="54">
        <v>192340</v>
      </c>
      <c r="BA24" s="54">
        <v>0</v>
      </c>
      <c r="BB24" s="54">
        <v>0</v>
      </c>
      <c r="BC24" s="54">
        <v>8184</v>
      </c>
      <c r="BD24" s="54">
        <v>13285</v>
      </c>
      <c r="BE24" s="54">
        <v>22742</v>
      </c>
      <c r="BF24" s="54">
        <v>0</v>
      </c>
      <c r="BG24" s="54">
        <v>11734</v>
      </c>
      <c r="BH24" s="54">
        <v>0</v>
      </c>
      <c r="BI24" s="54">
        <v>0</v>
      </c>
      <c r="BJ24" s="54">
        <v>11734</v>
      </c>
      <c r="BK24" s="54">
        <v>5489</v>
      </c>
      <c r="BL24" s="54">
        <v>0</v>
      </c>
      <c r="BM24" s="54">
        <v>130906</v>
      </c>
      <c r="BN24" s="54">
        <v>76181</v>
      </c>
      <c r="BO24" s="54">
        <v>15953</v>
      </c>
      <c r="BP24" s="54">
        <v>0</v>
      </c>
      <c r="BQ24" s="54">
        <v>60228</v>
      </c>
      <c r="BR24" s="54">
        <v>8066</v>
      </c>
      <c r="BS24" s="54">
        <v>8066</v>
      </c>
      <c r="BT24" s="54">
        <v>0</v>
      </c>
      <c r="BU24" s="54">
        <v>0</v>
      </c>
      <c r="BV24" s="54">
        <v>0</v>
      </c>
      <c r="BW24" s="54">
        <v>0</v>
      </c>
      <c r="BX24" s="54">
        <v>1120</v>
      </c>
      <c r="BY24" s="54">
        <v>256246</v>
      </c>
      <c r="BZ24" s="54">
        <v>321348</v>
      </c>
      <c r="CA24" s="54">
        <v>84345</v>
      </c>
      <c r="CB24" s="54">
        <v>237003</v>
      </c>
      <c r="CC24" s="54">
        <v>26828</v>
      </c>
      <c r="CD24" s="54">
        <v>424</v>
      </c>
      <c r="CE24" s="54">
        <v>299</v>
      </c>
      <c r="CF24" s="54">
        <v>0</v>
      </c>
      <c r="CG24" s="54">
        <v>720</v>
      </c>
      <c r="CH24" s="54">
        <v>0</v>
      </c>
      <c r="CI24" s="54">
        <v>0</v>
      </c>
      <c r="CJ24" s="54">
        <v>0</v>
      </c>
      <c r="CK24" s="54">
        <v>0</v>
      </c>
      <c r="CL24" s="54">
        <v>25385</v>
      </c>
      <c r="CM24" s="54">
        <v>0</v>
      </c>
      <c r="CN24" s="54">
        <v>0</v>
      </c>
      <c r="CO24" s="54">
        <v>25385</v>
      </c>
      <c r="CP24" s="54">
        <v>233895</v>
      </c>
      <c r="CQ24" s="54">
        <v>0</v>
      </c>
      <c r="CR24" s="54">
        <v>0</v>
      </c>
      <c r="CS24" s="54">
        <v>206595</v>
      </c>
      <c r="CT24" s="54">
        <v>4324327</v>
      </c>
      <c r="CU24" s="54">
        <f t="shared" si="10"/>
        <v>1689480</v>
      </c>
      <c r="CV24" s="69">
        <f t="shared" si="11"/>
        <v>39.1</v>
      </c>
      <c r="CW24" s="54">
        <v>668494</v>
      </c>
      <c r="CX24" s="69">
        <f t="shared" si="12"/>
        <v>15.5</v>
      </c>
      <c r="CY24" s="54">
        <v>1020986</v>
      </c>
      <c r="CZ24" s="69">
        <f t="shared" si="13"/>
        <v>23.6</v>
      </c>
      <c r="DA24" s="54">
        <f t="shared" si="14"/>
        <v>2634847</v>
      </c>
      <c r="DB24" s="69">
        <f t="shared" si="15"/>
        <v>60.9</v>
      </c>
      <c r="DC24" s="54">
        <v>143415</v>
      </c>
      <c r="DD24" s="69">
        <f t="shared" si="16"/>
        <v>3.3</v>
      </c>
      <c r="DE24" s="54">
        <v>2491432</v>
      </c>
      <c r="DF24" s="69">
        <f t="shared" si="17"/>
        <v>57.6</v>
      </c>
      <c r="DG24" s="104"/>
      <c r="DH24" s="51"/>
      <c r="DI24" s="93"/>
      <c r="DJ24" s="95"/>
      <c r="DK24" s="51"/>
      <c r="DL24" s="95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1:255" s="52" customFormat="1" ht="32.25" customHeight="1">
      <c r="A25" s="53" t="s">
        <v>43</v>
      </c>
      <c r="B25" s="54">
        <v>1252625</v>
      </c>
      <c r="C25" s="54">
        <v>95797</v>
      </c>
      <c r="D25" s="54">
        <v>15463</v>
      </c>
      <c r="E25" s="54">
        <v>10618</v>
      </c>
      <c r="F25" s="54">
        <v>0</v>
      </c>
      <c r="G25" s="54">
        <v>69716</v>
      </c>
      <c r="H25" s="54">
        <v>0</v>
      </c>
      <c r="I25" s="54">
        <v>1864</v>
      </c>
      <c r="J25" s="54">
        <v>417</v>
      </c>
      <c r="K25" s="54">
        <v>198</v>
      </c>
      <c r="L25" s="54">
        <v>59694</v>
      </c>
      <c r="M25" s="54">
        <v>0</v>
      </c>
      <c r="N25" s="54">
        <v>0</v>
      </c>
      <c r="O25" s="54">
        <v>18319</v>
      </c>
      <c r="P25" s="54">
        <v>10098</v>
      </c>
      <c r="Q25" s="54">
        <v>2875</v>
      </c>
      <c r="R25" s="54">
        <v>7145</v>
      </c>
      <c r="S25" s="54">
        <v>78</v>
      </c>
      <c r="T25" s="54">
        <v>1752507</v>
      </c>
      <c r="U25" s="54">
        <v>1567282</v>
      </c>
      <c r="V25" s="54">
        <v>185225</v>
      </c>
      <c r="W25" s="54">
        <v>1355</v>
      </c>
      <c r="X25" s="54">
        <v>10021</v>
      </c>
      <c r="Y25" s="54">
        <v>5074</v>
      </c>
      <c r="Z25" s="54">
        <v>64585</v>
      </c>
      <c r="AA25" s="54">
        <v>0</v>
      </c>
      <c r="AB25" s="54">
        <v>0</v>
      </c>
      <c r="AC25" s="54">
        <v>0</v>
      </c>
      <c r="AD25" s="54">
        <v>32924</v>
      </c>
      <c r="AE25" s="54">
        <v>26260</v>
      </c>
      <c r="AF25" s="54">
        <v>5401</v>
      </c>
      <c r="AG25" s="54">
        <v>4798</v>
      </c>
      <c r="AH25" s="54">
        <v>2174</v>
      </c>
      <c r="AI25" s="54">
        <v>2624</v>
      </c>
      <c r="AJ25" s="54">
        <v>332687</v>
      </c>
      <c r="AK25" s="54">
        <v>0</v>
      </c>
      <c r="AL25" s="54">
        <v>3863</v>
      </c>
      <c r="AM25" s="54">
        <v>0</v>
      </c>
      <c r="AN25" s="54">
        <v>42092</v>
      </c>
      <c r="AO25" s="54">
        <v>18269</v>
      </c>
      <c r="AP25" s="54">
        <v>13980</v>
      </c>
      <c r="AQ25" s="54">
        <v>0</v>
      </c>
      <c r="AR25" s="54">
        <v>2247</v>
      </c>
      <c r="AS25" s="54">
        <v>0</v>
      </c>
      <c r="AT25" s="54">
        <v>74250</v>
      </c>
      <c r="AU25" s="54">
        <v>0</v>
      </c>
      <c r="AV25" s="54">
        <v>0</v>
      </c>
      <c r="AW25" s="54">
        <v>177986</v>
      </c>
      <c r="AX25" s="54">
        <v>0</v>
      </c>
      <c r="AY25" s="54">
        <v>297172</v>
      </c>
      <c r="AZ25" s="54">
        <v>221361</v>
      </c>
      <c r="BA25" s="54">
        <v>1895</v>
      </c>
      <c r="BB25" s="54">
        <v>0</v>
      </c>
      <c r="BC25" s="54">
        <v>20566</v>
      </c>
      <c r="BD25" s="54">
        <v>11624</v>
      </c>
      <c r="BE25" s="54">
        <v>83707</v>
      </c>
      <c r="BF25" s="54">
        <v>0</v>
      </c>
      <c r="BG25" s="54">
        <v>17407</v>
      </c>
      <c r="BH25" s="54">
        <v>0</v>
      </c>
      <c r="BI25" s="54">
        <v>0</v>
      </c>
      <c r="BJ25" s="54">
        <v>17407</v>
      </c>
      <c r="BK25" s="54">
        <v>32203</v>
      </c>
      <c r="BL25" s="54">
        <v>0</v>
      </c>
      <c r="BM25" s="54">
        <v>53959</v>
      </c>
      <c r="BN25" s="54">
        <v>75811</v>
      </c>
      <c r="BO25" s="54">
        <v>16462</v>
      </c>
      <c r="BP25" s="54">
        <v>0</v>
      </c>
      <c r="BQ25" s="54">
        <v>59349</v>
      </c>
      <c r="BR25" s="54">
        <v>8734</v>
      </c>
      <c r="BS25" s="54">
        <v>8066</v>
      </c>
      <c r="BT25" s="54">
        <v>668</v>
      </c>
      <c r="BU25" s="54">
        <v>0</v>
      </c>
      <c r="BV25" s="54">
        <v>0</v>
      </c>
      <c r="BW25" s="54">
        <v>668</v>
      </c>
      <c r="BX25" s="54">
        <v>716</v>
      </c>
      <c r="BY25" s="54">
        <v>38498</v>
      </c>
      <c r="BZ25" s="54">
        <v>353009</v>
      </c>
      <c r="CA25" s="54">
        <v>87689</v>
      </c>
      <c r="CB25" s="54">
        <v>265320</v>
      </c>
      <c r="CC25" s="54">
        <v>53084</v>
      </c>
      <c r="CD25" s="54">
        <v>34</v>
      </c>
      <c r="CE25" s="54">
        <v>302</v>
      </c>
      <c r="CF25" s="54">
        <v>0</v>
      </c>
      <c r="CG25" s="54">
        <v>24023</v>
      </c>
      <c r="CH25" s="54">
        <v>0</v>
      </c>
      <c r="CI25" s="54">
        <v>0</v>
      </c>
      <c r="CJ25" s="54">
        <v>0</v>
      </c>
      <c r="CK25" s="54">
        <v>0</v>
      </c>
      <c r="CL25" s="54">
        <v>28725</v>
      </c>
      <c r="CM25" s="54">
        <v>0</v>
      </c>
      <c r="CN25" s="54">
        <v>0</v>
      </c>
      <c r="CO25" s="54">
        <v>28725</v>
      </c>
      <c r="CP25" s="54">
        <v>334914</v>
      </c>
      <c r="CQ25" s="54">
        <v>0</v>
      </c>
      <c r="CR25" s="54">
        <v>0</v>
      </c>
      <c r="CS25" s="54">
        <v>228814</v>
      </c>
      <c r="CT25" s="54">
        <v>4691092</v>
      </c>
      <c r="CU25" s="54">
        <f t="shared" si="10"/>
        <v>1407270</v>
      </c>
      <c r="CV25" s="69">
        <f t="shared" si="11"/>
        <v>30</v>
      </c>
      <c r="CW25" s="54">
        <v>346611</v>
      </c>
      <c r="CX25" s="69">
        <f t="shared" si="12"/>
        <v>7.4</v>
      </c>
      <c r="CY25" s="54">
        <v>1060659</v>
      </c>
      <c r="CZ25" s="69">
        <f t="shared" si="13"/>
        <v>22.6</v>
      </c>
      <c r="DA25" s="54">
        <f t="shared" si="14"/>
        <v>3283822</v>
      </c>
      <c r="DB25" s="69">
        <f t="shared" si="15"/>
        <v>70</v>
      </c>
      <c r="DC25" s="54">
        <v>270456</v>
      </c>
      <c r="DD25" s="69">
        <f t="shared" si="16"/>
        <v>5.8</v>
      </c>
      <c r="DE25" s="54">
        <v>3013366</v>
      </c>
      <c r="DF25" s="69">
        <f t="shared" si="17"/>
        <v>64.2</v>
      </c>
      <c r="DG25" s="104"/>
      <c r="DH25" s="51"/>
      <c r="DI25" s="93"/>
      <c r="DJ25" s="95"/>
      <c r="DK25" s="51"/>
      <c r="DL25" s="95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  <c r="IU25" s="51"/>
    </row>
    <row r="26" spans="1:255" s="52" customFormat="1" ht="32.25" customHeight="1">
      <c r="A26" s="53" t="s">
        <v>44</v>
      </c>
      <c r="B26" s="54">
        <v>600580</v>
      </c>
      <c r="C26" s="54">
        <v>10596</v>
      </c>
      <c r="D26" s="54">
        <v>1709</v>
      </c>
      <c r="E26" s="54">
        <v>1175</v>
      </c>
      <c r="F26" s="54">
        <v>0</v>
      </c>
      <c r="G26" s="54">
        <v>7712</v>
      </c>
      <c r="H26" s="54">
        <v>0</v>
      </c>
      <c r="I26" s="54">
        <v>183</v>
      </c>
      <c r="J26" s="54">
        <v>40</v>
      </c>
      <c r="K26" s="54">
        <v>20</v>
      </c>
      <c r="L26" s="54">
        <v>8010</v>
      </c>
      <c r="M26" s="54">
        <v>0</v>
      </c>
      <c r="N26" s="54">
        <v>0</v>
      </c>
      <c r="O26" s="54">
        <v>2024</v>
      </c>
      <c r="P26" s="54">
        <v>930</v>
      </c>
      <c r="Q26" s="54">
        <v>260</v>
      </c>
      <c r="R26" s="54">
        <v>654</v>
      </c>
      <c r="S26" s="54">
        <v>16</v>
      </c>
      <c r="T26" s="54">
        <v>414618</v>
      </c>
      <c r="U26" s="54">
        <v>337672</v>
      </c>
      <c r="V26" s="54">
        <v>76946</v>
      </c>
      <c r="W26" s="54">
        <v>0</v>
      </c>
      <c r="X26" s="54">
        <v>657</v>
      </c>
      <c r="Y26" s="54">
        <v>268</v>
      </c>
      <c r="Z26" s="54">
        <v>12575</v>
      </c>
      <c r="AA26" s="54">
        <v>0</v>
      </c>
      <c r="AB26" s="54">
        <v>0</v>
      </c>
      <c r="AC26" s="54">
        <v>0</v>
      </c>
      <c r="AD26" s="54">
        <v>0</v>
      </c>
      <c r="AE26" s="54">
        <v>3823</v>
      </c>
      <c r="AF26" s="54">
        <v>8752</v>
      </c>
      <c r="AG26" s="54">
        <v>461</v>
      </c>
      <c r="AH26" s="54">
        <v>104</v>
      </c>
      <c r="AI26" s="54">
        <v>357</v>
      </c>
      <c r="AJ26" s="54">
        <v>60946</v>
      </c>
      <c r="AK26" s="54">
        <v>0</v>
      </c>
      <c r="AL26" s="54">
        <v>0</v>
      </c>
      <c r="AM26" s="54">
        <v>0</v>
      </c>
      <c r="AN26" s="54">
        <v>0</v>
      </c>
      <c r="AO26" s="54">
        <v>775</v>
      </c>
      <c r="AP26" s="54">
        <v>22277</v>
      </c>
      <c r="AQ26" s="54">
        <v>0</v>
      </c>
      <c r="AR26" s="54">
        <v>2878</v>
      </c>
      <c r="AS26" s="54">
        <v>0</v>
      </c>
      <c r="AT26" s="54">
        <v>0</v>
      </c>
      <c r="AU26" s="54">
        <v>0</v>
      </c>
      <c r="AV26" s="54">
        <v>0</v>
      </c>
      <c r="AW26" s="54">
        <v>35016</v>
      </c>
      <c r="AX26" s="54">
        <v>0</v>
      </c>
      <c r="AY26" s="54">
        <v>109538</v>
      </c>
      <c r="AZ26" s="54">
        <v>91828</v>
      </c>
      <c r="BA26" s="54">
        <v>0</v>
      </c>
      <c r="BB26" s="54">
        <v>0</v>
      </c>
      <c r="BC26" s="54">
        <v>0</v>
      </c>
      <c r="BD26" s="54">
        <v>670</v>
      </c>
      <c r="BE26" s="54">
        <v>27063</v>
      </c>
      <c r="BF26" s="54">
        <v>0</v>
      </c>
      <c r="BG26" s="54">
        <v>2035</v>
      </c>
      <c r="BH26" s="54">
        <v>0</v>
      </c>
      <c r="BI26" s="54">
        <v>0</v>
      </c>
      <c r="BJ26" s="54">
        <v>2035</v>
      </c>
      <c r="BK26" s="54">
        <v>46475</v>
      </c>
      <c r="BL26" s="54">
        <v>0</v>
      </c>
      <c r="BM26" s="54">
        <v>15585</v>
      </c>
      <c r="BN26" s="54">
        <v>17710</v>
      </c>
      <c r="BO26" s="54">
        <v>1596</v>
      </c>
      <c r="BP26" s="54">
        <v>0</v>
      </c>
      <c r="BQ26" s="54">
        <v>16114</v>
      </c>
      <c r="BR26" s="54">
        <v>30324</v>
      </c>
      <c r="BS26" s="54">
        <v>29904</v>
      </c>
      <c r="BT26" s="54">
        <v>420</v>
      </c>
      <c r="BU26" s="54">
        <v>0</v>
      </c>
      <c r="BV26" s="54">
        <v>0</v>
      </c>
      <c r="BW26" s="54">
        <v>420</v>
      </c>
      <c r="BX26" s="54">
        <v>30</v>
      </c>
      <c r="BY26" s="54">
        <v>4276</v>
      </c>
      <c r="BZ26" s="54">
        <v>76714</v>
      </c>
      <c r="CA26" s="54">
        <v>44314</v>
      </c>
      <c r="CB26" s="54">
        <v>32400</v>
      </c>
      <c r="CC26" s="54">
        <v>79944</v>
      </c>
      <c r="CD26" s="54">
        <v>0</v>
      </c>
      <c r="CE26" s="54">
        <v>2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79942</v>
      </c>
      <c r="CM26" s="54">
        <v>0</v>
      </c>
      <c r="CN26" s="54">
        <v>0</v>
      </c>
      <c r="CO26" s="54">
        <v>79942</v>
      </c>
      <c r="CP26" s="54">
        <v>102958</v>
      </c>
      <c r="CQ26" s="54">
        <v>0</v>
      </c>
      <c r="CR26" s="54">
        <v>0</v>
      </c>
      <c r="CS26" s="54">
        <v>101858</v>
      </c>
      <c r="CT26" s="54">
        <v>1515424</v>
      </c>
      <c r="CU26" s="54">
        <f t="shared" si="10"/>
        <v>449195</v>
      </c>
      <c r="CV26" s="69">
        <f t="shared" si="11"/>
        <v>29.6</v>
      </c>
      <c r="CW26" s="54">
        <v>90849</v>
      </c>
      <c r="CX26" s="69">
        <f t="shared" si="12"/>
        <v>6</v>
      </c>
      <c r="CY26" s="54">
        <v>358346</v>
      </c>
      <c r="CZ26" s="69">
        <f t="shared" si="13"/>
        <v>23.6</v>
      </c>
      <c r="DA26" s="54">
        <f t="shared" si="14"/>
        <v>1066229</v>
      </c>
      <c r="DB26" s="69">
        <f t="shared" si="15"/>
        <v>70.4</v>
      </c>
      <c r="DC26" s="54">
        <v>106172</v>
      </c>
      <c r="DD26" s="69">
        <f t="shared" si="16"/>
        <v>7</v>
      </c>
      <c r="DE26" s="54">
        <v>960057</v>
      </c>
      <c r="DF26" s="69">
        <f t="shared" si="17"/>
        <v>63.400000000000006</v>
      </c>
      <c r="DG26" s="104"/>
      <c r="DH26" s="51"/>
      <c r="DI26" s="93"/>
      <c r="DJ26" s="95"/>
      <c r="DK26" s="51"/>
      <c r="DL26" s="95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  <c r="IU26" s="51"/>
    </row>
    <row r="27" spans="1:255" s="52" customFormat="1" ht="32.25" customHeight="1">
      <c r="A27" s="53" t="s">
        <v>45</v>
      </c>
      <c r="B27" s="54">
        <v>985329</v>
      </c>
      <c r="C27" s="54">
        <v>75189</v>
      </c>
      <c r="D27" s="54">
        <v>12137</v>
      </c>
      <c r="E27" s="54">
        <v>8334</v>
      </c>
      <c r="F27" s="54">
        <v>0</v>
      </c>
      <c r="G27" s="54">
        <v>54718</v>
      </c>
      <c r="H27" s="54">
        <v>0</v>
      </c>
      <c r="I27" s="54">
        <v>1431</v>
      </c>
      <c r="J27" s="54">
        <v>320</v>
      </c>
      <c r="K27" s="54">
        <v>153</v>
      </c>
      <c r="L27" s="54">
        <v>47615</v>
      </c>
      <c r="M27" s="54">
        <v>0</v>
      </c>
      <c r="N27" s="54">
        <v>0</v>
      </c>
      <c r="O27" s="54">
        <v>14389</v>
      </c>
      <c r="P27" s="54">
        <v>7608</v>
      </c>
      <c r="Q27" s="54">
        <v>1699</v>
      </c>
      <c r="R27" s="54">
        <v>5678</v>
      </c>
      <c r="S27" s="54">
        <v>231</v>
      </c>
      <c r="T27" s="54">
        <v>2292218</v>
      </c>
      <c r="U27" s="54">
        <v>2077891</v>
      </c>
      <c r="V27" s="54">
        <v>214327</v>
      </c>
      <c r="W27" s="54">
        <v>1160</v>
      </c>
      <c r="X27" s="54">
        <v>3108</v>
      </c>
      <c r="Y27" s="54">
        <v>18</v>
      </c>
      <c r="Z27" s="54">
        <v>46889</v>
      </c>
      <c r="AA27" s="54">
        <v>0</v>
      </c>
      <c r="AB27" s="54">
        <v>0</v>
      </c>
      <c r="AC27" s="54">
        <v>0</v>
      </c>
      <c r="AD27" s="54">
        <v>20895</v>
      </c>
      <c r="AE27" s="54">
        <v>23971</v>
      </c>
      <c r="AF27" s="54">
        <v>2023</v>
      </c>
      <c r="AG27" s="54">
        <v>3527</v>
      </c>
      <c r="AH27" s="54">
        <v>1589</v>
      </c>
      <c r="AI27" s="54">
        <v>1938</v>
      </c>
      <c r="AJ27" s="54">
        <v>159714</v>
      </c>
      <c r="AK27" s="54">
        <v>0</v>
      </c>
      <c r="AL27" s="54">
        <v>0</v>
      </c>
      <c r="AM27" s="54">
        <v>0</v>
      </c>
      <c r="AN27" s="54">
        <v>10417</v>
      </c>
      <c r="AO27" s="54">
        <v>13219</v>
      </c>
      <c r="AP27" s="54">
        <v>27742</v>
      </c>
      <c r="AQ27" s="54">
        <v>0</v>
      </c>
      <c r="AR27" s="54">
        <v>1439</v>
      </c>
      <c r="AS27" s="54">
        <v>0</v>
      </c>
      <c r="AT27" s="54">
        <v>16800</v>
      </c>
      <c r="AU27" s="54">
        <v>0</v>
      </c>
      <c r="AV27" s="54">
        <v>0</v>
      </c>
      <c r="AW27" s="54">
        <v>90097</v>
      </c>
      <c r="AX27" s="54">
        <v>0</v>
      </c>
      <c r="AY27" s="54">
        <v>290231</v>
      </c>
      <c r="AZ27" s="54">
        <v>229291</v>
      </c>
      <c r="BA27" s="54">
        <v>0</v>
      </c>
      <c r="BB27" s="54">
        <v>0</v>
      </c>
      <c r="BC27" s="54">
        <v>5351</v>
      </c>
      <c r="BD27" s="54">
        <v>7966</v>
      </c>
      <c r="BE27" s="54">
        <v>69922</v>
      </c>
      <c r="BF27" s="54">
        <v>12759</v>
      </c>
      <c r="BG27" s="54">
        <v>14327</v>
      </c>
      <c r="BH27" s="54">
        <v>0</v>
      </c>
      <c r="BI27" s="54">
        <v>0</v>
      </c>
      <c r="BJ27" s="54">
        <v>14327</v>
      </c>
      <c r="BK27" s="54">
        <v>60991</v>
      </c>
      <c r="BL27" s="54">
        <v>0</v>
      </c>
      <c r="BM27" s="54">
        <v>57975</v>
      </c>
      <c r="BN27" s="54">
        <v>60940</v>
      </c>
      <c r="BO27" s="54">
        <v>13994</v>
      </c>
      <c r="BP27" s="54">
        <v>0</v>
      </c>
      <c r="BQ27" s="54">
        <v>46946</v>
      </c>
      <c r="BR27" s="54">
        <v>30723</v>
      </c>
      <c r="BS27" s="54">
        <v>28237</v>
      </c>
      <c r="BT27" s="54">
        <v>2486</v>
      </c>
      <c r="BU27" s="54">
        <v>1760</v>
      </c>
      <c r="BV27" s="54">
        <v>0</v>
      </c>
      <c r="BW27" s="54">
        <v>726</v>
      </c>
      <c r="BX27" s="54">
        <v>5063</v>
      </c>
      <c r="BY27" s="54">
        <v>29402</v>
      </c>
      <c r="BZ27" s="54">
        <v>330012</v>
      </c>
      <c r="CA27" s="54">
        <v>88450</v>
      </c>
      <c r="CB27" s="54">
        <v>241562</v>
      </c>
      <c r="CC27" s="54">
        <v>37543</v>
      </c>
      <c r="CD27" s="54">
        <v>3</v>
      </c>
      <c r="CE27" s="54">
        <v>521</v>
      </c>
      <c r="CF27" s="54">
        <v>0</v>
      </c>
      <c r="CG27" s="54">
        <v>13007</v>
      </c>
      <c r="CH27" s="54">
        <v>0</v>
      </c>
      <c r="CI27" s="54">
        <v>0</v>
      </c>
      <c r="CJ27" s="54">
        <v>0</v>
      </c>
      <c r="CK27" s="54">
        <v>0</v>
      </c>
      <c r="CL27" s="54">
        <v>24012</v>
      </c>
      <c r="CM27" s="54">
        <v>0</v>
      </c>
      <c r="CN27" s="54">
        <v>0</v>
      </c>
      <c r="CO27" s="54">
        <v>24012</v>
      </c>
      <c r="CP27" s="54">
        <v>108300</v>
      </c>
      <c r="CQ27" s="54">
        <v>0</v>
      </c>
      <c r="CR27" s="54">
        <v>0</v>
      </c>
      <c r="CS27" s="54">
        <v>60000</v>
      </c>
      <c r="CT27" s="54">
        <v>4469924</v>
      </c>
      <c r="CU27" s="54">
        <f t="shared" si="10"/>
        <v>1060018</v>
      </c>
      <c r="CV27" s="69">
        <f t="shared" si="11"/>
        <v>23.7</v>
      </c>
      <c r="CW27" s="54">
        <v>362179</v>
      </c>
      <c r="CX27" s="69">
        <f t="shared" si="12"/>
        <v>8.1</v>
      </c>
      <c r="CY27" s="54">
        <v>697839</v>
      </c>
      <c r="CZ27" s="69">
        <f t="shared" si="13"/>
        <v>15.6</v>
      </c>
      <c r="DA27" s="54">
        <f t="shared" si="14"/>
        <v>3409906</v>
      </c>
      <c r="DB27" s="69">
        <f t="shared" si="15"/>
        <v>76.3</v>
      </c>
      <c r="DC27" s="54">
        <v>173794</v>
      </c>
      <c r="DD27" s="69">
        <f t="shared" si="16"/>
        <v>3.9</v>
      </c>
      <c r="DE27" s="54">
        <v>3236112</v>
      </c>
      <c r="DF27" s="69">
        <f t="shared" si="17"/>
        <v>72.39999999999999</v>
      </c>
      <c r="DG27" s="104"/>
      <c r="DH27" s="51"/>
      <c r="DI27" s="93"/>
      <c r="DJ27" s="95"/>
      <c r="DK27" s="51"/>
      <c r="DL27" s="95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  <c r="IU27" s="51"/>
    </row>
    <row r="28" spans="1:255" s="91" customFormat="1" ht="32.25" customHeight="1">
      <c r="A28" s="63" t="s">
        <v>152</v>
      </c>
      <c r="B28" s="64">
        <v>1546499</v>
      </c>
      <c r="C28" s="64">
        <v>203840</v>
      </c>
      <c r="D28" s="64">
        <v>32904</v>
      </c>
      <c r="E28" s="64">
        <v>22593</v>
      </c>
      <c r="F28" s="64">
        <v>0</v>
      </c>
      <c r="G28" s="64">
        <v>148343</v>
      </c>
      <c r="H28" s="64">
        <v>0</v>
      </c>
      <c r="I28" s="64">
        <v>5960</v>
      </c>
      <c r="J28" s="64">
        <v>1336</v>
      </c>
      <c r="K28" s="64">
        <v>638</v>
      </c>
      <c r="L28" s="64">
        <v>184022</v>
      </c>
      <c r="M28" s="64">
        <v>3046</v>
      </c>
      <c r="N28" s="64">
        <v>0</v>
      </c>
      <c r="O28" s="64">
        <v>39015</v>
      </c>
      <c r="P28" s="64">
        <v>26002</v>
      </c>
      <c r="Q28" s="64">
        <v>8820</v>
      </c>
      <c r="R28" s="64">
        <v>14744</v>
      </c>
      <c r="S28" s="64">
        <v>2438</v>
      </c>
      <c r="T28" s="64">
        <v>6736726</v>
      </c>
      <c r="U28" s="64">
        <v>6313416</v>
      </c>
      <c r="V28" s="64">
        <v>423310</v>
      </c>
      <c r="W28" s="64">
        <v>2986</v>
      </c>
      <c r="X28" s="64">
        <v>62952</v>
      </c>
      <c r="Y28" s="64">
        <v>32052</v>
      </c>
      <c r="Z28" s="64">
        <v>134513</v>
      </c>
      <c r="AA28" s="64">
        <v>2900</v>
      </c>
      <c r="AB28" s="64">
        <v>2900</v>
      </c>
      <c r="AC28" s="64">
        <v>0</v>
      </c>
      <c r="AD28" s="64">
        <v>54030</v>
      </c>
      <c r="AE28" s="64">
        <v>55071</v>
      </c>
      <c r="AF28" s="64">
        <v>22512</v>
      </c>
      <c r="AG28" s="64">
        <v>12431</v>
      </c>
      <c r="AH28" s="64">
        <v>4668</v>
      </c>
      <c r="AI28" s="64">
        <v>7763</v>
      </c>
      <c r="AJ28" s="64">
        <v>1510985</v>
      </c>
      <c r="AK28" s="64">
        <v>0</v>
      </c>
      <c r="AL28" s="64">
        <v>29493</v>
      </c>
      <c r="AM28" s="64">
        <v>0</v>
      </c>
      <c r="AN28" s="64">
        <v>69454</v>
      </c>
      <c r="AO28" s="64">
        <v>49263</v>
      </c>
      <c r="AP28" s="64">
        <v>93578</v>
      </c>
      <c r="AQ28" s="64">
        <v>0</v>
      </c>
      <c r="AR28" s="64">
        <v>5908</v>
      </c>
      <c r="AS28" s="64">
        <v>0</v>
      </c>
      <c r="AT28" s="64">
        <v>183614</v>
      </c>
      <c r="AU28" s="64">
        <v>0</v>
      </c>
      <c r="AV28" s="64">
        <v>0</v>
      </c>
      <c r="AW28" s="64">
        <v>1079675</v>
      </c>
      <c r="AX28" s="64">
        <v>0</v>
      </c>
      <c r="AY28" s="64">
        <v>667604</v>
      </c>
      <c r="AZ28" s="64">
        <v>395240</v>
      </c>
      <c r="BA28" s="64">
        <v>14746</v>
      </c>
      <c r="BB28" s="64">
        <v>0</v>
      </c>
      <c r="BC28" s="64">
        <v>41300</v>
      </c>
      <c r="BD28" s="64">
        <v>31009</v>
      </c>
      <c r="BE28" s="64">
        <v>169242</v>
      </c>
      <c r="BF28" s="64">
        <v>0</v>
      </c>
      <c r="BG28" s="64">
        <v>28040</v>
      </c>
      <c r="BH28" s="64">
        <v>0</v>
      </c>
      <c r="BI28" s="64">
        <v>0</v>
      </c>
      <c r="BJ28" s="64">
        <v>28040</v>
      </c>
      <c r="BK28" s="64">
        <v>0</v>
      </c>
      <c r="BL28" s="64">
        <v>0</v>
      </c>
      <c r="BM28" s="64">
        <v>110903</v>
      </c>
      <c r="BN28" s="64">
        <v>272364</v>
      </c>
      <c r="BO28" s="64">
        <v>73264</v>
      </c>
      <c r="BP28" s="64">
        <v>0</v>
      </c>
      <c r="BQ28" s="64">
        <v>199100</v>
      </c>
      <c r="BR28" s="64">
        <v>49294</v>
      </c>
      <c r="BS28" s="64">
        <v>46689</v>
      </c>
      <c r="BT28" s="64">
        <v>2605</v>
      </c>
      <c r="BU28" s="64">
        <v>1279</v>
      </c>
      <c r="BV28" s="64">
        <v>941</v>
      </c>
      <c r="BW28" s="64">
        <v>385</v>
      </c>
      <c r="BX28" s="64">
        <v>1267</v>
      </c>
      <c r="BY28" s="64">
        <v>116700</v>
      </c>
      <c r="BZ28" s="64">
        <v>325223</v>
      </c>
      <c r="CA28" s="64">
        <v>270310</v>
      </c>
      <c r="CB28" s="64">
        <v>54913</v>
      </c>
      <c r="CC28" s="64">
        <v>158696</v>
      </c>
      <c r="CD28" s="64">
        <v>908</v>
      </c>
      <c r="CE28" s="64">
        <v>914</v>
      </c>
      <c r="CF28" s="64">
        <v>4000</v>
      </c>
      <c r="CG28" s="64">
        <v>42139</v>
      </c>
      <c r="CH28" s="64">
        <v>14313</v>
      </c>
      <c r="CI28" s="64">
        <v>594</v>
      </c>
      <c r="CJ28" s="64">
        <v>13719</v>
      </c>
      <c r="CK28" s="64">
        <v>0</v>
      </c>
      <c r="CL28" s="64">
        <v>96422</v>
      </c>
      <c r="CM28" s="64">
        <v>0</v>
      </c>
      <c r="CN28" s="64">
        <v>0</v>
      </c>
      <c r="CO28" s="64">
        <v>96422</v>
      </c>
      <c r="CP28" s="64">
        <v>1596466</v>
      </c>
      <c r="CQ28" s="64">
        <v>9600</v>
      </c>
      <c r="CR28" s="64">
        <v>0</v>
      </c>
      <c r="CS28" s="64">
        <v>643366</v>
      </c>
      <c r="CT28" s="64">
        <v>13386201</v>
      </c>
      <c r="CU28" s="64">
        <f t="shared" si="10"/>
        <v>4342780</v>
      </c>
      <c r="CV28" s="73">
        <f t="shared" si="11"/>
        <v>32.4</v>
      </c>
      <c r="CW28" s="64">
        <v>1768226</v>
      </c>
      <c r="CX28" s="73">
        <f t="shared" si="12"/>
        <v>13.2</v>
      </c>
      <c r="CY28" s="64">
        <v>2574554</v>
      </c>
      <c r="CZ28" s="73">
        <f t="shared" si="13"/>
        <v>19.2</v>
      </c>
      <c r="DA28" s="64">
        <f t="shared" si="14"/>
        <v>9043421</v>
      </c>
      <c r="DB28" s="73">
        <f t="shared" si="15"/>
        <v>67.6</v>
      </c>
      <c r="DC28" s="64">
        <v>649297</v>
      </c>
      <c r="DD28" s="73">
        <f t="shared" si="16"/>
        <v>4.9</v>
      </c>
      <c r="DE28" s="64">
        <v>8394124</v>
      </c>
      <c r="DF28" s="73">
        <f t="shared" si="17"/>
        <v>62.699999999999996</v>
      </c>
      <c r="DG28" s="105"/>
      <c r="DH28" s="90"/>
      <c r="DI28" s="94"/>
      <c r="DJ28" s="96"/>
      <c r="DK28" s="90"/>
      <c r="DL28" s="96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0"/>
      <c r="GI28" s="90"/>
      <c r="GJ28" s="90"/>
      <c r="GK28" s="90"/>
      <c r="GL28" s="90"/>
      <c r="GM28" s="90"/>
      <c r="GN28" s="90"/>
      <c r="GO28" s="90"/>
      <c r="GP28" s="90"/>
      <c r="GQ28" s="90"/>
      <c r="GR28" s="90"/>
      <c r="GS28" s="90"/>
      <c r="GT28" s="90"/>
      <c r="GU28" s="90"/>
      <c r="GV28" s="90"/>
      <c r="GW28" s="90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0"/>
      <c r="HI28" s="90"/>
      <c r="HJ28" s="90"/>
      <c r="HK28" s="90"/>
      <c r="HL28" s="90"/>
      <c r="HM28" s="90"/>
      <c r="HN28" s="90"/>
      <c r="HO28" s="90"/>
      <c r="HP28" s="90"/>
      <c r="HQ28" s="90"/>
      <c r="HR28" s="90"/>
      <c r="HS28" s="90"/>
      <c r="HT28" s="90"/>
      <c r="HU28" s="90"/>
      <c r="HV28" s="90"/>
      <c r="HW28" s="90"/>
      <c r="HX28" s="90"/>
      <c r="HY28" s="90"/>
      <c r="HZ28" s="90"/>
      <c r="IA28" s="90"/>
      <c r="IB28" s="90"/>
      <c r="IC28" s="90"/>
      <c r="ID28" s="90"/>
      <c r="IE28" s="90"/>
      <c r="IF28" s="90"/>
      <c r="IG28" s="90"/>
      <c r="IH28" s="90"/>
      <c r="II28" s="90"/>
      <c r="IJ28" s="90"/>
      <c r="IK28" s="90"/>
      <c r="IL28" s="90"/>
      <c r="IM28" s="90"/>
      <c r="IN28" s="90"/>
      <c r="IO28" s="90"/>
      <c r="IP28" s="90"/>
      <c r="IQ28" s="90"/>
      <c r="IR28" s="90"/>
      <c r="IS28" s="90"/>
      <c r="IT28" s="90"/>
      <c r="IU28" s="90"/>
    </row>
    <row r="29" spans="1:255" s="52" customFormat="1" ht="32.25" customHeight="1">
      <c r="A29" s="53" t="s">
        <v>46</v>
      </c>
      <c r="B29" s="54">
        <v>625315</v>
      </c>
      <c r="C29" s="54">
        <v>31853</v>
      </c>
      <c r="D29" s="54">
        <v>5141</v>
      </c>
      <c r="E29" s="54">
        <v>3531</v>
      </c>
      <c r="F29" s="54">
        <v>0</v>
      </c>
      <c r="G29" s="54">
        <v>23181</v>
      </c>
      <c r="H29" s="54">
        <v>0</v>
      </c>
      <c r="I29" s="54">
        <v>867</v>
      </c>
      <c r="J29" s="54">
        <v>193</v>
      </c>
      <c r="K29" s="54">
        <v>94</v>
      </c>
      <c r="L29" s="54">
        <v>35216</v>
      </c>
      <c r="M29" s="54">
        <v>0</v>
      </c>
      <c r="N29" s="54">
        <v>0</v>
      </c>
      <c r="O29" s="54">
        <v>6103</v>
      </c>
      <c r="P29" s="54">
        <v>4484</v>
      </c>
      <c r="Q29" s="54">
        <v>1621</v>
      </c>
      <c r="R29" s="54">
        <v>2863</v>
      </c>
      <c r="S29" s="54">
        <v>0</v>
      </c>
      <c r="T29" s="54">
        <v>1404049</v>
      </c>
      <c r="U29" s="54">
        <v>1273398</v>
      </c>
      <c r="V29" s="54">
        <v>130651</v>
      </c>
      <c r="W29" s="54">
        <v>725</v>
      </c>
      <c r="X29" s="54">
        <v>333</v>
      </c>
      <c r="Y29" s="54">
        <v>0</v>
      </c>
      <c r="Z29" s="54">
        <v>24574</v>
      </c>
      <c r="AA29" s="54">
        <v>732</v>
      </c>
      <c r="AB29" s="54">
        <v>732</v>
      </c>
      <c r="AC29" s="54">
        <v>0</v>
      </c>
      <c r="AD29" s="54">
        <v>0</v>
      </c>
      <c r="AE29" s="54">
        <v>14638</v>
      </c>
      <c r="AF29" s="54">
        <v>9204</v>
      </c>
      <c r="AG29" s="54">
        <v>10764</v>
      </c>
      <c r="AH29" s="54">
        <v>431</v>
      </c>
      <c r="AI29" s="54">
        <v>10333</v>
      </c>
      <c r="AJ29" s="54">
        <v>250032</v>
      </c>
      <c r="AK29" s="54">
        <v>0</v>
      </c>
      <c r="AL29" s="54">
        <v>0</v>
      </c>
      <c r="AM29" s="54">
        <v>0</v>
      </c>
      <c r="AN29" s="54">
        <v>8812</v>
      </c>
      <c r="AO29" s="54">
        <v>11992</v>
      </c>
      <c r="AP29" s="54">
        <v>10861</v>
      </c>
      <c r="AQ29" s="54">
        <v>0</v>
      </c>
      <c r="AR29" s="54">
        <v>2466</v>
      </c>
      <c r="AS29" s="54">
        <v>0</v>
      </c>
      <c r="AT29" s="54">
        <v>9637</v>
      </c>
      <c r="AU29" s="54">
        <v>0</v>
      </c>
      <c r="AV29" s="54">
        <v>0</v>
      </c>
      <c r="AW29" s="54">
        <v>206264</v>
      </c>
      <c r="AX29" s="54">
        <v>0</v>
      </c>
      <c r="AY29" s="54">
        <v>133024</v>
      </c>
      <c r="AZ29" s="54">
        <v>89371</v>
      </c>
      <c r="BA29" s="54">
        <v>0</v>
      </c>
      <c r="BB29" s="54">
        <v>0</v>
      </c>
      <c r="BC29" s="54">
        <v>4310</v>
      </c>
      <c r="BD29" s="54">
        <v>7442</v>
      </c>
      <c r="BE29" s="54">
        <v>33789</v>
      </c>
      <c r="BF29" s="54">
        <v>0</v>
      </c>
      <c r="BG29" s="54">
        <v>4739</v>
      </c>
      <c r="BH29" s="54">
        <v>0</v>
      </c>
      <c r="BI29" s="54">
        <v>0</v>
      </c>
      <c r="BJ29" s="54">
        <v>4739</v>
      </c>
      <c r="BK29" s="54">
        <v>6099</v>
      </c>
      <c r="BL29" s="54">
        <v>0</v>
      </c>
      <c r="BM29" s="54">
        <v>32992</v>
      </c>
      <c r="BN29" s="54">
        <v>43653</v>
      </c>
      <c r="BO29" s="54">
        <v>3105</v>
      </c>
      <c r="BP29" s="54">
        <v>0</v>
      </c>
      <c r="BQ29" s="54">
        <v>40548</v>
      </c>
      <c r="BR29" s="54">
        <v>10296</v>
      </c>
      <c r="BS29" s="54">
        <v>4089</v>
      </c>
      <c r="BT29" s="54">
        <v>6207</v>
      </c>
      <c r="BU29" s="54">
        <v>0</v>
      </c>
      <c r="BV29" s="54">
        <v>0</v>
      </c>
      <c r="BW29" s="54">
        <v>6207</v>
      </c>
      <c r="BX29" s="54">
        <v>258</v>
      </c>
      <c r="BY29" s="54">
        <v>21880</v>
      </c>
      <c r="BZ29" s="54">
        <v>251581</v>
      </c>
      <c r="CA29" s="54">
        <v>102905</v>
      </c>
      <c r="CB29" s="54">
        <v>148676</v>
      </c>
      <c r="CC29" s="54">
        <v>20446</v>
      </c>
      <c r="CD29" s="54">
        <v>1466</v>
      </c>
      <c r="CE29" s="54">
        <v>480</v>
      </c>
      <c r="CF29" s="54">
        <v>0</v>
      </c>
      <c r="CG29" s="54">
        <v>10000</v>
      </c>
      <c r="CH29" s="54">
        <v>0</v>
      </c>
      <c r="CI29" s="54">
        <v>0</v>
      </c>
      <c r="CJ29" s="54">
        <v>0</v>
      </c>
      <c r="CK29" s="54">
        <v>0</v>
      </c>
      <c r="CL29" s="54">
        <v>8500</v>
      </c>
      <c r="CM29" s="54">
        <v>0</v>
      </c>
      <c r="CN29" s="54">
        <v>0</v>
      </c>
      <c r="CO29" s="54">
        <v>8500</v>
      </c>
      <c r="CP29" s="54">
        <v>267700</v>
      </c>
      <c r="CQ29" s="54">
        <v>0</v>
      </c>
      <c r="CR29" s="54">
        <v>0</v>
      </c>
      <c r="CS29" s="54">
        <v>155600</v>
      </c>
      <c r="CT29" s="54">
        <v>3099787</v>
      </c>
      <c r="CU29" s="54">
        <f t="shared" si="10"/>
        <v>991689</v>
      </c>
      <c r="CV29" s="69">
        <f t="shared" si="11"/>
        <v>32</v>
      </c>
      <c r="CW29" s="54">
        <v>316066</v>
      </c>
      <c r="CX29" s="69">
        <f t="shared" si="12"/>
        <v>10.2</v>
      </c>
      <c r="CY29" s="54">
        <v>675623</v>
      </c>
      <c r="CZ29" s="69">
        <f t="shared" si="13"/>
        <v>21.8</v>
      </c>
      <c r="DA29" s="54">
        <f t="shared" si="14"/>
        <v>2108098</v>
      </c>
      <c r="DB29" s="69">
        <f t="shared" si="15"/>
        <v>68</v>
      </c>
      <c r="DC29" s="54">
        <v>121046</v>
      </c>
      <c r="DD29" s="69">
        <f t="shared" si="16"/>
        <v>3.9</v>
      </c>
      <c r="DE29" s="54">
        <v>1987052</v>
      </c>
      <c r="DF29" s="69">
        <f t="shared" si="17"/>
        <v>64.1</v>
      </c>
      <c r="DG29" s="104"/>
      <c r="DH29" s="51"/>
      <c r="DI29" s="93"/>
      <c r="DJ29" s="95"/>
      <c r="DK29" s="51"/>
      <c r="DL29" s="95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</row>
    <row r="30" spans="1:255" s="52" customFormat="1" ht="32.25" customHeight="1">
      <c r="A30" s="53" t="s">
        <v>47</v>
      </c>
      <c r="B30" s="54">
        <v>611149</v>
      </c>
      <c r="C30" s="54">
        <v>104643</v>
      </c>
      <c r="D30" s="54">
        <v>16891</v>
      </c>
      <c r="E30" s="54">
        <v>11598</v>
      </c>
      <c r="F30" s="54">
        <v>0</v>
      </c>
      <c r="G30" s="54">
        <v>76154</v>
      </c>
      <c r="H30" s="54">
        <v>0</v>
      </c>
      <c r="I30" s="54">
        <v>1958</v>
      </c>
      <c r="J30" s="54">
        <v>437</v>
      </c>
      <c r="K30" s="54">
        <v>209</v>
      </c>
      <c r="L30" s="54">
        <v>67793</v>
      </c>
      <c r="M30" s="54">
        <v>0</v>
      </c>
      <c r="N30" s="54">
        <v>0</v>
      </c>
      <c r="O30" s="54">
        <v>20015</v>
      </c>
      <c r="P30" s="54">
        <v>12098</v>
      </c>
      <c r="Q30" s="54">
        <v>3330</v>
      </c>
      <c r="R30" s="54">
        <v>7766</v>
      </c>
      <c r="S30" s="54">
        <v>1002</v>
      </c>
      <c r="T30" s="54">
        <v>2889228</v>
      </c>
      <c r="U30" s="54">
        <v>2499618</v>
      </c>
      <c r="V30" s="54">
        <v>389610</v>
      </c>
      <c r="W30" s="54">
        <v>1114</v>
      </c>
      <c r="X30" s="54">
        <v>6303</v>
      </c>
      <c r="Y30" s="54">
        <v>522</v>
      </c>
      <c r="Z30" s="54">
        <v>133919</v>
      </c>
      <c r="AA30" s="54">
        <v>0</v>
      </c>
      <c r="AB30" s="54">
        <v>0</v>
      </c>
      <c r="AC30" s="54">
        <v>0</v>
      </c>
      <c r="AD30" s="54">
        <v>26580</v>
      </c>
      <c r="AE30" s="54">
        <v>29075</v>
      </c>
      <c r="AF30" s="54">
        <v>78264</v>
      </c>
      <c r="AG30" s="54">
        <v>9412</v>
      </c>
      <c r="AH30" s="54">
        <v>2783</v>
      </c>
      <c r="AI30" s="54">
        <v>6629</v>
      </c>
      <c r="AJ30" s="54">
        <v>466534</v>
      </c>
      <c r="AK30" s="54">
        <v>0</v>
      </c>
      <c r="AL30" s="54">
        <v>0</v>
      </c>
      <c r="AM30" s="54">
        <v>0</v>
      </c>
      <c r="AN30" s="54">
        <v>34500</v>
      </c>
      <c r="AO30" s="54">
        <v>17144</v>
      </c>
      <c r="AP30" s="54">
        <v>162398</v>
      </c>
      <c r="AQ30" s="54">
        <v>0</v>
      </c>
      <c r="AR30" s="54">
        <v>4370</v>
      </c>
      <c r="AS30" s="54">
        <v>0</v>
      </c>
      <c r="AT30" s="54">
        <v>113365</v>
      </c>
      <c r="AU30" s="54">
        <v>0</v>
      </c>
      <c r="AV30" s="54">
        <v>0</v>
      </c>
      <c r="AW30" s="54">
        <v>134757</v>
      </c>
      <c r="AX30" s="54">
        <v>0</v>
      </c>
      <c r="AY30" s="54">
        <v>322615</v>
      </c>
      <c r="AZ30" s="54">
        <v>204721</v>
      </c>
      <c r="BA30" s="54">
        <v>0</v>
      </c>
      <c r="BB30" s="54">
        <v>0</v>
      </c>
      <c r="BC30" s="54">
        <v>17838</v>
      </c>
      <c r="BD30" s="54">
        <v>12440</v>
      </c>
      <c r="BE30" s="54">
        <v>21725</v>
      </c>
      <c r="BF30" s="54">
        <v>0</v>
      </c>
      <c r="BG30" s="54">
        <v>13584</v>
      </c>
      <c r="BH30" s="54">
        <v>0</v>
      </c>
      <c r="BI30" s="54">
        <v>0</v>
      </c>
      <c r="BJ30" s="54">
        <v>13584</v>
      </c>
      <c r="BK30" s="54">
        <v>39034</v>
      </c>
      <c r="BL30" s="54">
        <v>0</v>
      </c>
      <c r="BM30" s="54">
        <v>100100</v>
      </c>
      <c r="BN30" s="54">
        <v>117894</v>
      </c>
      <c r="BO30" s="54">
        <v>9320</v>
      </c>
      <c r="BP30" s="54">
        <v>0</v>
      </c>
      <c r="BQ30" s="54">
        <v>108574</v>
      </c>
      <c r="BR30" s="54">
        <v>13336</v>
      </c>
      <c r="BS30" s="54">
        <v>5174</v>
      </c>
      <c r="BT30" s="54">
        <v>8162</v>
      </c>
      <c r="BU30" s="54">
        <v>4951</v>
      </c>
      <c r="BV30" s="54">
        <v>0</v>
      </c>
      <c r="BW30" s="54">
        <v>3211</v>
      </c>
      <c r="BX30" s="54">
        <v>5439</v>
      </c>
      <c r="BY30" s="54">
        <v>214353</v>
      </c>
      <c r="BZ30" s="54">
        <v>322352</v>
      </c>
      <c r="CA30" s="54">
        <v>96910</v>
      </c>
      <c r="CB30" s="54">
        <v>225442</v>
      </c>
      <c r="CC30" s="54">
        <v>67721</v>
      </c>
      <c r="CD30" s="54">
        <v>120</v>
      </c>
      <c r="CE30" s="54">
        <v>857</v>
      </c>
      <c r="CF30" s="54">
        <v>0</v>
      </c>
      <c r="CG30" s="54">
        <v>31059</v>
      </c>
      <c r="CH30" s="54">
        <v>0</v>
      </c>
      <c r="CI30" s="54">
        <v>0</v>
      </c>
      <c r="CJ30" s="54">
        <v>0</v>
      </c>
      <c r="CK30" s="54">
        <v>0</v>
      </c>
      <c r="CL30" s="54">
        <v>35685</v>
      </c>
      <c r="CM30" s="54">
        <v>0</v>
      </c>
      <c r="CN30" s="54">
        <v>0</v>
      </c>
      <c r="CO30" s="54">
        <v>35685</v>
      </c>
      <c r="CP30" s="54">
        <v>660900</v>
      </c>
      <c r="CQ30" s="54">
        <v>0</v>
      </c>
      <c r="CR30" s="54">
        <v>0</v>
      </c>
      <c r="CS30" s="54">
        <v>242100</v>
      </c>
      <c r="CT30" s="54">
        <v>5931528</v>
      </c>
      <c r="CU30" s="54">
        <f t="shared" si="10"/>
        <v>2252673</v>
      </c>
      <c r="CV30" s="69">
        <f t="shared" si="11"/>
        <v>38</v>
      </c>
      <c r="CW30" s="54">
        <v>1013395</v>
      </c>
      <c r="CX30" s="69">
        <f t="shared" si="12"/>
        <v>17.1</v>
      </c>
      <c r="CY30" s="54">
        <v>1239278</v>
      </c>
      <c r="CZ30" s="69">
        <f t="shared" si="13"/>
        <v>20.9</v>
      </c>
      <c r="DA30" s="54">
        <f t="shared" si="14"/>
        <v>3678855</v>
      </c>
      <c r="DB30" s="69">
        <f t="shared" si="15"/>
        <v>62</v>
      </c>
      <c r="DC30" s="54">
        <v>353210</v>
      </c>
      <c r="DD30" s="69">
        <f t="shared" si="16"/>
        <v>6</v>
      </c>
      <c r="DE30" s="54">
        <v>3325645</v>
      </c>
      <c r="DF30" s="69">
        <f t="shared" si="17"/>
        <v>56</v>
      </c>
      <c r="DG30" s="104"/>
      <c r="DH30" s="51"/>
      <c r="DI30" s="93"/>
      <c r="DJ30" s="95"/>
      <c r="DK30" s="51"/>
      <c r="DL30" s="95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</row>
    <row r="31" spans="1:255" s="52" customFormat="1" ht="32.25" customHeight="1">
      <c r="A31" s="53" t="s">
        <v>48</v>
      </c>
      <c r="B31" s="54">
        <v>685929</v>
      </c>
      <c r="C31" s="54">
        <v>29156</v>
      </c>
      <c r="D31" s="54">
        <v>4706</v>
      </c>
      <c r="E31" s="54">
        <v>3232</v>
      </c>
      <c r="F31" s="54">
        <v>0</v>
      </c>
      <c r="G31" s="54">
        <v>21218</v>
      </c>
      <c r="H31" s="54">
        <v>0</v>
      </c>
      <c r="I31" s="54">
        <v>1530</v>
      </c>
      <c r="J31" s="54">
        <v>342</v>
      </c>
      <c r="K31" s="54">
        <v>169</v>
      </c>
      <c r="L31" s="54">
        <v>40553</v>
      </c>
      <c r="M31" s="54">
        <v>5309</v>
      </c>
      <c r="N31" s="54">
        <v>0</v>
      </c>
      <c r="O31" s="54">
        <v>6988</v>
      </c>
      <c r="P31" s="54">
        <v>5210</v>
      </c>
      <c r="Q31" s="54">
        <v>749</v>
      </c>
      <c r="R31" s="54">
        <v>2579</v>
      </c>
      <c r="S31" s="54">
        <v>1882</v>
      </c>
      <c r="T31" s="54">
        <v>1050424</v>
      </c>
      <c r="U31" s="54">
        <v>919497</v>
      </c>
      <c r="V31" s="54">
        <v>130927</v>
      </c>
      <c r="W31" s="54">
        <v>799</v>
      </c>
      <c r="X31" s="54">
        <v>290</v>
      </c>
      <c r="Y31" s="54">
        <v>130</v>
      </c>
      <c r="Z31" s="54">
        <v>45712</v>
      </c>
      <c r="AA31" s="54">
        <v>0</v>
      </c>
      <c r="AB31" s="54">
        <v>0</v>
      </c>
      <c r="AC31" s="54">
        <v>0</v>
      </c>
      <c r="AD31" s="54">
        <v>7615</v>
      </c>
      <c r="AE31" s="54">
        <v>15500</v>
      </c>
      <c r="AF31" s="54">
        <v>22597</v>
      </c>
      <c r="AG31" s="54">
        <v>1757</v>
      </c>
      <c r="AH31" s="54">
        <v>737</v>
      </c>
      <c r="AI31" s="54">
        <v>1020</v>
      </c>
      <c r="AJ31" s="54">
        <v>497575</v>
      </c>
      <c r="AK31" s="54">
        <v>0</v>
      </c>
      <c r="AL31" s="54">
        <v>0</v>
      </c>
      <c r="AM31" s="54">
        <v>0</v>
      </c>
      <c r="AN31" s="54">
        <v>10422</v>
      </c>
      <c r="AO31" s="54">
        <v>11081</v>
      </c>
      <c r="AP31" s="54">
        <v>358308</v>
      </c>
      <c r="AQ31" s="54">
        <v>0</v>
      </c>
      <c r="AR31" s="54">
        <v>2241</v>
      </c>
      <c r="AS31" s="54">
        <v>0</v>
      </c>
      <c r="AT31" s="54">
        <v>0</v>
      </c>
      <c r="AU31" s="54">
        <v>0</v>
      </c>
      <c r="AV31" s="54">
        <v>0</v>
      </c>
      <c r="AW31" s="54">
        <v>115523</v>
      </c>
      <c r="AX31" s="54">
        <v>0</v>
      </c>
      <c r="AY31" s="54">
        <v>162865</v>
      </c>
      <c r="AZ31" s="54">
        <v>102078</v>
      </c>
      <c r="BA31" s="54">
        <v>0</v>
      </c>
      <c r="BB31" s="54">
        <v>0</v>
      </c>
      <c r="BC31" s="54">
        <v>4995</v>
      </c>
      <c r="BD31" s="54">
        <v>6989</v>
      </c>
      <c r="BE31" s="54">
        <v>17648</v>
      </c>
      <c r="BF31" s="54">
        <v>0</v>
      </c>
      <c r="BG31" s="54">
        <v>4434</v>
      </c>
      <c r="BH31" s="54">
        <v>0</v>
      </c>
      <c r="BI31" s="54">
        <v>0</v>
      </c>
      <c r="BJ31" s="54">
        <v>4434</v>
      </c>
      <c r="BK31" s="54">
        <v>16224</v>
      </c>
      <c r="BL31" s="54">
        <v>0</v>
      </c>
      <c r="BM31" s="54">
        <v>51788</v>
      </c>
      <c r="BN31" s="54">
        <v>60787</v>
      </c>
      <c r="BO31" s="54">
        <v>10635</v>
      </c>
      <c r="BP31" s="54">
        <v>0</v>
      </c>
      <c r="BQ31" s="54">
        <v>50152</v>
      </c>
      <c r="BR31" s="54">
        <v>11800</v>
      </c>
      <c r="BS31" s="54">
        <v>8714</v>
      </c>
      <c r="BT31" s="54">
        <v>3086</v>
      </c>
      <c r="BU31" s="54">
        <v>2333</v>
      </c>
      <c r="BV31" s="54">
        <v>0</v>
      </c>
      <c r="BW31" s="54">
        <v>753</v>
      </c>
      <c r="BX31" s="54">
        <v>1317</v>
      </c>
      <c r="BY31" s="54">
        <v>494878</v>
      </c>
      <c r="BZ31" s="54">
        <v>332460</v>
      </c>
      <c r="CA31" s="54">
        <v>134855</v>
      </c>
      <c r="CB31" s="54">
        <v>197605</v>
      </c>
      <c r="CC31" s="54">
        <v>49764</v>
      </c>
      <c r="CD31" s="54">
        <v>90</v>
      </c>
      <c r="CE31" s="54">
        <v>168</v>
      </c>
      <c r="CF31" s="54">
        <v>0</v>
      </c>
      <c r="CG31" s="54">
        <v>2600</v>
      </c>
      <c r="CH31" s="54">
        <v>0</v>
      </c>
      <c r="CI31" s="54">
        <v>0</v>
      </c>
      <c r="CJ31" s="54">
        <v>0</v>
      </c>
      <c r="CK31" s="54">
        <v>0</v>
      </c>
      <c r="CL31" s="54">
        <v>46906</v>
      </c>
      <c r="CM31" s="54">
        <v>0</v>
      </c>
      <c r="CN31" s="54">
        <v>0</v>
      </c>
      <c r="CO31" s="54">
        <v>46906</v>
      </c>
      <c r="CP31" s="54">
        <v>753216</v>
      </c>
      <c r="CQ31" s="54">
        <v>32700</v>
      </c>
      <c r="CR31" s="54">
        <v>0</v>
      </c>
      <c r="CS31" s="54">
        <v>142116</v>
      </c>
      <c r="CT31" s="54">
        <v>4178043</v>
      </c>
      <c r="CU31" s="54">
        <f t="shared" si="10"/>
        <v>2300089</v>
      </c>
      <c r="CV31" s="69">
        <f t="shared" si="11"/>
        <v>55.1</v>
      </c>
      <c r="CW31" s="54">
        <v>1277052</v>
      </c>
      <c r="CX31" s="69">
        <f t="shared" si="12"/>
        <v>30.6</v>
      </c>
      <c r="CY31" s="54">
        <v>1023037</v>
      </c>
      <c r="CZ31" s="69">
        <f t="shared" si="13"/>
        <v>24.5</v>
      </c>
      <c r="DA31" s="54">
        <f t="shared" si="14"/>
        <v>1877954</v>
      </c>
      <c r="DB31" s="69">
        <f t="shared" si="15"/>
        <v>44.9</v>
      </c>
      <c r="DC31" s="54">
        <v>179467</v>
      </c>
      <c r="DD31" s="69">
        <f t="shared" si="16"/>
        <v>4.3</v>
      </c>
      <c r="DE31" s="54">
        <v>1698487</v>
      </c>
      <c r="DF31" s="69">
        <f t="shared" si="17"/>
        <v>40.6</v>
      </c>
      <c r="DG31" s="104"/>
      <c r="DH31" s="51"/>
      <c r="DI31" s="93"/>
      <c r="DJ31" s="95"/>
      <c r="DK31" s="51"/>
      <c r="DL31" s="95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  <c r="IU31" s="51"/>
    </row>
    <row r="32" spans="1:255" s="52" customFormat="1" ht="32.25" customHeight="1">
      <c r="A32" s="53" t="s">
        <v>49</v>
      </c>
      <c r="B32" s="54">
        <v>1974622</v>
      </c>
      <c r="C32" s="54">
        <v>97496</v>
      </c>
      <c r="D32" s="54">
        <v>15720</v>
      </c>
      <c r="E32" s="54">
        <v>10829</v>
      </c>
      <c r="F32" s="54">
        <v>0</v>
      </c>
      <c r="G32" s="54">
        <v>70947</v>
      </c>
      <c r="H32" s="54">
        <v>0</v>
      </c>
      <c r="I32" s="54">
        <v>5319</v>
      </c>
      <c r="J32" s="54">
        <v>1191</v>
      </c>
      <c r="K32" s="54">
        <v>575</v>
      </c>
      <c r="L32" s="54">
        <v>146548</v>
      </c>
      <c r="M32" s="54">
        <v>20565</v>
      </c>
      <c r="N32" s="54">
        <v>0</v>
      </c>
      <c r="O32" s="54">
        <v>18654</v>
      </c>
      <c r="P32" s="54">
        <v>17011</v>
      </c>
      <c r="Q32" s="54">
        <v>7135</v>
      </c>
      <c r="R32" s="54">
        <v>8803</v>
      </c>
      <c r="S32" s="54">
        <v>1073</v>
      </c>
      <c r="T32" s="54">
        <v>2852650</v>
      </c>
      <c r="U32" s="54">
        <v>2513797</v>
      </c>
      <c r="V32" s="54">
        <v>338853</v>
      </c>
      <c r="W32" s="54">
        <v>3143</v>
      </c>
      <c r="X32" s="54">
        <v>7805</v>
      </c>
      <c r="Y32" s="54">
        <v>300</v>
      </c>
      <c r="Z32" s="54">
        <v>114789</v>
      </c>
      <c r="AA32" s="54">
        <v>14664</v>
      </c>
      <c r="AB32" s="54">
        <v>14664</v>
      </c>
      <c r="AC32" s="54">
        <v>0</v>
      </c>
      <c r="AD32" s="54">
        <v>33874</v>
      </c>
      <c r="AE32" s="54">
        <v>52052</v>
      </c>
      <c r="AF32" s="54">
        <v>14199</v>
      </c>
      <c r="AG32" s="54">
        <v>18779</v>
      </c>
      <c r="AH32" s="54">
        <v>3728</v>
      </c>
      <c r="AI32" s="54">
        <v>15051</v>
      </c>
      <c r="AJ32" s="54">
        <v>911550</v>
      </c>
      <c r="AK32" s="54">
        <v>0</v>
      </c>
      <c r="AL32" s="54">
        <v>0</v>
      </c>
      <c r="AM32" s="54">
        <v>0</v>
      </c>
      <c r="AN32" s="54">
        <v>53590</v>
      </c>
      <c r="AO32" s="54">
        <v>51360</v>
      </c>
      <c r="AP32" s="54">
        <v>173829</v>
      </c>
      <c r="AQ32" s="54">
        <v>0</v>
      </c>
      <c r="AR32" s="54">
        <v>4858</v>
      </c>
      <c r="AS32" s="54">
        <v>0</v>
      </c>
      <c r="AT32" s="54">
        <v>40800</v>
      </c>
      <c r="AU32" s="54">
        <v>0</v>
      </c>
      <c r="AV32" s="54">
        <v>0</v>
      </c>
      <c r="AW32" s="54">
        <v>587113</v>
      </c>
      <c r="AX32" s="54">
        <v>0</v>
      </c>
      <c r="AY32" s="54">
        <v>382482</v>
      </c>
      <c r="AZ32" s="54">
        <v>217840</v>
      </c>
      <c r="BA32" s="54">
        <v>0</v>
      </c>
      <c r="BB32" s="54">
        <v>0</v>
      </c>
      <c r="BC32" s="54">
        <v>27127</v>
      </c>
      <c r="BD32" s="54">
        <v>31961</v>
      </c>
      <c r="BE32" s="54">
        <v>56700</v>
      </c>
      <c r="BF32" s="54">
        <v>0</v>
      </c>
      <c r="BG32" s="54">
        <v>14443</v>
      </c>
      <c r="BH32" s="54">
        <v>0</v>
      </c>
      <c r="BI32" s="54">
        <v>0</v>
      </c>
      <c r="BJ32" s="54">
        <v>14443</v>
      </c>
      <c r="BK32" s="54">
        <v>17444</v>
      </c>
      <c r="BL32" s="54">
        <v>0</v>
      </c>
      <c r="BM32" s="54">
        <v>70165</v>
      </c>
      <c r="BN32" s="54">
        <v>164642</v>
      </c>
      <c r="BO32" s="54">
        <v>11863</v>
      </c>
      <c r="BP32" s="54">
        <v>0</v>
      </c>
      <c r="BQ32" s="54">
        <v>152779</v>
      </c>
      <c r="BR32" s="54">
        <v>18242</v>
      </c>
      <c r="BS32" s="54">
        <v>10112</v>
      </c>
      <c r="BT32" s="54">
        <v>8130</v>
      </c>
      <c r="BU32" s="54">
        <v>1560</v>
      </c>
      <c r="BV32" s="54">
        <v>0</v>
      </c>
      <c r="BW32" s="54">
        <v>6570</v>
      </c>
      <c r="BX32" s="54">
        <v>30749</v>
      </c>
      <c r="BY32" s="54">
        <v>31538</v>
      </c>
      <c r="BZ32" s="54">
        <v>247020</v>
      </c>
      <c r="CA32" s="54">
        <v>128512</v>
      </c>
      <c r="CB32" s="54">
        <v>118508</v>
      </c>
      <c r="CC32" s="54">
        <v>255339</v>
      </c>
      <c r="CD32" s="54">
        <v>12792</v>
      </c>
      <c r="CE32" s="54">
        <v>445</v>
      </c>
      <c r="CF32" s="54">
        <v>0</v>
      </c>
      <c r="CG32" s="54">
        <v>164952</v>
      </c>
      <c r="CH32" s="54">
        <v>20834</v>
      </c>
      <c r="CI32" s="54">
        <v>0</v>
      </c>
      <c r="CJ32" s="54">
        <v>20834</v>
      </c>
      <c r="CK32" s="54">
        <v>0</v>
      </c>
      <c r="CL32" s="54">
        <v>56316</v>
      </c>
      <c r="CM32" s="54">
        <v>0</v>
      </c>
      <c r="CN32" s="54">
        <v>0</v>
      </c>
      <c r="CO32" s="54">
        <v>56316</v>
      </c>
      <c r="CP32" s="54">
        <v>426500</v>
      </c>
      <c r="CQ32" s="54">
        <v>1300</v>
      </c>
      <c r="CR32" s="54">
        <v>0</v>
      </c>
      <c r="CS32" s="54">
        <v>326200</v>
      </c>
      <c r="CT32" s="54">
        <v>7582567</v>
      </c>
      <c r="CU32" s="54">
        <f t="shared" si="10"/>
        <v>2252847</v>
      </c>
      <c r="CV32" s="69">
        <f t="shared" si="11"/>
        <v>29.7</v>
      </c>
      <c r="CW32" s="54">
        <v>1086601</v>
      </c>
      <c r="CX32" s="69">
        <f t="shared" si="12"/>
        <v>14.3</v>
      </c>
      <c r="CY32" s="54">
        <v>1166246</v>
      </c>
      <c r="CZ32" s="69">
        <f t="shared" si="13"/>
        <v>15.399999999999999</v>
      </c>
      <c r="DA32" s="54">
        <f t="shared" si="14"/>
        <v>5329720</v>
      </c>
      <c r="DB32" s="69">
        <f t="shared" si="15"/>
        <v>70.3</v>
      </c>
      <c r="DC32" s="54">
        <v>482997</v>
      </c>
      <c r="DD32" s="69">
        <f t="shared" si="16"/>
        <v>6.4</v>
      </c>
      <c r="DE32" s="54">
        <v>4846723</v>
      </c>
      <c r="DF32" s="69">
        <f t="shared" si="17"/>
        <v>63.9</v>
      </c>
      <c r="DG32" s="104"/>
      <c r="DH32" s="51"/>
      <c r="DI32" s="93"/>
      <c r="DJ32" s="95"/>
      <c r="DK32" s="51"/>
      <c r="DL32" s="95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  <c r="IU32" s="51"/>
    </row>
    <row r="33" spans="1:255" s="91" customFormat="1" ht="32.25" customHeight="1">
      <c r="A33" s="63" t="s">
        <v>50</v>
      </c>
      <c r="B33" s="64">
        <v>1511032</v>
      </c>
      <c r="C33" s="64">
        <v>127949</v>
      </c>
      <c r="D33" s="64">
        <v>20654</v>
      </c>
      <c r="E33" s="64">
        <v>14181</v>
      </c>
      <c r="F33" s="64">
        <v>0</v>
      </c>
      <c r="G33" s="64">
        <v>93114</v>
      </c>
      <c r="H33" s="64">
        <v>0</v>
      </c>
      <c r="I33" s="64">
        <v>5805</v>
      </c>
      <c r="J33" s="64">
        <v>1301</v>
      </c>
      <c r="K33" s="64">
        <v>624</v>
      </c>
      <c r="L33" s="64">
        <v>156221</v>
      </c>
      <c r="M33" s="64">
        <v>0</v>
      </c>
      <c r="N33" s="64">
        <v>0</v>
      </c>
      <c r="O33" s="64">
        <v>24481</v>
      </c>
      <c r="P33" s="64">
        <v>22231</v>
      </c>
      <c r="Q33" s="64">
        <v>8235</v>
      </c>
      <c r="R33" s="64">
        <v>11699</v>
      </c>
      <c r="S33" s="64">
        <v>2297</v>
      </c>
      <c r="T33" s="64">
        <v>2718827</v>
      </c>
      <c r="U33" s="64">
        <v>2496718</v>
      </c>
      <c r="V33" s="64">
        <v>222109</v>
      </c>
      <c r="W33" s="64">
        <v>2656</v>
      </c>
      <c r="X33" s="64">
        <v>111142</v>
      </c>
      <c r="Y33" s="64">
        <v>891</v>
      </c>
      <c r="Z33" s="64">
        <v>142428</v>
      </c>
      <c r="AA33" s="64">
        <v>13789</v>
      </c>
      <c r="AB33" s="64">
        <v>13789</v>
      </c>
      <c r="AC33" s="64">
        <v>0</v>
      </c>
      <c r="AD33" s="64">
        <v>46221</v>
      </c>
      <c r="AE33" s="64">
        <v>58594</v>
      </c>
      <c r="AF33" s="64">
        <v>23824</v>
      </c>
      <c r="AG33" s="64">
        <v>9647</v>
      </c>
      <c r="AH33" s="64">
        <v>4264</v>
      </c>
      <c r="AI33" s="64">
        <v>5383</v>
      </c>
      <c r="AJ33" s="64">
        <v>651591</v>
      </c>
      <c r="AK33" s="64">
        <v>0</v>
      </c>
      <c r="AL33" s="64">
        <v>0</v>
      </c>
      <c r="AM33" s="64">
        <v>0</v>
      </c>
      <c r="AN33" s="64">
        <v>58006</v>
      </c>
      <c r="AO33" s="64">
        <v>55386</v>
      </c>
      <c r="AP33" s="64">
        <v>132577</v>
      </c>
      <c r="AQ33" s="64">
        <v>0</v>
      </c>
      <c r="AR33" s="64">
        <v>13623</v>
      </c>
      <c r="AS33" s="64">
        <v>0</v>
      </c>
      <c r="AT33" s="64">
        <v>40026</v>
      </c>
      <c r="AU33" s="64">
        <v>0</v>
      </c>
      <c r="AV33" s="64">
        <v>0</v>
      </c>
      <c r="AW33" s="64">
        <v>351973</v>
      </c>
      <c r="AX33" s="64">
        <v>0</v>
      </c>
      <c r="AY33" s="64">
        <v>416921</v>
      </c>
      <c r="AZ33" s="64">
        <v>244567</v>
      </c>
      <c r="BA33" s="64">
        <v>0</v>
      </c>
      <c r="BB33" s="64">
        <v>0</v>
      </c>
      <c r="BC33" s="64">
        <v>31139</v>
      </c>
      <c r="BD33" s="64">
        <v>35246</v>
      </c>
      <c r="BE33" s="64">
        <v>51893</v>
      </c>
      <c r="BF33" s="64">
        <v>0</v>
      </c>
      <c r="BG33" s="64">
        <v>12068</v>
      </c>
      <c r="BH33" s="64">
        <v>0</v>
      </c>
      <c r="BI33" s="64">
        <v>0</v>
      </c>
      <c r="BJ33" s="64">
        <v>12068</v>
      </c>
      <c r="BK33" s="64">
        <v>22445</v>
      </c>
      <c r="BL33" s="64">
        <v>0</v>
      </c>
      <c r="BM33" s="64">
        <v>91776</v>
      </c>
      <c r="BN33" s="64">
        <v>172354</v>
      </c>
      <c r="BO33" s="64">
        <v>31435</v>
      </c>
      <c r="BP33" s="64">
        <v>0</v>
      </c>
      <c r="BQ33" s="64">
        <v>140919</v>
      </c>
      <c r="BR33" s="64">
        <v>16900</v>
      </c>
      <c r="BS33" s="64">
        <v>6984</v>
      </c>
      <c r="BT33" s="64">
        <v>9916</v>
      </c>
      <c r="BU33" s="64">
        <v>5454</v>
      </c>
      <c r="BV33" s="64">
        <v>0</v>
      </c>
      <c r="BW33" s="64">
        <v>4462</v>
      </c>
      <c r="BX33" s="64">
        <v>45393</v>
      </c>
      <c r="BY33" s="64">
        <v>4389</v>
      </c>
      <c r="BZ33" s="64">
        <v>338054</v>
      </c>
      <c r="CA33" s="64">
        <v>210244</v>
      </c>
      <c r="CB33" s="64">
        <v>127810</v>
      </c>
      <c r="CC33" s="64">
        <v>170956</v>
      </c>
      <c r="CD33" s="64">
        <v>810</v>
      </c>
      <c r="CE33" s="64">
        <v>525</v>
      </c>
      <c r="CF33" s="64">
        <v>0</v>
      </c>
      <c r="CG33" s="64">
        <v>46059</v>
      </c>
      <c r="CH33" s="64">
        <v>0</v>
      </c>
      <c r="CI33" s="64">
        <v>0</v>
      </c>
      <c r="CJ33" s="64">
        <v>0</v>
      </c>
      <c r="CK33" s="64">
        <v>0</v>
      </c>
      <c r="CL33" s="64">
        <v>123562</v>
      </c>
      <c r="CM33" s="64">
        <v>0</v>
      </c>
      <c r="CN33" s="64">
        <v>0</v>
      </c>
      <c r="CO33" s="64">
        <v>123562</v>
      </c>
      <c r="CP33" s="64">
        <v>505893</v>
      </c>
      <c r="CQ33" s="64">
        <v>2800</v>
      </c>
      <c r="CR33" s="64">
        <v>0</v>
      </c>
      <c r="CS33" s="64">
        <v>302100</v>
      </c>
      <c r="CT33" s="64">
        <v>6984441</v>
      </c>
      <c r="CU33" s="64">
        <f t="shared" si="10"/>
        <v>2042284</v>
      </c>
      <c r="CV33" s="73">
        <f t="shared" si="11"/>
        <v>29.2</v>
      </c>
      <c r="CW33" s="64">
        <v>981517</v>
      </c>
      <c r="CX33" s="73">
        <f t="shared" si="12"/>
        <v>14.1</v>
      </c>
      <c r="CY33" s="64">
        <v>1060767</v>
      </c>
      <c r="CZ33" s="73">
        <f t="shared" si="13"/>
        <v>15.1</v>
      </c>
      <c r="DA33" s="64">
        <f t="shared" si="14"/>
        <v>4942157</v>
      </c>
      <c r="DB33" s="73">
        <f t="shared" si="15"/>
        <v>70.8</v>
      </c>
      <c r="DC33" s="64">
        <v>582947</v>
      </c>
      <c r="DD33" s="73">
        <f t="shared" si="16"/>
        <v>8.3</v>
      </c>
      <c r="DE33" s="64">
        <v>4359210</v>
      </c>
      <c r="DF33" s="73">
        <f t="shared" si="17"/>
        <v>62.5</v>
      </c>
      <c r="DG33" s="105"/>
      <c r="DH33" s="90"/>
      <c r="DI33" s="94"/>
      <c r="DJ33" s="96"/>
      <c r="DK33" s="90"/>
      <c r="DL33" s="96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  <c r="EE33" s="90"/>
      <c r="EF33" s="90"/>
      <c r="EG33" s="90"/>
      <c r="EH33" s="90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0"/>
      <c r="FL33" s="90"/>
      <c r="FM33" s="90"/>
      <c r="FN33" s="90"/>
      <c r="FO33" s="90"/>
      <c r="FP33" s="90"/>
      <c r="FQ33" s="90"/>
      <c r="FR33" s="90"/>
      <c r="FS33" s="90"/>
      <c r="FT33" s="90"/>
      <c r="FU33" s="90"/>
      <c r="FV33" s="90"/>
      <c r="FW33" s="90"/>
      <c r="FX33" s="90"/>
      <c r="FY33" s="90"/>
      <c r="FZ33" s="90"/>
      <c r="GA33" s="90"/>
      <c r="GB33" s="90"/>
      <c r="GC33" s="90"/>
      <c r="GD33" s="90"/>
      <c r="GE33" s="90"/>
      <c r="GF33" s="90"/>
      <c r="GG33" s="90"/>
      <c r="GH33" s="90"/>
      <c r="GI33" s="90"/>
      <c r="GJ33" s="90"/>
      <c r="GK33" s="90"/>
      <c r="GL33" s="90"/>
      <c r="GM33" s="90"/>
      <c r="GN33" s="90"/>
      <c r="GO33" s="90"/>
      <c r="GP33" s="90"/>
      <c r="GQ33" s="90"/>
      <c r="GR33" s="90"/>
      <c r="GS33" s="90"/>
      <c r="GT33" s="90"/>
      <c r="GU33" s="90"/>
      <c r="GV33" s="90"/>
      <c r="GW33" s="90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0"/>
      <c r="HI33" s="90"/>
      <c r="HJ33" s="90"/>
      <c r="HK33" s="90"/>
      <c r="HL33" s="90"/>
      <c r="HM33" s="90"/>
      <c r="HN33" s="90"/>
      <c r="HO33" s="90"/>
      <c r="HP33" s="90"/>
      <c r="HQ33" s="90"/>
      <c r="HR33" s="90"/>
      <c r="HS33" s="90"/>
      <c r="HT33" s="90"/>
      <c r="HU33" s="90"/>
      <c r="HV33" s="90"/>
      <c r="HW33" s="90"/>
      <c r="HX33" s="90"/>
      <c r="HY33" s="90"/>
      <c r="HZ33" s="90"/>
      <c r="IA33" s="90"/>
      <c r="IB33" s="90"/>
      <c r="IC33" s="90"/>
      <c r="ID33" s="90"/>
      <c r="IE33" s="90"/>
      <c r="IF33" s="90"/>
      <c r="IG33" s="90"/>
      <c r="IH33" s="90"/>
      <c r="II33" s="90"/>
      <c r="IJ33" s="90"/>
      <c r="IK33" s="90"/>
      <c r="IL33" s="90"/>
      <c r="IM33" s="90"/>
      <c r="IN33" s="90"/>
      <c r="IO33" s="90"/>
      <c r="IP33" s="90"/>
      <c r="IQ33" s="90"/>
      <c r="IR33" s="90"/>
      <c r="IS33" s="90"/>
      <c r="IT33" s="90"/>
      <c r="IU33" s="90"/>
    </row>
    <row r="34" spans="1:255" s="52" customFormat="1" ht="32.25" customHeight="1">
      <c r="A34" s="53" t="s">
        <v>51</v>
      </c>
      <c r="B34" s="54">
        <v>319808</v>
      </c>
      <c r="C34" s="54">
        <v>29913</v>
      </c>
      <c r="D34" s="54">
        <v>4828</v>
      </c>
      <c r="E34" s="54">
        <v>3316</v>
      </c>
      <c r="F34" s="54">
        <v>0</v>
      </c>
      <c r="G34" s="54">
        <v>21769</v>
      </c>
      <c r="H34" s="54">
        <v>0</v>
      </c>
      <c r="I34" s="54">
        <v>1167</v>
      </c>
      <c r="J34" s="54">
        <v>260</v>
      </c>
      <c r="K34" s="54">
        <v>126</v>
      </c>
      <c r="L34" s="54">
        <v>26755</v>
      </c>
      <c r="M34" s="54">
        <v>0</v>
      </c>
      <c r="N34" s="54">
        <v>0</v>
      </c>
      <c r="O34" s="54">
        <v>5728</v>
      </c>
      <c r="P34" s="54">
        <v>5839</v>
      </c>
      <c r="Q34" s="54">
        <v>1771</v>
      </c>
      <c r="R34" s="54">
        <v>3591</v>
      </c>
      <c r="S34" s="54">
        <v>477</v>
      </c>
      <c r="T34" s="54">
        <v>1164502</v>
      </c>
      <c r="U34" s="54">
        <v>1060135</v>
      </c>
      <c r="V34" s="54">
        <v>104367</v>
      </c>
      <c r="W34" s="54">
        <v>671</v>
      </c>
      <c r="X34" s="54">
        <v>3042</v>
      </c>
      <c r="Y34" s="54">
        <v>0</v>
      </c>
      <c r="Z34" s="54">
        <v>18090</v>
      </c>
      <c r="AA34" s="54">
        <v>2164</v>
      </c>
      <c r="AB34" s="54">
        <v>2164</v>
      </c>
      <c r="AC34" s="54">
        <v>0</v>
      </c>
      <c r="AD34" s="54">
        <v>7471</v>
      </c>
      <c r="AE34" s="54">
        <v>6282</v>
      </c>
      <c r="AF34" s="54">
        <v>2173</v>
      </c>
      <c r="AG34" s="54">
        <v>3810</v>
      </c>
      <c r="AH34" s="54">
        <v>776</v>
      </c>
      <c r="AI34" s="54">
        <v>3034</v>
      </c>
      <c r="AJ34" s="54">
        <v>293409</v>
      </c>
      <c r="AK34" s="54">
        <v>0</v>
      </c>
      <c r="AL34" s="54">
        <v>0</v>
      </c>
      <c r="AM34" s="54">
        <v>0</v>
      </c>
      <c r="AN34" s="54">
        <v>15896</v>
      </c>
      <c r="AO34" s="54">
        <v>13462</v>
      </c>
      <c r="AP34" s="54">
        <v>109324</v>
      </c>
      <c r="AQ34" s="54">
        <v>0</v>
      </c>
      <c r="AR34" s="54">
        <v>1942</v>
      </c>
      <c r="AS34" s="54">
        <v>0</v>
      </c>
      <c r="AT34" s="54">
        <v>59670</v>
      </c>
      <c r="AU34" s="54">
        <v>0</v>
      </c>
      <c r="AV34" s="54">
        <v>0</v>
      </c>
      <c r="AW34" s="54">
        <v>93115</v>
      </c>
      <c r="AX34" s="54">
        <v>0</v>
      </c>
      <c r="AY34" s="54">
        <v>60756</v>
      </c>
      <c r="AZ34" s="54">
        <v>30949</v>
      </c>
      <c r="BA34" s="54">
        <v>0</v>
      </c>
      <c r="BB34" s="54">
        <v>0</v>
      </c>
      <c r="BC34" s="54">
        <v>7903</v>
      </c>
      <c r="BD34" s="54">
        <v>7685</v>
      </c>
      <c r="BE34" s="54">
        <v>90</v>
      </c>
      <c r="BF34" s="54">
        <v>0</v>
      </c>
      <c r="BG34" s="54">
        <v>3683</v>
      </c>
      <c r="BH34" s="54">
        <v>0</v>
      </c>
      <c r="BI34" s="54">
        <v>0</v>
      </c>
      <c r="BJ34" s="54">
        <v>3683</v>
      </c>
      <c r="BK34" s="54">
        <v>0</v>
      </c>
      <c r="BL34" s="54">
        <v>0</v>
      </c>
      <c r="BM34" s="54">
        <v>11588</v>
      </c>
      <c r="BN34" s="54">
        <v>29807</v>
      </c>
      <c r="BO34" s="54">
        <v>0</v>
      </c>
      <c r="BP34" s="54">
        <v>0</v>
      </c>
      <c r="BQ34" s="54">
        <v>29807</v>
      </c>
      <c r="BR34" s="54">
        <v>8435</v>
      </c>
      <c r="BS34" s="54">
        <v>7992</v>
      </c>
      <c r="BT34" s="54">
        <v>443</v>
      </c>
      <c r="BU34" s="54">
        <v>443</v>
      </c>
      <c r="BV34" s="54">
        <v>0</v>
      </c>
      <c r="BW34" s="54">
        <v>0</v>
      </c>
      <c r="BX34" s="54">
        <v>884</v>
      </c>
      <c r="BY34" s="54">
        <v>28729</v>
      </c>
      <c r="BZ34" s="54">
        <v>258167</v>
      </c>
      <c r="CA34" s="54">
        <v>55896</v>
      </c>
      <c r="CB34" s="54">
        <v>202271</v>
      </c>
      <c r="CC34" s="54">
        <v>18844</v>
      </c>
      <c r="CD34" s="54">
        <v>191</v>
      </c>
      <c r="CE34" s="54">
        <v>194</v>
      </c>
      <c r="CF34" s="54">
        <v>0</v>
      </c>
      <c r="CG34" s="54">
        <v>5856</v>
      </c>
      <c r="CH34" s="54">
        <v>0</v>
      </c>
      <c r="CI34" s="54">
        <v>0</v>
      </c>
      <c r="CJ34" s="54">
        <v>0</v>
      </c>
      <c r="CK34" s="54">
        <v>0</v>
      </c>
      <c r="CL34" s="54">
        <v>12603</v>
      </c>
      <c r="CM34" s="54">
        <v>0</v>
      </c>
      <c r="CN34" s="54">
        <v>0</v>
      </c>
      <c r="CO34" s="54">
        <v>12603</v>
      </c>
      <c r="CP34" s="54">
        <v>180000</v>
      </c>
      <c r="CQ34" s="54">
        <v>0</v>
      </c>
      <c r="CR34" s="54">
        <v>0</v>
      </c>
      <c r="CS34" s="54">
        <v>119700</v>
      </c>
      <c r="CT34" s="54">
        <v>2428935</v>
      </c>
      <c r="CU34" s="54">
        <f t="shared" si="10"/>
        <v>869775</v>
      </c>
      <c r="CV34" s="69">
        <f t="shared" si="11"/>
        <v>35.8</v>
      </c>
      <c r="CW34" s="54">
        <v>284055</v>
      </c>
      <c r="CX34" s="69">
        <f t="shared" si="12"/>
        <v>11.7</v>
      </c>
      <c r="CY34" s="54">
        <v>585720</v>
      </c>
      <c r="CZ34" s="69">
        <f t="shared" si="13"/>
        <v>24.099999999999998</v>
      </c>
      <c r="DA34" s="54">
        <f t="shared" si="14"/>
        <v>1559160</v>
      </c>
      <c r="DB34" s="69">
        <f t="shared" si="15"/>
        <v>64.2</v>
      </c>
      <c r="DC34" s="54">
        <v>107297</v>
      </c>
      <c r="DD34" s="69">
        <f t="shared" si="16"/>
        <v>4.4</v>
      </c>
      <c r="DE34" s="54">
        <v>1451863</v>
      </c>
      <c r="DF34" s="69">
        <f t="shared" si="17"/>
        <v>59.800000000000004</v>
      </c>
      <c r="DG34" s="104"/>
      <c r="DH34" s="51"/>
      <c r="DI34" s="93"/>
      <c r="DJ34" s="95"/>
      <c r="DK34" s="51"/>
      <c r="DL34" s="95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</row>
    <row r="35" spans="1:255" s="52" customFormat="1" ht="32.25" customHeight="1">
      <c r="A35" s="53" t="s">
        <v>52</v>
      </c>
      <c r="B35" s="54">
        <v>402503</v>
      </c>
      <c r="C35" s="54">
        <v>67747</v>
      </c>
      <c r="D35" s="54">
        <v>10935</v>
      </c>
      <c r="E35" s="54">
        <v>7509</v>
      </c>
      <c r="F35" s="54">
        <v>0</v>
      </c>
      <c r="G35" s="54">
        <v>49303</v>
      </c>
      <c r="H35" s="54">
        <v>0</v>
      </c>
      <c r="I35" s="54">
        <v>980</v>
      </c>
      <c r="J35" s="54">
        <v>218</v>
      </c>
      <c r="K35" s="54">
        <v>105</v>
      </c>
      <c r="L35" s="54">
        <v>34704</v>
      </c>
      <c r="M35" s="54">
        <v>0</v>
      </c>
      <c r="N35" s="54">
        <v>0</v>
      </c>
      <c r="O35" s="54">
        <v>12962</v>
      </c>
      <c r="P35" s="54">
        <v>6574</v>
      </c>
      <c r="Q35" s="54">
        <v>1714</v>
      </c>
      <c r="R35" s="54">
        <v>4799</v>
      </c>
      <c r="S35" s="54">
        <v>61</v>
      </c>
      <c r="T35" s="54">
        <v>2019502</v>
      </c>
      <c r="U35" s="54">
        <v>1852756</v>
      </c>
      <c r="V35" s="54">
        <v>166746</v>
      </c>
      <c r="W35" s="54">
        <v>921</v>
      </c>
      <c r="X35" s="54">
        <v>3253</v>
      </c>
      <c r="Y35" s="54">
        <v>0</v>
      </c>
      <c r="Z35" s="54">
        <v>51248</v>
      </c>
      <c r="AA35" s="54">
        <v>0</v>
      </c>
      <c r="AB35" s="54">
        <v>0</v>
      </c>
      <c r="AC35" s="54">
        <v>0</v>
      </c>
      <c r="AD35" s="54">
        <v>16694</v>
      </c>
      <c r="AE35" s="54">
        <v>18511</v>
      </c>
      <c r="AF35" s="54">
        <v>16043</v>
      </c>
      <c r="AG35" s="54">
        <v>2489</v>
      </c>
      <c r="AH35" s="54">
        <v>1295</v>
      </c>
      <c r="AI35" s="54">
        <v>1194</v>
      </c>
      <c r="AJ35" s="54">
        <v>377834</v>
      </c>
      <c r="AK35" s="54">
        <v>0</v>
      </c>
      <c r="AL35" s="54">
        <v>0</v>
      </c>
      <c r="AM35" s="54">
        <v>0</v>
      </c>
      <c r="AN35" s="54">
        <v>18671</v>
      </c>
      <c r="AO35" s="54">
        <v>11540</v>
      </c>
      <c r="AP35" s="54">
        <v>205849</v>
      </c>
      <c r="AQ35" s="54">
        <v>4534</v>
      </c>
      <c r="AR35" s="54">
        <v>2319</v>
      </c>
      <c r="AS35" s="54">
        <v>0</v>
      </c>
      <c r="AT35" s="54">
        <v>6500</v>
      </c>
      <c r="AU35" s="54">
        <v>0</v>
      </c>
      <c r="AV35" s="54">
        <v>0</v>
      </c>
      <c r="AW35" s="54">
        <v>128421</v>
      </c>
      <c r="AX35" s="54">
        <v>0</v>
      </c>
      <c r="AY35" s="54">
        <v>243223</v>
      </c>
      <c r="AZ35" s="54">
        <v>137914</v>
      </c>
      <c r="BA35" s="54">
        <v>0</v>
      </c>
      <c r="BB35" s="54">
        <v>0</v>
      </c>
      <c r="BC35" s="54">
        <v>10890</v>
      </c>
      <c r="BD35" s="54">
        <v>6798</v>
      </c>
      <c r="BE35" s="54">
        <v>26146</v>
      </c>
      <c r="BF35" s="54">
        <v>0</v>
      </c>
      <c r="BG35" s="54">
        <v>9815</v>
      </c>
      <c r="BH35" s="54">
        <v>0</v>
      </c>
      <c r="BI35" s="54">
        <v>0</v>
      </c>
      <c r="BJ35" s="54">
        <v>9815</v>
      </c>
      <c r="BK35" s="54">
        <v>36060</v>
      </c>
      <c r="BL35" s="54">
        <v>0</v>
      </c>
      <c r="BM35" s="54">
        <v>48205</v>
      </c>
      <c r="BN35" s="54">
        <v>105309</v>
      </c>
      <c r="BO35" s="54">
        <v>49554</v>
      </c>
      <c r="BP35" s="54">
        <v>0</v>
      </c>
      <c r="BQ35" s="54">
        <v>55755</v>
      </c>
      <c r="BR35" s="54">
        <v>9722</v>
      </c>
      <c r="BS35" s="54">
        <v>3931</v>
      </c>
      <c r="BT35" s="54">
        <v>5791</v>
      </c>
      <c r="BU35" s="54">
        <v>297</v>
      </c>
      <c r="BV35" s="54">
        <v>0</v>
      </c>
      <c r="BW35" s="54">
        <v>5494</v>
      </c>
      <c r="BX35" s="54">
        <v>2455</v>
      </c>
      <c r="BY35" s="54">
        <v>94246</v>
      </c>
      <c r="BZ35" s="54">
        <v>291833</v>
      </c>
      <c r="CA35" s="54">
        <v>56622</v>
      </c>
      <c r="CB35" s="54">
        <v>235211</v>
      </c>
      <c r="CC35" s="54">
        <v>59351</v>
      </c>
      <c r="CD35" s="54">
        <v>58</v>
      </c>
      <c r="CE35" s="54">
        <v>119</v>
      </c>
      <c r="CF35" s="54">
        <v>0</v>
      </c>
      <c r="CG35" s="54">
        <v>14599</v>
      </c>
      <c r="CH35" s="54">
        <v>0</v>
      </c>
      <c r="CI35" s="54">
        <v>0</v>
      </c>
      <c r="CJ35" s="54">
        <v>0</v>
      </c>
      <c r="CK35" s="54">
        <v>0</v>
      </c>
      <c r="CL35" s="54">
        <v>44575</v>
      </c>
      <c r="CM35" s="54">
        <v>0</v>
      </c>
      <c r="CN35" s="54">
        <v>0</v>
      </c>
      <c r="CO35" s="54">
        <v>44575</v>
      </c>
      <c r="CP35" s="54">
        <v>328841</v>
      </c>
      <c r="CQ35" s="54">
        <v>0</v>
      </c>
      <c r="CR35" s="54">
        <v>0</v>
      </c>
      <c r="CS35" s="54">
        <v>166041</v>
      </c>
      <c r="CT35" s="54">
        <v>4010711</v>
      </c>
      <c r="CU35" s="54">
        <f t="shared" si="10"/>
        <v>1400704</v>
      </c>
      <c r="CV35" s="69">
        <f t="shared" si="11"/>
        <v>34.9</v>
      </c>
      <c r="CW35" s="54">
        <v>669659</v>
      </c>
      <c r="CX35" s="69">
        <f t="shared" si="12"/>
        <v>16.7</v>
      </c>
      <c r="CY35" s="54">
        <v>731045</v>
      </c>
      <c r="CZ35" s="69">
        <f t="shared" si="13"/>
        <v>18.2</v>
      </c>
      <c r="DA35" s="54">
        <f t="shared" si="14"/>
        <v>2610007</v>
      </c>
      <c r="DB35" s="69">
        <f t="shared" si="15"/>
        <v>65.1</v>
      </c>
      <c r="DC35" s="54">
        <v>213149</v>
      </c>
      <c r="DD35" s="69">
        <f t="shared" si="16"/>
        <v>5.3</v>
      </c>
      <c r="DE35" s="54">
        <v>2396858</v>
      </c>
      <c r="DF35" s="69">
        <f t="shared" si="17"/>
        <v>59.8</v>
      </c>
      <c r="DG35" s="104"/>
      <c r="DH35" s="51"/>
      <c r="DI35" s="93"/>
      <c r="DJ35" s="95"/>
      <c r="DK35" s="51"/>
      <c r="DL35" s="95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  <c r="IU35" s="51"/>
    </row>
    <row r="36" spans="1:255" s="52" customFormat="1" ht="32.25" customHeight="1">
      <c r="A36" s="53" t="s">
        <v>53</v>
      </c>
      <c r="B36" s="54">
        <v>146889</v>
      </c>
      <c r="C36" s="54">
        <v>14675</v>
      </c>
      <c r="D36" s="54">
        <v>2368</v>
      </c>
      <c r="E36" s="54">
        <v>1627</v>
      </c>
      <c r="F36" s="54">
        <v>0</v>
      </c>
      <c r="G36" s="54">
        <v>10680</v>
      </c>
      <c r="H36" s="54">
        <v>0</v>
      </c>
      <c r="I36" s="54">
        <v>557</v>
      </c>
      <c r="J36" s="54">
        <v>123</v>
      </c>
      <c r="K36" s="54">
        <v>59</v>
      </c>
      <c r="L36" s="54">
        <v>20068</v>
      </c>
      <c r="M36" s="54">
        <v>0</v>
      </c>
      <c r="N36" s="54">
        <v>0</v>
      </c>
      <c r="O36" s="54">
        <v>2808</v>
      </c>
      <c r="P36" s="54">
        <v>1976</v>
      </c>
      <c r="Q36" s="54">
        <v>518</v>
      </c>
      <c r="R36" s="54">
        <v>1201</v>
      </c>
      <c r="S36" s="54">
        <v>257</v>
      </c>
      <c r="T36" s="54">
        <v>1189148</v>
      </c>
      <c r="U36" s="54">
        <v>1054999</v>
      </c>
      <c r="V36" s="54">
        <v>134149</v>
      </c>
      <c r="W36" s="54">
        <v>0</v>
      </c>
      <c r="X36" s="54">
        <v>489</v>
      </c>
      <c r="Y36" s="54">
        <v>300</v>
      </c>
      <c r="Z36" s="54">
        <v>34317</v>
      </c>
      <c r="AA36" s="54">
        <v>0</v>
      </c>
      <c r="AB36" s="54">
        <v>0</v>
      </c>
      <c r="AC36" s="54">
        <v>0</v>
      </c>
      <c r="AD36" s="54">
        <v>8447</v>
      </c>
      <c r="AE36" s="54">
        <v>9585</v>
      </c>
      <c r="AF36" s="54">
        <v>16285</v>
      </c>
      <c r="AG36" s="54">
        <v>2313</v>
      </c>
      <c r="AH36" s="54">
        <v>767</v>
      </c>
      <c r="AI36" s="54">
        <v>1546</v>
      </c>
      <c r="AJ36" s="54">
        <v>157291</v>
      </c>
      <c r="AK36" s="54">
        <v>0</v>
      </c>
      <c r="AL36" s="54">
        <v>0</v>
      </c>
      <c r="AM36" s="54">
        <v>0</v>
      </c>
      <c r="AN36" s="54">
        <v>11689</v>
      </c>
      <c r="AO36" s="54">
        <v>3042</v>
      </c>
      <c r="AP36" s="54">
        <v>34721</v>
      </c>
      <c r="AQ36" s="54">
        <v>0</v>
      </c>
      <c r="AR36" s="54">
        <v>11993</v>
      </c>
      <c r="AS36" s="54">
        <v>0</v>
      </c>
      <c r="AT36" s="54">
        <v>4642</v>
      </c>
      <c r="AU36" s="54">
        <v>0</v>
      </c>
      <c r="AV36" s="54">
        <v>0</v>
      </c>
      <c r="AW36" s="54">
        <v>91204</v>
      </c>
      <c r="AX36" s="54">
        <v>0</v>
      </c>
      <c r="AY36" s="54">
        <v>220337</v>
      </c>
      <c r="AZ36" s="54">
        <v>188253</v>
      </c>
      <c r="BA36" s="54">
        <v>0</v>
      </c>
      <c r="BB36" s="54">
        <v>0</v>
      </c>
      <c r="BC36" s="54">
        <v>5726</v>
      </c>
      <c r="BD36" s="54">
        <v>2097</v>
      </c>
      <c r="BE36" s="54">
        <v>70637</v>
      </c>
      <c r="BF36" s="54">
        <v>0</v>
      </c>
      <c r="BG36" s="54">
        <v>5831</v>
      </c>
      <c r="BH36" s="54">
        <v>0</v>
      </c>
      <c r="BI36" s="54">
        <v>0</v>
      </c>
      <c r="BJ36" s="54">
        <v>5831</v>
      </c>
      <c r="BK36" s="54">
        <v>42938</v>
      </c>
      <c r="BL36" s="54">
        <v>0</v>
      </c>
      <c r="BM36" s="54">
        <v>61024</v>
      </c>
      <c r="BN36" s="54">
        <v>32084</v>
      </c>
      <c r="BO36" s="54">
        <v>739</v>
      </c>
      <c r="BP36" s="54">
        <v>0</v>
      </c>
      <c r="BQ36" s="54">
        <v>31345</v>
      </c>
      <c r="BR36" s="54">
        <v>4590</v>
      </c>
      <c r="BS36" s="54">
        <v>3688</v>
      </c>
      <c r="BT36" s="54">
        <v>902</v>
      </c>
      <c r="BU36" s="54">
        <v>0</v>
      </c>
      <c r="BV36" s="54">
        <v>0</v>
      </c>
      <c r="BW36" s="54">
        <v>902</v>
      </c>
      <c r="BX36" s="54">
        <v>705</v>
      </c>
      <c r="BY36" s="54">
        <v>8989</v>
      </c>
      <c r="BZ36" s="54">
        <v>257714</v>
      </c>
      <c r="CA36" s="54">
        <v>112871</v>
      </c>
      <c r="CB36" s="54">
        <v>144843</v>
      </c>
      <c r="CC36" s="54">
        <v>11798</v>
      </c>
      <c r="CD36" s="54">
        <v>0</v>
      </c>
      <c r="CE36" s="54">
        <v>155</v>
      </c>
      <c r="CF36" s="54">
        <v>0</v>
      </c>
      <c r="CG36" s="54">
        <v>240</v>
      </c>
      <c r="CH36" s="54">
        <v>0</v>
      </c>
      <c r="CI36" s="54">
        <v>0</v>
      </c>
      <c r="CJ36" s="54">
        <v>0</v>
      </c>
      <c r="CK36" s="54">
        <v>0</v>
      </c>
      <c r="CL36" s="54">
        <v>11403</v>
      </c>
      <c r="CM36" s="54">
        <v>0</v>
      </c>
      <c r="CN36" s="54">
        <v>0</v>
      </c>
      <c r="CO36" s="54">
        <v>11403</v>
      </c>
      <c r="CP36" s="54">
        <v>189461</v>
      </c>
      <c r="CQ36" s="54">
        <v>0</v>
      </c>
      <c r="CR36" s="54">
        <v>0</v>
      </c>
      <c r="CS36" s="54">
        <v>100461</v>
      </c>
      <c r="CT36" s="54">
        <v>2264307</v>
      </c>
      <c r="CU36" s="54">
        <f t="shared" si="10"/>
        <v>912941</v>
      </c>
      <c r="CV36" s="69">
        <f t="shared" si="11"/>
        <v>40.3</v>
      </c>
      <c r="CW36" s="54">
        <v>405161</v>
      </c>
      <c r="CX36" s="69">
        <f t="shared" si="12"/>
        <v>17.9</v>
      </c>
      <c r="CY36" s="54">
        <v>507780</v>
      </c>
      <c r="CZ36" s="69">
        <f t="shared" si="13"/>
        <v>22.4</v>
      </c>
      <c r="DA36" s="54">
        <f t="shared" si="14"/>
        <v>1351366</v>
      </c>
      <c r="DB36" s="69">
        <f t="shared" si="15"/>
        <v>59.7</v>
      </c>
      <c r="DC36" s="54">
        <v>106700</v>
      </c>
      <c r="DD36" s="69">
        <f t="shared" si="16"/>
        <v>4.7</v>
      </c>
      <c r="DE36" s="54">
        <v>1244666</v>
      </c>
      <c r="DF36" s="69">
        <f t="shared" si="17"/>
        <v>55</v>
      </c>
      <c r="DG36" s="104"/>
      <c r="DH36" s="51"/>
      <c r="DI36" s="93"/>
      <c r="DJ36" s="95"/>
      <c r="DK36" s="51"/>
      <c r="DL36" s="95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</row>
    <row r="37" spans="1:255" s="52" customFormat="1" ht="32.25" customHeight="1">
      <c r="A37" s="53" t="s">
        <v>54</v>
      </c>
      <c r="B37" s="54">
        <v>449813</v>
      </c>
      <c r="C37" s="54">
        <v>34611</v>
      </c>
      <c r="D37" s="54">
        <v>5586</v>
      </c>
      <c r="E37" s="54">
        <v>3836</v>
      </c>
      <c r="F37" s="54">
        <v>0</v>
      </c>
      <c r="G37" s="54">
        <v>25189</v>
      </c>
      <c r="H37" s="54">
        <v>0</v>
      </c>
      <c r="I37" s="54">
        <v>632</v>
      </c>
      <c r="J37" s="54">
        <v>141</v>
      </c>
      <c r="K37" s="54">
        <v>67</v>
      </c>
      <c r="L37" s="54">
        <v>23374</v>
      </c>
      <c r="M37" s="54">
        <v>0</v>
      </c>
      <c r="N37" s="54">
        <v>0</v>
      </c>
      <c r="O37" s="54">
        <v>6625</v>
      </c>
      <c r="P37" s="54">
        <v>2791</v>
      </c>
      <c r="Q37" s="54">
        <v>576</v>
      </c>
      <c r="R37" s="54">
        <v>2183</v>
      </c>
      <c r="S37" s="54">
        <v>32</v>
      </c>
      <c r="T37" s="54">
        <v>1446734</v>
      </c>
      <c r="U37" s="54">
        <v>1273274</v>
      </c>
      <c r="V37" s="54">
        <v>173460</v>
      </c>
      <c r="W37" s="54">
        <v>532</v>
      </c>
      <c r="X37" s="54">
        <v>2044</v>
      </c>
      <c r="Y37" s="54">
        <v>212</v>
      </c>
      <c r="Z37" s="54">
        <v>15467</v>
      </c>
      <c r="AA37" s="54">
        <v>0</v>
      </c>
      <c r="AB37" s="54">
        <v>0</v>
      </c>
      <c r="AC37" s="54">
        <v>0</v>
      </c>
      <c r="AD37" s="54">
        <v>8394</v>
      </c>
      <c r="AE37" s="54">
        <v>3953</v>
      </c>
      <c r="AF37" s="54">
        <v>3120</v>
      </c>
      <c r="AG37" s="54">
        <v>1692</v>
      </c>
      <c r="AH37" s="54">
        <v>1087</v>
      </c>
      <c r="AI37" s="54">
        <v>605</v>
      </c>
      <c r="AJ37" s="54">
        <v>657611</v>
      </c>
      <c r="AK37" s="54">
        <v>0</v>
      </c>
      <c r="AL37" s="54">
        <v>0</v>
      </c>
      <c r="AM37" s="54">
        <v>0</v>
      </c>
      <c r="AN37" s="54">
        <v>11042</v>
      </c>
      <c r="AO37" s="54">
        <v>2493</v>
      </c>
      <c r="AP37" s="54">
        <v>544799</v>
      </c>
      <c r="AQ37" s="54">
        <v>0</v>
      </c>
      <c r="AR37" s="54">
        <v>1242</v>
      </c>
      <c r="AS37" s="54">
        <v>0</v>
      </c>
      <c r="AT37" s="54">
        <v>92690</v>
      </c>
      <c r="AU37" s="54">
        <v>0</v>
      </c>
      <c r="AV37" s="54">
        <v>0</v>
      </c>
      <c r="AW37" s="54">
        <v>5345</v>
      </c>
      <c r="AX37" s="54">
        <v>0</v>
      </c>
      <c r="AY37" s="54">
        <v>216471</v>
      </c>
      <c r="AZ37" s="54">
        <v>148320</v>
      </c>
      <c r="BA37" s="54">
        <v>0</v>
      </c>
      <c r="BB37" s="54">
        <v>0</v>
      </c>
      <c r="BC37" s="54">
        <v>5533</v>
      </c>
      <c r="BD37" s="54">
        <v>1855</v>
      </c>
      <c r="BE37" s="54">
        <v>33428</v>
      </c>
      <c r="BF37" s="54">
        <v>0</v>
      </c>
      <c r="BG37" s="54">
        <v>9789</v>
      </c>
      <c r="BH37" s="54">
        <v>0</v>
      </c>
      <c r="BI37" s="54">
        <v>0</v>
      </c>
      <c r="BJ37" s="54">
        <v>9789</v>
      </c>
      <c r="BK37" s="54">
        <v>60991</v>
      </c>
      <c r="BL37" s="54">
        <v>0</v>
      </c>
      <c r="BM37" s="54">
        <v>36724</v>
      </c>
      <c r="BN37" s="54">
        <v>68151</v>
      </c>
      <c r="BO37" s="54">
        <v>10873</v>
      </c>
      <c r="BP37" s="54">
        <v>0</v>
      </c>
      <c r="BQ37" s="54">
        <v>57278</v>
      </c>
      <c r="BR37" s="54">
        <v>7399</v>
      </c>
      <c r="BS37" s="54">
        <v>5164</v>
      </c>
      <c r="BT37" s="54">
        <v>2235</v>
      </c>
      <c r="BU37" s="54">
        <v>348</v>
      </c>
      <c r="BV37" s="54">
        <v>22</v>
      </c>
      <c r="BW37" s="54">
        <v>1865</v>
      </c>
      <c r="BX37" s="54">
        <v>1917</v>
      </c>
      <c r="BY37" s="54">
        <v>95537</v>
      </c>
      <c r="BZ37" s="54">
        <v>191972</v>
      </c>
      <c r="CA37" s="54">
        <v>33840</v>
      </c>
      <c r="CB37" s="54">
        <v>158132</v>
      </c>
      <c r="CC37" s="54">
        <v>40641</v>
      </c>
      <c r="CD37" s="54">
        <v>9</v>
      </c>
      <c r="CE37" s="54">
        <v>129</v>
      </c>
      <c r="CF37" s="54">
        <v>0</v>
      </c>
      <c r="CG37" s="54">
        <v>19095</v>
      </c>
      <c r="CH37" s="54">
        <v>0</v>
      </c>
      <c r="CI37" s="54">
        <v>0</v>
      </c>
      <c r="CJ37" s="54">
        <v>0</v>
      </c>
      <c r="CK37" s="54">
        <v>0</v>
      </c>
      <c r="CL37" s="54">
        <v>21408</v>
      </c>
      <c r="CM37" s="54">
        <v>0</v>
      </c>
      <c r="CN37" s="54">
        <v>0</v>
      </c>
      <c r="CO37" s="54">
        <v>21408</v>
      </c>
      <c r="CP37" s="54">
        <v>227959</v>
      </c>
      <c r="CQ37" s="54">
        <v>0</v>
      </c>
      <c r="CR37" s="54">
        <v>0</v>
      </c>
      <c r="CS37" s="54">
        <v>146759</v>
      </c>
      <c r="CT37" s="54">
        <v>3424030</v>
      </c>
      <c r="CU37" s="54">
        <f t="shared" si="10"/>
        <v>1520014</v>
      </c>
      <c r="CV37" s="69">
        <f t="shared" si="11"/>
        <v>44.4</v>
      </c>
      <c r="CW37" s="54">
        <v>840294</v>
      </c>
      <c r="CX37" s="69">
        <f t="shared" si="12"/>
        <v>24.5</v>
      </c>
      <c r="CY37" s="54">
        <v>679720</v>
      </c>
      <c r="CZ37" s="69">
        <f t="shared" si="13"/>
        <v>19.9</v>
      </c>
      <c r="DA37" s="54">
        <f t="shared" si="14"/>
        <v>1904016</v>
      </c>
      <c r="DB37" s="69">
        <f t="shared" si="15"/>
        <v>55.6</v>
      </c>
      <c r="DC37" s="54">
        <v>106034</v>
      </c>
      <c r="DD37" s="69">
        <f t="shared" si="16"/>
        <v>3.1</v>
      </c>
      <c r="DE37" s="54">
        <v>1797982</v>
      </c>
      <c r="DF37" s="69">
        <f t="shared" si="17"/>
        <v>52.5</v>
      </c>
      <c r="DG37" s="104"/>
      <c r="DH37" s="51"/>
      <c r="DI37" s="93"/>
      <c r="DJ37" s="95"/>
      <c r="DK37" s="51"/>
      <c r="DL37" s="95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</row>
    <row r="38" spans="1:255" s="91" customFormat="1" ht="32.25" customHeight="1">
      <c r="A38" s="63" t="s">
        <v>55</v>
      </c>
      <c r="B38" s="64">
        <v>77261</v>
      </c>
      <c r="C38" s="64">
        <v>37608</v>
      </c>
      <c r="D38" s="64">
        <v>6071</v>
      </c>
      <c r="E38" s="64">
        <v>4168</v>
      </c>
      <c r="F38" s="64">
        <v>0</v>
      </c>
      <c r="G38" s="64">
        <v>27369</v>
      </c>
      <c r="H38" s="64">
        <v>0</v>
      </c>
      <c r="I38" s="64">
        <v>288</v>
      </c>
      <c r="J38" s="64">
        <v>63</v>
      </c>
      <c r="K38" s="64">
        <v>31</v>
      </c>
      <c r="L38" s="64">
        <v>13181</v>
      </c>
      <c r="M38" s="64">
        <v>0</v>
      </c>
      <c r="N38" s="64">
        <v>0</v>
      </c>
      <c r="O38" s="64">
        <v>7194</v>
      </c>
      <c r="P38" s="64">
        <v>2725</v>
      </c>
      <c r="Q38" s="64">
        <v>361</v>
      </c>
      <c r="R38" s="64">
        <v>2364</v>
      </c>
      <c r="S38" s="64">
        <v>0</v>
      </c>
      <c r="T38" s="64">
        <v>1298424</v>
      </c>
      <c r="U38" s="64">
        <v>1144285</v>
      </c>
      <c r="V38" s="64">
        <v>154139</v>
      </c>
      <c r="W38" s="64">
        <v>0</v>
      </c>
      <c r="X38" s="64">
        <v>4346</v>
      </c>
      <c r="Y38" s="64">
        <v>36</v>
      </c>
      <c r="Z38" s="64">
        <v>16495</v>
      </c>
      <c r="AA38" s="64">
        <v>0</v>
      </c>
      <c r="AB38" s="64">
        <v>0</v>
      </c>
      <c r="AC38" s="64">
        <v>0</v>
      </c>
      <c r="AD38" s="64">
        <v>3926</v>
      </c>
      <c r="AE38" s="64">
        <v>7772</v>
      </c>
      <c r="AF38" s="64">
        <v>4797</v>
      </c>
      <c r="AG38" s="64">
        <v>880</v>
      </c>
      <c r="AH38" s="64">
        <v>527</v>
      </c>
      <c r="AI38" s="64">
        <v>353</v>
      </c>
      <c r="AJ38" s="64">
        <v>136693</v>
      </c>
      <c r="AK38" s="64">
        <v>0</v>
      </c>
      <c r="AL38" s="64">
        <v>0</v>
      </c>
      <c r="AM38" s="64">
        <v>0</v>
      </c>
      <c r="AN38" s="64">
        <v>3935</v>
      </c>
      <c r="AO38" s="64">
        <v>2014</v>
      </c>
      <c r="AP38" s="64">
        <v>14306</v>
      </c>
      <c r="AQ38" s="64">
        <v>7213</v>
      </c>
      <c r="AR38" s="64">
        <v>9910</v>
      </c>
      <c r="AS38" s="64">
        <v>0</v>
      </c>
      <c r="AT38" s="64">
        <v>0</v>
      </c>
      <c r="AU38" s="64">
        <v>0</v>
      </c>
      <c r="AV38" s="64">
        <v>0</v>
      </c>
      <c r="AW38" s="64">
        <v>99315</v>
      </c>
      <c r="AX38" s="64">
        <v>0</v>
      </c>
      <c r="AY38" s="64">
        <v>91370</v>
      </c>
      <c r="AZ38" s="64">
        <v>55193</v>
      </c>
      <c r="BA38" s="64">
        <v>0</v>
      </c>
      <c r="BB38" s="64">
        <v>0</v>
      </c>
      <c r="BC38" s="64">
        <v>1960</v>
      </c>
      <c r="BD38" s="64">
        <v>1503</v>
      </c>
      <c r="BE38" s="64">
        <v>12541</v>
      </c>
      <c r="BF38" s="64">
        <v>0</v>
      </c>
      <c r="BG38" s="64">
        <v>5144</v>
      </c>
      <c r="BH38" s="64">
        <v>0</v>
      </c>
      <c r="BI38" s="64">
        <v>0</v>
      </c>
      <c r="BJ38" s="64">
        <v>5144</v>
      </c>
      <c r="BK38" s="64">
        <v>0</v>
      </c>
      <c r="BL38" s="64">
        <v>0</v>
      </c>
      <c r="BM38" s="64">
        <v>34045</v>
      </c>
      <c r="BN38" s="64">
        <v>36177</v>
      </c>
      <c r="BO38" s="64">
        <v>11513</v>
      </c>
      <c r="BP38" s="64">
        <v>0</v>
      </c>
      <c r="BQ38" s="64">
        <v>24664</v>
      </c>
      <c r="BR38" s="64">
        <v>5969</v>
      </c>
      <c r="BS38" s="64">
        <v>5679</v>
      </c>
      <c r="BT38" s="64">
        <v>290</v>
      </c>
      <c r="BU38" s="64">
        <v>290</v>
      </c>
      <c r="BV38" s="64">
        <v>0</v>
      </c>
      <c r="BW38" s="64">
        <v>0</v>
      </c>
      <c r="BX38" s="64">
        <v>2730</v>
      </c>
      <c r="BY38" s="64">
        <v>733</v>
      </c>
      <c r="BZ38" s="64">
        <v>162724</v>
      </c>
      <c r="CA38" s="64">
        <v>26740</v>
      </c>
      <c r="CB38" s="64">
        <v>135984</v>
      </c>
      <c r="CC38" s="64">
        <v>48607</v>
      </c>
      <c r="CD38" s="64">
        <v>0</v>
      </c>
      <c r="CE38" s="64">
        <v>90</v>
      </c>
      <c r="CF38" s="64">
        <v>0</v>
      </c>
      <c r="CG38" s="64">
        <v>1573</v>
      </c>
      <c r="CH38" s="64">
        <v>0</v>
      </c>
      <c r="CI38" s="64">
        <v>0</v>
      </c>
      <c r="CJ38" s="64">
        <v>0</v>
      </c>
      <c r="CK38" s="64">
        <v>0</v>
      </c>
      <c r="CL38" s="64">
        <v>46944</v>
      </c>
      <c r="CM38" s="64">
        <v>0</v>
      </c>
      <c r="CN38" s="64">
        <v>0</v>
      </c>
      <c r="CO38" s="64">
        <v>46944</v>
      </c>
      <c r="CP38" s="64">
        <v>136077</v>
      </c>
      <c r="CQ38" s="64">
        <v>0</v>
      </c>
      <c r="CR38" s="64">
        <v>0</v>
      </c>
      <c r="CS38" s="64">
        <v>104677</v>
      </c>
      <c r="CT38" s="64">
        <v>2043399</v>
      </c>
      <c r="CU38" s="64">
        <f t="shared" si="10"/>
        <v>672312</v>
      </c>
      <c r="CV38" s="73">
        <f t="shared" si="11"/>
        <v>32.9</v>
      </c>
      <c r="CW38" s="64">
        <v>152558</v>
      </c>
      <c r="CX38" s="73">
        <f t="shared" si="12"/>
        <v>7.5</v>
      </c>
      <c r="CY38" s="64">
        <v>519754</v>
      </c>
      <c r="CZ38" s="73">
        <f t="shared" si="13"/>
        <v>25.4</v>
      </c>
      <c r="DA38" s="64">
        <f t="shared" si="14"/>
        <v>1371087</v>
      </c>
      <c r="DB38" s="73">
        <f t="shared" si="15"/>
        <v>67.1</v>
      </c>
      <c r="DC38" s="64">
        <v>86111</v>
      </c>
      <c r="DD38" s="73">
        <f t="shared" si="16"/>
        <v>4.2</v>
      </c>
      <c r="DE38" s="64">
        <v>1284976</v>
      </c>
      <c r="DF38" s="73">
        <f t="shared" si="17"/>
        <v>62.89999999999999</v>
      </c>
      <c r="DG38" s="105"/>
      <c r="DH38" s="90"/>
      <c r="DI38" s="94"/>
      <c r="DJ38" s="96"/>
      <c r="DK38" s="90"/>
      <c r="DL38" s="96"/>
      <c r="DM38" s="90"/>
      <c r="DN38" s="90"/>
      <c r="DO38" s="90"/>
      <c r="DP38" s="90"/>
      <c r="DQ38" s="90"/>
      <c r="DR38" s="90"/>
      <c r="DS38" s="90"/>
      <c r="DT38" s="90"/>
      <c r="DU38" s="90"/>
      <c r="DV38" s="90"/>
      <c r="DW38" s="90"/>
      <c r="DX38" s="90"/>
      <c r="DY38" s="90"/>
      <c r="DZ38" s="90"/>
      <c r="EA38" s="90"/>
      <c r="EB38" s="90"/>
      <c r="EC38" s="90"/>
      <c r="ED38" s="90"/>
      <c r="EE38" s="90"/>
      <c r="EF38" s="90"/>
      <c r="EG38" s="90"/>
      <c r="EH38" s="90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0"/>
      <c r="FL38" s="90"/>
      <c r="FM38" s="90"/>
      <c r="FN38" s="90"/>
      <c r="FO38" s="90"/>
      <c r="FP38" s="90"/>
      <c r="FQ38" s="90"/>
      <c r="FR38" s="90"/>
      <c r="FS38" s="90"/>
      <c r="FT38" s="90"/>
      <c r="FU38" s="90"/>
      <c r="FV38" s="90"/>
      <c r="FW38" s="90"/>
      <c r="FX38" s="90"/>
      <c r="FY38" s="90"/>
      <c r="FZ38" s="90"/>
      <c r="GA38" s="90"/>
      <c r="GB38" s="90"/>
      <c r="GC38" s="90"/>
      <c r="GD38" s="90"/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  <c r="IE38" s="90"/>
      <c r="IF38" s="90"/>
      <c r="IG38" s="90"/>
      <c r="IH38" s="90"/>
      <c r="II38" s="90"/>
      <c r="IJ38" s="90"/>
      <c r="IK38" s="90"/>
      <c r="IL38" s="90"/>
      <c r="IM38" s="90"/>
      <c r="IN38" s="90"/>
      <c r="IO38" s="90"/>
      <c r="IP38" s="90"/>
      <c r="IQ38" s="90"/>
      <c r="IR38" s="90"/>
      <c r="IS38" s="90"/>
      <c r="IT38" s="90"/>
      <c r="IU38" s="90"/>
    </row>
    <row r="39" spans="1:255" s="52" customFormat="1" ht="32.25" customHeight="1">
      <c r="A39" s="53" t="s">
        <v>153</v>
      </c>
      <c r="B39" s="54">
        <v>1610155</v>
      </c>
      <c r="C39" s="54">
        <v>143664</v>
      </c>
      <c r="D39" s="54">
        <v>23190</v>
      </c>
      <c r="E39" s="54">
        <v>15923</v>
      </c>
      <c r="F39" s="54">
        <v>0</v>
      </c>
      <c r="G39" s="54">
        <v>104551</v>
      </c>
      <c r="H39" s="54">
        <v>0</v>
      </c>
      <c r="I39" s="54">
        <v>7322</v>
      </c>
      <c r="J39" s="54">
        <v>1640</v>
      </c>
      <c r="K39" s="54">
        <v>794</v>
      </c>
      <c r="L39" s="54">
        <v>176917</v>
      </c>
      <c r="M39" s="54">
        <v>0</v>
      </c>
      <c r="N39" s="54">
        <v>0</v>
      </c>
      <c r="O39" s="54">
        <v>27514</v>
      </c>
      <c r="P39" s="54">
        <v>25120</v>
      </c>
      <c r="Q39" s="54">
        <v>10442</v>
      </c>
      <c r="R39" s="54">
        <v>14173</v>
      </c>
      <c r="S39" s="54">
        <v>505</v>
      </c>
      <c r="T39" s="54">
        <v>5502595</v>
      </c>
      <c r="U39" s="54">
        <v>5204880</v>
      </c>
      <c r="V39" s="54">
        <v>297715</v>
      </c>
      <c r="W39" s="54">
        <v>2688</v>
      </c>
      <c r="X39" s="54">
        <v>36401</v>
      </c>
      <c r="Y39" s="54">
        <v>4786</v>
      </c>
      <c r="Z39" s="54">
        <v>177412</v>
      </c>
      <c r="AA39" s="54">
        <v>9022</v>
      </c>
      <c r="AB39" s="54">
        <v>9022</v>
      </c>
      <c r="AC39" s="54">
        <v>0</v>
      </c>
      <c r="AD39" s="54">
        <v>62164</v>
      </c>
      <c r="AE39" s="54">
        <v>85976</v>
      </c>
      <c r="AF39" s="54">
        <v>20250</v>
      </c>
      <c r="AG39" s="54">
        <v>12076</v>
      </c>
      <c r="AH39" s="54">
        <v>5408</v>
      </c>
      <c r="AI39" s="54">
        <v>6668</v>
      </c>
      <c r="AJ39" s="54">
        <v>1028082</v>
      </c>
      <c r="AK39" s="54">
        <v>0</v>
      </c>
      <c r="AL39" s="54">
        <v>35311</v>
      </c>
      <c r="AM39" s="54">
        <v>0</v>
      </c>
      <c r="AN39" s="54">
        <v>74827</v>
      </c>
      <c r="AO39" s="54">
        <v>69601</v>
      </c>
      <c r="AP39" s="54">
        <v>351965</v>
      </c>
      <c r="AQ39" s="54">
        <v>0</v>
      </c>
      <c r="AR39" s="54">
        <v>5758</v>
      </c>
      <c r="AS39" s="54">
        <v>0</v>
      </c>
      <c r="AT39" s="54">
        <v>24700</v>
      </c>
      <c r="AU39" s="54">
        <v>0</v>
      </c>
      <c r="AV39" s="54">
        <v>0</v>
      </c>
      <c r="AW39" s="54">
        <v>465920</v>
      </c>
      <c r="AX39" s="54">
        <v>0</v>
      </c>
      <c r="AY39" s="54">
        <v>577415</v>
      </c>
      <c r="AZ39" s="54">
        <v>390437</v>
      </c>
      <c r="BA39" s="54">
        <v>17656</v>
      </c>
      <c r="BB39" s="54">
        <v>0</v>
      </c>
      <c r="BC39" s="54">
        <v>47671</v>
      </c>
      <c r="BD39" s="54">
        <v>43200</v>
      </c>
      <c r="BE39" s="54">
        <v>85554</v>
      </c>
      <c r="BF39" s="54">
        <v>0</v>
      </c>
      <c r="BG39" s="54">
        <v>18491</v>
      </c>
      <c r="BH39" s="54">
        <v>0</v>
      </c>
      <c r="BI39" s="54">
        <v>0</v>
      </c>
      <c r="BJ39" s="54">
        <v>18491</v>
      </c>
      <c r="BK39" s="54">
        <v>5489</v>
      </c>
      <c r="BL39" s="54">
        <v>0</v>
      </c>
      <c r="BM39" s="54">
        <v>172376</v>
      </c>
      <c r="BN39" s="54">
        <v>186978</v>
      </c>
      <c r="BO39" s="54">
        <v>12827</v>
      </c>
      <c r="BP39" s="54">
        <v>0</v>
      </c>
      <c r="BQ39" s="54">
        <v>174151</v>
      </c>
      <c r="BR39" s="54">
        <v>35284</v>
      </c>
      <c r="BS39" s="54">
        <v>26979</v>
      </c>
      <c r="BT39" s="54">
        <v>8305</v>
      </c>
      <c r="BU39" s="54">
        <v>6890</v>
      </c>
      <c r="BV39" s="54">
        <v>0</v>
      </c>
      <c r="BW39" s="54">
        <v>1415</v>
      </c>
      <c r="BX39" s="54">
        <v>8609</v>
      </c>
      <c r="BY39" s="54">
        <v>137752</v>
      </c>
      <c r="BZ39" s="54">
        <v>1086736</v>
      </c>
      <c r="CA39" s="54">
        <v>196223</v>
      </c>
      <c r="CB39" s="54">
        <v>890513</v>
      </c>
      <c r="CC39" s="54">
        <v>250269</v>
      </c>
      <c r="CD39" s="54">
        <v>1282</v>
      </c>
      <c r="CE39" s="54">
        <v>932</v>
      </c>
      <c r="CF39" s="54">
        <v>0</v>
      </c>
      <c r="CG39" s="54">
        <v>69647</v>
      </c>
      <c r="CH39" s="54">
        <v>0</v>
      </c>
      <c r="CI39" s="54">
        <v>0</v>
      </c>
      <c r="CJ39" s="54">
        <v>0</v>
      </c>
      <c r="CK39" s="54">
        <v>0</v>
      </c>
      <c r="CL39" s="54">
        <v>178408</v>
      </c>
      <c r="CM39" s="54">
        <v>0</v>
      </c>
      <c r="CN39" s="54">
        <v>0</v>
      </c>
      <c r="CO39" s="54">
        <v>178408</v>
      </c>
      <c r="CP39" s="54">
        <v>763043</v>
      </c>
      <c r="CQ39" s="54">
        <v>0</v>
      </c>
      <c r="CR39" s="54">
        <v>0</v>
      </c>
      <c r="CS39" s="54">
        <v>588943</v>
      </c>
      <c r="CT39" s="54">
        <v>11611488</v>
      </c>
      <c r="CU39" s="54">
        <f t="shared" si="10"/>
        <v>3450006</v>
      </c>
      <c r="CV39" s="69">
        <f t="shared" si="11"/>
        <v>29.7</v>
      </c>
      <c r="CW39" s="54">
        <v>1805305</v>
      </c>
      <c r="CX39" s="69">
        <f t="shared" si="12"/>
        <v>15.5</v>
      </c>
      <c r="CY39" s="54">
        <v>1644701</v>
      </c>
      <c r="CZ39" s="69">
        <f t="shared" si="13"/>
        <v>14.2</v>
      </c>
      <c r="DA39" s="54">
        <f t="shared" si="14"/>
        <v>8161482</v>
      </c>
      <c r="DB39" s="69">
        <f t="shared" si="15"/>
        <v>70.3</v>
      </c>
      <c r="DC39" s="54">
        <v>951869</v>
      </c>
      <c r="DD39" s="69">
        <f t="shared" si="16"/>
        <v>8.2</v>
      </c>
      <c r="DE39" s="54">
        <v>7209613</v>
      </c>
      <c r="DF39" s="69">
        <f t="shared" si="17"/>
        <v>62.099999999999994</v>
      </c>
      <c r="DG39" s="104"/>
      <c r="DH39" s="51"/>
      <c r="DI39" s="93"/>
      <c r="DJ39" s="95"/>
      <c r="DK39" s="51"/>
      <c r="DL39" s="95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  <c r="IU39" s="51"/>
    </row>
    <row r="40" spans="1:255" s="52" customFormat="1" ht="32.25" customHeight="1">
      <c r="A40" s="53" t="s">
        <v>56</v>
      </c>
      <c r="B40" s="54">
        <v>4032084</v>
      </c>
      <c r="C40" s="54">
        <v>132654</v>
      </c>
      <c r="D40" s="54">
        <v>21413</v>
      </c>
      <c r="E40" s="54">
        <v>14703</v>
      </c>
      <c r="F40" s="54">
        <v>0</v>
      </c>
      <c r="G40" s="54">
        <v>96538</v>
      </c>
      <c r="H40" s="54">
        <v>0</v>
      </c>
      <c r="I40" s="54">
        <v>7639</v>
      </c>
      <c r="J40" s="54">
        <v>1711</v>
      </c>
      <c r="K40" s="54">
        <v>829</v>
      </c>
      <c r="L40" s="54">
        <v>190781</v>
      </c>
      <c r="M40" s="54">
        <v>39267</v>
      </c>
      <c r="N40" s="54">
        <v>0</v>
      </c>
      <c r="O40" s="54">
        <v>25394</v>
      </c>
      <c r="P40" s="54">
        <v>64384</v>
      </c>
      <c r="Q40" s="54">
        <v>10008</v>
      </c>
      <c r="R40" s="54">
        <v>17718</v>
      </c>
      <c r="S40" s="54">
        <v>36658</v>
      </c>
      <c r="T40" s="54">
        <v>36264</v>
      </c>
      <c r="U40" s="54">
        <v>0</v>
      </c>
      <c r="V40" s="54">
        <v>36264</v>
      </c>
      <c r="W40" s="54">
        <v>2682</v>
      </c>
      <c r="X40" s="54">
        <v>28149</v>
      </c>
      <c r="Y40" s="54">
        <v>1860</v>
      </c>
      <c r="Z40" s="54">
        <v>128656</v>
      </c>
      <c r="AA40" s="54">
        <v>4087</v>
      </c>
      <c r="AB40" s="54">
        <v>4087</v>
      </c>
      <c r="AC40" s="54">
        <v>0</v>
      </c>
      <c r="AD40" s="54">
        <v>63417</v>
      </c>
      <c r="AE40" s="54">
        <v>32956</v>
      </c>
      <c r="AF40" s="54">
        <v>28196</v>
      </c>
      <c r="AG40" s="54">
        <v>9943</v>
      </c>
      <c r="AH40" s="54">
        <v>2059</v>
      </c>
      <c r="AI40" s="54">
        <v>7884</v>
      </c>
      <c r="AJ40" s="54">
        <v>1270424</v>
      </c>
      <c r="AK40" s="54">
        <v>0</v>
      </c>
      <c r="AL40" s="54">
        <v>28948</v>
      </c>
      <c r="AM40" s="54">
        <v>0</v>
      </c>
      <c r="AN40" s="54">
        <v>83490</v>
      </c>
      <c r="AO40" s="54">
        <v>85214</v>
      </c>
      <c r="AP40" s="54">
        <v>425105</v>
      </c>
      <c r="AQ40" s="54">
        <v>0</v>
      </c>
      <c r="AR40" s="54">
        <v>6291</v>
      </c>
      <c r="AS40" s="54">
        <v>0</v>
      </c>
      <c r="AT40" s="54">
        <v>171600</v>
      </c>
      <c r="AU40" s="54">
        <v>47739</v>
      </c>
      <c r="AV40" s="54">
        <v>0</v>
      </c>
      <c r="AW40" s="54">
        <v>422037</v>
      </c>
      <c r="AX40" s="54">
        <v>3766</v>
      </c>
      <c r="AY40" s="54">
        <v>380831</v>
      </c>
      <c r="AZ40" s="54">
        <v>271114</v>
      </c>
      <c r="BA40" s="54">
        <v>14474</v>
      </c>
      <c r="BB40" s="54">
        <v>0</v>
      </c>
      <c r="BC40" s="54">
        <v>40936</v>
      </c>
      <c r="BD40" s="54">
        <v>49092</v>
      </c>
      <c r="BE40" s="54">
        <v>35284</v>
      </c>
      <c r="BF40" s="54">
        <v>0</v>
      </c>
      <c r="BG40" s="54">
        <v>12771</v>
      </c>
      <c r="BH40" s="54">
        <v>0</v>
      </c>
      <c r="BI40" s="54">
        <v>0</v>
      </c>
      <c r="BJ40" s="54">
        <v>12771</v>
      </c>
      <c r="BK40" s="54">
        <v>5489</v>
      </c>
      <c r="BL40" s="54">
        <v>0</v>
      </c>
      <c r="BM40" s="54">
        <v>113068</v>
      </c>
      <c r="BN40" s="54">
        <v>109717</v>
      </c>
      <c r="BO40" s="54">
        <v>12438</v>
      </c>
      <c r="BP40" s="54">
        <v>0</v>
      </c>
      <c r="BQ40" s="54">
        <v>97279</v>
      </c>
      <c r="BR40" s="54">
        <v>48989</v>
      </c>
      <c r="BS40" s="54">
        <v>43883</v>
      </c>
      <c r="BT40" s="54">
        <v>5106</v>
      </c>
      <c r="BU40" s="54">
        <v>5034</v>
      </c>
      <c r="BV40" s="54">
        <v>0</v>
      </c>
      <c r="BW40" s="54">
        <v>72</v>
      </c>
      <c r="BX40" s="54">
        <v>29227</v>
      </c>
      <c r="BY40" s="54">
        <v>989374</v>
      </c>
      <c r="BZ40" s="54">
        <v>172545</v>
      </c>
      <c r="CA40" s="54">
        <v>133466</v>
      </c>
      <c r="CB40" s="54">
        <v>39079</v>
      </c>
      <c r="CC40" s="54">
        <v>180562</v>
      </c>
      <c r="CD40" s="54">
        <v>5257</v>
      </c>
      <c r="CE40" s="54">
        <v>315</v>
      </c>
      <c r="CF40" s="54">
        <v>0</v>
      </c>
      <c r="CG40" s="54">
        <v>90714</v>
      </c>
      <c r="CH40" s="54">
        <v>32439</v>
      </c>
      <c r="CI40" s="54">
        <v>26612</v>
      </c>
      <c r="CJ40" s="54">
        <v>5827</v>
      </c>
      <c r="CK40" s="54">
        <v>0</v>
      </c>
      <c r="CL40" s="54">
        <v>51837</v>
      </c>
      <c r="CM40" s="54">
        <v>0</v>
      </c>
      <c r="CN40" s="54">
        <v>0</v>
      </c>
      <c r="CO40" s="54">
        <v>51837</v>
      </c>
      <c r="CP40" s="54">
        <v>419700</v>
      </c>
      <c r="CQ40" s="54">
        <v>0</v>
      </c>
      <c r="CR40" s="54">
        <v>0</v>
      </c>
      <c r="CS40" s="54">
        <v>325500</v>
      </c>
      <c r="CT40" s="54">
        <v>8195855</v>
      </c>
      <c r="CU40" s="54">
        <f t="shared" si="10"/>
        <v>3035984</v>
      </c>
      <c r="CV40" s="69">
        <f t="shared" si="11"/>
        <v>37</v>
      </c>
      <c r="CW40" s="54">
        <v>1477287</v>
      </c>
      <c r="CX40" s="69">
        <f t="shared" si="12"/>
        <v>18</v>
      </c>
      <c r="CY40" s="54">
        <v>1558697</v>
      </c>
      <c r="CZ40" s="69">
        <f t="shared" si="13"/>
        <v>19</v>
      </c>
      <c r="DA40" s="54">
        <f t="shared" si="14"/>
        <v>5159871</v>
      </c>
      <c r="DB40" s="69">
        <f t="shared" si="15"/>
        <v>63</v>
      </c>
      <c r="DC40" s="54">
        <v>628880</v>
      </c>
      <c r="DD40" s="69">
        <f t="shared" si="16"/>
        <v>7.7</v>
      </c>
      <c r="DE40" s="54">
        <v>4530991</v>
      </c>
      <c r="DF40" s="69">
        <f t="shared" si="17"/>
        <v>55.3</v>
      </c>
      <c r="DG40" s="104"/>
      <c r="DH40" s="51"/>
      <c r="DI40" s="93"/>
      <c r="DJ40" s="95"/>
      <c r="DK40" s="51"/>
      <c r="DL40" s="95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  <c r="IT40" s="51"/>
      <c r="IU40" s="51"/>
    </row>
    <row r="41" spans="1:255" s="52" customFormat="1" ht="32.25" customHeight="1">
      <c r="A41" s="53" t="s">
        <v>57</v>
      </c>
      <c r="B41" s="54">
        <v>1326897</v>
      </c>
      <c r="C41" s="54">
        <v>46642</v>
      </c>
      <c r="D41" s="54">
        <v>7528</v>
      </c>
      <c r="E41" s="54">
        <v>5170</v>
      </c>
      <c r="F41" s="54">
        <v>0</v>
      </c>
      <c r="G41" s="54">
        <v>33944</v>
      </c>
      <c r="H41" s="54">
        <v>0</v>
      </c>
      <c r="I41" s="54">
        <v>2377</v>
      </c>
      <c r="J41" s="54">
        <v>532</v>
      </c>
      <c r="K41" s="54">
        <v>259</v>
      </c>
      <c r="L41" s="54">
        <v>73144</v>
      </c>
      <c r="M41" s="54">
        <v>5672</v>
      </c>
      <c r="N41" s="54">
        <v>0</v>
      </c>
      <c r="O41" s="54">
        <v>8930</v>
      </c>
      <c r="P41" s="54">
        <v>10435</v>
      </c>
      <c r="Q41" s="54">
        <v>3153</v>
      </c>
      <c r="R41" s="54">
        <v>5112</v>
      </c>
      <c r="S41" s="54">
        <v>2170</v>
      </c>
      <c r="T41" s="54">
        <v>858056</v>
      </c>
      <c r="U41" s="54">
        <v>709730</v>
      </c>
      <c r="V41" s="54">
        <v>148326</v>
      </c>
      <c r="W41" s="54">
        <v>1356</v>
      </c>
      <c r="X41" s="54">
        <v>7348</v>
      </c>
      <c r="Y41" s="54">
        <v>6671</v>
      </c>
      <c r="Z41" s="54">
        <v>48497</v>
      </c>
      <c r="AA41" s="54">
        <v>7181</v>
      </c>
      <c r="AB41" s="54">
        <v>7181</v>
      </c>
      <c r="AC41" s="54">
        <v>0</v>
      </c>
      <c r="AD41" s="54">
        <v>10987</v>
      </c>
      <c r="AE41" s="54">
        <v>12986</v>
      </c>
      <c r="AF41" s="54">
        <v>17343</v>
      </c>
      <c r="AG41" s="54">
        <v>3487</v>
      </c>
      <c r="AH41" s="54">
        <v>989</v>
      </c>
      <c r="AI41" s="54">
        <v>2498</v>
      </c>
      <c r="AJ41" s="54">
        <v>135653</v>
      </c>
      <c r="AK41" s="54">
        <v>0</v>
      </c>
      <c r="AL41" s="54">
        <v>0</v>
      </c>
      <c r="AM41" s="54">
        <v>0</v>
      </c>
      <c r="AN41" s="54">
        <v>32797</v>
      </c>
      <c r="AO41" s="54">
        <v>27241</v>
      </c>
      <c r="AP41" s="54">
        <v>0</v>
      </c>
      <c r="AQ41" s="54">
        <v>0</v>
      </c>
      <c r="AR41" s="54">
        <v>3485</v>
      </c>
      <c r="AS41" s="54">
        <v>0</v>
      </c>
      <c r="AT41" s="54">
        <v>6600</v>
      </c>
      <c r="AU41" s="54">
        <v>0</v>
      </c>
      <c r="AV41" s="54">
        <v>0</v>
      </c>
      <c r="AW41" s="54">
        <v>65530</v>
      </c>
      <c r="AX41" s="54">
        <v>0</v>
      </c>
      <c r="AY41" s="54">
        <v>110925</v>
      </c>
      <c r="AZ41" s="54">
        <v>72983</v>
      </c>
      <c r="BA41" s="54">
        <v>0</v>
      </c>
      <c r="BB41" s="54">
        <v>0</v>
      </c>
      <c r="BC41" s="54">
        <v>15473</v>
      </c>
      <c r="BD41" s="54">
        <v>15766</v>
      </c>
      <c r="BE41" s="54">
        <v>0</v>
      </c>
      <c r="BF41" s="54">
        <v>0</v>
      </c>
      <c r="BG41" s="54">
        <v>7507</v>
      </c>
      <c r="BH41" s="54">
        <v>0</v>
      </c>
      <c r="BI41" s="54">
        <v>0</v>
      </c>
      <c r="BJ41" s="54">
        <v>7507</v>
      </c>
      <c r="BK41" s="54">
        <v>0</v>
      </c>
      <c r="BL41" s="54">
        <v>0</v>
      </c>
      <c r="BM41" s="54">
        <v>34237</v>
      </c>
      <c r="BN41" s="54">
        <v>37942</v>
      </c>
      <c r="BO41" s="54">
        <v>0</v>
      </c>
      <c r="BP41" s="54">
        <v>0</v>
      </c>
      <c r="BQ41" s="54">
        <v>37942</v>
      </c>
      <c r="BR41" s="54">
        <v>3170</v>
      </c>
      <c r="BS41" s="54">
        <v>1567</v>
      </c>
      <c r="BT41" s="54">
        <v>1603</v>
      </c>
      <c r="BU41" s="54">
        <v>1555</v>
      </c>
      <c r="BV41" s="54">
        <v>38</v>
      </c>
      <c r="BW41" s="54">
        <v>10</v>
      </c>
      <c r="BX41" s="54">
        <v>5545</v>
      </c>
      <c r="BY41" s="54">
        <v>366850</v>
      </c>
      <c r="BZ41" s="54">
        <v>214992</v>
      </c>
      <c r="CA41" s="54">
        <v>104800</v>
      </c>
      <c r="CB41" s="54">
        <v>110192</v>
      </c>
      <c r="CC41" s="54">
        <v>87469</v>
      </c>
      <c r="CD41" s="54">
        <v>423</v>
      </c>
      <c r="CE41" s="54">
        <v>11</v>
      </c>
      <c r="CF41" s="54">
        <v>0</v>
      </c>
      <c r="CG41" s="54">
        <v>3000</v>
      </c>
      <c r="CH41" s="54">
        <v>5100</v>
      </c>
      <c r="CI41" s="54">
        <v>0</v>
      </c>
      <c r="CJ41" s="54">
        <v>5100</v>
      </c>
      <c r="CK41" s="54">
        <v>0</v>
      </c>
      <c r="CL41" s="54">
        <v>78935</v>
      </c>
      <c r="CM41" s="54">
        <v>0</v>
      </c>
      <c r="CN41" s="54">
        <v>0</v>
      </c>
      <c r="CO41" s="54">
        <v>78935</v>
      </c>
      <c r="CP41" s="54">
        <v>180135</v>
      </c>
      <c r="CQ41" s="54">
        <v>0</v>
      </c>
      <c r="CR41" s="54">
        <v>0</v>
      </c>
      <c r="CS41" s="54">
        <v>180135</v>
      </c>
      <c r="CT41" s="54">
        <v>3498371</v>
      </c>
      <c r="CU41" s="54">
        <f t="shared" si="10"/>
        <v>1081318</v>
      </c>
      <c r="CV41" s="69">
        <f t="shared" si="11"/>
        <v>30.9</v>
      </c>
      <c r="CW41" s="54">
        <v>313187</v>
      </c>
      <c r="CX41" s="69">
        <f t="shared" si="12"/>
        <v>9</v>
      </c>
      <c r="CY41" s="54">
        <v>768131</v>
      </c>
      <c r="CZ41" s="69">
        <f t="shared" si="13"/>
        <v>21.9</v>
      </c>
      <c r="DA41" s="54">
        <f t="shared" si="14"/>
        <v>2417053</v>
      </c>
      <c r="DB41" s="69">
        <f t="shared" si="15"/>
        <v>69.1</v>
      </c>
      <c r="DC41" s="54">
        <v>226223</v>
      </c>
      <c r="DD41" s="69">
        <f t="shared" si="16"/>
        <v>6.5</v>
      </c>
      <c r="DE41" s="54">
        <v>2190830</v>
      </c>
      <c r="DF41" s="69">
        <f t="shared" si="17"/>
        <v>62.599999999999994</v>
      </c>
      <c r="DG41" s="104"/>
      <c r="DH41" s="51"/>
      <c r="DI41" s="93"/>
      <c r="DJ41" s="95"/>
      <c r="DK41" s="51"/>
      <c r="DL41" s="95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  <c r="IT41" s="51"/>
      <c r="IU41" s="51"/>
    </row>
    <row r="42" spans="1:255" s="52" customFormat="1" ht="32.25" customHeight="1">
      <c r="A42" s="53" t="s">
        <v>58</v>
      </c>
      <c r="B42" s="54">
        <v>457487</v>
      </c>
      <c r="C42" s="54">
        <v>31855</v>
      </c>
      <c r="D42" s="54">
        <v>5141</v>
      </c>
      <c r="E42" s="54">
        <v>3531</v>
      </c>
      <c r="F42" s="54">
        <v>0</v>
      </c>
      <c r="G42" s="54">
        <v>23183</v>
      </c>
      <c r="H42" s="54">
        <v>0</v>
      </c>
      <c r="I42" s="54">
        <v>1689</v>
      </c>
      <c r="J42" s="54">
        <v>378</v>
      </c>
      <c r="K42" s="54">
        <v>183</v>
      </c>
      <c r="L42" s="54">
        <v>42135</v>
      </c>
      <c r="M42" s="54">
        <v>0</v>
      </c>
      <c r="N42" s="54">
        <v>0</v>
      </c>
      <c r="O42" s="54">
        <v>6099</v>
      </c>
      <c r="P42" s="54">
        <v>6844</v>
      </c>
      <c r="Q42" s="54">
        <v>3076</v>
      </c>
      <c r="R42" s="54">
        <v>3677</v>
      </c>
      <c r="S42" s="54">
        <v>91</v>
      </c>
      <c r="T42" s="54">
        <v>1110081</v>
      </c>
      <c r="U42" s="54">
        <v>1023710</v>
      </c>
      <c r="V42" s="54">
        <v>86371</v>
      </c>
      <c r="W42" s="54">
        <v>671</v>
      </c>
      <c r="X42" s="54">
        <v>2010</v>
      </c>
      <c r="Y42" s="54">
        <v>0</v>
      </c>
      <c r="Z42" s="54">
        <v>54982</v>
      </c>
      <c r="AA42" s="54">
        <v>12330</v>
      </c>
      <c r="AB42" s="54">
        <v>12330</v>
      </c>
      <c r="AC42" s="54">
        <v>0</v>
      </c>
      <c r="AD42" s="54">
        <v>10663</v>
      </c>
      <c r="AE42" s="54">
        <v>14520</v>
      </c>
      <c r="AF42" s="54">
        <v>17469</v>
      </c>
      <c r="AG42" s="54">
        <v>2653</v>
      </c>
      <c r="AH42" s="54">
        <v>867</v>
      </c>
      <c r="AI42" s="54">
        <v>1786</v>
      </c>
      <c r="AJ42" s="54">
        <v>230584</v>
      </c>
      <c r="AK42" s="54">
        <v>0</v>
      </c>
      <c r="AL42" s="54">
        <v>0</v>
      </c>
      <c r="AM42" s="54">
        <v>0</v>
      </c>
      <c r="AN42" s="54">
        <v>17442</v>
      </c>
      <c r="AO42" s="54">
        <v>21215</v>
      </c>
      <c r="AP42" s="54">
        <v>45467</v>
      </c>
      <c r="AQ42" s="54">
        <v>0</v>
      </c>
      <c r="AR42" s="54">
        <v>3201</v>
      </c>
      <c r="AS42" s="54">
        <v>0</v>
      </c>
      <c r="AT42" s="54">
        <v>0</v>
      </c>
      <c r="AU42" s="54">
        <v>0</v>
      </c>
      <c r="AV42" s="54">
        <v>0</v>
      </c>
      <c r="AW42" s="54">
        <v>143259</v>
      </c>
      <c r="AX42" s="54">
        <v>0</v>
      </c>
      <c r="AY42" s="54">
        <v>86954</v>
      </c>
      <c r="AZ42" s="54">
        <v>48532</v>
      </c>
      <c r="BA42" s="54">
        <v>0</v>
      </c>
      <c r="BB42" s="54">
        <v>0</v>
      </c>
      <c r="BC42" s="54">
        <v>9209</v>
      </c>
      <c r="BD42" s="54">
        <v>13997</v>
      </c>
      <c r="BE42" s="54">
        <v>103</v>
      </c>
      <c r="BF42" s="54">
        <v>0</v>
      </c>
      <c r="BG42" s="54">
        <v>5559</v>
      </c>
      <c r="BH42" s="54">
        <v>0</v>
      </c>
      <c r="BI42" s="54">
        <v>0</v>
      </c>
      <c r="BJ42" s="54">
        <v>5559</v>
      </c>
      <c r="BK42" s="54">
        <v>0</v>
      </c>
      <c r="BL42" s="54">
        <v>0</v>
      </c>
      <c r="BM42" s="54">
        <v>19664</v>
      </c>
      <c r="BN42" s="54">
        <v>38422</v>
      </c>
      <c r="BO42" s="54">
        <v>0</v>
      </c>
      <c r="BP42" s="54">
        <v>0</v>
      </c>
      <c r="BQ42" s="54">
        <v>38422</v>
      </c>
      <c r="BR42" s="54">
        <v>4507</v>
      </c>
      <c r="BS42" s="54">
        <v>4507</v>
      </c>
      <c r="BT42" s="54">
        <v>0</v>
      </c>
      <c r="BU42" s="54">
        <v>0</v>
      </c>
      <c r="BV42" s="54">
        <v>0</v>
      </c>
      <c r="BW42" s="54">
        <v>0</v>
      </c>
      <c r="BX42" s="54">
        <v>810</v>
      </c>
      <c r="BY42" s="54">
        <v>4829</v>
      </c>
      <c r="BZ42" s="54">
        <v>264306</v>
      </c>
      <c r="CA42" s="54">
        <v>71614</v>
      </c>
      <c r="CB42" s="54">
        <v>192692</v>
      </c>
      <c r="CC42" s="54">
        <v>12371</v>
      </c>
      <c r="CD42" s="54">
        <v>380</v>
      </c>
      <c r="CE42" s="54">
        <v>65</v>
      </c>
      <c r="CF42" s="54">
        <v>0</v>
      </c>
      <c r="CG42" s="54">
        <v>3300</v>
      </c>
      <c r="CH42" s="54">
        <v>703</v>
      </c>
      <c r="CI42" s="54">
        <v>703</v>
      </c>
      <c r="CJ42" s="54">
        <v>0</v>
      </c>
      <c r="CK42" s="54">
        <v>0</v>
      </c>
      <c r="CL42" s="54">
        <v>7923</v>
      </c>
      <c r="CM42" s="54">
        <v>0</v>
      </c>
      <c r="CN42" s="54">
        <v>0</v>
      </c>
      <c r="CO42" s="54">
        <v>7923</v>
      </c>
      <c r="CP42" s="54">
        <v>152124</v>
      </c>
      <c r="CQ42" s="54">
        <v>0</v>
      </c>
      <c r="CR42" s="54">
        <v>0</v>
      </c>
      <c r="CS42" s="54">
        <v>152124</v>
      </c>
      <c r="CT42" s="54">
        <v>2473552</v>
      </c>
      <c r="CU42" s="54">
        <f t="shared" si="10"/>
        <v>725452</v>
      </c>
      <c r="CV42" s="69">
        <f t="shared" si="11"/>
        <v>29.3</v>
      </c>
      <c r="CW42" s="54">
        <v>263604</v>
      </c>
      <c r="CX42" s="69">
        <f t="shared" si="12"/>
        <v>10.7</v>
      </c>
      <c r="CY42" s="54">
        <v>461848</v>
      </c>
      <c r="CZ42" s="69">
        <f t="shared" si="13"/>
        <v>18.6</v>
      </c>
      <c r="DA42" s="54">
        <f t="shared" si="14"/>
        <v>1748100</v>
      </c>
      <c r="DB42" s="69">
        <f t="shared" si="15"/>
        <v>70.7</v>
      </c>
      <c r="DC42" s="54">
        <v>170744</v>
      </c>
      <c r="DD42" s="69">
        <f t="shared" si="16"/>
        <v>6.9</v>
      </c>
      <c r="DE42" s="54">
        <v>1577356</v>
      </c>
      <c r="DF42" s="69">
        <f t="shared" si="17"/>
        <v>63.800000000000004</v>
      </c>
      <c r="DG42" s="104"/>
      <c r="DH42" s="51"/>
      <c r="DI42" s="93"/>
      <c r="DJ42" s="95"/>
      <c r="DK42" s="51"/>
      <c r="DL42" s="95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  <c r="IS42" s="51"/>
      <c r="IT42" s="51"/>
      <c r="IU42" s="51"/>
    </row>
    <row r="43" spans="1:255" s="91" customFormat="1" ht="32.25" customHeight="1">
      <c r="A43" s="63" t="s">
        <v>59</v>
      </c>
      <c r="B43" s="64">
        <v>2032606</v>
      </c>
      <c r="C43" s="64">
        <v>121530</v>
      </c>
      <c r="D43" s="64">
        <v>19540</v>
      </c>
      <c r="E43" s="64">
        <v>13560</v>
      </c>
      <c r="F43" s="64">
        <v>0</v>
      </c>
      <c r="G43" s="64">
        <v>88430</v>
      </c>
      <c r="H43" s="64">
        <v>0</v>
      </c>
      <c r="I43" s="64">
        <v>6299</v>
      </c>
      <c r="J43" s="64">
        <v>1411</v>
      </c>
      <c r="K43" s="64">
        <v>684</v>
      </c>
      <c r="L43" s="64">
        <v>166666</v>
      </c>
      <c r="M43" s="64">
        <v>27185</v>
      </c>
      <c r="N43" s="64">
        <v>0</v>
      </c>
      <c r="O43" s="64">
        <v>23117</v>
      </c>
      <c r="P43" s="64">
        <v>24717</v>
      </c>
      <c r="Q43" s="64">
        <v>9341</v>
      </c>
      <c r="R43" s="64">
        <v>12505</v>
      </c>
      <c r="S43" s="64">
        <v>2871</v>
      </c>
      <c r="T43" s="64">
        <v>1871994</v>
      </c>
      <c r="U43" s="64">
        <v>1724615</v>
      </c>
      <c r="V43" s="64">
        <v>147379</v>
      </c>
      <c r="W43" s="64">
        <v>2856</v>
      </c>
      <c r="X43" s="64">
        <v>11384</v>
      </c>
      <c r="Y43" s="64">
        <v>2939</v>
      </c>
      <c r="Z43" s="64">
        <v>91944</v>
      </c>
      <c r="AA43" s="64">
        <v>16270</v>
      </c>
      <c r="AB43" s="64">
        <v>16163</v>
      </c>
      <c r="AC43" s="64">
        <v>107</v>
      </c>
      <c r="AD43" s="64">
        <v>30473</v>
      </c>
      <c r="AE43" s="64">
        <v>34130</v>
      </c>
      <c r="AF43" s="64">
        <v>11071</v>
      </c>
      <c r="AG43" s="64">
        <v>9263</v>
      </c>
      <c r="AH43" s="64">
        <v>2806</v>
      </c>
      <c r="AI43" s="64">
        <v>6457</v>
      </c>
      <c r="AJ43" s="64">
        <v>980107</v>
      </c>
      <c r="AK43" s="64">
        <v>0</v>
      </c>
      <c r="AL43" s="64">
        <v>0</v>
      </c>
      <c r="AM43" s="64">
        <v>0</v>
      </c>
      <c r="AN43" s="64">
        <v>63979</v>
      </c>
      <c r="AO43" s="64">
        <v>67603</v>
      </c>
      <c r="AP43" s="64">
        <v>760625</v>
      </c>
      <c r="AQ43" s="64">
        <v>0</v>
      </c>
      <c r="AR43" s="64">
        <v>7057</v>
      </c>
      <c r="AS43" s="64">
        <v>0</v>
      </c>
      <c r="AT43" s="64">
        <v>22532</v>
      </c>
      <c r="AU43" s="64">
        <v>0</v>
      </c>
      <c r="AV43" s="64">
        <v>0</v>
      </c>
      <c r="AW43" s="64">
        <v>58311</v>
      </c>
      <c r="AX43" s="64">
        <v>0</v>
      </c>
      <c r="AY43" s="64">
        <v>455862</v>
      </c>
      <c r="AZ43" s="64">
        <v>354361</v>
      </c>
      <c r="BA43" s="64">
        <v>0</v>
      </c>
      <c r="BB43" s="64">
        <v>0</v>
      </c>
      <c r="BC43" s="64">
        <v>36542</v>
      </c>
      <c r="BD43" s="64">
        <v>40931</v>
      </c>
      <c r="BE43" s="64">
        <v>150771</v>
      </c>
      <c r="BF43" s="64">
        <v>0</v>
      </c>
      <c r="BG43" s="64">
        <v>14428</v>
      </c>
      <c r="BH43" s="64">
        <v>0</v>
      </c>
      <c r="BI43" s="64">
        <v>0</v>
      </c>
      <c r="BJ43" s="64">
        <v>14428</v>
      </c>
      <c r="BK43" s="64">
        <v>0</v>
      </c>
      <c r="BL43" s="64">
        <v>0</v>
      </c>
      <c r="BM43" s="64">
        <v>111689</v>
      </c>
      <c r="BN43" s="64">
        <v>101501</v>
      </c>
      <c r="BO43" s="64">
        <v>916</v>
      </c>
      <c r="BP43" s="64">
        <v>0</v>
      </c>
      <c r="BQ43" s="64">
        <v>100585</v>
      </c>
      <c r="BR43" s="64">
        <v>45465</v>
      </c>
      <c r="BS43" s="64">
        <v>7464</v>
      </c>
      <c r="BT43" s="64">
        <v>38001</v>
      </c>
      <c r="BU43" s="64">
        <v>38001</v>
      </c>
      <c r="BV43" s="64">
        <v>0</v>
      </c>
      <c r="BW43" s="64">
        <v>0</v>
      </c>
      <c r="BX43" s="64">
        <v>1151</v>
      </c>
      <c r="BY43" s="64">
        <v>202705</v>
      </c>
      <c r="BZ43" s="64">
        <v>399803</v>
      </c>
      <c r="CA43" s="64">
        <v>50000</v>
      </c>
      <c r="CB43" s="64">
        <v>349803</v>
      </c>
      <c r="CC43" s="64">
        <v>80839</v>
      </c>
      <c r="CD43" s="64">
        <v>675</v>
      </c>
      <c r="CE43" s="64">
        <v>501</v>
      </c>
      <c r="CF43" s="64">
        <v>0</v>
      </c>
      <c r="CG43" s="64">
        <v>38193</v>
      </c>
      <c r="CH43" s="64">
        <v>0</v>
      </c>
      <c r="CI43" s="64">
        <v>0</v>
      </c>
      <c r="CJ43" s="64">
        <v>0</v>
      </c>
      <c r="CK43" s="64">
        <v>0</v>
      </c>
      <c r="CL43" s="64">
        <v>41470</v>
      </c>
      <c r="CM43" s="64">
        <v>0</v>
      </c>
      <c r="CN43" s="64">
        <v>0</v>
      </c>
      <c r="CO43" s="64">
        <v>41470</v>
      </c>
      <c r="CP43" s="64">
        <v>482950</v>
      </c>
      <c r="CQ43" s="64">
        <v>0</v>
      </c>
      <c r="CR43" s="64">
        <v>0</v>
      </c>
      <c r="CS43" s="64">
        <v>305350</v>
      </c>
      <c r="CT43" s="64">
        <v>7040538</v>
      </c>
      <c r="CU43" s="64">
        <f t="shared" si="10"/>
        <v>2383056</v>
      </c>
      <c r="CV43" s="73">
        <f t="shared" si="11"/>
        <v>33.8</v>
      </c>
      <c r="CW43" s="64">
        <v>1348279</v>
      </c>
      <c r="CX43" s="73">
        <f t="shared" si="12"/>
        <v>19.2</v>
      </c>
      <c r="CY43" s="64">
        <v>1034777</v>
      </c>
      <c r="CZ43" s="73">
        <f t="shared" si="13"/>
        <v>14.599999999999998</v>
      </c>
      <c r="DA43" s="64">
        <f t="shared" si="14"/>
        <v>4657482</v>
      </c>
      <c r="DB43" s="73">
        <f t="shared" si="15"/>
        <v>66.2</v>
      </c>
      <c r="DC43" s="64">
        <v>514437</v>
      </c>
      <c r="DD43" s="73">
        <f t="shared" si="16"/>
        <v>7.3</v>
      </c>
      <c r="DE43" s="64">
        <v>4143045</v>
      </c>
      <c r="DF43" s="73">
        <f t="shared" si="17"/>
        <v>58.900000000000006</v>
      </c>
      <c r="DG43" s="105"/>
      <c r="DH43" s="90"/>
      <c r="DI43" s="94"/>
      <c r="DJ43" s="96"/>
      <c r="DK43" s="90"/>
      <c r="DL43" s="96"/>
      <c r="DM43" s="90"/>
      <c r="DN43" s="90"/>
      <c r="DO43" s="90"/>
      <c r="DP43" s="90"/>
      <c r="DQ43" s="90"/>
      <c r="DR43" s="90"/>
      <c r="DS43" s="90"/>
      <c r="DT43" s="90"/>
      <c r="DU43" s="90"/>
      <c r="DV43" s="90"/>
      <c r="DW43" s="90"/>
      <c r="DX43" s="90"/>
      <c r="DY43" s="90"/>
      <c r="DZ43" s="90"/>
      <c r="EA43" s="90"/>
      <c r="EB43" s="90"/>
      <c r="EC43" s="90"/>
      <c r="ED43" s="90"/>
      <c r="EE43" s="90"/>
      <c r="EF43" s="90"/>
      <c r="EG43" s="90"/>
      <c r="EH43" s="90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0"/>
      <c r="FL43" s="90"/>
      <c r="FM43" s="90"/>
      <c r="FN43" s="90"/>
      <c r="FO43" s="90"/>
      <c r="FP43" s="90"/>
      <c r="FQ43" s="90"/>
      <c r="FR43" s="90"/>
      <c r="FS43" s="90"/>
      <c r="FT43" s="90"/>
      <c r="FU43" s="90"/>
      <c r="FV43" s="90"/>
      <c r="FW43" s="90"/>
      <c r="FX43" s="90"/>
      <c r="FY43" s="90"/>
      <c r="FZ43" s="90"/>
      <c r="GA43" s="90"/>
      <c r="GB43" s="90"/>
      <c r="GC43" s="90"/>
      <c r="GD43" s="90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  <c r="IE43" s="90"/>
      <c r="IF43" s="90"/>
      <c r="IG43" s="90"/>
      <c r="IH43" s="90"/>
      <c r="II43" s="90"/>
      <c r="IJ43" s="90"/>
      <c r="IK43" s="90"/>
      <c r="IL43" s="90"/>
      <c r="IM43" s="90"/>
      <c r="IN43" s="90"/>
      <c r="IO43" s="90"/>
      <c r="IP43" s="90"/>
      <c r="IQ43" s="90"/>
      <c r="IR43" s="90"/>
      <c r="IS43" s="90"/>
      <c r="IT43" s="90"/>
      <c r="IU43" s="90"/>
    </row>
    <row r="44" spans="1:255" s="52" customFormat="1" ht="32.25" customHeight="1">
      <c r="A44" s="53" t="s">
        <v>60</v>
      </c>
      <c r="B44" s="54">
        <v>1896439</v>
      </c>
      <c r="C44" s="54">
        <v>73327</v>
      </c>
      <c r="D44" s="54">
        <v>11836</v>
      </c>
      <c r="E44" s="54">
        <v>8127</v>
      </c>
      <c r="F44" s="54">
        <v>0</v>
      </c>
      <c r="G44" s="54">
        <v>53364</v>
      </c>
      <c r="H44" s="54">
        <v>0</v>
      </c>
      <c r="I44" s="54">
        <v>5497</v>
      </c>
      <c r="J44" s="54">
        <v>1231</v>
      </c>
      <c r="K44" s="54">
        <v>596</v>
      </c>
      <c r="L44" s="54">
        <v>147919</v>
      </c>
      <c r="M44" s="54">
        <v>21917</v>
      </c>
      <c r="N44" s="54">
        <v>0</v>
      </c>
      <c r="O44" s="54">
        <v>14043</v>
      </c>
      <c r="P44" s="54">
        <v>23676</v>
      </c>
      <c r="Q44" s="54">
        <v>8491</v>
      </c>
      <c r="R44" s="54">
        <v>8860</v>
      </c>
      <c r="S44" s="54">
        <v>6325</v>
      </c>
      <c r="T44" s="54">
        <v>1380209</v>
      </c>
      <c r="U44" s="54">
        <v>1255296</v>
      </c>
      <c r="V44" s="54">
        <v>124913</v>
      </c>
      <c r="W44" s="54">
        <v>2229</v>
      </c>
      <c r="X44" s="54">
        <v>39843</v>
      </c>
      <c r="Y44" s="54">
        <v>5197</v>
      </c>
      <c r="Z44" s="54">
        <v>74362</v>
      </c>
      <c r="AA44" s="54">
        <v>23652</v>
      </c>
      <c r="AB44" s="54">
        <v>20964</v>
      </c>
      <c r="AC44" s="54">
        <v>2688</v>
      </c>
      <c r="AD44" s="54">
        <v>0</v>
      </c>
      <c r="AE44" s="54">
        <v>25785</v>
      </c>
      <c r="AF44" s="54">
        <v>24925</v>
      </c>
      <c r="AG44" s="54">
        <v>7940</v>
      </c>
      <c r="AH44" s="54">
        <v>3296</v>
      </c>
      <c r="AI44" s="54">
        <v>4644</v>
      </c>
      <c r="AJ44" s="54">
        <v>505260</v>
      </c>
      <c r="AK44" s="54">
        <v>0</v>
      </c>
      <c r="AL44" s="54">
        <v>69421</v>
      </c>
      <c r="AM44" s="54">
        <v>0</v>
      </c>
      <c r="AN44" s="54">
        <v>0</v>
      </c>
      <c r="AO44" s="54">
        <v>0</v>
      </c>
      <c r="AP44" s="54">
        <v>257597</v>
      </c>
      <c r="AQ44" s="54">
        <v>0</v>
      </c>
      <c r="AR44" s="54">
        <v>4052</v>
      </c>
      <c r="AS44" s="54">
        <v>0</v>
      </c>
      <c r="AT44" s="54">
        <v>8250</v>
      </c>
      <c r="AU44" s="54">
        <v>0</v>
      </c>
      <c r="AV44" s="54">
        <v>0</v>
      </c>
      <c r="AW44" s="54">
        <v>165940</v>
      </c>
      <c r="AX44" s="54">
        <v>0</v>
      </c>
      <c r="AY44" s="54">
        <v>313585</v>
      </c>
      <c r="AZ44" s="54">
        <v>203661</v>
      </c>
      <c r="BA44" s="54">
        <v>34711</v>
      </c>
      <c r="BB44" s="54">
        <v>0</v>
      </c>
      <c r="BC44" s="54">
        <v>0</v>
      </c>
      <c r="BD44" s="54">
        <v>0</v>
      </c>
      <c r="BE44" s="54">
        <v>6646</v>
      </c>
      <c r="BF44" s="54">
        <v>0</v>
      </c>
      <c r="BG44" s="54">
        <v>9256</v>
      </c>
      <c r="BH44" s="54">
        <v>0</v>
      </c>
      <c r="BI44" s="54">
        <v>0</v>
      </c>
      <c r="BJ44" s="54">
        <v>9256</v>
      </c>
      <c r="BK44" s="54">
        <v>0</v>
      </c>
      <c r="BL44" s="54">
        <v>0</v>
      </c>
      <c r="BM44" s="54">
        <v>153048</v>
      </c>
      <c r="BN44" s="54">
        <v>109924</v>
      </c>
      <c r="BO44" s="54">
        <v>3740</v>
      </c>
      <c r="BP44" s="54">
        <v>5926</v>
      </c>
      <c r="BQ44" s="54">
        <v>100258</v>
      </c>
      <c r="BR44" s="54">
        <v>12766</v>
      </c>
      <c r="BS44" s="54">
        <v>8292</v>
      </c>
      <c r="BT44" s="54">
        <v>4474</v>
      </c>
      <c r="BU44" s="54">
        <v>2372</v>
      </c>
      <c r="BV44" s="54">
        <v>0</v>
      </c>
      <c r="BW44" s="54">
        <v>2102</v>
      </c>
      <c r="BX44" s="54">
        <v>12071</v>
      </c>
      <c r="BY44" s="54">
        <v>155182</v>
      </c>
      <c r="BZ44" s="54">
        <v>452334</v>
      </c>
      <c r="CA44" s="54">
        <v>61243</v>
      </c>
      <c r="CB44" s="54">
        <v>391091</v>
      </c>
      <c r="CC44" s="54">
        <v>169524</v>
      </c>
      <c r="CD44" s="54">
        <v>943</v>
      </c>
      <c r="CE44" s="54">
        <v>104</v>
      </c>
      <c r="CF44" s="54">
        <v>0</v>
      </c>
      <c r="CG44" s="54">
        <v>60000</v>
      </c>
      <c r="CH44" s="54">
        <v>339</v>
      </c>
      <c r="CI44" s="54">
        <v>0</v>
      </c>
      <c r="CJ44" s="54">
        <v>339</v>
      </c>
      <c r="CK44" s="54">
        <v>0</v>
      </c>
      <c r="CL44" s="54">
        <v>108138</v>
      </c>
      <c r="CM44" s="54">
        <v>0</v>
      </c>
      <c r="CN44" s="54">
        <v>0</v>
      </c>
      <c r="CO44" s="54">
        <v>108138</v>
      </c>
      <c r="CP44" s="54">
        <v>366240</v>
      </c>
      <c r="CQ44" s="54">
        <v>0</v>
      </c>
      <c r="CR44" s="54">
        <v>0</v>
      </c>
      <c r="CS44" s="54">
        <v>288840</v>
      </c>
      <c r="CT44" s="54">
        <v>5676190</v>
      </c>
      <c r="CU44" s="54">
        <f t="shared" si="10"/>
        <v>1516593</v>
      </c>
      <c r="CV44" s="69">
        <f t="shared" si="11"/>
        <v>26.7</v>
      </c>
      <c r="CW44" s="54">
        <v>367677</v>
      </c>
      <c r="CX44" s="69">
        <f t="shared" si="12"/>
        <v>6.5</v>
      </c>
      <c r="CY44" s="54">
        <v>1148916</v>
      </c>
      <c r="CZ44" s="69">
        <f t="shared" si="13"/>
        <v>20.2</v>
      </c>
      <c r="DA44" s="54">
        <f t="shared" si="14"/>
        <v>4159597</v>
      </c>
      <c r="DB44" s="69">
        <f t="shared" si="15"/>
        <v>73.3</v>
      </c>
      <c r="DC44" s="54">
        <v>709414</v>
      </c>
      <c r="DD44" s="69">
        <f t="shared" si="16"/>
        <v>12.5</v>
      </c>
      <c r="DE44" s="54">
        <v>3450183</v>
      </c>
      <c r="DF44" s="69">
        <f t="shared" si="17"/>
        <v>60.8</v>
      </c>
      <c r="DG44" s="104"/>
      <c r="DH44" s="51"/>
      <c r="DI44" s="93"/>
      <c r="DJ44" s="95"/>
      <c r="DK44" s="51"/>
      <c r="DL44" s="95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  <c r="IL44" s="51"/>
      <c r="IM44" s="51"/>
      <c r="IN44" s="51"/>
      <c r="IO44" s="51"/>
      <c r="IP44" s="51"/>
      <c r="IQ44" s="51"/>
      <c r="IR44" s="51"/>
      <c r="IS44" s="51"/>
      <c r="IT44" s="51"/>
      <c r="IU44" s="51"/>
    </row>
    <row r="45" spans="1:255" s="52" customFormat="1" ht="32.25" customHeight="1">
      <c r="A45" s="53" t="s">
        <v>61</v>
      </c>
      <c r="B45" s="54">
        <v>601930</v>
      </c>
      <c r="C45" s="54">
        <v>37377</v>
      </c>
      <c r="D45" s="54">
        <v>6032</v>
      </c>
      <c r="E45" s="54">
        <v>4143</v>
      </c>
      <c r="F45" s="54">
        <v>0</v>
      </c>
      <c r="G45" s="54">
        <v>27202</v>
      </c>
      <c r="H45" s="54">
        <v>0</v>
      </c>
      <c r="I45" s="54">
        <v>2080</v>
      </c>
      <c r="J45" s="54">
        <v>466</v>
      </c>
      <c r="K45" s="54">
        <v>225</v>
      </c>
      <c r="L45" s="54">
        <v>59795</v>
      </c>
      <c r="M45" s="54">
        <v>0</v>
      </c>
      <c r="N45" s="54">
        <v>0</v>
      </c>
      <c r="O45" s="54">
        <v>7159</v>
      </c>
      <c r="P45" s="54">
        <v>13862</v>
      </c>
      <c r="Q45" s="54">
        <v>2809</v>
      </c>
      <c r="R45" s="54">
        <v>3707</v>
      </c>
      <c r="S45" s="54">
        <v>7346</v>
      </c>
      <c r="T45" s="54">
        <v>1519102</v>
      </c>
      <c r="U45" s="54">
        <v>1382276</v>
      </c>
      <c r="V45" s="54">
        <v>136826</v>
      </c>
      <c r="W45" s="54">
        <v>814</v>
      </c>
      <c r="X45" s="54">
        <v>4450</v>
      </c>
      <c r="Y45" s="54">
        <v>82</v>
      </c>
      <c r="Z45" s="54">
        <v>39059</v>
      </c>
      <c r="AA45" s="54">
        <v>4286</v>
      </c>
      <c r="AB45" s="54">
        <v>4286</v>
      </c>
      <c r="AC45" s="54">
        <v>0</v>
      </c>
      <c r="AD45" s="54">
        <v>4121</v>
      </c>
      <c r="AE45" s="54">
        <v>18547</v>
      </c>
      <c r="AF45" s="54">
        <v>12105</v>
      </c>
      <c r="AG45" s="54">
        <v>3221</v>
      </c>
      <c r="AH45" s="54">
        <v>1344</v>
      </c>
      <c r="AI45" s="54">
        <v>1877</v>
      </c>
      <c r="AJ45" s="54">
        <v>488414</v>
      </c>
      <c r="AK45" s="54">
        <v>0</v>
      </c>
      <c r="AL45" s="54">
        <v>0</v>
      </c>
      <c r="AM45" s="54">
        <v>0</v>
      </c>
      <c r="AN45" s="54">
        <v>42205</v>
      </c>
      <c r="AO45" s="54">
        <v>21015</v>
      </c>
      <c r="AP45" s="54">
        <v>17902</v>
      </c>
      <c r="AQ45" s="54">
        <v>0</v>
      </c>
      <c r="AR45" s="54">
        <v>3552</v>
      </c>
      <c r="AS45" s="54">
        <v>0</v>
      </c>
      <c r="AT45" s="54">
        <v>0</v>
      </c>
      <c r="AU45" s="54">
        <v>0</v>
      </c>
      <c r="AV45" s="54">
        <v>0</v>
      </c>
      <c r="AW45" s="54">
        <v>403740</v>
      </c>
      <c r="AX45" s="54">
        <v>0</v>
      </c>
      <c r="AY45" s="54">
        <v>169189</v>
      </c>
      <c r="AZ45" s="54">
        <v>92540</v>
      </c>
      <c r="BA45" s="54">
        <v>0</v>
      </c>
      <c r="BB45" s="54">
        <v>0</v>
      </c>
      <c r="BC45" s="54">
        <v>21199</v>
      </c>
      <c r="BD45" s="54">
        <v>14035</v>
      </c>
      <c r="BE45" s="54">
        <v>12412</v>
      </c>
      <c r="BF45" s="54">
        <v>0</v>
      </c>
      <c r="BG45" s="54">
        <v>8707</v>
      </c>
      <c r="BH45" s="54">
        <v>0</v>
      </c>
      <c r="BI45" s="54">
        <v>0</v>
      </c>
      <c r="BJ45" s="54">
        <v>8707</v>
      </c>
      <c r="BK45" s="54">
        <v>0</v>
      </c>
      <c r="BL45" s="54">
        <v>0</v>
      </c>
      <c r="BM45" s="54">
        <v>36187</v>
      </c>
      <c r="BN45" s="54">
        <v>76649</v>
      </c>
      <c r="BO45" s="54">
        <v>12244</v>
      </c>
      <c r="BP45" s="54">
        <v>0</v>
      </c>
      <c r="BQ45" s="54">
        <v>64405</v>
      </c>
      <c r="BR45" s="54">
        <v>6816</v>
      </c>
      <c r="BS45" s="54">
        <v>6742</v>
      </c>
      <c r="BT45" s="54">
        <v>74</v>
      </c>
      <c r="BU45" s="54">
        <v>0</v>
      </c>
      <c r="BV45" s="54">
        <v>0</v>
      </c>
      <c r="BW45" s="54">
        <v>74</v>
      </c>
      <c r="BX45" s="54">
        <v>5696</v>
      </c>
      <c r="BY45" s="54">
        <v>17627</v>
      </c>
      <c r="BZ45" s="54">
        <v>133686</v>
      </c>
      <c r="CA45" s="54">
        <v>101810</v>
      </c>
      <c r="CB45" s="54">
        <v>31876</v>
      </c>
      <c r="CC45" s="54">
        <v>62568</v>
      </c>
      <c r="CD45" s="54">
        <v>503</v>
      </c>
      <c r="CE45" s="54">
        <v>0</v>
      </c>
      <c r="CF45" s="54">
        <v>0</v>
      </c>
      <c r="CG45" s="54">
        <v>24400</v>
      </c>
      <c r="CH45" s="54">
        <v>0</v>
      </c>
      <c r="CI45" s="54">
        <v>0</v>
      </c>
      <c r="CJ45" s="54">
        <v>0</v>
      </c>
      <c r="CK45" s="54">
        <v>0</v>
      </c>
      <c r="CL45" s="54">
        <v>37665</v>
      </c>
      <c r="CM45" s="54">
        <v>0</v>
      </c>
      <c r="CN45" s="54">
        <v>0</v>
      </c>
      <c r="CO45" s="54">
        <v>37665</v>
      </c>
      <c r="CP45" s="54">
        <v>294189</v>
      </c>
      <c r="CQ45" s="54">
        <v>0</v>
      </c>
      <c r="CR45" s="54">
        <v>0</v>
      </c>
      <c r="CS45" s="54">
        <v>196089</v>
      </c>
      <c r="CT45" s="54">
        <v>3467725</v>
      </c>
      <c r="CU45" s="54">
        <f t="shared" si="10"/>
        <v>1112366</v>
      </c>
      <c r="CV45" s="69">
        <f t="shared" si="11"/>
        <v>32.1</v>
      </c>
      <c r="CW45" s="54">
        <v>354604</v>
      </c>
      <c r="CX45" s="69">
        <f t="shared" si="12"/>
        <v>10.2</v>
      </c>
      <c r="CY45" s="54">
        <v>757762</v>
      </c>
      <c r="CZ45" s="69">
        <f t="shared" si="13"/>
        <v>21.900000000000002</v>
      </c>
      <c r="DA45" s="54">
        <f t="shared" si="14"/>
        <v>2355359</v>
      </c>
      <c r="DB45" s="69">
        <f t="shared" si="15"/>
        <v>67.9</v>
      </c>
      <c r="DC45" s="54">
        <v>232243</v>
      </c>
      <c r="DD45" s="69">
        <f t="shared" si="16"/>
        <v>6.7</v>
      </c>
      <c r="DE45" s="54">
        <v>2123116</v>
      </c>
      <c r="DF45" s="69">
        <f t="shared" si="17"/>
        <v>61.2</v>
      </c>
      <c r="DG45" s="104"/>
      <c r="DH45" s="51"/>
      <c r="DI45" s="93"/>
      <c r="DJ45" s="95"/>
      <c r="DK45" s="51"/>
      <c r="DL45" s="95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  <c r="IN45" s="51"/>
      <c r="IO45" s="51"/>
      <c r="IP45" s="51"/>
      <c r="IQ45" s="51"/>
      <c r="IR45" s="51"/>
      <c r="IS45" s="51"/>
      <c r="IT45" s="51"/>
      <c r="IU45" s="51"/>
    </row>
    <row r="46" spans="1:255" s="52" customFormat="1" ht="32.25" customHeight="1">
      <c r="A46" s="53" t="s">
        <v>62</v>
      </c>
      <c r="B46" s="54">
        <v>848241</v>
      </c>
      <c r="C46" s="54">
        <v>76033</v>
      </c>
      <c r="D46" s="54">
        <v>12273</v>
      </c>
      <c r="E46" s="54">
        <v>8427</v>
      </c>
      <c r="F46" s="54">
        <v>0</v>
      </c>
      <c r="G46" s="54">
        <v>55333</v>
      </c>
      <c r="H46" s="54">
        <v>0</v>
      </c>
      <c r="I46" s="54">
        <v>3219</v>
      </c>
      <c r="J46" s="54">
        <v>720</v>
      </c>
      <c r="K46" s="54">
        <v>347</v>
      </c>
      <c r="L46" s="54">
        <v>90467</v>
      </c>
      <c r="M46" s="54">
        <v>0</v>
      </c>
      <c r="N46" s="54">
        <v>0</v>
      </c>
      <c r="O46" s="54">
        <v>14550</v>
      </c>
      <c r="P46" s="54">
        <v>14186</v>
      </c>
      <c r="Q46" s="54">
        <v>5406</v>
      </c>
      <c r="R46" s="54">
        <v>6960</v>
      </c>
      <c r="S46" s="54">
        <v>1820</v>
      </c>
      <c r="T46" s="54">
        <v>2383469</v>
      </c>
      <c r="U46" s="54">
        <v>2197693</v>
      </c>
      <c r="V46" s="54">
        <v>185776</v>
      </c>
      <c r="W46" s="54">
        <v>1242</v>
      </c>
      <c r="X46" s="54">
        <v>88329</v>
      </c>
      <c r="Y46" s="54">
        <v>81749</v>
      </c>
      <c r="Z46" s="54">
        <v>81176</v>
      </c>
      <c r="AA46" s="54">
        <v>9059</v>
      </c>
      <c r="AB46" s="54">
        <v>6326</v>
      </c>
      <c r="AC46" s="54">
        <v>2733</v>
      </c>
      <c r="AD46" s="54">
        <v>14692</v>
      </c>
      <c r="AE46" s="54">
        <v>38246</v>
      </c>
      <c r="AF46" s="54">
        <v>19179</v>
      </c>
      <c r="AG46" s="54">
        <v>5390</v>
      </c>
      <c r="AH46" s="54">
        <v>2250</v>
      </c>
      <c r="AI46" s="54">
        <v>3140</v>
      </c>
      <c r="AJ46" s="54">
        <v>1739024</v>
      </c>
      <c r="AK46" s="54">
        <v>0</v>
      </c>
      <c r="AL46" s="54">
        <v>0</v>
      </c>
      <c r="AM46" s="54">
        <v>0</v>
      </c>
      <c r="AN46" s="54">
        <v>64015</v>
      </c>
      <c r="AO46" s="54">
        <v>32598</v>
      </c>
      <c r="AP46" s="54">
        <v>1283341</v>
      </c>
      <c r="AQ46" s="54">
        <v>0</v>
      </c>
      <c r="AR46" s="54">
        <v>5489</v>
      </c>
      <c r="AS46" s="54">
        <v>0</v>
      </c>
      <c r="AT46" s="54">
        <v>13000</v>
      </c>
      <c r="AU46" s="54">
        <v>0</v>
      </c>
      <c r="AV46" s="54">
        <v>0</v>
      </c>
      <c r="AW46" s="54">
        <v>340581</v>
      </c>
      <c r="AX46" s="54">
        <v>0</v>
      </c>
      <c r="AY46" s="54">
        <v>270214</v>
      </c>
      <c r="AZ46" s="54">
        <v>142142</v>
      </c>
      <c r="BA46" s="54">
        <v>0</v>
      </c>
      <c r="BB46" s="54">
        <v>0</v>
      </c>
      <c r="BC46" s="54">
        <v>32641</v>
      </c>
      <c r="BD46" s="54">
        <v>20858</v>
      </c>
      <c r="BE46" s="54">
        <v>25732</v>
      </c>
      <c r="BF46" s="54">
        <v>0</v>
      </c>
      <c r="BG46" s="54">
        <v>8728</v>
      </c>
      <c r="BH46" s="54">
        <v>0</v>
      </c>
      <c r="BI46" s="54">
        <v>0</v>
      </c>
      <c r="BJ46" s="54">
        <v>8728</v>
      </c>
      <c r="BK46" s="54">
        <v>5489</v>
      </c>
      <c r="BL46" s="54">
        <v>0</v>
      </c>
      <c r="BM46" s="54">
        <v>48694</v>
      </c>
      <c r="BN46" s="54">
        <v>128072</v>
      </c>
      <c r="BO46" s="54">
        <v>16344</v>
      </c>
      <c r="BP46" s="54">
        <v>0</v>
      </c>
      <c r="BQ46" s="54">
        <v>111728</v>
      </c>
      <c r="BR46" s="54">
        <v>4369</v>
      </c>
      <c r="BS46" s="54">
        <v>3734</v>
      </c>
      <c r="BT46" s="54">
        <v>635</v>
      </c>
      <c r="BU46" s="54">
        <v>633</v>
      </c>
      <c r="BV46" s="54">
        <v>0</v>
      </c>
      <c r="BW46" s="54">
        <v>2</v>
      </c>
      <c r="BX46" s="54">
        <v>8403</v>
      </c>
      <c r="BY46" s="54">
        <v>71145</v>
      </c>
      <c r="BZ46" s="54">
        <v>520266</v>
      </c>
      <c r="CA46" s="54">
        <v>202174</v>
      </c>
      <c r="CB46" s="54">
        <v>318092</v>
      </c>
      <c r="CC46" s="54">
        <v>109962</v>
      </c>
      <c r="CD46" s="54">
        <v>867</v>
      </c>
      <c r="CE46" s="54">
        <v>515</v>
      </c>
      <c r="CF46" s="54">
        <v>0</v>
      </c>
      <c r="CG46" s="54">
        <v>10000</v>
      </c>
      <c r="CH46" s="54">
        <v>0</v>
      </c>
      <c r="CI46" s="54">
        <v>0</v>
      </c>
      <c r="CJ46" s="54">
        <v>0</v>
      </c>
      <c r="CK46" s="54">
        <v>0</v>
      </c>
      <c r="CL46" s="54">
        <v>98580</v>
      </c>
      <c r="CM46" s="54">
        <v>0</v>
      </c>
      <c r="CN46" s="54">
        <v>0</v>
      </c>
      <c r="CO46" s="54">
        <v>98580</v>
      </c>
      <c r="CP46" s="54">
        <v>495200</v>
      </c>
      <c r="CQ46" s="54">
        <v>0</v>
      </c>
      <c r="CR46" s="54">
        <v>0</v>
      </c>
      <c r="CS46" s="54">
        <v>252600</v>
      </c>
      <c r="CT46" s="54">
        <v>6825952</v>
      </c>
      <c r="CU46" s="54">
        <f t="shared" si="10"/>
        <v>3055510</v>
      </c>
      <c r="CV46" s="69">
        <f t="shared" si="11"/>
        <v>44.8</v>
      </c>
      <c r="CW46" s="54">
        <v>1886419</v>
      </c>
      <c r="CX46" s="69">
        <f t="shared" si="12"/>
        <v>27.6</v>
      </c>
      <c r="CY46" s="54">
        <v>1169091</v>
      </c>
      <c r="CZ46" s="69">
        <f t="shared" si="13"/>
        <v>17.199999999999996</v>
      </c>
      <c r="DA46" s="54">
        <f t="shared" si="14"/>
        <v>3770442</v>
      </c>
      <c r="DB46" s="69">
        <f t="shared" si="15"/>
        <v>55.2</v>
      </c>
      <c r="DC46" s="54">
        <v>519611</v>
      </c>
      <c r="DD46" s="69">
        <f t="shared" si="16"/>
        <v>7.6</v>
      </c>
      <c r="DE46" s="54">
        <v>3250831</v>
      </c>
      <c r="DF46" s="69">
        <f t="shared" si="17"/>
        <v>47.6</v>
      </c>
      <c r="DG46" s="104"/>
      <c r="DH46" s="51"/>
      <c r="DI46" s="93"/>
      <c r="DJ46" s="95"/>
      <c r="DK46" s="51"/>
      <c r="DL46" s="95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  <c r="IL46" s="51"/>
      <c r="IM46" s="51"/>
      <c r="IN46" s="51"/>
      <c r="IO46" s="51"/>
      <c r="IP46" s="51"/>
      <c r="IQ46" s="51"/>
      <c r="IR46" s="51"/>
      <c r="IS46" s="51"/>
      <c r="IT46" s="51"/>
      <c r="IU46" s="51"/>
    </row>
    <row r="47" spans="1:255" s="52" customFormat="1" ht="32.25" customHeight="1">
      <c r="A47" s="53" t="s">
        <v>63</v>
      </c>
      <c r="B47" s="54">
        <v>274005</v>
      </c>
      <c r="C47" s="54">
        <v>46857</v>
      </c>
      <c r="D47" s="54">
        <v>7562</v>
      </c>
      <c r="E47" s="54">
        <v>5194</v>
      </c>
      <c r="F47" s="54">
        <v>0</v>
      </c>
      <c r="G47" s="54">
        <v>34101</v>
      </c>
      <c r="H47" s="54">
        <v>0</v>
      </c>
      <c r="I47" s="54">
        <v>1058</v>
      </c>
      <c r="J47" s="54">
        <v>237</v>
      </c>
      <c r="K47" s="54">
        <v>114</v>
      </c>
      <c r="L47" s="54">
        <v>32650</v>
      </c>
      <c r="M47" s="54">
        <v>0</v>
      </c>
      <c r="N47" s="54">
        <v>0</v>
      </c>
      <c r="O47" s="54">
        <v>8972</v>
      </c>
      <c r="P47" s="54">
        <v>5800</v>
      </c>
      <c r="Q47" s="54">
        <v>1848</v>
      </c>
      <c r="R47" s="54">
        <v>3370</v>
      </c>
      <c r="S47" s="54">
        <v>582</v>
      </c>
      <c r="T47" s="54">
        <v>1589335</v>
      </c>
      <c r="U47" s="54">
        <v>1425705</v>
      </c>
      <c r="V47" s="54">
        <v>163630</v>
      </c>
      <c r="W47" s="54">
        <v>878</v>
      </c>
      <c r="X47" s="54">
        <v>87156</v>
      </c>
      <c r="Y47" s="54">
        <v>83679</v>
      </c>
      <c r="Z47" s="54">
        <v>46468</v>
      </c>
      <c r="AA47" s="54">
        <v>2123</v>
      </c>
      <c r="AB47" s="54">
        <v>2123</v>
      </c>
      <c r="AC47" s="54">
        <v>0</v>
      </c>
      <c r="AD47" s="54">
        <v>13638</v>
      </c>
      <c r="AE47" s="54">
        <v>15953</v>
      </c>
      <c r="AF47" s="54">
        <v>14754</v>
      </c>
      <c r="AG47" s="54">
        <v>2056</v>
      </c>
      <c r="AH47" s="54">
        <v>864</v>
      </c>
      <c r="AI47" s="54">
        <v>1192</v>
      </c>
      <c r="AJ47" s="54">
        <v>600690</v>
      </c>
      <c r="AK47" s="54">
        <v>0</v>
      </c>
      <c r="AL47" s="54">
        <v>0</v>
      </c>
      <c r="AM47" s="54">
        <v>0</v>
      </c>
      <c r="AN47" s="54">
        <v>32273</v>
      </c>
      <c r="AO47" s="54">
        <v>14152</v>
      </c>
      <c r="AP47" s="54">
        <v>278522</v>
      </c>
      <c r="AQ47" s="54">
        <v>2725</v>
      </c>
      <c r="AR47" s="54">
        <v>3662</v>
      </c>
      <c r="AS47" s="54">
        <v>0</v>
      </c>
      <c r="AT47" s="54">
        <v>0</v>
      </c>
      <c r="AU47" s="54">
        <v>0</v>
      </c>
      <c r="AV47" s="54">
        <v>0</v>
      </c>
      <c r="AW47" s="54">
        <v>269356</v>
      </c>
      <c r="AX47" s="54">
        <v>0</v>
      </c>
      <c r="AY47" s="54">
        <v>328414</v>
      </c>
      <c r="AZ47" s="54">
        <v>231181</v>
      </c>
      <c r="BA47" s="54">
        <v>0</v>
      </c>
      <c r="BB47" s="54">
        <v>0</v>
      </c>
      <c r="BC47" s="54">
        <v>20232</v>
      </c>
      <c r="BD47" s="54">
        <v>8621</v>
      </c>
      <c r="BE47" s="54">
        <v>70594</v>
      </c>
      <c r="BF47" s="54">
        <v>1703</v>
      </c>
      <c r="BG47" s="54">
        <v>6562</v>
      </c>
      <c r="BH47" s="54">
        <v>0</v>
      </c>
      <c r="BI47" s="54">
        <v>0</v>
      </c>
      <c r="BJ47" s="54">
        <v>6562</v>
      </c>
      <c r="BK47" s="54">
        <v>0</v>
      </c>
      <c r="BL47" s="54">
        <v>2897</v>
      </c>
      <c r="BM47" s="54">
        <v>120572</v>
      </c>
      <c r="BN47" s="54">
        <v>97233</v>
      </c>
      <c r="BO47" s="54">
        <v>21750</v>
      </c>
      <c r="BP47" s="54">
        <v>0</v>
      </c>
      <c r="BQ47" s="54">
        <v>75483</v>
      </c>
      <c r="BR47" s="54">
        <v>7499</v>
      </c>
      <c r="BS47" s="54">
        <v>5876</v>
      </c>
      <c r="BT47" s="54">
        <v>1623</v>
      </c>
      <c r="BU47" s="54">
        <v>0</v>
      </c>
      <c r="BV47" s="54">
        <v>1285</v>
      </c>
      <c r="BW47" s="54">
        <v>338</v>
      </c>
      <c r="BX47" s="54">
        <v>3471</v>
      </c>
      <c r="BY47" s="54">
        <v>153760</v>
      </c>
      <c r="BZ47" s="54">
        <v>327662</v>
      </c>
      <c r="CA47" s="54">
        <v>74030</v>
      </c>
      <c r="CB47" s="54">
        <v>253632</v>
      </c>
      <c r="CC47" s="54">
        <v>54851</v>
      </c>
      <c r="CD47" s="54">
        <v>0</v>
      </c>
      <c r="CE47" s="54">
        <v>385</v>
      </c>
      <c r="CF47" s="54">
        <v>0</v>
      </c>
      <c r="CG47" s="54">
        <v>7500</v>
      </c>
      <c r="CH47" s="54">
        <v>0</v>
      </c>
      <c r="CI47" s="54">
        <v>0</v>
      </c>
      <c r="CJ47" s="54">
        <v>0</v>
      </c>
      <c r="CK47" s="54">
        <v>0</v>
      </c>
      <c r="CL47" s="54">
        <v>46966</v>
      </c>
      <c r="CM47" s="54">
        <v>0</v>
      </c>
      <c r="CN47" s="54">
        <v>0</v>
      </c>
      <c r="CO47" s="54">
        <v>46966</v>
      </c>
      <c r="CP47" s="54">
        <v>382500</v>
      </c>
      <c r="CQ47" s="54">
        <v>0</v>
      </c>
      <c r="CR47" s="54">
        <v>0</v>
      </c>
      <c r="CS47" s="54">
        <v>159300</v>
      </c>
      <c r="CT47" s="54">
        <v>3954433</v>
      </c>
      <c r="CU47" s="54">
        <f t="shared" si="10"/>
        <v>1801462</v>
      </c>
      <c r="CV47" s="69">
        <f t="shared" si="11"/>
        <v>45.6</v>
      </c>
      <c r="CW47" s="54">
        <v>1220046</v>
      </c>
      <c r="CX47" s="69">
        <f t="shared" si="12"/>
        <v>30.9</v>
      </c>
      <c r="CY47" s="54">
        <v>581416</v>
      </c>
      <c r="CZ47" s="69">
        <f t="shared" si="13"/>
        <v>14.700000000000003</v>
      </c>
      <c r="DA47" s="54">
        <f t="shared" si="14"/>
        <v>2152971</v>
      </c>
      <c r="DB47" s="69">
        <f t="shared" si="15"/>
        <v>54.4</v>
      </c>
      <c r="DC47" s="54">
        <v>356285</v>
      </c>
      <c r="DD47" s="69">
        <f t="shared" si="16"/>
        <v>9</v>
      </c>
      <c r="DE47" s="54">
        <v>1796686</v>
      </c>
      <c r="DF47" s="69">
        <f t="shared" si="17"/>
        <v>45.4</v>
      </c>
      <c r="DG47" s="104"/>
      <c r="DH47" s="51"/>
      <c r="DI47" s="93"/>
      <c r="DJ47" s="95"/>
      <c r="DK47" s="51"/>
      <c r="DL47" s="95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  <c r="IL47" s="51"/>
      <c r="IM47" s="51"/>
      <c r="IN47" s="51"/>
      <c r="IO47" s="51"/>
      <c r="IP47" s="51"/>
      <c r="IQ47" s="51"/>
      <c r="IR47" s="51"/>
      <c r="IS47" s="51"/>
      <c r="IT47" s="51"/>
      <c r="IU47" s="51"/>
    </row>
    <row r="48" spans="1:255" s="91" customFormat="1" ht="32.25" customHeight="1">
      <c r="A48" s="63" t="s">
        <v>64</v>
      </c>
      <c r="B48" s="64">
        <v>1658757</v>
      </c>
      <c r="C48" s="64">
        <v>159108</v>
      </c>
      <c r="D48" s="64">
        <v>28964</v>
      </c>
      <c r="E48" s="64">
        <v>13797</v>
      </c>
      <c r="F48" s="64">
        <v>0</v>
      </c>
      <c r="G48" s="64">
        <v>116347</v>
      </c>
      <c r="H48" s="64">
        <v>0</v>
      </c>
      <c r="I48" s="64">
        <v>5913</v>
      </c>
      <c r="J48" s="64">
        <v>1325</v>
      </c>
      <c r="K48" s="64">
        <v>637</v>
      </c>
      <c r="L48" s="64">
        <v>164844</v>
      </c>
      <c r="M48" s="64">
        <v>24131</v>
      </c>
      <c r="N48" s="64">
        <v>0</v>
      </c>
      <c r="O48" s="64">
        <v>36046</v>
      </c>
      <c r="P48" s="64">
        <v>20857</v>
      </c>
      <c r="Q48" s="64">
        <v>8063</v>
      </c>
      <c r="R48" s="64">
        <v>10013</v>
      </c>
      <c r="S48" s="64">
        <v>2781</v>
      </c>
      <c r="T48" s="64">
        <v>2487200</v>
      </c>
      <c r="U48" s="64">
        <v>2302278</v>
      </c>
      <c r="V48" s="64">
        <v>184922</v>
      </c>
      <c r="W48" s="64">
        <v>2790</v>
      </c>
      <c r="X48" s="64">
        <v>151156</v>
      </c>
      <c r="Y48" s="64">
        <v>141452</v>
      </c>
      <c r="Z48" s="64">
        <v>126096</v>
      </c>
      <c r="AA48" s="64">
        <v>0</v>
      </c>
      <c r="AB48" s="64">
        <v>0</v>
      </c>
      <c r="AC48" s="64">
        <v>0</v>
      </c>
      <c r="AD48" s="64">
        <v>74474</v>
      </c>
      <c r="AE48" s="64">
        <v>33764</v>
      </c>
      <c r="AF48" s="64">
        <v>17858</v>
      </c>
      <c r="AG48" s="64">
        <v>9317</v>
      </c>
      <c r="AH48" s="64">
        <v>3924</v>
      </c>
      <c r="AI48" s="64">
        <v>5393</v>
      </c>
      <c r="AJ48" s="64">
        <v>636618</v>
      </c>
      <c r="AK48" s="64">
        <v>0</v>
      </c>
      <c r="AL48" s="64">
        <v>0</v>
      </c>
      <c r="AM48" s="64">
        <v>0</v>
      </c>
      <c r="AN48" s="64">
        <v>59030</v>
      </c>
      <c r="AO48" s="64">
        <v>57383</v>
      </c>
      <c r="AP48" s="64">
        <v>208629</v>
      </c>
      <c r="AQ48" s="64">
        <v>0</v>
      </c>
      <c r="AR48" s="64">
        <v>6967</v>
      </c>
      <c r="AS48" s="64">
        <v>0</v>
      </c>
      <c r="AT48" s="64">
        <v>0</v>
      </c>
      <c r="AU48" s="64">
        <v>0</v>
      </c>
      <c r="AV48" s="64">
        <v>0</v>
      </c>
      <c r="AW48" s="64">
        <v>304609</v>
      </c>
      <c r="AX48" s="64">
        <v>0</v>
      </c>
      <c r="AY48" s="64">
        <v>333280</v>
      </c>
      <c r="AZ48" s="64">
        <v>215753</v>
      </c>
      <c r="BA48" s="64">
        <v>0</v>
      </c>
      <c r="BB48" s="64">
        <v>0</v>
      </c>
      <c r="BC48" s="64">
        <v>29751</v>
      </c>
      <c r="BD48" s="64">
        <v>35588</v>
      </c>
      <c r="BE48" s="64">
        <v>4652</v>
      </c>
      <c r="BF48" s="64">
        <v>0</v>
      </c>
      <c r="BG48" s="64">
        <v>14720</v>
      </c>
      <c r="BH48" s="64">
        <v>0</v>
      </c>
      <c r="BI48" s="64">
        <v>0</v>
      </c>
      <c r="BJ48" s="64">
        <v>14720</v>
      </c>
      <c r="BK48" s="64">
        <v>0</v>
      </c>
      <c r="BL48" s="64">
        <v>0</v>
      </c>
      <c r="BM48" s="64">
        <v>131042</v>
      </c>
      <c r="BN48" s="64">
        <v>117527</v>
      </c>
      <c r="BO48" s="64">
        <v>4436</v>
      </c>
      <c r="BP48" s="64">
        <v>0</v>
      </c>
      <c r="BQ48" s="64">
        <v>113091</v>
      </c>
      <c r="BR48" s="64">
        <v>21693</v>
      </c>
      <c r="BS48" s="64">
        <v>11568</v>
      </c>
      <c r="BT48" s="64">
        <v>10125</v>
      </c>
      <c r="BU48" s="64">
        <v>10125</v>
      </c>
      <c r="BV48" s="64">
        <v>0</v>
      </c>
      <c r="BW48" s="64">
        <v>0</v>
      </c>
      <c r="BX48" s="64">
        <v>235</v>
      </c>
      <c r="BY48" s="64">
        <v>73900</v>
      </c>
      <c r="BZ48" s="64">
        <v>567608</v>
      </c>
      <c r="CA48" s="64">
        <v>187956</v>
      </c>
      <c r="CB48" s="64">
        <v>379652</v>
      </c>
      <c r="CC48" s="64">
        <v>94234</v>
      </c>
      <c r="CD48" s="64">
        <v>1428</v>
      </c>
      <c r="CE48" s="64">
        <v>0</v>
      </c>
      <c r="CF48" s="64">
        <v>0</v>
      </c>
      <c r="CG48" s="64">
        <v>52005</v>
      </c>
      <c r="CH48" s="64">
        <v>7555</v>
      </c>
      <c r="CI48" s="64">
        <v>7555</v>
      </c>
      <c r="CJ48" s="64">
        <v>0</v>
      </c>
      <c r="CK48" s="64">
        <v>0</v>
      </c>
      <c r="CL48" s="64">
        <v>33246</v>
      </c>
      <c r="CM48" s="64">
        <v>0</v>
      </c>
      <c r="CN48" s="64">
        <v>0</v>
      </c>
      <c r="CO48" s="64">
        <v>33246</v>
      </c>
      <c r="CP48" s="64">
        <v>321669</v>
      </c>
      <c r="CQ48" s="64">
        <v>0</v>
      </c>
      <c r="CR48" s="64">
        <v>0</v>
      </c>
      <c r="CS48" s="64">
        <v>307269</v>
      </c>
      <c r="CT48" s="64">
        <v>6897414</v>
      </c>
      <c r="CU48" s="64">
        <f t="shared" si="10"/>
        <v>1820855</v>
      </c>
      <c r="CV48" s="73">
        <f t="shared" si="11"/>
        <v>26.4</v>
      </c>
      <c r="CW48" s="64">
        <v>857012</v>
      </c>
      <c r="CX48" s="73">
        <f t="shared" si="12"/>
        <v>12.4</v>
      </c>
      <c r="CY48" s="64">
        <v>963843</v>
      </c>
      <c r="CZ48" s="73">
        <f t="shared" si="13"/>
        <v>13.999999999999998</v>
      </c>
      <c r="DA48" s="64">
        <f t="shared" si="14"/>
        <v>5076559</v>
      </c>
      <c r="DB48" s="73">
        <f t="shared" si="15"/>
        <v>73.6</v>
      </c>
      <c r="DC48" s="64">
        <v>695679</v>
      </c>
      <c r="DD48" s="73">
        <f t="shared" si="16"/>
        <v>10.1</v>
      </c>
      <c r="DE48" s="64">
        <v>4380880</v>
      </c>
      <c r="DF48" s="73">
        <f t="shared" si="17"/>
        <v>63.49999999999999</v>
      </c>
      <c r="DG48" s="105"/>
      <c r="DH48" s="90"/>
      <c r="DI48" s="94"/>
      <c r="DJ48" s="96"/>
      <c r="DK48" s="90"/>
      <c r="DL48" s="96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0"/>
      <c r="FL48" s="90"/>
      <c r="FM48" s="90"/>
      <c r="FN48" s="90"/>
      <c r="FO48" s="90"/>
      <c r="FP48" s="90"/>
      <c r="FQ48" s="90"/>
      <c r="FR48" s="90"/>
      <c r="FS48" s="90"/>
      <c r="FT48" s="90"/>
      <c r="FU48" s="90"/>
      <c r="FV48" s="90"/>
      <c r="FW48" s="90"/>
      <c r="FX48" s="90"/>
      <c r="FY48" s="90"/>
      <c r="FZ48" s="90"/>
      <c r="GA48" s="90"/>
      <c r="GB48" s="90"/>
      <c r="GC48" s="90"/>
      <c r="GD48" s="90"/>
      <c r="GE48" s="90"/>
      <c r="GF48" s="90"/>
      <c r="GG48" s="90"/>
      <c r="GH48" s="90"/>
      <c r="GI48" s="90"/>
      <c r="GJ48" s="90"/>
      <c r="GK48" s="90"/>
      <c r="GL48" s="90"/>
      <c r="GM48" s="90"/>
      <c r="GN48" s="90"/>
      <c r="GO48" s="90"/>
      <c r="GP48" s="90"/>
      <c r="GQ48" s="90"/>
      <c r="GR48" s="90"/>
      <c r="GS48" s="90"/>
      <c r="GT48" s="90"/>
      <c r="GU48" s="90"/>
      <c r="GV48" s="90"/>
      <c r="GW48" s="90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0"/>
      <c r="HI48" s="90"/>
      <c r="HJ48" s="90"/>
      <c r="HK48" s="90"/>
      <c r="HL48" s="90"/>
      <c r="HM48" s="90"/>
      <c r="HN48" s="90"/>
      <c r="HO48" s="90"/>
      <c r="HP48" s="90"/>
      <c r="HQ48" s="90"/>
      <c r="HR48" s="90"/>
      <c r="HS48" s="90"/>
      <c r="HT48" s="90"/>
      <c r="HU48" s="90"/>
      <c r="HV48" s="90"/>
      <c r="HW48" s="90"/>
      <c r="HX48" s="90"/>
      <c r="HY48" s="90"/>
      <c r="HZ48" s="90"/>
      <c r="IA48" s="90"/>
      <c r="IB48" s="90"/>
      <c r="IC48" s="90"/>
      <c r="ID48" s="90"/>
      <c r="IE48" s="90"/>
      <c r="IF48" s="90"/>
      <c r="IG48" s="90"/>
      <c r="IH48" s="90"/>
      <c r="II48" s="90"/>
      <c r="IJ48" s="90"/>
      <c r="IK48" s="90"/>
      <c r="IL48" s="90"/>
      <c r="IM48" s="90"/>
      <c r="IN48" s="90"/>
      <c r="IO48" s="90"/>
      <c r="IP48" s="90"/>
      <c r="IQ48" s="90"/>
      <c r="IR48" s="90"/>
      <c r="IS48" s="90"/>
      <c r="IT48" s="90"/>
      <c r="IU48" s="90"/>
    </row>
    <row r="49" spans="1:255" s="52" customFormat="1" ht="32.25" customHeight="1">
      <c r="A49" s="53" t="s">
        <v>65</v>
      </c>
      <c r="B49" s="54">
        <v>714143</v>
      </c>
      <c r="C49" s="54">
        <v>60050</v>
      </c>
      <c r="D49" s="54">
        <v>8641</v>
      </c>
      <c r="E49" s="54">
        <v>5934</v>
      </c>
      <c r="F49" s="54">
        <v>0</v>
      </c>
      <c r="G49" s="54">
        <v>38961</v>
      </c>
      <c r="H49" s="54">
        <v>6514</v>
      </c>
      <c r="I49" s="54">
        <v>2297</v>
      </c>
      <c r="J49" s="54">
        <v>515</v>
      </c>
      <c r="K49" s="54">
        <v>247</v>
      </c>
      <c r="L49" s="54">
        <v>69713</v>
      </c>
      <c r="M49" s="54">
        <v>0</v>
      </c>
      <c r="N49" s="54">
        <v>0</v>
      </c>
      <c r="O49" s="54">
        <v>10246</v>
      </c>
      <c r="P49" s="54">
        <v>9202</v>
      </c>
      <c r="Q49" s="54">
        <v>3749</v>
      </c>
      <c r="R49" s="54">
        <v>4838</v>
      </c>
      <c r="S49" s="54">
        <v>615</v>
      </c>
      <c r="T49" s="54">
        <v>1383895</v>
      </c>
      <c r="U49" s="54">
        <v>1264044</v>
      </c>
      <c r="V49" s="54">
        <v>119851</v>
      </c>
      <c r="W49" s="54">
        <v>1663</v>
      </c>
      <c r="X49" s="54">
        <v>41392</v>
      </c>
      <c r="Y49" s="54">
        <v>39830</v>
      </c>
      <c r="Z49" s="54">
        <v>69859</v>
      </c>
      <c r="AA49" s="54">
        <v>7705</v>
      </c>
      <c r="AB49" s="54">
        <v>7705</v>
      </c>
      <c r="AC49" s="54">
        <v>0</v>
      </c>
      <c r="AD49" s="54">
        <v>17853</v>
      </c>
      <c r="AE49" s="54">
        <v>39162</v>
      </c>
      <c r="AF49" s="54">
        <v>5139</v>
      </c>
      <c r="AG49" s="54">
        <v>3822</v>
      </c>
      <c r="AH49" s="54">
        <v>1451</v>
      </c>
      <c r="AI49" s="54">
        <v>2371</v>
      </c>
      <c r="AJ49" s="54">
        <v>470007</v>
      </c>
      <c r="AK49" s="54">
        <v>0</v>
      </c>
      <c r="AL49" s="54">
        <v>0</v>
      </c>
      <c r="AM49" s="54">
        <v>0</v>
      </c>
      <c r="AN49" s="54">
        <v>28999</v>
      </c>
      <c r="AO49" s="54">
        <v>29543</v>
      </c>
      <c r="AP49" s="54">
        <v>136698</v>
      </c>
      <c r="AQ49" s="54">
        <v>20086</v>
      </c>
      <c r="AR49" s="54">
        <v>4068</v>
      </c>
      <c r="AS49" s="54">
        <v>0</v>
      </c>
      <c r="AT49" s="54">
        <v>31800</v>
      </c>
      <c r="AU49" s="54">
        <v>0</v>
      </c>
      <c r="AV49" s="54">
        <v>0</v>
      </c>
      <c r="AW49" s="54">
        <v>218813</v>
      </c>
      <c r="AX49" s="54">
        <v>0</v>
      </c>
      <c r="AY49" s="54">
        <v>163886</v>
      </c>
      <c r="AZ49" s="54">
        <v>93778</v>
      </c>
      <c r="BA49" s="54">
        <v>0</v>
      </c>
      <c r="BB49" s="54">
        <v>0</v>
      </c>
      <c r="BC49" s="54">
        <v>10603</v>
      </c>
      <c r="BD49" s="54">
        <v>17351</v>
      </c>
      <c r="BE49" s="54">
        <v>0</v>
      </c>
      <c r="BF49" s="54">
        <v>17360</v>
      </c>
      <c r="BG49" s="54">
        <v>7772</v>
      </c>
      <c r="BH49" s="54">
        <v>0</v>
      </c>
      <c r="BI49" s="54">
        <v>0</v>
      </c>
      <c r="BJ49" s="54">
        <v>7772</v>
      </c>
      <c r="BK49" s="54">
        <v>0</v>
      </c>
      <c r="BL49" s="54">
        <v>0</v>
      </c>
      <c r="BM49" s="54">
        <v>40692</v>
      </c>
      <c r="BN49" s="54">
        <v>70108</v>
      </c>
      <c r="BO49" s="54">
        <v>1600</v>
      </c>
      <c r="BP49" s="54">
        <v>0</v>
      </c>
      <c r="BQ49" s="54">
        <v>68508</v>
      </c>
      <c r="BR49" s="54">
        <v>3862</v>
      </c>
      <c r="BS49" s="54">
        <v>2586</v>
      </c>
      <c r="BT49" s="54">
        <v>1276</v>
      </c>
      <c r="BU49" s="54">
        <v>10</v>
      </c>
      <c r="BV49" s="54">
        <v>0</v>
      </c>
      <c r="BW49" s="54">
        <v>1266</v>
      </c>
      <c r="BX49" s="54">
        <v>30957</v>
      </c>
      <c r="BY49" s="54">
        <v>7890</v>
      </c>
      <c r="BZ49" s="54">
        <v>236240</v>
      </c>
      <c r="CA49" s="54">
        <v>110911</v>
      </c>
      <c r="CB49" s="54">
        <v>125329</v>
      </c>
      <c r="CC49" s="54">
        <v>23489</v>
      </c>
      <c r="CD49" s="54">
        <v>377</v>
      </c>
      <c r="CE49" s="54">
        <v>237</v>
      </c>
      <c r="CF49" s="54">
        <v>0</v>
      </c>
      <c r="CG49" s="54">
        <v>6000</v>
      </c>
      <c r="CH49" s="54">
        <v>0</v>
      </c>
      <c r="CI49" s="54">
        <v>0</v>
      </c>
      <c r="CJ49" s="54">
        <v>0</v>
      </c>
      <c r="CK49" s="54">
        <v>0</v>
      </c>
      <c r="CL49" s="54">
        <v>16875</v>
      </c>
      <c r="CM49" s="54">
        <v>0</v>
      </c>
      <c r="CN49" s="54">
        <v>0</v>
      </c>
      <c r="CO49" s="54">
        <v>16875</v>
      </c>
      <c r="CP49" s="54">
        <v>301400</v>
      </c>
      <c r="CQ49" s="54">
        <v>0</v>
      </c>
      <c r="CR49" s="54">
        <v>0</v>
      </c>
      <c r="CS49" s="54">
        <v>194900</v>
      </c>
      <c r="CT49" s="54">
        <v>3604775</v>
      </c>
      <c r="CU49" s="54">
        <f t="shared" si="10"/>
        <v>1182300</v>
      </c>
      <c r="CV49" s="69">
        <f t="shared" si="11"/>
        <v>32.8</v>
      </c>
      <c r="CW49" s="54">
        <v>508017</v>
      </c>
      <c r="CX49" s="69">
        <f t="shared" si="12"/>
        <v>14.1</v>
      </c>
      <c r="CY49" s="54">
        <v>674283</v>
      </c>
      <c r="CZ49" s="69">
        <f t="shared" si="13"/>
        <v>18.699999999999996</v>
      </c>
      <c r="DA49" s="54">
        <f t="shared" si="14"/>
        <v>2422475</v>
      </c>
      <c r="DB49" s="69">
        <f t="shared" si="15"/>
        <v>67.2</v>
      </c>
      <c r="DC49" s="54">
        <v>249402</v>
      </c>
      <c r="DD49" s="69">
        <f t="shared" si="16"/>
        <v>6.9</v>
      </c>
      <c r="DE49" s="54">
        <v>2173073</v>
      </c>
      <c r="DF49" s="69">
        <f t="shared" si="17"/>
        <v>60.300000000000004</v>
      </c>
      <c r="DG49" s="104"/>
      <c r="DH49" s="51"/>
      <c r="DI49" s="93"/>
      <c r="DJ49" s="95"/>
      <c r="DK49" s="51"/>
      <c r="DL49" s="95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  <c r="IL49" s="51"/>
      <c r="IM49" s="51"/>
      <c r="IN49" s="51"/>
      <c r="IO49" s="51"/>
      <c r="IP49" s="51"/>
      <c r="IQ49" s="51"/>
      <c r="IR49" s="51"/>
      <c r="IS49" s="51"/>
      <c r="IT49" s="51"/>
      <c r="IU49" s="51"/>
    </row>
    <row r="50" spans="1:255" s="52" customFormat="1" ht="32.25" customHeight="1">
      <c r="A50" s="53" t="s">
        <v>66</v>
      </c>
      <c r="B50" s="54">
        <v>601979</v>
      </c>
      <c r="C50" s="54">
        <v>74645</v>
      </c>
      <c r="D50" s="54">
        <v>12040</v>
      </c>
      <c r="E50" s="54">
        <v>8283</v>
      </c>
      <c r="F50" s="54">
        <v>0</v>
      </c>
      <c r="G50" s="54">
        <v>54322</v>
      </c>
      <c r="H50" s="54">
        <v>0</v>
      </c>
      <c r="I50" s="54">
        <v>1935</v>
      </c>
      <c r="J50" s="54">
        <v>432</v>
      </c>
      <c r="K50" s="54">
        <v>208</v>
      </c>
      <c r="L50" s="54">
        <v>59017</v>
      </c>
      <c r="M50" s="54">
        <v>0</v>
      </c>
      <c r="N50" s="54">
        <v>0</v>
      </c>
      <c r="O50" s="54">
        <v>14274</v>
      </c>
      <c r="P50" s="54">
        <v>9323</v>
      </c>
      <c r="Q50" s="54">
        <v>3288</v>
      </c>
      <c r="R50" s="54">
        <v>5690</v>
      </c>
      <c r="S50" s="54">
        <v>345</v>
      </c>
      <c r="T50" s="54">
        <v>1768585</v>
      </c>
      <c r="U50" s="54">
        <v>1626136</v>
      </c>
      <c r="V50" s="54">
        <v>142449</v>
      </c>
      <c r="W50" s="54">
        <v>1325</v>
      </c>
      <c r="X50" s="54">
        <v>70678</v>
      </c>
      <c r="Y50" s="54">
        <v>45015</v>
      </c>
      <c r="Z50" s="54">
        <v>64138</v>
      </c>
      <c r="AA50" s="54">
        <v>2280</v>
      </c>
      <c r="AB50" s="54">
        <v>2280</v>
      </c>
      <c r="AC50" s="54">
        <v>0</v>
      </c>
      <c r="AD50" s="54">
        <v>32852</v>
      </c>
      <c r="AE50" s="54">
        <v>24650</v>
      </c>
      <c r="AF50" s="54">
        <v>4356</v>
      </c>
      <c r="AG50" s="54">
        <v>4052</v>
      </c>
      <c r="AH50" s="54">
        <v>2104</v>
      </c>
      <c r="AI50" s="54">
        <v>1948</v>
      </c>
      <c r="AJ50" s="54">
        <v>571387</v>
      </c>
      <c r="AK50" s="54">
        <v>0</v>
      </c>
      <c r="AL50" s="54">
        <v>86</v>
      </c>
      <c r="AM50" s="54">
        <v>0</v>
      </c>
      <c r="AN50" s="54">
        <v>32917</v>
      </c>
      <c r="AO50" s="54">
        <v>25647</v>
      </c>
      <c r="AP50" s="54">
        <v>289233</v>
      </c>
      <c r="AQ50" s="54">
        <v>0</v>
      </c>
      <c r="AR50" s="54">
        <v>3996</v>
      </c>
      <c r="AS50" s="54">
        <v>0</v>
      </c>
      <c r="AT50" s="54">
        <v>58500</v>
      </c>
      <c r="AU50" s="54">
        <v>0</v>
      </c>
      <c r="AV50" s="54">
        <v>0</v>
      </c>
      <c r="AW50" s="54">
        <v>161008</v>
      </c>
      <c r="AX50" s="54">
        <v>0</v>
      </c>
      <c r="AY50" s="54">
        <v>228311</v>
      </c>
      <c r="AZ50" s="54">
        <v>153608</v>
      </c>
      <c r="BA50" s="54">
        <v>43</v>
      </c>
      <c r="BB50" s="54">
        <v>0</v>
      </c>
      <c r="BC50" s="54">
        <v>13806</v>
      </c>
      <c r="BD50" s="54">
        <v>16362</v>
      </c>
      <c r="BE50" s="54">
        <v>60000</v>
      </c>
      <c r="BF50" s="54">
        <v>0</v>
      </c>
      <c r="BG50" s="54">
        <v>9728</v>
      </c>
      <c r="BH50" s="54">
        <v>0</v>
      </c>
      <c r="BI50" s="54">
        <v>0</v>
      </c>
      <c r="BJ50" s="54">
        <v>9728</v>
      </c>
      <c r="BK50" s="54">
        <v>0</v>
      </c>
      <c r="BL50" s="54">
        <v>2897</v>
      </c>
      <c r="BM50" s="54">
        <v>50772</v>
      </c>
      <c r="BN50" s="54">
        <v>74703</v>
      </c>
      <c r="BO50" s="54">
        <v>2392</v>
      </c>
      <c r="BP50" s="54">
        <v>0</v>
      </c>
      <c r="BQ50" s="54">
        <v>72311</v>
      </c>
      <c r="BR50" s="54">
        <v>12317</v>
      </c>
      <c r="BS50" s="54">
        <v>12080</v>
      </c>
      <c r="BT50" s="54">
        <v>237</v>
      </c>
      <c r="BU50" s="54">
        <v>228</v>
      </c>
      <c r="BV50" s="54">
        <v>0</v>
      </c>
      <c r="BW50" s="54">
        <v>9</v>
      </c>
      <c r="BX50" s="54">
        <v>5342</v>
      </c>
      <c r="BY50" s="54">
        <v>73137</v>
      </c>
      <c r="BZ50" s="54">
        <v>250721</v>
      </c>
      <c r="CA50" s="54">
        <v>68696</v>
      </c>
      <c r="CB50" s="54">
        <v>182025</v>
      </c>
      <c r="CC50" s="54">
        <v>141631</v>
      </c>
      <c r="CD50" s="54">
        <v>305</v>
      </c>
      <c r="CE50" s="54">
        <v>193</v>
      </c>
      <c r="CF50" s="54">
        <v>0</v>
      </c>
      <c r="CG50" s="54">
        <v>56144</v>
      </c>
      <c r="CH50" s="54">
        <v>0</v>
      </c>
      <c r="CI50" s="54">
        <v>0</v>
      </c>
      <c r="CJ50" s="54">
        <v>0</v>
      </c>
      <c r="CK50" s="54">
        <v>0</v>
      </c>
      <c r="CL50" s="54">
        <v>84989</v>
      </c>
      <c r="CM50" s="54">
        <v>0</v>
      </c>
      <c r="CN50" s="54">
        <v>0</v>
      </c>
      <c r="CO50" s="54">
        <v>84989</v>
      </c>
      <c r="CP50" s="54">
        <v>441009</v>
      </c>
      <c r="CQ50" s="54">
        <v>0</v>
      </c>
      <c r="CR50" s="54">
        <v>0</v>
      </c>
      <c r="CS50" s="54">
        <v>206109</v>
      </c>
      <c r="CT50" s="54">
        <v>4394446</v>
      </c>
      <c r="CU50" s="54">
        <f t="shared" si="10"/>
        <v>1699833</v>
      </c>
      <c r="CV50" s="69">
        <f t="shared" si="11"/>
        <v>38.7</v>
      </c>
      <c r="CW50" s="54">
        <v>999120</v>
      </c>
      <c r="CX50" s="69">
        <f t="shared" si="12"/>
        <v>22.7</v>
      </c>
      <c r="CY50" s="54">
        <v>700713</v>
      </c>
      <c r="CZ50" s="69">
        <f t="shared" si="13"/>
        <v>16.000000000000004</v>
      </c>
      <c r="DA50" s="54">
        <f t="shared" si="14"/>
        <v>2694613</v>
      </c>
      <c r="DB50" s="69">
        <f t="shared" si="15"/>
        <v>61.3</v>
      </c>
      <c r="DC50" s="54">
        <v>249052</v>
      </c>
      <c r="DD50" s="69">
        <f t="shared" si="16"/>
        <v>5.7</v>
      </c>
      <c r="DE50" s="54">
        <v>2445561</v>
      </c>
      <c r="DF50" s="69">
        <f t="shared" si="17"/>
        <v>55.599999999999994</v>
      </c>
      <c r="DG50" s="104"/>
      <c r="DH50" s="51"/>
      <c r="DI50" s="93"/>
      <c r="DJ50" s="95"/>
      <c r="DK50" s="51"/>
      <c r="DL50" s="95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  <c r="HZ50" s="51"/>
      <c r="IA50" s="51"/>
      <c r="IB50" s="51"/>
      <c r="IC50" s="51"/>
      <c r="ID50" s="51"/>
      <c r="IE50" s="51"/>
      <c r="IF50" s="51"/>
      <c r="IG50" s="51"/>
      <c r="IH50" s="51"/>
      <c r="II50" s="51"/>
      <c r="IJ50" s="51"/>
      <c r="IK50" s="51"/>
      <c r="IL50" s="51"/>
      <c r="IM50" s="51"/>
      <c r="IN50" s="51"/>
      <c r="IO50" s="51"/>
      <c r="IP50" s="51"/>
      <c r="IQ50" s="51"/>
      <c r="IR50" s="51"/>
      <c r="IS50" s="51"/>
      <c r="IT50" s="51"/>
      <c r="IU50" s="51"/>
    </row>
    <row r="51" spans="1:255" s="52" customFormat="1" ht="32.25" customHeight="1">
      <c r="A51" s="53" t="s">
        <v>67</v>
      </c>
      <c r="B51" s="54">
        <v>664657</v>
      </c>
      <c r="C51" s="54">
        <v>48879</v>
      </c>
      <c r="D51" s="54">
        <v>7889</v>
      </c>
      <c r="E51" s="54">
        <v>5418</v>
      </c>
      <c r="F51" s="54">
        <v>0</v>
      </c>
      <c r="G51" s="54">
        <v>35572</v>
      </c>
      <c r="H51" s="54">
        <v>0</v>
      </c>
      <c r="I51" s="54">
        <v>2316</v>
      </c>
      <c r="J51" s="54">
        <v>518</v>
      </c>
      <c r="K51" s="54">
        <v>253</v>
      </c>
      <c r="L51" s="54">
        <v>57948</v>
      </c>
      <c r="M51" s="54">
        <v>5951</v>
      </c>
      <c r="N51" s="54">
        <v>0</v>
      </c>
      <c r="O51" s="54">
        <v>9365</v>
      </c>
      <c r="P51" s="54">
        <v>9721</v>
      </c>
      <c r="Q51" s="54">
        <v>3701</v>
      </c>
      <c r="R51" s="54">
        <v>5254</v>
      </c>
      <c r="S51" s="54">
        <v>766</v>
      </c>
      <c r="T51" s="54">
        <v>1228714</v>
      </c>
      <c r="U51" s="54">
        <v>1128245</v>
      </c>
      <c r="V51" s="54">
        <v>100469</v>
      </c>
      <c r="W51" s="54">
        <v>847</v>
      </c>
      <c r="X51" s="54">
        <v>38353</v>
      </c>
      <c r="Y51" s="54">
        <v>35646</v>
      </c>
      <c r="Z51" s="54">
        <v>48555</v>
      </c>
      <c r="AA51" s="54">
        <v>8021</v>
      </c>
      <c r="AB51" s="54">
        <v>8021</v>
      </c>
      <c r="AC51" s="54">
        <v>0</v>
      </c>
      <c r="AD51" s="54">
        <v>21482</v>
      </c>
      <c r="AE51" s="54">
        <v>16582</v>
      </c>
      <c r="AF51" s="54">
        <v>2470</v>
      </c>
      <c r="AG51" s="54">
        <v>4806</v>
      </c>
      <c r="AH51" s="54">
        <v>1504</v>
      </c>
      <c r="AI51" s="54">
        <v>3302</v>
      </c>
      <c r="AJ51" s="54">
        <v>182812</v>
      </c>
      <c r="AK51" s="54">
        <v>0</v>
      </c>
      <c r="AL51" s="54">
        <v>0</v>
      </c>
      <c r="AM51" s="54">
        <v>0</v>
      </c>
      <c r="AN51" s="54">
        <v>29100</v>
      </c>
      <c r="AO51" s="54">
        <v>27762</v>
      </c>
      <c r="AP51" s="54">
        <v>3334</v>
      </c>
      <c r="AQ51" s="54">
        <v>3266</v>
      </c>
      <c r="AR51" s="54">
        <v>3626</v>
      </c>
      <c r="AS51" s="54">
        <v>0</v>
      </c>
      <c r="AT51" s="54">
        <v>0</v>
      </c>
      <c r="AU51" s="54">
        <v>0</v>
      </c>
      <c r="AV51" s="54">
        <v>0</v>
      </c>
      <c r="AW51" s="54">
        <v>115724</v>
      </c>
      <c r="AX51" s="54">
        <v>0</v>
      </c>
      <c r="AY51" s="54">
        <v>137773</v>
      </c>
      <c r="AZ51" s="54">
        <v>93274</v>
      </c>
      <c r="BA51" s="54">
        <v>0</v>
      </c>
      <c r="BB51" s="54">
        <v>0</v>
      </c>
      <c r="BC51" s="54">
        <v>15344</v>
      </c>
      <c r="BD51" s="54">
        <v>17168</v>
      </c>
      <c r="BE51" s="54">
        <v>120</v>
      </c>
      <c r="BF51" s="54">
        <v>5491</v>
      </c>
      <c r="BG51" s="54">
        <v>6445</v>
      </c>
      <c r="BH51" s="54">
        <v>0</v>
      </c>
      <c r="BI51" s="54">
        <v>0</v>
      </c>
      <c r="BJ51" s="54">
        <v>6445</v>
      </c>
      <c r="BK51" s="54">
        <v>0</v>
      </c>
      <c r="BL51" s="54">
        <v>0</v>
      </c>
      <c r="BM51" s="54">
        <v>48706</v>
      </c>
      <c r="BN51" s="54">
        <v>44499</v>
      </c>
      <c r="BO51" s="54">
        <v>656</v>
      </c>
      <c r="BP51" s="54">
        <v>0</v>
      </c>
      <c r="BQ51" s="54">
        <v>43843</v>
      </c>
      <c r="BR51" s="54">
        <v>9880</v>
      </c>
      <c r="BS51" s="54">
        <v>8630</v>
      </c>
      <c r="BT51" s="54">
        <v>1250</v>
      </c>
      <c r="BU51" s="54">
        <v>55</v>
      </c>
      <c r="BV51" s="54">
        <v>0</v>
      </c>
      <c r="BW51" s="54">
        <v>1195</v>
      </c>
      <c r="BX51" s="54">
        <v>1999</v>
      </c>
      <c r="BY51" s="54">
        <v>106087</v>
      </c>
      <c r="BZ51" s="54">
        <v>361917</v>
      </c>
      <c r="CA51" s="54">
        <v>154150</v>
      </c>
      <c r="CB51" s="54">
        <v>207767</v>
      </c>
      <c r="CC51" s="54">
        <v>30271</v>
      </c>
      <c r="CD51" s="54">
        <v>297</v>
      </c>
      <c r="CE51" s="54">
        <v>0</v>
      </c>
      <c r="CF51" s="54">
        <v>0</v>
      </c>
      <c r="CG51" s="54">
        <v>20000</v>
      </c>
      <c r="CH51" s="54">
        <v>0</v>
      </c>
      <c r="CI51" s="54">
        <v>0</v>
      </c>
      <c r="CJ51" s="54">
        <v>0</v>
      </c>
      <c r="CK51" s="54">
        <v>0</v>
      </c>
      <c r="CL51" s="54">
        <v>9974</v>
      </c>
      <c r="CM51" s="54">
        <v>0</v>
      </c>
      <c r="CN51" s="54">
        <v>0</v>
      </c>
      <c r="CO51" s="54">
        <v>9974</v>
      </c>
      <c r="CP51" s="54">
        <v>181600</v>
      </c>
      <c r="CQ51" s="54">
        <v>0</v>
      </c>
      <c r="CR51" s="54">
        <v>0</v>
      </c>
      <c r="CS51" s="54">
        <v>180000</v>
      </c>
      <c r="CT51" s="54">
        <v>3133222</v>
      </c>
      <c r="CU51" s="54">
        <f t="shared" si="10"/>
        <v>949524</v>
      </c>
      <c r="CV51" s="69">
        <f t="shared" si="11"/>
        <v>30.3</v>
      </c>
      <c r="CW51" s="54">
        <v>90613</v>
      </c>
      <c r="CX51" s="69">
        <f t="shared" si="12"/>
        <v>2.9</v>
      </c>
      <c r="CY51" s="54">
        <v>858911</v>
      </c>
      <c r="CZ51" s="69">
        <f t="shared" si="13"/>
        <v>27.400000000000002</v>
      </c>
      <c r="DA51" s="54">
        <f t="shared" si="14"/>
        <v>2183698</v>
      </c>
      <c r="DB51" s="69">
        <f t="shared" si="15"/>
        <v>69.7</v>
      </c>
      <c r="DC51" s="54">
        <v>215602</v>
      </c>
      <c r="DD51" s="69">
        <f t="shared" si="16"/>
        <v>6.9</v>
      </c>
      <c r="DE51" s="54">
        <v>1968096</v>
      </c>
      <c r="DF51" s="69">
        <f t="shared" si="17"/>
        <v>62.800000000000004</v>
      </c>
      <c r="DG51" s="104"/>
      <c r="DH51" s="51"/>
      <c r="DI51" s="93"/>
      <c r="DJ51" s="95"/>
      <c r="DK51" s="51"/>
      <c r="DL51" s="95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  <c r="HZ51" s="51"/>
      <c r="IA51" s="51"/>
      <c r="IB51" s="51"/>
      <c r="IC51" s="51"/>
      <c r="ID51" s="51"/>
      <c r="IE51" s="51"/>
      <c r="IF51" s="51"/>
      <c r="IG51" s="51"/>
      <c r="IH51" s="51"/>
      <c r="II51" s="51"/>
      <c r="IJ51" s="51"/>
      <c r="IK51" s="51"/>
      <c r="IL51" s="51"/>
      <c r="IM51" s="51"/>
      <c r="IN51" s="51"/>
      <c r="IO51" s="51"/>
      <c r="IP51" s="51"/>
      <c r="IQ51" s="51"/>
      <c r="IR51" s="51"/>
      <c r="IS51" s="51"/>
      <c r="IT51" s="51"/>
      <c r="IU51" s="51"/>
    </row>
    <row r="52" spans="1:255" s="52" customFormat="1" ht="32.25" customHeight="1">
      <c r="A52" s="53" t="s">
        <v>68</v>
      </c>
      <c r="B52" s="54">
        <v>504124</v>
      </c>
      <c r="C52" s="54">
        <v>68129</v>
      </c>
      <c r="D52" s="54">
        <v>10997</v>
      </c>
      <c r="E52" s="54">
        <v>7551</v>
      </c>
      <c r="F52" s="54">
        <v>0</v>
      </c>
      <c r="G52" s="54">
        <v>49581</v>
      </c>
      <c r="H52" s="54">
        <v>0</v>
      </c>
      <c r="I52" s="54">
        <v>1706</v>
      </c>
      <c r="J52" s="54">
        <v>381</v>
      </c>
      <c r="K52" s="54">
        <v>183</v>
      </c>
      <c r="L52" s="54">
        <v>55208</v>
      </c>
      <c r="M52" s="54">
        <v>0</v>
      </c>
      <c r="N52" s="54">
        <v>0</v>
      </c>
      <c r="O52" s="54">
        <v>13045</v>
      </c>
      <c r="P52" s="54">
        <v>8726</v>
      </c>
      <c r="Q52" s="54">
        <v>3440</v>
      </c>
      <c r="R52" s="54">
        <v>5102</v>
      </c>
      <c r="S52" s="54">
        <v>184</v>
      </c>
      <c r="T52" s="54">
        <v>1941294</v>
      </c>
      <c r="U52" s="54">
        <v>1773643</v>
      </c>
      <c r="V52" s="54">
        <v>167651</v>
      </c>
      <c r="W52" s="54">
        <v>1387</v>
      </c>
      <c r="X52" s="54">
        <v>34934</v>
      </c>
      <c r="Y52" s="54">
        <v>2555</v>
      </c>
      <c r="Z52" s="54">
        <v>44261</v>
      </c>
      <c r="AA52" s="54">
        <v>3413</v>
      </c>
      <c r="AB52" s="54">
        <v>3413</v>
      </c>
      <c r="AC52" s="54">
        <v>0</v>
      </c>
      <c r="AD52" s="54">
        <v>14930</v>
      </c>
      <c r="AE52" s="54">
        <v>21258</v>
      </c>
      <c r="AF52" s="54">
        <v>4660</v>
      </c>
      <c r="AG52" s="54">
        <v>3705</v>
      </c>
      <c r="AH52" s="54">
        <v>2296</v>
      </c>
      <c r="AI52" s="54">
        <v>1409</v>
      </c>
      <c r="AJ52" s="54">
        <v>399179</v>
      </c>
      <c r="AK52" s="54">
        <v>0</v>
      </c>
      <c r="AL52" s="54">
        <v>0</v>
      </c>
      <c r="AM52" s="54">
        <v>0</v>
      </c>
      <c r="AN52" s="54">
        <v>36390</v>
      </c>
      <c r="AO52" s="54">
        <v>21721</v>
      </c>
      <c r="AP52" s="54">
        <v>5424</v>
      </c>
      <c r="AQ52" s="54">
        <v>5872</v>
      </c>
      <c r="AR52" s="54">
        <v>3967</v>
      </c>
      <c r="AS52" s="54">
        <v>0</v>
      </c>
      <c r="AT52" s="54">
        <v>67756</v>
      </c>
      <c r="AU52" s="54">
        <v>0</v>
      </c>
      <c r="AV52" s="54">
        <v>0</v>
      </c>
      <c r="AW52" s="54">
        <v>258049</v>
      </c>
      <c r="AX52" s="54">
        <v>0</v>
      </c>
      <c r="AY52" s="54">
        <v>206181</v>
      </c>
      <c r="AZ52" s="54">
        <v>129748</v>
      </c>
      <c r="BA52" s="54">
        <v>0</v>
      </c>
      <c r="BB52" s="54">
        <v>0</v>
      </c>
      <c r="BC52" s="54">
        <v>19050</v>
      </c>
      <c r="BD52" s="54">
        <v>13217</v>
      </c>
      <c r="BE52" s="54">
        <v>16169</v>
      </c>
      <c r="BF52" s="54">
        <v>10984</v>
      </c>
      <c r="BG52" s="54">
        <v>8584</v>
      </c>
      <c r="BH52" s="54">
        <v>0</v>
      </c>
      <c r="BI52" s="54">
        <v>0</v>
      </c>
      <c r="BJ52" s="54">
        <v>8584</v>
      </c>
      <c r="BK52" s="54">
        <v>5489</v>
      </c>
      <c r="BL52" s="54">
        <v>2897</v>
      </c>
      <c r="BM52" s="54">
        <v>53358</v>
      </c>
      <c r="BN52" s="54">
        <v>76433</v>
      </c>
      <c r="BO52" s="54">
        <v>7677</v>
      </c>
      <c r="BP52" s="54">
        <v>0</v>
      </c>
      <c r="BQ52" s="54">
        <v>68756</v>
      </c>
      <c r="BR52" s="54">
        <v>20853</v>
      </c>
      <c r="BS52" s="54">
        <v>11883</v>
      </c>
      <c r="BT52" s="54">
        <v>8970</v>
      </c>
      <c r="BU52" s="54">
        <v>5748</v>
      </c>
      <c r="BV52" s="54">
        <v>484</v>
      </c>
      <c r="BW52" s="54">
        <v>2738</v>
      </c>
      <c r="BX52" s="54">
        <v>792</v>
      </c>
      <c r="BY52" s="54">
        <v>42571</v>
      </c>
      <c r="BZ52" s="54">
        <v>334769</v>
      </c>
      <c r="CA52" s="54">
        <v>58317</v>
      </c>
      <c r="CB52" s="54">
        <v>276452</v>
      </c>
      <c r="CC52" s="54">
        <v>65054</v>
      </c>
      <c r="CD52" s="54">
        <v>660</v>
      </c>
      <c r="CE52" s="54">
        <v>53</v>
      </c>
      <c r="CF52" s="54">
        <v>0</v>
      </c>
      <c r="CG52" s="54">
        <v>2000</v>
      </c>
      <c r="CH52" s="54">
        <v>0</v>
      </c>
      <c r="CI52" s="54">
        <v>0</v>
      </c>
      <c r="CJ52" s="54">
        <v>0</v>
      </c>
      <c r="CK52" s="54">
        <v>0</v>
      </c>
      <c r="CL52" s="54">
        <v>62341</v>
      </c>
      <c r="CM52" s="54">
        <v>32095</v>
      </c>
      <c r="CN52" s="54">
        <v>0</v>
      </c>
      <c r="CO52" s="54">
        <v>30246</v>
      </c>
      <c r="CP52" s="54">
        <v>677641</v>
      </c>
      <c r="CQ52" s="54">
        <v>0</v>
      </c>
      <c r="CR52" s="54">
        <v>0</v>
      </c>
      <c r="CS52" s="54">
        <v>199441</v>
      </c>
      <c r="CT52" s="54">
        <v>4424123</v>
      </c>
      <c r="CU52" s="54">
        <f t="shared" si="10"/>
        <v>1674279</v>
      </c>
      <c r="CV52" s="69">
        <f t="shared" si="11"/>
        <v>37.8</v>
      </c>
      <c r="CW52" s="54">
        <v>752395</v>
      </c>
      <c r="CX52" s="69">
        <f t="shared" si="12"/>
        <v>17</v>
      </c>
      <c r="CY52" s="54">
        <v>921884</v>
      </c>
      <c r="CZ52" s="69">
        <f t="shared" si="13"/>
        <v>20.799999999999997</v>
      </c>
      <c r="DA52" s="54">
        <f t="shared" si="14"/>
        <v>2749844</v>
      </c>
      <c r="DB52" s="69">
        <f t="shared" si="15"/>
        <v>62.2</v>
      </c>
      <c r="DC52" s="54">
        <v>316775</v>
      </c>
      <c r="DD52" s="69">
        <f t="shared" si="16"/>
        <v>7.2</v>
      </c>
      <c r="DE52" s="54">
        <v>2433069</v>
      </c>
      <c r="DF52" s="69">
        <f t="shared" si="17"/>
        <v>55</v>
      </c>
      <c r="DG52" s="104"/>
      <c r="DH52" s="51"/>
      <c r="DI52" s="93"/>
      <c r="DJ52" s="95"/>
      <c r="DK52" s="51"/>
      <c r="DL52" s="95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  <c r="HZ52" s="51"/>
      <c r="IA52" s="51"/>
      <c r="IB52" s="51"/>
      <c r="IC52" s="51"/>
      <c r="ID52" s="51"/>
      <c r="IE52" s="51"/>
      <c r="IF52" s="51"/>
      <c r="IG52" s="51"/>
      <c r="IH52" s="51"/>
      <c r="II52" s="51"/>
      <c r="IJ52" s="51"/>
      <c r="IK52" s="51"/>
      <c r="IL52" s="51"/>
      <c r="IM52" s="51"/>
      <c r="IN52" s="51"/>
      <c r="IO52" s="51"/>
      <c r="IP52" s="51"/>
      <c r="IQ52" s="51"/>
      <c r="IR52" s="51"/>
      <c r="IS52" s="51"/>
      <c r="IT52" s="51"/>
      <c r="IU52" s="51"/>
    </row>
    <row r="53" spans="1:255" s="91" customFormat="1" ht="32.25" customHeight="1">
      <c r="A53" s="63" t="s">
        <v>69</v>
      </c>
      <c r="B53" s="64">
        <v>1751430</v>
      </c>
      <c r="C53" s="64">
        <v>136462</v>
      </c>
      <c r="D53" s="64">
        <v>22027</v>
      </c>
      <c r="E53" s="64">
        <v>15125</v>
      </c>
      <c r="F53" s="64">
        <v>0</v>
      </c>
      <c r="G53" s="64">
        <v>99310</v>
      </c>
      <c r="H53" s="64">
        <v>0</v>
      </c>
      <c r="I53" s="64">
        <v>7147</v>
      </c>
      <c r="J53" s="64">
        <v>1602</v>
      </c>
      <c r="K53" s="64">
        <v>762</v>
      </c>
      <c r="L53" s="64">
        <v>151474</v>
      </c>
      <c r="M53" s="64">
        <v>0</v>
      </c>
      <c r="N53" s="64">
        <v>0</v>
      </c>
      <c r="O53" s="64">
        <v>26130</v>
      </c>
      <c r="P53" s="64">
        <v>26885</v>
      </c>
      <c r="Q53" s="64">
        <v>8949</v>
      </c>
      <c r="R53" s="64">
        <v>13875</v>
      </c>
      <c r="S53" s="64">
        <v>4061</v>
      </c>
      <c r="T53" s="64">
        <v>2275145</v>
      </c>
      <c r="U53" s="64">
        <v>2058181</v>
      </c>
      <c r="V53" s="64">
        <v>216964</v>
      </c>
      <c r="W53" s="64">
        <v>2628</v>
      </c>
      <c r="X53" s="64">
        <v>39849</v>
      </c>
      <c r="Y53" s="64">
        <v>29100</v>
      </c>
      <c r="Z53" s="64">
        <v>172761</v>
      </c>
      <c r="AA53" s="64">
        <v>10524</v>
      </c>
      <c r="AB53" s="64">
        <v>10524</v>
      </c>
      <c r="AC53" s="64">
        <v>0</v>
      </c>
      <c r="AD53" s="64">
        <v>38982</v>
      </c>
      <c r="AE53" s="64">
        <v>71418</v>
      </c>
      <c r="AF53" s="64">
        <v>51837</v>
      </c>
      <c r="AG53" s="64">
        <v>20547</v>
      </c>
      <c r="AH53" s="64">
        <v>4729</v>
      </c>
      <c r="AI53" s="64">
        <v>15818</v>
      </c>
      <c r="AJ53" s="64">
        <v>423190</v>
      </c>
      <c r="AK53" s="64">
        <v>0</v>
      </c>
      <c r="AL53" s="64">
        <v>0</v>
      </c>
      <c r="AM53" s="64">
        <v>0</v>
      </c>
      <c r="AN53" s="64">
        <v>85136</v>
      </c>
      <c r="AO53" s="64">
        <v>57978</v>
      </c>
      <c r="AP53" s="64">
        <v>34548</v>
      </c>
      <c r="AQ53" s="64">
        <v>0</v>
      </c>
      <c r="AR53" s="64">
        <v>7486</v>
      </c>
      <c r="AS53" s="64">
        <v>0</v>
      </c>
      <c r="AT53" s="64">
        <v>69300</v>
      </c>
      <c r="AU53" s="64">
        <v>0</v>
      </c>
      <c r="AV53" s="64">
        <v>0</v>
      </c>
      <c r="AW53" s="64">
        <v>168742</v>
      </c>
      <c r="AX53" s="64">
        <v>0</v>
      </c>
      <c r="AY53" s="64">
        <v>1457440</v>
      </c>
      <c r="AZ53" s="64">
        <v>245288</v>
      </c>
      <c r="BA53" s="64">
        <v>0</v>
      </c>
      <c r="BB53" s="64">
        <v>0</v>
      </c>
      <c r="BC53" s="64">
        <v>44131</v>
      </c>
      <c r="BD53" s="64">
        <v>36325</v>
      </c>
      <c r="BE53" s="64">
        <v>8363</v>
      </c>
      <c r="BF53" s="64">
        <v>0</v>
      </c>
      <c r="BG53" s="64">
        <v>13527</v>
      </c>
      <c r="BH53" s="64">
        <v>0</v>
      </c>
      <c r="BI53" s="64">
        <v>0</v>
      </c>
      <c r="BJ53" s="64">
        <v>13527</v>
      </c>
      <c r="BK53" s="64">
        <v>0</v>
      </c>
      <c r="BL53" s="64">
        <v>0</v>
      </c>
      <c r="BM53" s="64">
        <v>142942</v>
      </c>
      <c r="BN53" s="64">
        <v>1212152</v>
      </c>
      <c r="BO53" s="64">
        <v>197337</v>
      </c>
      <c r="BP53" s="64">
        <v>0</v>
      </c>
      <c r="BQ53" s="64">
        <v>1014815</v>
      </c>
      <c r="BR53" s="64">
        <v>111246</v>
      </c>
      <c r="BS53" s="64">
        <v>26145</v>
      </c>
      <c r="BT53" s="64">
        <v>85101</v>
      </c>
      <c r="BU53" s="64">
        <v>84445</v>
      </c>
      <c r="BV53" s="64">
        <v>0</v>
      </c>
      <c r="BW53" s="64">
        <v>656</v>
      </c>
      <c r="BX53" s="64">
        <v>3965</v>
      </c>
      <c r="BY53" s="64">
        <v>277233</v>
      </c>
      <c r="BZ53" s="64">
        <v>573084</v>
      </c>
      <c r="CA53" s="64">
        <v>126140</v>
      </c>
      <c r="CB53" s="64">
        <v>446944</v>
      </c>
      <c r="CC53" s="64">
        <v>626307</v>
      </c>
      <c r="CD53" s="64">
        <v>2423</v>
      </c>
      <c r="CE53" s="64">
        <v>464</v>
      </c>
      <c r="CF53" s="64">
        <v>536283</v>
      </c>
      <c r="CG53" s="64">
        <v>19010</v>
      </c>
      <c r="CH53" s="64">
        <v>735</v>
      </c>
      <c r="CI53" s="64">
        <v>735</v>
      </c>
      <c r="CJ53" s="64">
        <v>0</v>
      </c>
      <c r="CK53" s="64">
        <v>0</v>
      </c>
      <c r="CL53" s="64">
        <v>67392</v>
      </c>
      <c r="CM53" s="64">
        <v>0</v>
      </c>
      <c r="CN53" s="64">
        <v>0</v>
      </c>
      <c r="CO53" s="64">
        <v>67392</v>
      </c>
      <c r="CP53" s="64">
        <v>484200</v>
      </c>
      <c r="CQ53" s="64">
        <v>0</v>
      </c>
      <c r="CR53" s="64">
        <v>0</v>
      </c>
      <c r="CS53" s="64">
        <v>309000</v>
      </c>
      <c r="CT53" s="64">
        <v>8569487</v>
      </c>
      <c r="CU53" s="64">
        <f t="shared" si="10"/>
        <v>3741950</v>
      </c>
      <c r="CV53" s="73">
        <f t="shared" si="11"/>
        <v>43.7</v>
      </c>
      <c r="CW53" s="64">
        <v>2513736</v>
      </c>
      <c r="CX53" s="73">
        <f t="shared" si="12"/>
        <v>29.3</v>
      </c>
      <c r="CY53" s="64">
        <v>1228214</v>
      </c>
      <c r="CZ53" s="73">
        <f t="shared" si="13"/>
        <v>14.400000000000002</v>
      </c>
      <c r="DA53" s="64">
        <f t="shared" si="14"/>
        <v>4827537</v>
      </c>
      <c r="DB53" s="73">
        <f t="shared" si="15"/>
        <v>56.3</v>
      </c>
      <c r="DC53" s="64">
        <v>638584</v>
      </c>
      <c r="DD53" s="73">
        <f t="shared" si="16"/>
        <v>7.5</v>
      </c>
      <c r="DE53" s="64">
        <v>4188953</v>
      </c>
      <c r="DF53" s="73">
        <f t="shared" si="17"/>
        <v>48.8</v>
      </c>
      <c r="DG53" s="105"/>
      <c r="DH53" s="90"/>
      <c r="DI53" s="94"/>
      <c r="DJ53" s="96"/>
      <c r="DK53" s="90"/>
      <c r="DL53" s="96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0"/>
      <c r="FL53" s="90"/>
      <c r="FM53" s="90"/>
      <c r="FN53" s="90"/>
      <c r="FO53" s="90"/>
      <c r="FP53" s="90"/>
      <c r="FQ53" s="90"/>
      <c r="FR53" s="90"/>
      <c r="FS53" s="90"/>
      <c r="FT53" s="90"/>
      <c r="FU53" s="90"/>
      <c r="FV53" s="90"/>
      <c r="FW53" s="90"/>
      <c r="FX53" s="90"/>
      <c r="FY53" s="90"/>
      <c r="FZ53" s="90"/>
      <c r="GA53" s="90"/>
      <c r="GB53" s="90"/>
      <c r="GC53" s="90"/>
      <c r="GD53" s="90"/>
      <c r="GE53" s="90"/>
      <c r="GF53" s="90"/>
      <c r="GG53" s="90"/>
      <c r="GH53" s="90"/>
      <c r="GI53" s="90"/>
      <c r="GJ53" s="90"/>
      <c r="GK53" s="90"/>
      <c r="GL53" s="90"/>
      <c r="GM53" s="90"/>
      <c r="GN53" s="90"/>
      <c r="GO53" s="90"/>
      <c r="GP53" s="90"/>
      <c r="GQ53" s="90"/>
      <c r="GR53" s="90"/>
      <c r="GS53" s="90"/>
      <c r="GT53" s="90"/>
      <c r="GU53" s="90"/>
      <c r="GV53" s="90"/>
      <c r="GW53" s="90"/>
      <c r="GX53" s="90"/>
      <c r="GY53" s="90"/>
      <c r="GZ53" s="90"/>
      <c r="HA53" s="90"/>
      <c r="HB53" s="90"/>
      <c r="HC53" s="90"/>
      <c r="HD53" s="90"/>
      <c r="HE53" s="90"/>
      <c r="HF53" s="90"/>
      <c r="HG53" s="90"/>
      <c r="HH53" s="90"/>
      <c r="HI53" s="90"/>
      <c r="HJ53" s="90"/>
      <c r="HK53" s="90"/>
      <c r="HL53" s="90"/>
      <c r="HM53" s="90"/>
      <c r="HN53" s="90"/>
      <c r="HO53" s="90"/>
      <c r="HP53" s="90"/>
      <c r="HQ53" s="90"/>
      <c r="HR53" s="90"/>
      <c r="HS53" s="90"/>
      <c r="HT53" s="90"/>
      <c r="HU53" s="90"/>
      <c r="HV53" s="90"/>
      <c r="HW53" s="90"/>
      <c r="HX53" s="90"/>
      <c r="HY53" s="90"/>
      <c r="HZ53" s="90"/>
      <c r="IA53" s="90"/>
      <c r="IB53" s="90"/>
      <c r="IC53" s="90"/>
      <c r="ID53" s="90"/>
      <c r="IE53" s="90"/>
      <c r="IF53" s="90"/>
      <c r="IG53" s="90"/>
      <c r="IH53" s="90"/>
      <c r="II53" s="90"/>
      <c r="IJ53" s="90"/>
      <c r="IK53" s="90"/>
      <c r="IL53" s="90"/>
      <c r="IM53" s="90"/>
      <c r="IN53" s="90"/>
      <c r="IO53" s="90"/>
      <c r="IP53" s="90"/>
      <c r="IQ53" s="90"/>
      <c r="IR53" s="90"/>
      <c r="IS53" s="90"/>
      <c r="IT53" s="90"/>
      <c r="IU53" s="90"/>
    </row>
    <row r="54" spans="1:255" s="52" customFormat="1" ht="32.25" customHeight="1">
      <c r="A54" s="53" t="s">
        <v>70</v>
      </c>
      <c r="B54" s="54">
        <v>995152</v>
      </c>
      <c r="C54" s="54">
        <v>86749</v>
      </c>
      <c r="D54" s="54">
        <v>14002</v>
      </c>
      <c r="E54" s="54">
        <v>9615</v>
      </c>
      <c r="F54" s="54">
        <v>0</v>
      </c>
      <c r="G54" s="54">
        <v>63132</v>
      </c>
      <c r="H54" s="54">
        <v>0</v>
      </c>
      <c r="I54" s="54">
        <v>3633</v>
      </c>
      <c r="J54" s="54">
        <v>814</v>
      </c>
      <c r="K54" s="54">
        <v>391</v>
      </c>
      <c r="L54" s="54">
        <v>104722</v>
      </c>
      <c r="M54" s="54">
        <v>550</v>
      </c>
      <c r="N54" s="54">
        <v>0</v>
      </c>
      <c r="O54" s="54">
        <v>16602</v>
      </c>
      <c r="P54" s="54">
        <v>14184</v>
      </c>
      <c r="Q54" s="54">
        <v>5230</v>
      </c>
      <c r="R54" s="54">
        <v>7495</v>
      </c>
      <c r="S54" s="54">
        <v>1459</v>
      </c>
      <c r="T54" s="54">
        <v>1938740</v>
      </c>
      <c r="U54" s="54">
        <v>1729840</v>
      </c>
      <c r="V54" s="54">
        <v>208900</v>
      </c>
      <c r="W54" s="54">
        <v>1596</v>
      </c>
      <c r="X54" s="54">
        <v>1765</v>
      </c>
      <c r="Y54" s="54">
        <v>711</v>
      </c>
      <c r="Z54" s="54">
        <v>89658</v>
      </c>
      <c r="AA54" s="54">
        <v>4266</v>
      </c>
      <c r="AB54" s="54">
        <v>4266</v>
      </c>
      <c r="AC54" s="54">
        <v>0</v>
      </c>
      <c r="AD54" s="54">
        <v>26953</v>
      </c>
      <c r="AE54" s="54">
        <v>45479</v>
      </c>
      <c r="AF54" s="54">
        <v>12960</v>
      </c>
      <c r="AG54" s="54">
        <v>6105</v>
      </c>
      <c r="AH54" s="54">
        <v>2938</v>
      </c>
      <c r="AI54" s="54">
        <v>3167</v>
      </c>
      <c r="AJ54" s="54">
        <v>1043634</v>
      </c>
      <c r="AK54" s="54">
        <v>0</v>
      </c>
      <c r="AL54" s="54">
        <v>0</v>
      </c>
      <c r="AM54" s="54">
        <v>0</v>
      </c>
      <c r="AN54" s="54">
        <v>36470</v>
      </c>
      <c r="AO54" s="54">
        <v>38704</v>
      </c>
      <c r="AP54" s="54">
        <v>421089</v>
      </c>
      <c r="AQ54" s="54">
        <v>15387</v>
      </c>
      <c r="AR54" s="54">
        <v>5743</v>
      </c>
      <c r="AS54" s="54">
        <v>0</v>
      </c>
      <c r="AT54" s="54">
        <v>12000</v>
      </c>
      <c r="AU54" s="54">
        <v>0</v>
      </c>
      <c r="AV54" s="54">
        <v>0</v>
      </c>
      <c r="AW54" s="54">
        <v>514241</v>
      </c>
      <c r="AX54" s="54">
        <v>0</v>
      </c>
      <c r="AY54" s="54">
        <v>182883</v>
      </c>
      <c r="AZ54" s="54">
        <v>111591</v>
      </c>
      <c r="BA54" s="54">
        <v>0</v>
      </c>
      <c r="BB54" s="54">
        <v>0</v>
      </c>
      <c r="BC54" s="54">
        <v>18925</v>
      </c>
      <c r="BD54" s="54">
        <v>24242</v>
      </c>
      <c r="BE54" s="54">
        <v>0</v>
      </c>
      <c r="BF54" s="54">
        <v>0</v>
      </c>
      <c r="BG54" s="54">
        <v>9867</v>
      </c>
      <c r="BH54" s="54">
        <v>0</v>
      </c>
      <c r="BI54" s="54">
        <v>0</v>
      </c>
      <c r="BJ54" s="54">
        <v>9867</v>
      </c>
      <c r="BK54" s="54">
        <v>0</v>
      </c>
      <c r="BL54" s="54">
        <v>2897</v>
      </c>
      <c r="BM54" s="54">
        <v>55660</v>
      </c>
      <c r="BN54" s="54">
        <v>71292</v>
      </c>
      <c r="BO54" s="54">
        <v>2066</v>
      </c>
      <c r="BP54" s="54">
        <v>0</v>
      </c>
      <c r="BQ54" s="54">
        <v>69226</v>
      </c>
      <c r="BR54" s="54">
        <v>63951</v>
      </c>
      <c r="BS54" s="54">
        <v>62291</v>
      </c>
      <c r="BT54" s="54">
        <v>1660</v>
      </c>
      <c r="BU54" s="54">
        <v>1567</v>
      </c>
      <c r="BV54" s="54">
        <v>7</v>
      </c>
      <c r="BW54" s="54">
        <v>86</v>
      </c>
      <c r="BX54" s="54">
        <v>864</v>
      </c>
      <c r="BY54" s="54">
        <v>150748</v>
      </c>
      <c r="BZ54" s="54">
        <v>119742</v>
      </c>
      <c r="CA54" s="54">
        <v>100330</v>
      </c>
      <c r="CB54" s="54">
        <v>19412</v>
      </c>
      <c r="CC54" s="54">
        <v>33560</v>
      </c>
      <c r="CD54" s="54">
        <v>1597</v>
      </c>
      <c r="CE54" s="54">
        <v>556</v>
      </c>
      <c r="CF54" s="54">
        <v>300</v>
      </c>
      <c r="CG54" s="54">
        <v>6000</v>
      </c>
      <c r="CH54" s="54">
        <v>0</v>
      </c>
      <c r="CI54" s="54">
        <v>0</v>
      </c>
      <c r="CJ54" s="54">
        <v>0</v>
      </c>
      <c r="CK54" s="54">
        <v>0</v>
      </c>
      <c r="CL54" s="54">
        <v>25107</v>
      </c>
      <c r="CM54" s="54">
        <v>0</v>
      </c>
      <c r="CN54" s="54">
        <v>0</v>
      </c>
      <c r="CO54" s="54">
        <v>25107</v>
      </c>
      <c r="CP54" s="54">
        <v>375856</v>
      </c>
      <c r="CQ54" s="54">
        <v>0</v>
      </c>
      <c r="CR54" s="54">
        <v>0</v>
      </c>
      <c r="CS54" s="54">
        <v>254456</v>
      </c>
      <c r="CT54" s="54">
        <v>5231899</v>
      </c>
      <c r="CU54" s="54">
        <f t="shared" si="10"/>
        <v>1888719</v>
      </c>
      <c r="CV54" s="69">
        <f t="shared" si="11"/>
        <v>36.1</v>
      </c>
      <c r="CW54" s="54">
        <v>819724</v>
      </c>
      <c r="CX54" s="69">
        <f t="shared" si="12"/>
        <v>15.7</v>
      </c>
      <c r="CY54" s="54">
        <v>1068995</v>
      </c>
      <c r="CZ54" s="69">
        <f t="shared" si="13"/>
        <v>20.400000000000002</v>
      </c>
      <c r="DA54" s="54">
        <f t="shared" si="14"/>
        <v>3343180</v>
      </c>
      <c r="DB54" s="69">
        <f t="shared" si="15"/>
        <v>63.9</v>
      </c>
      <c r="DC54" s="54">
        <v>325227</v>
      </c>
      <c r="DD54" s="69">
        <f t="shared" si="16"/>
        <v>6.2</v>
      </c>
      <c r="DE54" s="54">
        <v>3017953</v>
      </c>
      <c r="DF54" s="69">
        <f t="shared" si="17"/>
        <v>57.699999999999996</v>
      </c>
      <c r="DG54" s="104"/>
      <c r="DH54" s="51"/>
      <c r="DI54" s="93"/>
      <c r="DJ54" s="95"/>
      <c r="DK54" s="51"/>
      <c r="DL54" s="95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  <c r="HZ54" s="51"/>
      <c r="IA54" s="51"/>
      <c r="IB54" s="51"/>
      <c r="IC54" s="51"/>
      <c r="ID54" s="51"/>
      <c r="IE54" s="51"/>
      <c r="IF54" s="51"/>
      <c r="IG54" s="51"/>
      <c r="IH54" s="51"/>
      <c r="II54" s="51"/>
      <c r="IJ54" s="51"/>
      <c r="IK54" s="51"/>
      <c r="IL54" s="51"/>
      <c r="IM54" s="51"/>
      <c r="IN54" s="51"/>
      <c r="IO54" s="51"/>
      <c r="IP54" s="51"/>
      <c r="IQ54" s="51"/>
      <c r="IR54" s="51"/>
      <c r="IS54" s="51"/>
      <c r="IT54" s="51"/>
      <c r="IU54" s="51"/>
    </row>
    <row r="55" spans="1:255" s="52" customFormat="1" ht="32.25" customHeight="1">
      <c r="A55" s="53" t="s">
        <v>71</v>
      </c>
      <c r="B55" s="54">
        <v>2038606</v>
      </c>
      <c r="C55" s="54">
        <v>33415</v>
      </c>
      <c r="D55" s="54">
        <v>5393</v>
      </c>
      <c r="E55" s="54">
        <v>3704</v>
      </c>
      <c r="F55" s="54">
        <v>0</v>
      </c>
      <c r="G55" s="54">
        <v>24318</v>
      </c>
      <c r="H55" s="54">
        <v>0</v>
      </c>
      <c r="I55" s="54">
        <v>2451</v>
      </c>
      <c r="J55" s="54">
        <v>548</v>
      </c>
      <c r="K55" s="54">
        <v>263</v>
      </c>
      <c r="L55" s="54">
        <v>51517</v>
      </c>
      <c r="M55" s="54">
        <v>0</v>
      </c>
      <c r="N55" s="54">
        <v>0</v>
      </c>
      <c r="O55" s="54">
        <v>6403</v>
      </c>
      <c r="P55" s="54">
        <v>10849</v>
      </c>
      <c r="Q55" s="54">
        <v>2920</v>
      </c>
      <c r="R55" s="54">
        <v>3745</v>
      </c>
      <c r="S55" s="54">
        <v>4184</v>
      </c>
      <c r="T55" s="54">
        <v>68312</v>
      </c>
      <c r="U55" s="54">
        <v>0</v>
      </c>
      <c r="V55" s="54">
        <v>68312</v>
      </c>
      <c r="W55" s="54">
        <v>719</v>
      </c>
      <c r="X55" s="54">
        <v>2426</v>
      </c>
      <c r="Y55" s="54">
        <v>1896</v>
      </c>
      <c r="Z55" s="54">
        <v>65970</v>
      </c>
      <c r="AA55" s="54">
        <v>2153</v>
      </c>
      <c r="AB55" s="54">
        <v>2153</v>
      </c>
      <c r="AC55" s="54">
        <v>0</v>
      </c>
      <c r="AD55" s="54">
        <v>11175</v>
      </c>
      <c r="AE55" s="54">
        <v>42608</v>
      </c>
      <c r="AF55" s="54">
        <v>10034</v>
      </c>
      <c r="AG55" s="54">
        <v>4782</v>
      </c>
      <c r="AH55" s="54">
        <v>1181</v>
      </c>
      <c r="AI55" s="54">
        <v>3601</v>
      </c>
      <c r="AJ55" s="54">
        <v>333583</v>
      </c>
      <c r="AK55" s="54">
        <v>0</v>
      </c>
      <c r="AL55" s="54">
        <v>240</v>
      </c>
      <c r="AM55" s="54">
        <v>0</v>
      </c>
      <c r="AN55" s="54">
        <v>22398</v>
      </c>
      <c r="AO55" s="54">
        <v>18951</v>
      </c>
      <c r="AP55" s="54">
        <v>933</v>
      </c>
      <c r="AQ55" s="54">
        <v>0</v>
      </c>
      <c r="AR55" s="54">
        <v>1808</v>
      </c>
      <c r="AS55" s="54">
        <v>0</v>
      </c>
      <c r="AT55" s="54">
        <v>0</v>
      </c>
      <c r="AU55" s="54">
        <v>0</v>
      </c>
      <c r="AV55" s="54">
        <v>205052</v>
      </c>
      <c r="AW55" s="54">
        <v>84201</v>
      </c>
      <c r="AX55" s="54">
        <v>0</v>
      </c>
      <c r="AY55" s="54">
        <v>276472</v>
      </c>
      <c r="AZ55" s="54">
        <v>133152</v>
      </c>
      <c r="BA55" s="54">
        <v>120</v>
      </c>
      <c r="BB55" s="54">
        <v>0</v>
      </c>
      <c r="BC55" s="54">
        <v>11550</v>
      </c>
      <c r="BD55" s="54">
        <v>10886</v>
      </c>
      <c r="BE55" s="54">
        <v>4972</v>
      </c>
      <c r="BF55" s="54">
        <v>0</v>
      </c>
      <c r="BG55" s="54">
        <v>4835</v>
      </c>
      <c r="BH55" s="54">
        <v>0</v>
      </c>
      <c r="BI55" s="54">
        <v>0</v>
      </c>
      <c r="BJ55" s="54">
        <v>4835</v>
      </c>
      <c r="BK55" s="54">
        <v>34446</v>
      </c>
      <c r="BL55" s="54">
        <v>26229</v>
      </c>
      <c r="BM55" s="54">
        <v>40114</v>
      </c>
      <c r="BN55" s="54">
        <v>143320</v>
      </c>
      <c r="BO55" s="54">
        <v>97396</v>
      </c>
      <c r="BP55" s="54">
        <v>0</v>
      </c>
      <c r="BQ55" s="54">
        <v>45924</v>
      </c>
      <c r="BR55" s="54">
        <v>25830</v>
      </c>
      <c r="BS55" s="54">
        <v>13182</v>
      </c>
      <c r="BT55" s="54">
        <v>12648</v>
      </c>
      <c r="BU55" s="54">
        <v>10852</v>
      </c>
      <c r="BV55" s="54">
        <v>1720</v>
      </c>
      <c r="BW55" s="54">
        <v>76</v>
      </c>
      <c r="BX55" s="54">
        <v>121020</v>
      </c>
      <c r="BY55" s="54">
        <v>459503</v>
      </c>
      <c r="BZ55" s="54">
        <v>146501</v>
      </c>
      <c r="CA55" s="54">
        <v>69304</v>
      </c>
      <c r="CB55" s="54">
        <v>77197</v>
      </c>
      <c r="CC55" s="54">
        <v>16497</v>
      </c>
      <c r="CD55" s="54">
        <v>31</v>
      </c>
      <c r="CE55" s="54">
        <v>180</v>
      </c>
      <c r="CF55" s="54">
        <v>0</v>
      </c>
      <c r="CG55" s="54">
        <v>10309</v>
      </c>
      <c r="CH55" s="54">
        <v>0</v>
      </c>
      <c r="CI55" s="54">
        <v>0</v>
      </c>
      <c r="CJ55" s="54">
        <v>0</v>
      </c>
      <c r="CK55" s="54">
        <v>0</v>
      </c>
      <c r="CL55" s="54">
        <v>5977</v>
      </c>
      <c r="CM55" s="54">
        <v>0</v>
      </c>
      <c r="CN55" s="54">
        <v>0</v>
      </c>
      <c r="CO55" s="54">
        <v>5977</v>
      </c>
      <c r="CP55" s="54">
        <v>288000</v>
      </c>
      <c r="CQ55" s="54">
        <v>32300</v>
      </c>
      <c r="CR55" s="54">
        <v>0</v>
      </c>
      <c r="CS55" s="54">
        <v>163700</v>
      </c>
      <c r="CT55" s="54">
        <v>3953667</v>
      </c>
      <c r="CU55" s="54">
        <f t="shared" si="10"/>
        <v>1619142</v>
      </c>
      <c r="CV55" s="69">
        <f t="shared" si="11"/>
        <v>41</v>
      </c>
      <c r="CW55" s="54">
        <v>571430</v>
      </c>
      <c r="CX55" s="69">
        <f t="shared" si="12"/>
        <v>14.5</v>
      </c>
      <c r="CY55" s="54">
        <v>1047712</v>
      </c>
      <c r="CZ55" s="69">
        <f t="shared" si="13"/>
        <v>26.5</v>
      </c>
      <c r="DA55" s="54">
        <f t="shared" si="14"/>
        <v>2334525</v>
      </c>
      <c r="DB55" s="69">
        <f t="shared" si="15"/>
        <v>59</v>
      </c>
      <c r="DC55" s="54">
        <v>185381</v>
      </c>
      <c r="DD55" s="69">
        <f t="shared" si="16"/>
        <v>4.7</v>
      </c>
      <c r="DE55" s="54">
        <v>2149144</v>
      </c>
      <c r="DF55" s="69">
        <f t="shared" si="17"/>
        <v>54.3</v>
      </c>
      <c r="DG55" s="104"/>
      <c r="DH55" s="51"/>
      <c r="DI55" s="93"/>
      <c r="DJ55" s="95"/>
      <c r="DK55" s="51"/>
      <c r="DL55" s="95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  <c r="HZ55" s="51"/>
      <c r="IA55" s="51"/>
      <c r="IB55" s="51"/>
      <c r="IC55" s="51"/>
      <c r="ID55" s="51"/>
      <c r="IE55" s="51"/>
      <c r="IF55" s="51"/>
      <c r="IG55" s="51"/>
      <c r="IH55" s="51"/>
      <c r="II55" s="51"/>
      <c r="IJ55" s="51"/>
      <c r="IK55" s="51"/>
      <c r="IL55" s="51"/>
      <c r="IM55" s="51"/>
      <c r="IN55" s="51"/>
      <c r="IO55" s="51"/>
      <c r="IP55" s="51"/>
      <c r="IQ55" s="51"/>
      <c r="IR55" s="51"/>
      <c r="IS55" s="51"/>
      <c r="IT55" s="51"/>
      <c r="IU55" s="51"/>
    </row>
    <row r="56" spans="1:255" s="52" customFormat="1" ht="32.25" customHeight="1">
      <c r="A56" s="53" t="s">
        <v>72</v>
      </c>
      <c r="B56" s="54">
        <v>2359207</v>
      </c>
      <c r="C56" s="54">
        <v>63593</v>
      </c>
      <c r="D56" s="54">
        <v>10198</v>
      </c>
      <c r="E56" s="54">
        <v>7126</v>
      </c>
      <c r="F56" s="54">
        <v>0</v>
      </c>
      <c r="G56" s="54">
        <v>46269</v>
      </c>
      <c r="H56" s="54">
        <v>0</v>
      </c>
      <c r="I56" s="54">
        <v>3145</v>
      </c>
      <c r="J56" s="54">
        <v>704</v>
      </c>
      <c r="K56" s="54">
        <v>340</v>
      </c>
      <c r="L56" s="54">
        <v>84080</v>
      </c>
      <c r="M56" s="54">
        <v>7183</v>
      </c>
      <c r="N56" s="54">
        <v>0</v>
      </c>
      <c r="O56" s="54">
        <v>12084</v>
      </c>
      <c r="P56" s="54">
        <v>18241</v>
      </c>
      <c r="Q56" s="54">
        <v>3359</v>
      </c>
      <c r="R56" s="54">
        <v>5766</v>
      </c>
      <c r="S56" s="54">
        <v>9116</v>
      </c>
      <c r="T56" s="54">
        <v>112700</v>
      </c>
      <c r="U56" s="54">
        <v>39143</v>
      </c>
      <c r="V56" s="54">
        <v>73557</v>
      </c>
      <c r="W56" s="54">
        <v>1482</v>
      </c>
      <c r="X56" s="54">
        <v>4222</v>
      </c>
      <c r="Y56" s="54">
        <v>700</v>
      </c>
      <c r="Z56" s="54">
        <v>110516</v>
      </c>
      <c r="AA56" s="54">
        <v>14356</v>
      </c>
      <c r="AB56" s="54">
        <v>14356</v>
      </c>
      <c r="AC56" s="54">
        <v>0</v>
      </c>
      <c r="AD56" s="54">
        <v>16864</v>
      </c>
      <c r="AE56" s="54">
        <v>58913</v>
      </c>
      <c r="AF56" s="54">
        <v>20383</v>
      </c>
      <c r="AG56" s="54">
        <v>4807</v>
      </c>
      <c r="AH56" s="54">
        <v>2111</v>
      </c>
      <c r="AI56" s="54">
        <v>2696</v>
      </c>
      <c r="AJ56" s="54">
        <v>868317</v>
      </c>
      <c r="AK56" s="54">
        <v>0</v>
      </c>
      <c r="AL56" s="54">
        <v>0</v>
      </c>
      <c r="AM56" s="54">
        <v>0</v>
      </c>
      <c r="AN56" s="54">
        <v>35438</v>
      </c>
      <c r="AO56" s="54">
        <v>25122</v>
      </c>
      <c r="AP56" s="54">
        <v>30884</v>
      </c>
      <c r="AQ56" s="54">
        <v>0</v>
      </c>
      <c r="AR56" s="54">
        <v>2400</v>
      </c>
      <c r="AS56" s="54">
        <v>0</v>
      </c>
      <c r="AT56" s="54">
        <v>0</v>
      </c>
      <c r="AU56" s="54">
        <v>0</v>
      </c>
      <c r="AV56" s="54">
        <v>695358</v>
      </c>
      <c r="AW56" s="54">
        <v>79115</v>
      </c>
      <c r="AX56" s="54">
        <v>0</v>
      </c>
      <c r="AY56" s="54">
        <v>550310</v>
      </c>
      <c r="AZ56" s="54">
        <v>278458</v>
      </c>
      <c r="BA56" s="54">
        <v>0</v>
      </c>
      <c r="BB56" s="54">
        <v>0</v>
      </c>
      <c r="BC56" s="54">
        <v>23963</v>
      </c>
      <c r="BD56" s="54">
        <v>15662</v>
      </c>
      <c r="BE56" s="54">
        <v>66786</v>
      </c>
      <c r="BF56" s="54">
        <v>0</v>
      </c>
      <c r="BG56" s="54">
        <v>8476</v>
      </c>
      <c r="BH56" s="54">
        <v>0</v>
      </c>
      <c r="BI56" s="54">
        <v>0</v>
      </c>
      <c r="BJ56" s="54">
        <v>8476</v>
      </c>
      <c r="BK56" s="54">
        <v>133566</v>
      </c>
      <c r="BL56" s="54">
        <v>7896</v>
      </c>
      <c r="BM56" s="54">
        <v>22109</v>
      </c>
      <c r="BN56" s="54">
        <v>271852</v>
      </c>
      <c r="BO56" s="54">
        <v>175198</v>
      </c>
      <c r="BP56" s="54">
        <v>0</v>
      </c>
      <c r="BQ56" s="54">
        <v>96654</v>
      </c>
      <c r="BR56" s="54">
        <v>192707</v>
      </c>
      <c r="BS56" s="54">
        <v>15843</v>
      </c>
      <c r="BT56" s="54">
        <v>176864</v>
      </c>
      <c r="BU56" s="54">
        <v>176676</v>
      </c>
      <c r="BV56" s="54">
        <v>119</v>
      </c>
      <c r="BW56" s="54">
        <v>69</v>
      </c>
      <c r="BX56" s="54">
        <v>1985</v>
      </c>
      <c r="BY56" s="54">
        <v>91176</v>
      </c>
      <c r="BZ56" s="54">
        <v>197623</v>
      </c>
      <c r="CA56" s="54">
        <v>115246</v>
      </c>
      <c r="CB56" s="54">
        <v>82377</v>
      </c>
      <c r="CC56" s="54">
        <v>76211</v>
      </c>
      <c r="CD56" s="54">
        <v>427</v>
      </c>
      <c r="CE56" s="54">
        <v>68</v>
      </c>
      <c r="CF56" s="54">
        <v>0</v>
      </c>
      <c r="CG56" s="54">
        <v>31003</v>
      </c>
      <c r="CH56" s="54">
        <v>0</v>
      </c>
      <c r="CI56" s="54">
        <v>0</v>
      </c>
      <c r="CJ56" s="54">
        <v>0</v>
      </c>
      <c r="CK56" s="54">
        <v>0</v>
      </c>
      <c r="CL56" s="54">
        <v>44713</v>
      </c>
      <c r="CM56" s="54">
        <v>0</v>
      </c>
      <c r="CN56" s="54">
        <v>0</v>
      </c>
      <c r="CO56" s="54">
        <v>44713</v>
      </c>
      <c r="CP56" s="54">
        <v>160000</v>
      </c>
      <c r="CQ56" s="54">
        <v>0</v>
      </c>
      <c r="CR56" s="54">
        <v>0</v>
      </c>
      <c r="CS56" s="54">
        <v>160000</v>
      </c>
      <c r="CT56" s="54">
        <v>4920633</v>
      </c>
      <c r="CU56" s="54">
        <f t="shared" si="10"/>
        <v>1975274</v>
      </c>
      <c r="CV56" s="69">
        <f t="shared" si="11"/>
        <v>40.1</v>
      </c>
      <c r="CW56" s="54">
        <v>486549</v>
      </c>
      <c r="CX56" s="69">
        <f t="shared" si="12"/>
        <v>9.9</v>
      </c>
      <c r="CY56" s="54">
        <v>1488725</v>
      </c>
      <c r="CZ56" s="69">
        <f t="shared" si="13"/>
        <v>30.200000000000003</v>
      </c>
      <c r="DA56" s="54">
        <f t="shared" si="14"/>
        <v>2945359</v>
      </c>
      <c r="DB56" s="69">
        <f t="shared" si="15"/>
        <v>59.9</v>
      </c>
      <c r="DC56" s="54">
        <v>334361</v>
      </c>
      <c r="DD56" s="69">
        <f t="shared" si="16"/>
        <v>6.8</v>
      </c>
      <c r="DE56" s="54">
        <v>2610998</v>
      </c>
      <c r="DF56" s="69">
        <f t="shared" si="17"/>
        <v>53.1</v>
      </c>
      <c r="DG56" s="104"/>
      <c r="DH56" s="51"/>
      <c r="DI56" s="93"/>
      <c r="DJ56" s="95"/>
      <c r="DK56" s="51"/>
      <c r="DL56" s="95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  <c r="HZ56" s="51"/>
      <c r="IA56" s="51"/>
      <c r="IB56" s="51"/>
      <c r="IC56" s="51"/>
      <c r="ID56" s="51"/>
      <c r="IE56" s="51"/>
      <c r="IF56" s="51"/>
      <c r="IG56" s="51"/>
      <c r="IH56" s="51"/>
      <c r="II56" s="51"/>
      <c r="IJ56" s="51"/>
      <c r="IK56" s="51"/>
      <c r="IL56" s="51"/>
      <c r="IM56" s="51"/>
      <c r="IN56" s="51"/>
      <c r="IO56" s="51"/>
      <c r="IP56" s="51"/>
      <c r="IQ56" s="51"/>
      <c r="IR56" s="51"/>
      <c r="IS56" s="51"/>
      <c r="IT56" s="51"/>
      <c r="IU56" s="51"/>
    </row>
    <row r="57" spans="1:255" s="52" customFormat="1" ht="32.25" customHeight="1">
      <c r="A57" s="53" t="s">
        <v>73</v>
      </c>
      <c r="B57" s="54">
        <v>3189416</v>
      </c>
      <c r="C57" s="54">
        <v>72817</v>
      </c>
      <c r="D57" s="54">
        <v>11721</v>
      </c>
      <c r="E57" s="54">
        <v>8103</v>
      </c>
      <c r="F57" s="54">
        <v>0</v>
      </c>
      <c r="G57" s="54">
        <v>52993</v>
      </c>
      <c r="H57" s="54">
        <v>0</v>
      </c>
      <c r="I57" s="54">
        <v>7616</v>
      </c>
      <c r="J57" s="54">
        <v>1706</v>
      </c>
      <c r="K57" s="54">
        <v>826</v>
      </c>
      <c r="L57" s="54">
        <v>153494</v>
      </c>
      <c r="M57" s="54">
        <v>13005</v>
      </c>
      <c r="N57" s="54">
        <v>0</v>
      </c>
      <c r="O57" s="54">
        <v>13975</v>
      </c>
      <c r="P57" s="54">
        <v>23830</v>
      </c>
      <c r="Q57" s="54">
        <v>7152</v>
      </c>
      <c r="R57" s="54">
        <v>9140</v>
      </c>
      <c r="S57" s="54">
        <v>7538</v>
      </c>
      <c r="T57" s="54">
        <v>423706</v>
      </c>
      <c r="U57" s="54">
        <v>355167</v>
      </c>
      <c r="V57" s="54">
        <v>68539</v>
      </c>
      <c r="W57" s="54">
        <v>2308</v>
      </c>
      <c r="X57" s="54">
        <v>16120</v>
      </c>
      <c r="Y57" s="54">
        <v>1065</v>
      </c>
      <c r="Z57" s="54">
        <v>180998</v>
      </c>
      <c r="AA57" s="54">
        <v>6548</v>
      </c>
      <c r="AB57" s="54">
        <v>6548</v>
      </c>
      <c r="AC57" s="54">
        <v>0</v>
      </c>
      <c r="AD57" s="54">
        <v>56910</v>
      </c>
      <c r="AE57" s="54">
        <v>47885</v>
      </c>
      <c r="AF57" s="54">
        <v>69655</v>
      </c>
      <c r="AG57" s="54">
        <v>8969</v>
      </c>
      <c r="AH57" s="54">
        <v>3017</v>
      </c>
      <c r="AI57" s="54">
        <v>5952</v>
      </c>
      <c r="AJ57" s="54">
        <v>1484905</v>
      </c>
      <c r="AK57" s="54">
        <v>0</v>
      </c>
      <c r="AL57" s="54">
        <v>0</v>
      </c>
      <c r="AM57" s="54">
        <v>0</v>
      </c>
      <c r="AN57" s="54">
        <v>83540</v>
      </c>
      <c r="AO57" s="54">
        <v>56105</v>
      </c>
      <c r="AP57" s="54">
        <v>88130</v>
      </c>
      <c r="AQ57" s="54">
        <v>0</v>
      </c>
      <c r="AR57" s="54">
        <v>5751</v>
      </c>
      <c r="AS57" s="54">
        <v>0</v>
      </c>
      <c r="AT57" s="54">
        <v>13750</v>
      </c>
      <c r="AU57" s="54">
        <v>0</v>
      </c>
      <c r="AV57" s="54">
        <v>817610</v>
      </c>
      <c r="AW57" s="54">
        <v>420019</v>
      </c>
      <c r="AX57" s="54">
        <v>0</v>
      </c>
      <c r="AY57" s="54">
        <v>642285</v>
      </c>
      <c r="AZ57" s="54">
        <v>323223</v>
      </c>
      <c r="BA57" s="54">
        <v>0</v>
      </c>
      <c r="BB57" s="54">
        <v>0</v>
      </c>
      <c r="BC57" s="54">
        <v>43190</v>
      </c>
      <c r="BD57" s="54">
        <v>33225</v>
      </c>
      <c r="BE57" s="54">
        <v>62725</v>
      </c>
      <c r="BF57" s="54">
        <v>0</v>
      </c>
      <c r="BG57" s="54">
        <v>11497</v>
      </c>
      <c r="BH57" s="54">
        <v>0</v>
      </c>
      <c r="BI57" s="54">
        <v>0</v>
      </c>
      <c r="BJ57" s="54">
        <v>11497</v>
      </c>
      <c r="BK57" s="54">
        <v>111488</v>
      </c>
      <c r="BL57" s="54">
        <v>0</v>
      </c>
      <c r="BM57" s="54">
        <v>61098</v>
      </c>
      <c r="BN57" s="54">
        <v>319062</v>
      </c>
      <c r="BO57" s="54">
        <v>223883</v>
      </c>
      <c r="BP57" s="54">
        <v>0</v>
      </c>
      <c r="BQ57" s="54">
        <v>95179</v>
      </c>
      <c r="BR57" s="54">
        <v>24610</v>
      </c>
      <c r="BS57" s="54">
        <v>23141</v>
      </c>
      <c r="BT57" s="54">
        <v>1469</v>
      </c>
      <c r="BU57" s="54">
        <v>1183</v>
      </c>
      <c r="BV57" s="54">
        <v>116</v>
      </c>
      <c r="BW57" s="54">
        <v>170</v>
      </c>
      <c r="BX57" s="54">
        <v>518</v>
      </c>
      <c r="BY57" s="54">
        <v>729593</v>
      </c>
      <c r="BZ57" s="54">
        <v>80652</v>
      </c>
      <c r="CA57" s="54">
        <v>70426</v>
      </c>
      <c r="CB57" s="54">
        <v>10226</v>
      </c>
      <c r="CC57" s="54">
        <v>162606</v>
      </c>
      <c r="CD57" s="54">
        <v>2452</v>
      </c>
      <c r="CE57" s="54">
        <v>218</v>
      </c>
      <c r="CF57" s="54">
        <v>0</v>
      </c>
      <c r="CG57" s="54">
        <v>94812</v>
      </c>
      <c r="CH57" s="54">
        <v>0</v>
      </c>
      <c r="CI57" s="54">
        <v>0</v>
      </c>
      <c r="CJ57" s="54">
        <v>0</v>
      </c>
      <c r="CK57" s="54">
        <v>0</v>
      </c>
      <c r="CL57" s="54">
        <v>65124</v>
      </c>
      <c r="CM57" s="54">
        <v>0</v>
      </c>
      <c r="CN57" s="54">
        <v>0</v>
      </c>
      <c r="CO57" s="54">
        <v>65124</v>
      </c>
      <c r="CP57" s="54">
        <v>103900</v>
      </c>
      <c r="CQ57" s="54">
        <v>0</v>
      </c>
      <c r="CR57" s="54">
        <v>0</v>
      </c>
      <c r="CS57" s="54">
        <v>0</v>
      </c>
      <c r="CT57" s="54">
        <v>7337855</v>
      </c>
      <c r="CU57" s="54">
        <f t="shared" si="10"/>
        <v>2841383</v>
      </c>
      <c r="CV57" s="69">
        <f t="shared" si="11"/>
        <v>38.7</v>
      </c>
      <c r="CW57" s="54">
        <v>1428872</v>
      </c>
      <c r="CX57" s="69">
        <f t="shared" si="12"/>
        <v>19.5</v>
      </c>
      <c r="CY57" s="54">
        <v>1412511</v>
      </c>
      <c r="CZ57" s="69">
        <f t="shared" si="13"/>
        <v>19.200000000000003</v>
      </c>
      <c r="DA57" s="54">
        <f t="shared" si="14"/>
        <v>4496472</v>
      </c>
      <c r="DB57" s="69">
        <f t="shared" si="15"/>
        <v>61.3</v>
      </c>
      <c r="DC57" s="54">
        <v>636683</v>
      </c>
      <c r="DD57" s="69">
        <f t="shared" si="16"/>
        <v>8.7</v>
      </c>
      <c r="DE57" s="54">
        <v>3859789</v>
      </c>
      <c r="DF57" s="69">
        <f t="shared" si="17"/>
        <v>52.599999999999994</v>
      </c>
      <c r="DG57" s="104"/>
      <c r="DH57" s="51"/>
      <c r="DI57" s="93"/>
      <c r="DJ57" s="95"/>
      <c r="DK57" s="51"/>
      <c r="DL57" s="95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  <c r="HZ57" s="51"/>
      <c r="IA57" s="51"/>
      <c r="IB57" s="51"/>
      <c r="IC57" s="51"/>
      <c r="ID57" s="51"/>
      <c r="IE57" s="51"/>
      <c r="IF57" s="51"/>
      <c r="IG57" s="51"/>
      <c r="IH57" s="51"/>
      <c r="II57" s="51"/>
      <c r="IJ57" s="51"/>
      <c r="IK57" s="51"/>
      <c r="IL57" s="51"/>
      <c r="IM57" s="51"/>
      <c r="IN57" s="51"/>
      <c r="IO57" s="51"/>
      <c r="IP57" s="51"/>
      <c r="IQ57" s="51"/>
      <c r="IR57" s="51"/>
      <c r="IS57" s="51"/>
      <c r="IT57" s="51"/>
      <c r="IU57" s="51"/>
    </row>
    <row r="58" spans="1:255" s="91" customFormat="1" ht="32.25" customHeight="1">
      <c r="A58" s="63" t="s">
        <v>74</v>
      </c>
      <c r="B58" s="64">
        <v>437389</v>
      </c>
      <c r="C58" s="64">
        <v>38541</v>
      </c>
      <c r="D58" s="64">
        <v>6221</v>
      </c>
      <c r="E58" s="64">
        <v>4272</v>
      </c>
      <c r="F58" s="64">
        <v>0</v>
      </c>
      <c r="G58" s="64">
        <v>28048</v>
      </c>
      <c r="H58" s="64">
        <v>0</v>
      </c>
      <c r="I58" s="64">
        <v>765</v>
      </c>
      <c r="J58" s="64">
        <v>170</v>
      </c>
      <c r="K58" s="64">
        <v>82</v>
      </c>
      <c r="L58" s="64">
        <v>24094</v>
      </c>
      <c r="M58" s="64">
        <v>0</v>
      </c>
      <c r="N58" s="64">
        <v>0</v>
      </c>
      <c r="O58" s="64">
        <v>7376</v>
      </c>
      <c r="P58" s="64">
        <v>3667</v>
      </c>
      <c r="Q58" s="64">
        <v>910</v>
      </c>
      <c r="R58" s="64">
        <v>2626</v>
      </c>
      <c r="S58" s="64">
        <v>131</v>
      </c>
      <c r="T58" s="64">
        <v>1281814</v>
      </c>
      <c r="U58" s="64">
        <v>1160820</v>
      </c>
      <c r="V58" s="64">
        <v>120994</v>
      </c>
      <c r="W58" s="64">
        <v>578</v>
      </c>
      <c r="X58" s="64">
        <v>17941</v>
      </c>
      <c r="Y58" s="64">
        <v>16838</v>
      </c>
      <c r="Z58" s="64">
        <v>24764</v>
      </c>
      <c r="AA58" s="64">
        <v>0</v>
      </c>
      <c r="AB58" s="64">
        <v>0</v>
      </c>
      <c r="AC58" s="64">
        <v>0</v>
      </c>
      <c r="AD58" s="64">
        <v>7220</v>
      </c>
      <c r="AE58" s="64">
        <v>8647</v>
      </c>
      <c r="AF58" s="64">
        <v>8897</v>
      </c>
      <c r="AG58" s="64">
        <v>1767</v>
      </c>
      <c r="AH58" s="64">
        <v>658</v>
      </c>
      <c r="AI58" s="64">
        <v>1109</v>
      </c>
      <c r="AJ58" s="64">
        <v>236670</v>
      </c>
      <c r="AK58" s="64">
        <v>0</v>
      </c>
      <c r="AL58" s="64">
        <v>0</v>
      </c>
      <c r="AM58" s="64">
        <v>0</v>
      </c>
      <c r="AN58" s="64">
        <v>16915</v>
      </c>
      <c r="AO58" s="64">
        <v>5700</v>
      </c>
      <c r="AP58" s="64">
        <v>3063</v>
      </c>
      <c r="AQ58" s="64">
        <v>0</v>
      </c>
      <c r="AR58" s="64">
        <v>7100</v>
      </c>
      <c r="AS58" s="64">
        <v>0</v>
      </c>
      <c r="AT58" s="64">
        <v>7150</v>
      </c>
      <c r="AU58" s="64">
        <v>0</v>
      </c>
      <c r="AV58" s="64">
        <v>0</v>
      </c>
      <c r="AW58" s="64">
        <v>196742</v>
      </c>
      <c r="AX58" s="64">
        <v>8678</v>
      </c>
      <c r="AY58" s="64">
        <v>359425</v>
      </c>
      <c r="AZ58" s="64">
        <v>229034</v>
      </c>
      <c r="BA58" s="64">
        <v>0</v>
      </c>
      <c r="BB58" s="64">
        <v>0</v>
      </c>
      <c r="BC58" s="64">
        <v>9195</v>
      </c>
      <c r="BD58" s="64">
        <v>4155</v>
      </c>
      <c r="BE58" s="64">
        <v>78447</v>
      </c>
      <c r="BF58" s="64">
        <v>18168</v>
      </c>
      <c r="BG58" s="64">
        <v>1259</v>
      </c>
      <c r="BH58" s="64">
        <v>0</v>
      </c>
      <c r="BI58" s="64">
        <v>0</v>
      </c>
      <c r="BJ58" s="64">
        <v>1259</v>
      </c>
      <c r="BK58" s="64">
        <v>40566</v>
      </c>
      <c r="BL58" s="64">
        <v>2897</v>
      </c>
      <c r="BM58" s="64">
        <v>74347</v>
      </c>
      <c r="BN58" s="64">
        <v>130391</v>
      </c>
      <c r="BO58" s="64">
        <v>84927</v>
      </c>
      <c r="BP58" s="64">
        <v>0</v>
      </c>
      <c r="BQ58" s="64">
        <v>45464</v>
      </c>
      <c r="BR58" s="64">
        <v>36502</v>
      </c>
      <c r="BS58" s="64">
        <v>32287</v>
      </c>
      <c r="BT58" s="64">
        <v>4215</v>
      </c>
      <c r="BU58" s="64">
        <v>923</v>
      </c>
      <c r="BV58" s="64">
        <v>2972</v>
      </c>
      <c r="BW58" s="64">
        <v>320</v>
      </c>
      <c r="BX58" s="64">
        <v>1698</v>
      </c>
      <c r="BY58" s="64">
        <v>41402</v>
      </c>
      <c r="BZ58" s="64">
        <v>129654</v>
      </c>
      <c r="CA58" s="64">
        <v>59810</v>
      </c>
      <c r="CB58" s="64">
        <v>69844</v>
      </c>
      <c r="CC58" s="64">
        <v>49792</v>
      </c>
      <c r="CD58" s="64">
        <v>207</v>
      </c>
      <c r="CE58" s="64">
        <v>24</v>
      </c>
      <c r="CF58" s="64">
        <v>0</v>
      </c>
      <c r="CG58" s="64">
        <v>20160</v>
      </c>
      <c r="CH58" s="64">
        <v>11517</v>
      </c>
      <c r="CI58" s="64">
        <v>0</v>
      </c>
      <c r="CJ58" s="64">
        <v>11517</v>
      </c>
      <c r="CK58" s="64">
        <v>0</v>
      </c>
      <c r="CL58" s="64">
        <v>17884</v>
      </c>
      <c r="CM58" s="64">
        <v>0</v>
      </c>
      <c r="CN58" s="64">
        <v>0</v>
      </c>
      <c r="CO58" s="64">
        <v>17884</v>
      </c>
      <c r="CP58" s="64">
        <v>268364</v>
      </c>
      <c r="CQ58" s="64">
        <v>0</v>
      </c>
      <c r="CR58" s="64">
        <v>0</v>
      </c>
      <c r="CS58" s="64">
        <v>133864</v>
      </c>
      <c r="CT58" s="64">
        <v>2971133</v>
      </c>
      <c r="CU58" s="64">
        <f t="shared" si="10"/>
        <v>1106362</v>
      </c>
      <c r="CV58" s="73">
        <f t="shared" si="11"/>
        <v>37.2</v>
      </c>
      <c r="CW58" s="64">
        <v>518253</v>
      </c>
      <c r="CX58" s="73">
        <f t="shared" si="12"/>
        <v>17.4</v>
      </c>
      <c r="CY58" s="64">
        <v>588109</v>
      </c>
      <c r="CZ58" s="73">
        <f t="shared" si="13"/>
        <v>19.800000000000004</v>
      </c>
      <c r="DA58" s="64">
        <f t="shared" si="14"/>
        <v>1864771</v>
      </c>
      <c r="DB58" s="73">
        <f t="shared" si="15"/>
        <v>62.8</v>
      </c>
      <c r="DC58" s="64">
        <v>147052</v>
      </c>
      <c r="DD58" s="73">
        <f t="shared" si="16"/>
        <v>4.9</v>
      </c>
      <c r="DE58" s="64">
        <v>1717719</v>
      </c>
      <c r="DF58" s="73">
        <f t="shared" si="17"/>
        <v>57.9</v>
      </c>
      <c r="DG58" s="105"/>
      <c r="DH58" s="90"/>
      <c r="DI58" s="94"/>
      <c r="DJ58" s="96"/>
      <c r="DK58" s="90"/>
      <c r="DL58" s="96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90"/>
      <c r="GE58" s="90"/>
      <c r="GF58" s="90"/>
      <c r="GG58" s="90"/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</row>
    <row r="59" spans="1:255" s="52" customFormat="1" ht="32.25" customHeight="1">
      <c r="A59" s="53" t="s">
        <v>75</v>
      </c>
      <c r="B59" s="54">
        <v>3342155</v>
      </c>
      <c r="C59" s="54">
        <v>73062</v>
      </c>
      <c r="D59" s="54">
        <v>11793</v>
      </c>
      <c r="E59" s="54">
        <v>8098</v>
      </c>
      <c r="F59" s="54">
        <v>0</v>
      </c>
      <c r="G59" s="54">
        <v>53171</v>
      </c>
      <c r="H59" s="54">
        <v>0</v>
      </c>
      <c r="I59" s="54">
        <v>5720</v>
      </c>
      <c r="J59" s="54">
        <v>1282</v>
      </c>
      <c r="K59" s="54">
        <v>610</v>
      </c>
      <c r="L59" s="54">
        <v>129393</v>
      </c>
      <c r="M59" s="54">
        <v>0</v>
      </c>
      <c r="N59" s="54">
        <v>0</v>
      </c>
      <c r="O59" s="54">
        <v>14001</v>
      </c>
      <c r="P59" s="54">
        <v>36867</v>
      </c>
      <c r="Q59" s="54">
        <v>6643</v>
      </c>
      <c r="R59" s="54">
        <v>8977</v>
      </c>
      <c r="S59" s="54">
        <v>21247</v>
      </c>
      <c r="T59" s="54">
        <v>15232</v>
      </c>
      <c r="U59" s="54">
        <v>0</v>
      </c>
      <c r="V59" s="54">
        <v>15232</v>
      </c>
      <c r="W59" s="54">
        <v>1885</v>
      </c>
      <c r="X59" s="54">
        <v>43665</v>
      </c>
      <c r="Y59" s="54">
        <v>32</v>
      </c>
      <c r="Z59" s="54">
        <v>139291</v>
      </c>
      <c r="AA59" s="54">
        <v>15448</v>
      </c>
      <c r="AB59" s="54">
        <v>15448</v>
      </c>
      <c r="AC59" s="54">
        <v>0</v>
      </c>
      <c r="AD59" s="54">
        <v>25225</v>
      </c>
      <c r="AE59" s="54">
        <v>36822</v>
      </c>
      <c r="AF59" s="54">
        <v>61796</v>
      </c>
      <c r="AG59" s="54">
        <v>5864</v>
      </c>
      <c r="AH59" s="54">
        <v>1226</v>
      </c>
      <c r="AI59" s="54">
        <v>4638</v>
      </c>
      <c r="AJ59" s="54">
        <v>1704826</v>
      </c>
      <c r="AK59" s="54">
        <v>0</v>
      </c>
      <c r="AL59" s="54">
        <v>0</v>
      </c>
      <c r="AM59" s="54">
        <v>0</v>
      </c>
      <c r="AN59" s="54">
        <v>45467</v>
      </c>
      <c r="AO59" s="54">
        <v>48674</v>
      </c>
      <c r="AP59" s="54">
        <v>2401</v>
      </c>
      <c r="AQ59" s="54">
        <v>0</v>
      </c>
      <c r="AR59" s="54">
        <v>3441</v>
      </c>
      <c r="AS59" s="54">
        <v>0</v>
      </c>
      <c r="AT59" s="54">
        <v>0</v>
      </c>
      <c r="AU59" s="54">
        <v>0</v>
      </c>
      <c r="AV59" s="54">
        <v>1524836</v>
      </c>
      <c r="AW59" s="54">
        <v>80007</v>
      </c>
      <c r="AX59" s="54">
        <v>0</v>
      </c>
      <c r="AY59" s="54">
        <v>396159</v>
      </c>
      <c r="AZ59" s="54">
        <v>113175</v>
      </c>
      <c r="BA59" s="54">
        <v>0</v>
      </c>
      <c r="BB59" s="54">
        <v>0</v>
      </c>
      <c r="BC59" s="54">
        <v>25314</v>
      </c>
      <c r="BD59" s="54">
        <v>27679</v>
      </c>
      <c r="BE59" s="54">
        <v>0</v>
      </c>
      <c r="BF59" s="54">
        <v>0</v>
      </c>
      <c r="BG59" s="54">
        <v>7476</v>
      </c>
      <c r="BH59" s="54">
        <v>0</v>
      </c>
      <c r="BI59" s="54">
        <v>0</v>
      </c>
      <c r="BJ59" s="54">
        <v>7476</v>
      </c>
      <c r="BK59" s="54">
        <v>21499</v>
      </c>
      <c r="BL59" s="54">
        <v>0</v>
      </c>
      <c r="BM59" s="54">
        <v>31207</v>
      </c>
      <c r="BN59" s="54">
        <v>282984</v>
      </c>
      <c r="BO59" s="54">
        <v>207192</v>
      </c>
      <c r="BP59" s="54">
        <v>0</v>
      </c>
      <c r="BQ59" s="54">
        <v>75792</v>
      </c>
      <c r="BR59" s="54">
        <v>67741</v>
      </c>
      <c r="BS59" s="54">
        <v>66754</v>
      </c>
      <c r="BT59" s="54">
        <v>987</v>
      </c>
      <c r="BU59" s="54">
        <v>881</v>
      </c>
      <c r="BV59" s="54">
        <v>98</v>
      </c>
      <c r="BW59" s="54">
        <v>8</v>
      </c>
      <c r="BX59" s="54">
        <v>501</v>
      </c>
      <c r="BY59" s="54">
        <v>660653</v>
      </c>
      <c r="BZ59" s="54">
        <v>271060</v>
      </c>
      <c r="CA59" s="54">
        <v>83997</v>
      </c>
      <c r="CB59" s="54">
        <v>187063</v>
      </c>
      <c r="CC59" s="54">
        <v>207474</v>
      </c>
      <c r="CD59" s="54">
        <v>1054</v>
      </c>
      <c r="CE59" s="54">
        <v>14</v>
      </c>
      <c r="CF59" s="54">
        <v>0</v>
      </c>
      <c r="CG59" s="54">
        <v>164697</v>
      </c>
      <c r="CH59" s="54">
        <v>0</v>
      </c>
      <c r="CI59" s="54">
        <v>0</v>
      </c>
      <c r="CJ59" s="54">
        <v>0</v>
      </c>
      <c r="CK59" s="54">
        <v>0</v>
      </c>
      <c r="CL59" s="54">
        <v>41709</v>
      </c>
      <c r="CM59" s="54">
        <v>0</v>
      </c>
      <c r="CN59" s="54">
        <v>0</v>
      </c>
      <c r="CO59" s="54">
        <v>41709</v>
      </c>
      <c r="CP59" s="54">
        <v>0</v>
      </c>
      <c r="CQ59" s="54">
        <v>0</v>
      </c>
      <c r="CR59" s="54">
        <v>0</v>
      </c>
      <c r="CS59" s="54">
        <v>0</v>
      </c>
      <c r="CT59" s="54">
        <v>7117441</v>
      </c>
      <c r="CU59" s="54">
        <f t="shared" si="10"/>
        <v>3056007</v>
      </c>
      <c r="CV59" s="69">
        <f t="shared" si="11"/>
        <v>42.9</v>
      </c>
      <c r="CW59" s="54">
        <v>1377013</v>
      </c>
      <c r="CX59" s="69">
        <f t="shared" si="12"/>
        <v>19.3</v>
      </c>
      <c r="CY59" s="54">
        <v>1678994</v>
      </c>
      <c r="CZ59" s="69">
        <f t="shared" si="13"/>
        <v>23.599999999999998</v>
      </c>
      <c r="DA59" s="54">
        <f t="shared" si="14"/>
        <v>4061434</v>
      </c>
      <c r="DB59" s="69">
        <f t="shared" si="15"/>
        <v>57.1</v>
      </c>
      <c r="DC59" s="54">
        <v>397417</v>
      </c>
      <c r="DD59" s="69">
        <f t="shared" si="16"/>
        <v>5.6</v>
      </c>
      <c r="DE59" s="54">
        <v>3664017</v>
      </c>
      <c r="DF59" s="69">
        <f t="shared" si="17"/>
        <v>51.5</v>
      </c>
      <c r="DG59" s="104"/>
      <c r="DH59" s="51"/>
      <c r="DI59" s="93"/>
      <c r="DJ59" s="95"/>
      <c r="DK59" s="51"/>
      <c r="DL59" s="95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  <c r="HZ59" s="51"/>
      <c r="IA59" s="51"/>
      <c r="IB59" s="51"/>
      <c r="IC59" s="51"/>
      <c r="ID59" s="51"/>
      <c r="IE59" s="51"/>
      <c r="IF59" s="51"/>
      <c r="IG59" s="51"/>
      <c r="IH59" s="51"/>
      <c r="II59" s="51"/>
      <c r="IJ59" s="51"/>
      <c r="IK59" s="51"/>
      <c r="IL59" s="51"/>
      <c r="IM59" s="51"/>
      <c r="IN59" s="51"/>
      <c r="IO59" s="51"/>
      <c r="IP59" s="51"/>
      <c r="IQ59" s="51"/>
      <c r="IR59" s="51"/>
      <c r="IS59" s="51"/>
      <c r="IT59" s="51"/>
      <c r="IU59" s="51"/>
    </row>
    <row r="60" spans="1:255" s="52" customFormat="1" ht="32.25" customHeight="1">
      <c r="A60" s="53" t="s">
        <v>76</v>
      </c>
      <c r="B60" s="54">
        <v>1839457</v>
      </c>
      <c r="C60" s="54">
        <v>54424</v>
      </c>
      <c r="D60" s="54">
        <v>8785</v>
      </c>
      <c r="E60" s="54">
        <v>6032</v>
      </c>
      <c r="F60" s="54">
        <v>0</v>
      </c>
      <c r="G60" s="54">
        <v>39607</v>
      </c>
      <c r="H60" s="54">
        <v>0</v>
      </c>
      <c r="I60" s="54">
        <v>3437</v>
      </c>
      <c r="J60" s="54">
        <v>769</v>
      </c>
      <c r="K60" s="54">
        <v>369</v>
      </c>
      <c r="L60" s="54">
        <v>59223</v>
      </c>
      <c r="M60" s="54">
        <v>0</v>
      </c>
      <c r="N60" s="54">
        <v>0</v>
      </c>
      <c r="O60" s="54">
        <v>10416</v>
      </c>
      <c r="P60" s="54">
        <v>11364</v>
      </c>
      <c r="Q60" s="54">
        <v>3627</v>
      </c>
      <c r="R60" s="54">
        <v>5433</v>
      </c>
      <c r="S60" s="54">
        <v>2304</v>
      </c>
      <c r="T60" s="54">
        <v>454919</v>
      </c>
      <c r="U60" s="54">
        <v>349697</v>
      </c>
      <c r="V60" s="54">
        <v>105222</v>
      </c>
      <c r="W60" s="54">
        <v>1023</v>
      </c>
      <c r="X60" s="54">
        <v>31437</v>
      </c>
      <c r="Y60" s="54">
        <v>0</v>
      </c>
      <c r="Z60" s="54">
        <v>55611</v>
      </c>
      <c r="AA60" s="54">
        <v>5925</v>
      </c>
      <c r="AB60" s="54">
        <v>5925</v>
      </c>
      <c r="AC60" s="54">
        <v>0</v>
      </c>
      <c r="AD60" s="54">
        <v>0</v>
      </c>
      <c r="AE60" s="54">
        <v>38989</v>
      </c>
      <c r="AF60" s="54">
        <v>10697</v>
      </c>
      <c r="AG60" s="54">
        <v>11506</v>
      </c>
      <c r="AH60" s="54">
        <v>2817</v>
      </c>
      <c r="AI60" s="54">
        <v>8689</v>
      </c>
      <c r="AJ60" s="54">
        <v>2071383</v>
      </c>
      <c r="AK60" s="54">
        <v>0</v>
      </c>
      <c r="AL60" s="54">
        <v>31413</v>
      </c>
      <c r="AM60" s="54">
        <v>0</v>
      </c>
      <c r="AN60" s="54">
        <v>34207</v>
      </c>
      <c r="AO60" s="54">
        <v>25655</v>
      </c>
      <c r="AP60" s="54">
        <v>2970</v>
      </c>
      <c r="AQ60" s="54">
        <v>0</v>
      </c>
      <c r="AR60" s="54">
        <v>3137</v>
      </c>
      <c r="AS60" s="54">
        <v>0</v>
      </c>
      <c r="AT60" s="54">
        <v>18480</v>
      </c>
      <c r="AU60" s="54">
        <v>0</v>
      </c>
      <c r="AV60" s="54">
        <v>1860415</v>
      </c>
      <c r="AW60" s="54">
        <v>95106</v>
      </c>
      <c r="AX60" s="54">
        <v>0</v>
      </c>
      <c r="AY60" s="54">
        <v>287000</v>
      </c>
      <c r="AZ60" s="54">
        <v>128685</v>
      </c>
      <c r="BA60" s="54">
        <v>15706</v>
      </c>
      <c r="BB60" s="54">
        <v>0</v>
      </c>
      <c r="BC60" s="54">
        <v>13462</v>
      </c>
      <c r="BD60" s="54">
        <v>13825</v>
      </c>
      <c r="BE60" s="54">
        <v>120</v>
      </c>
      <c r="BF60" s="54">
        <v>7277</v>
      </c>
      <c r="BG60" s="54">
        <v>5748</v>
      </c>
      <c r="BH60" s="54">
        <v>0</v>
      </c>
      <c r="BI60" s="54">
        <v>0</v>
      </c>
      <c r="BJ60" s="54">
        <v>5748</v>
      </c>
      <c r="BK60" s="54">
        <v>33451</v>
      </c>
      <c r="BL60" s="54">
        <v>0</v>
      </c>
      <c r="BM60" s="54">
        <v>39096</v>
      </c>
      <c r="BN60" s="54">
        <v>158315</v>
      </c>
      <c r="BO60" s="54">
        <v>86018</v>
      </c>
      <c r="BP60" s="54">
        <v>0</v>
      </c>
      <c r="BQ60" s="54">
        <v>72297</v>
      </c>
      <c r="BR60" s="54">
        <v>20942</v>
      </c>
      <c r="BS60" s="54">
        <v>6308</v>
      </c>
      <c r="BT60" s="54">
        <v>14634</v>
      </c>
      <c r="BU60" s="54">
        <v>2682</v>
      </c>
      <c r="BV60" s="54">
        <v>0</v>
      </c>
      <c r="BW60" s="54">
        <v>11952</v>
      </c>
      <c r="BX60" s="54">
        <v>2241</v>
      </c>
      <c r="BY60" s="54">
        <v>371685</v>
      </c>
      <c r="BZ60" s="54">
        <v>314157</v>
      </c>
      <c r="CA60" s="54">
        <v>141734</v>
      </c>
      <c r="CB60" s="54">
        <v>172423</v>
      </c>
      <c r="CC60" s="54">
        <v>93208</v>
      </c>
      <c r="CD60" s="54">
        <v>1221</v>
      </c>
      <c r="CE60" s="54">
        <v>40</v>
      </c>
      <c r="CF60" s="54">
        <v>0</v>
      </c>
      <c r="CG60" s="54">
        <v>56000</v>
      </c>
      <c r="CH60" s="54">
        <v>0</v>
      </c>
      <c r="CI60" s="54">
        <v>0</v>
      </c>
      <c r="CJ60" s="54">
        <v>0</v>
      </c>
      <c r="CK60" s="54">
        <v>0</v>
      </c>
      <c r="CL60" s="54">
        <v>35947</v>
      </c>
      <c r="CM60" s="54">
        <v>0</v>
      </c>
      <c r="CN60" s="54">
        <v>0</v>
      </c>
      <c r="CO60" s="54">
        <v>35947</v>
      </c>
      <c r="CP60" s="54">
        <v>186300</v>
      </c>
      <c r="CQ60" s="54">
        <v>0</v>
      </c>
      <c r="CR60" s="54">
        <v>0</v>
      </c>
      <c r="CS60" s="54">
        <v>186300</v>
      </c>
      <c r="CT60" s="54">
        <v>5880871</v>
      </c>
      <c r="CU60" s="54">
        <f t="shared" si="10"/>
        <v>3230172</v>
      </c>
      <c r="CV60" s="69">
        <f t="shared" si="11"/>
        <v>54.9</v>
      </c>
      <c r="CW60" s="54">
        <v>711844</v>
      </c>
      <c r="CX60" s="69">
        <f t="shared" si="12"/>
        <v>12.1</v>
      </c>
      <c r="CY60" s="54">
        <v>2518328</v>
      </c>
      <c r="CZ60" s="69">
        <f t="shared" si="13"/>
        <v>42.8</v>
      </c>
      <c r="DA60" s="54">
        <f t="shared" si="14"/>
        <v>2650699</v>
      </c>
      <c r="DB60" s="69">
        <f t="shared" si="15"/>
        <v>45.1</v>
      </c>
      <c r="DC60" s="54">
        <v>292046</v>
      </c>
      <c r="DD60" s="69">
        <f t="shared" si="16"/>
        <v>5</v>
      </c>
      <c r="DE60" s="54">
        <v>2358653</v>
      </c>
      <c r="DF60" s="69">
        <f t="shared" si="17"/>
        <v>40.1</v>
      </c>
      <c r="DG60" s="104"/>
      <c r="DH60" s="51"/>
      <c r="DI60" s="93"/>
      <c r="DJ60" s="95"/>
      <c r="DK60" s="51"/>
      <c r="DL60" s="95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  <c r="HZ60" s="51"/>
      <c r="IA60" s="51"/>
      <c r="IB60" s="51"/>
      <c r="IC60" s="51"/>
      <c r="ID60" s="51"/>
      <c r="IE60" s="51"/>
      <c r="IF60" s="51"/>
      <c r="IG60" s="51"/>
      <c r="IH60" s="51"/>
      <c r="II60" s="51"/>
      <c r="IJ60" s="51"/>
      <c r="IK60" s="51"/>
      <c r="IL60" s="51"/>
      <c r="IM60" s="51"/>
      <c r="IN60" s="51"/>
      <c r="IO60" s="51"/>
      <c r="IP60" s="51"/>
      <c r="IQ60" s="51"/>
      <c r="IR60" s="51"/>
      <c r="IS60" s="51"/>
      <c r="IT60" s="51"/>
      <c r="IU60" s="51"/>
    </row>
    <row r="61" spans="1:255" s="52" customFormat="1" ht="32.25" customHeight="1">
      <c r="A61" s="53" t="s">
        <v>77</v>
      </c>
      <c r="B61" s="54">
        <v>2039823</v>
      </c>
      <c r="C61" s="54">
        <v>153021</v>
      </c>
      <c r="D61" s="54">
        <v>24701</v>
      </c>
      <c r="E61" s="54">
        <v>16960</v>
      </c>
      <c r="F61" s="54">
        <v>0</v>
      </c>
      <c r="G61" s="54">
        <v>111360</v>
      </c>
      <c r="H61" s="54">
        <v>0</v>
      </c>
      <c r="I61" s="54">
        <v>7905</v>
      </c>
      <c r="J61" s="54">
        <v>1772</v>
      </c>
      <c r="K61" s="54">
        <v>851</v>
      </c>
      <c r="L61" s="54">
        <v>181052</v>
      </c>
      <c r="M61" s="54">
        <v>0</v>
      </c>
      <c r="N61" s="54">
        <v>0</v>
      </c>
      <c r="O61" s="54">
        <v>29302</v>
      </c>
      <c r="P61" s="54">
        <v>26790</v>
      </c>
      <c r="Q61" s="54">
        <v>10099</v>
      </c>
      <c r="R61" s="54">
        <v>12941</v>
      </c>
      <c r="S61" s="54">
        <v>3750</v>
      </c>
      <c r="T61" s="54">
        <v>2465655</v>
      </c>
      <c r="U61" s="54">
        <v>2293495</v>
      </c>
      <c r="V61" s="54">
        <v>172160</v>
      </c>
      <c r="W61" s="54">
        <v>2124</v>
      </c>
      <c r="X61" s="54">
        <v>21912</v>
      </c>
      <c r="Y61" s="54">
        <v>2060</v>
      </c>
      <c r="Z61" s="54">
        <v>125062</v>
      </c>
      <c r="AA61" s="54">
        <v>2967</v>
      </c>
      <c r="AB61" s="54">
        <v>2967</v>
      </c>
      <c r="AC61" s="54">
        <v>0</v>
      </c>
      <c r="AD61" s="54">
        <v>53348</v>
      </c>
      <c r="AE61" s="54">
        <v>55652</v>
      </c>
      <c r="AF61" s="54">
        <v>13095</v>
      </c>
      <c r="AG61" s="54">
        <v>12821</v>
      </c>
      <c r="AH61" s="54">
        <v>8629</v>
      </c>
      <c r="AI61" s="54">
        <v>4192</v>
      </c>
      <c r="AJ61" s="54">
        <v>449104</v>
      </c>
      <c r="AK61" s="54">
        <v>0</v>
      </c>
      <c r="AL61" s="54">
        <v>0</v>
      </c>
      <c r="AM61" s="54">
        <v>0</v>
      </c>
      <c r="AN61" s="54">
        <v>89217</v>
      </c>
      <c r="AO61" s="54">
        <v>73645</v>
      </c>
      <c r="AP61" s="54">
        <v>21384</v>
      </c>
      <c r="AQ61" s="54">
        <v>0</v>
      </c>
      <c r="AR61" s="54">
        <v>8820</v>
      </c>
      <c r="AS61" s="54">
        <v>0</v>
      </c>
      <c r="AT61" s="54">
        <v>26400</v>
      </c>
      <c r="AU61" s="54">
        <v>0</v>
      </c>
      <c r="AV61" s="54">
        <v>0</v>
      </c>
      <c r="AW61" s="54">
        <v>229638</v>
      </c>
      <c r="AX61" s="54">
        <v>0</v>
      </c>
      <c r="AY61" s="54">
        <v>715617</v>
      </c>
      <c r="AZ61" s="54">
        <v>460744</v>
      </c>
      <c r="BA61" s="54">
        <v>0</v>
      </c>
      <c r="BB61" s="54">
        <v>0</v>
      </c>
      <c r="BC61" s="54">
        <v>43536</v>
      </c>
      <c r="BD61" s="54">
        <v>43742</v>
      </c>
      <c r="BE61" s="54">
        <v>55210</v>
      </c>
      <c r="BF61" s="54">
        <v>2335</v>
      </c>
      <c r="BG61" s="54">
        <v>23261</v>
      </c>
      <c r="BH61" s="54">
        <v>0</v>
      </c>
      <c r="BI61" s="54">
        <v>0</v>
      </c>
      <c r="BJ61" s="54">
        <v>23261</v>
      </c>
      <c r="BK61" s="54">
        <v>152921</v>
      </c>
      <c r="BL61" s="54">
        <v>0</v>
      </c>
      <c r="BM61" s="54">
        <v>139739</v>
      </c>
      <c r="BN61" s="54">
        <v>254873</v>
      </c>
      <c r="BO61" s="54">
        <v>131712</v>
      </c>
      <c r="BP61" s="54">
        <v>0</v>
      </c>
      <c r="BQ61" s="54">
        <v>123161</v>
      </c>
      <c r="BR61" s="54">
        <v>15885</v>
      </c>
      <c r="BS61" s="54">
        <v>13093</v>
      </c>
      <c r="BT61" s="54">
        <v>2792</v>
      </c>
      <c r="BU61" s="54">
        <v>57</v>
      </c>
      <c r="BV61" s="54">
        <v>0</v>
      </c>
      <c r="BW61" s="54">
        <v>2735</v>
      </c>
      <c r="BX61" s="54">
        <v>1720</v>
      </c>
      <c r="BY61" s="54">
        <v>281327</v>
      </c>
      <c r="BZ61" s="54">
        <v>778631</v>
      </c>
      <c r="CA61" s="54">
        <v>294113</v>
      </c>
      <c r="CB61" s="54">
        <v>484518</v>
      </c>
      <c r="CC61" s="54">
        <v>198639</v>
      </c>
      <c r="CD61" s="54">
        <v>230</v>
      </c>
      <c r="CE61" s="54">
        <v>1095</v>
      </c>
      <c r="CF61" s="54">
        <v>0</v>
      </c>
      <c r="CG61" s="54">
        <v>94599</v>
      </c>
      <c r="CH61" s="54">
        <v>18006</v>
      </c>
      <c r="CI61" s="54">
        <v>0</v>
      </c>
      <c r="CJ61" s="54">
        <v>18006</v>
      </c>
      <c r="CK61" s="54">
        <v>0</v>
      </c>
      <c r="CL61" s="54">
        <v>84709</v>
      </c>
      <c r="CM61" s="54">
        <v>0</v>
      </c>
      <c r="CN61" s="54">
        <v>0</v>
      </c>
      <c r="CO61" s="54">
        <v>84709</v>
      </c>
      <c r="CP61" s="54">
        <v>591992</v>
      </c>
      <c r="CQ61" s="54">
        <v>0</v>
      </c>
      <c r="CR61" s="54">
        <v>0</v>
      </c>
      <c r="CS61" s="54">
        <v>345892</v>
      </c>
      <c r="CT61" s="54">
        <v>8101005</v>
      </c>
      <c r="CU61" s="54">
        <f t="shared" si="10"/>
        <v>2724564</v>
      </c>
      <c r="CV61" s="69">
        <f t="shared" si="11"/>
        <v>33.6</v>
      </c>
      <c r="CW61" s="54">
        <v>1315081</v>
      </c>
      <c r="CX61" s="69">
        <f t="shared" si="12"/>
        <v>16.2</v>
      </c>
      <c r="CY61" s="54">
        <v>1409483</v>
      </c>
      <c r="CZ61" s="69">
        <f t="shared" si="13"/>
        <v>17.400000000000002</v>
      </c>
      <c r="DA61" s="54">
        <f t="shared" si="14"/>
        <v>5376441</v>
      </c>
      <c r="DB61" s="69">
        <f t="shared" si="15"/>
        <v>66.4</v>
      </c>
      <c r="DC61" s="54">
        <v>602650</v>
      </c>
      <c r="DD61" s="69">
        <f t="shared" si="16"/>
        <v>7.4</v>
      </c>
      <c r="DE61" s="54">
        <v>4773791</v>
      </c>
      <c r="DF61" s="69">
        <f t="shared" si="17"/>
        <v>59.00000000000001</v>
      </c>
      <c r="DG61" s="104"/>
      <c r="DH61" s="51"/>
      <c r="DI61" s="93"/>
      <c r="DJ61" s="95"/>
      <c r="DK61" s="51"/>
      <c r="DL61" s="95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  <c r="HD61" s="51"/>
      <c r="HE61" s="51"/>
      <c r="HF61" s="51"/>
      <c r="HG61" s="51"/>
      <c r="HH61" s="51"/>
      <c r="HI61" s="51"/>
      <c r="HJ61" s="51"/>
      <c r="HK61" s="51"/>
      <c r="HL61" s="51"/>
      <c r="HM61" s="51"/>
      <c r="HN61" s="51"/>
      <c r="HO61" s="51"/>
      <c r="HP61" s="51"/>
      <c r="HQ61" s="51"/>
      <c r="HR61" s="51"/>
      <c r="HS61" s="51"/>
      <c r="HT61" s="51"/>
      <c r="HU61" s="51"/>
      <c r="HV61" s="51"/>
      <c r="HW61" s="51"/>
      <c r="HX61" s="51"/>
      <c r="HY61" s="51"/>
      <c r="HZ61" s="51"/>
      <c r="IA61" s="51"/>
      <c r="IB61" s="51"/>
      <c r="IC61" s="51"/>
      <c r="ID61" s="51"/>
      <c r="IE61" s="51"/>
      <c r="IF61" s="51"/>
      <c r="IG61" s="51"/>
      <c r="IH61" s="51"/>
      <c r="II61" s="51"/>
      <c r="IJ61" s="51"/>
      <c r="IK61" s="51"/>
      <c r="IL61" s="51"/>
      <c r="IM61" s="51"/>
      <c r="IN61" s="51"/>
      <c r="IO61" s="51"/>
      <c r="IP61" s="51"/>
      <c r="IQ61" s="51"/>
      <c r="IR61" s="51"/>
      <c r="IS61" s="51"/>
      <c r="IT61" s="51"/>
      <c r="IU61" s="51"/>
    </row>
    <row r="62" spans="1:255" s="52" customFormat="1" ht="32.25" customHeight="1">
      <c r="A62" s="53" t="s">
        <v>78</v>
      </c>
      <c r="B62" s="54">
        <v>112744</v>
      </c>
      <c r="C62" s="54">
        <v>22045</v>
      </c>
      <c r="D62" s="54">
        <v>3557</v>
      </c>
      <c r="E62" s="54">
        <v>2444</v>
      </c>
      <c r="F62" s="54">
        <v>0</v>
      </c>
      <c r="G62" s="54">
        <v>16044</v>
      </c>
      <c r="H62" s="54">
        <v>0</v>
      </c>
      <c r="I62" s="54">
        <v>418</v>
      </c>
      <c r="J62" s="54">
        <v>93</v>
      </c>
      <c r="K62" s="54">
        <v>45</v>
      </c>
      <c r="L62" s="54">
        <v>11693</v>
      </c>
      <c r="M62" s="54">
        <v>0</v>
      </c>
      <c r="N62" s="54">
        <v>0</v>
      </c>
      <c r="O62" s="54">
        <v>4222</v>
      </c>
      <c r="P62" s="54">
        <v>2139</v>
      </c>
      <c r="Q62" s="54">
        <v>553</v>
      </c>
      <c r="R62" s="54">
        <v>1586</v>
      </c>
      <c r="S62" s="54">
        <v>0</v>
      </c>
      <c r="T62" s="54">
        <v>892116</v>
      </c>
      <c r="U62" s="54">
        <v>784373</v>
      </c>
      <c r="V62" s="54">
        <v>107743</v>
      </c>
      <c r="W62" s="54">
        <v>0</v>
      </c>
      <c r="X62" s="54">
        <v>2226</v>
      </c>
      <c r="Y62" s="54">
        <v>0</v>
      </c>
      <c r="Z62" s="54">
        <v>35760</v>
      </c>
      <c r="AA62" s="54">
        <v>723</v>
      </c>
      <c r="AB62" s="54">
        <v>723</v>
      </c>
      <c r="AC62" s="54">
        <v>0</v>
      </c>
      <c r="AD62" s="54">
        <v>1084</v>
      </c>
      <c r="AE62" s="54">
        <v>6852</v>
      </c>
      <c r="AF62" s="54">
        <v>27101</v>
      </c>
      <c r="AG62" s="54">
        <v>911</v>
      </c>
      <c r="AH62" s="54">
        <v>316</v>
      </c>
      <c r="AI62" s="54">
        <v>595</v>
      </c>
      <c r="AJ62" s="54">
        <v>123037</v>
      </c>
      <c r="AK62" s="54">
        <v>0</v>
      </c>
      <c r="AL62" s="54">
        <v>0</v>
      </c>
      <c r="AM62" s="54">
        <v>0</v>
      </c>
      <c r="AN62" s="54">
        <v>6230</v>
      </c>
      <c r="AO62" s="54">
        <v>3756</v>
      </c>
      <c r="AP62" s="54">
        <v>14716</v>
      </c>
      <c r="AQ62" s="54">
        <v>0</v>
      </c>
      <c r="AR62" s="54">
        <v>2119</v>
      </c>
      <c r="AS62" s="54">
        <v>0</v>
      </c>
      <c r="AT62" s="54">
        <v>39900</v>
      </c>
      <c r="AU62" s="54">
        <v>0</v>
      </c>
      <c r="AV62" s="54">
        <v>0</v>
      </c>
      <c r="AW62" s="54">
        <v>56316</v>
      </c>
      <c r="AX62" s="54">
        <v>0</v>
      </c>
      <c r="AY62" s="54">
        <v>272725</v>
      </c>
      <c r="AZ62" s="54">
        <v>95953</v>
      </c>
      <c r="BA62" s="54">
        <v>0</v>
      </c>
      <c r="BB62" s="54">
        <v>0</v>
      </c>
      <c r="BC62" s="54">
        <v>2626</v>
      </c>
      <c r="BD62" s="54">
        <v>2909</v>
      </c>
      <c r="BE62" s="54">
        <v>7234</v>
      </c>
      <c r="BF62" s="54">
        <v>0</v>
      </c>
      <c r="BG62" s="54">
        <v>3275</v>
      </c>
      <c r="BH62" s="54">
        <v>0</v>
      </c>
      <c r="BI62" s="54">
        <v>0</v>
      </c>
      <c r="BJ62" s="54">
        <v>3275</v>
      </c>
      <c r="BK62" s="54">
        <v>43009</v>
      </c>
      <c r="BL62" s="54">
        <v>0</v>
      </c>
      <c r="BM62" s="54">
        <v>36900</v>
      </c>
      <c r="BN62" s="54">
        <v>176772</v>
      </c>
      <c r="BO62" s="54">
        <v>161258</v>
      </c>
      <c r="BP62" s="54">
        <v>0</v>
      </c>
      <c r="BQ62" s="54">
        <v>15514</v>
      </c>
      <c r="BR62" s="54">
        <v>6794</v>
      </c>
      <c r="BS62" s="54">
        <v>5102</v>
      </c>
      <c r="BT62" s="54">
        <v>1692</v>
      </c>
      <c r="BU62" s="54">
        <v>61</v>
      </c>
      <c r="BV62" s="54">
        <v>0</v>
      </c>
      <c r="BW62" s="54">
        <v>1631</v>
      </c>
      <c r="BX62" s="54">
        <v>380</v>
      </c>
      <c r="BY62" s="54">
        <v>90806</v>
      </c>
      <c r="BZ62" s="54">
        <v>211787</v>
      </c>
      <c r="CA62" s="54">
        <v>64814</v>
      </c>
      <c r="CB62" s="54">
        <v>146973</v>
      </c>
      <c r="CC62" s="54">
        <v>13298</v>
      </c>
      <c r="CD62" s="54">
        <v>204</v>
      </c>
      <c r="CE62" s="54">
        <v>370</v>
      </c>
      <c r="CF62" s="54">
        <v>0</v>
      </c>
      <c r="CG62" s="54">
        <v>2540</v>
      </c>
      <c r="CH62" s="54">
        <v>0</v>
      </c>
      <c r="CI62" s="54">
        <v>0</v>
      </c>
      <c r="CJ62" s="54">
        <v>0</v>
      </c>
      <c r="CK62" s="54">
        <v>0</v>
      </c>
      <c r="CL62" s="54">
        <v>10184</v>
      </c>
      <c r="CM62" s="54">
        <v>0</v>
      </c>
      <c r="CN62" s="54">
        <v>0</v>
      </c>
      <c r="CO62" s="54">
        <v>10184</v>
      </c>
      <c r="CP62" s="54">
        <v>164209</v>
      </c>
      <c r="CQ62" s="54">
        <v>0</v>
      </c>
      <c r="CR62" s="54">
        <v>0</v>
      </c>
      <c r="CS62" s="54">
        <v>82209</v>
      </c>
      <c r="CT62" s="54">
        <v>1967448</v>
      </c>
      <c r="CU62" s="54">
        <f t="shared" si="10"/>
        <v>937905</v>
      </c>
      <c r="CV62" s="69">
        <f t="shared" si="11"/>
        <v>47.7</v>
      </c>
      <c r="CW62" s="54">
        <v>543580</v>
      </c>
      <c r="CX62" s="69">
        <f t="shared" si="12"/>
        <v>27.6</v>
      </c>
      <c r="CY62" s="54">
        <v>394325</v>
      </c>
      <c r="CZ62" s="69">
        <f t="shared" si="13"/>
        <v>20.1</v>
      </c>
      <c r="DA62" s="54">
        <f t="shared" si="14"/>
        <v>1029543</v>
      </c>
      <c r="DB62" s="69">
        <f t="shared" si="15"/>
        <v>52.3</v>
      </c>
      <c r="DC62" s="54">
        <v>85591</v>
      </c>
      <c r="DD62" s="69">
        <f t="shared" si="16"/>
        <v>4.4</v>
      </c>
      <c r="DE62" s="54">
        <v>943952</v>
      </c>
      <c r="DF62" s="69">
        <f t="shared" si="17"/>
        <v>47.9</v>
      </c>
      <c r="DG62" s="104"/>
      <c r="DH62" s="51"/>
      <c r="DI62" s="93"/>
      <c r="DJ62" s="95"/>
      <c r="DK62" s="51"/>
      <c r="DL62" s="95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  <c r="HD62" s="51"/>
      <c r="HE62" s="51"/>
      <c r="HF62" s="51"/>
      <c r="HG62" s="51"/>
      <c r="HH62" s="51"/>
      <c r="HI62" s="51"/>
      <c r="HJ62" s="51"/>
      <c r="HK62" s="51"/>
      <c r="HL62" s="51"/>
      <c r="HM62" s="51"/>
      <c r="HN62" s="51"/>
      <c r="HO62" s="51"/>
      <c r="HP62" s="51"/>
      <c r="HQ62" s="51"/>
      <c r="HR62" s="51"/>
      <c r="HS62" s="51"/>
      <c r="HT62" s="51"/>
      <c r="HU62" s="51"/>
      <c r="HV62" s="51"/>
      <c r="HW62" s="51"/>
      <c r="HX62" s="51"/>
      <c r="HY62" s="51"/>
      <c r="HZ62" s="51"/>
      <c r="IA62" s="51"/>
      <c r="IB62" s="51"/>
      <c r="IC62" s="51"/>
      <c r="ID62" s="51"/>
      <c r="IE62" s="51"/>
      <c r="IF62" s="51"/>
      <c r="IG62" s="51"/>
      <c r="IH62" s="51"/>
      <c r="II62" s="51"/>
      <c r="IJ62" s="51"/>
      <c r="IK62" s="51"/>
      <c r="IL62" s="51"/>
      <c r="IM62" s="51"/>
      <c r="IN62" s="51"/>
      <c r="IO62" s="51"/>
      <c r="IP62" s="51"/>
      <c r="IQ62" s="51"/>
      <c r="IR62" s="51"/>
      <c r="IS62" s="51"/>
      <c r="IT62" s="51"/>
      <c r="IU62" s="51"/>
    </row>
    <row r="63" spans="1:255" s="91" customFormat="1" ht="32.25" customHeight="1">
      <c r="A63" s="63" t="s">
        <v>79</v>
      </c>
      <c r="B63" s="64">
        <v>2148954</v>
      </c>
      <c r="C63" s="64">
        <v>94058</v>
      </c>
      <c r="D63" s="64">
        <v>10672</v>
      </c>
      <c r="E63" s="64">
        <v>7328</v>
      </c>
      <c r="F63" s="64">
        <v>27942</v>
      </c>
      <c r="G63" s="64">
        <v>48116</v>
      </c>
      <c r="H63" s="64">
        <v>0</v>
      </c>
      <c r="I63" s="64">
        <v>2816</v>
      </c>
      <c r="J63" s="64">
        <v>630</v>
      </c>
      <c r="K63" s="64">
        <v>306</v>
      </c>
      <c r="L63" s="64">
        <v>71503</v>
      </c>
      <c r="M63" s="64">
        <v>0</v>
      </c>
      <c r="N63" s="64">
        <v>0</v>
      </c>
      <c r="O63" s="64">
        <v>12657</v>
      </c>
      <c r="P63" s="64">
        <v>14111</v>
      </c>
      <c r="Q63" s="64">
        <v>6174</v>
      </c>
      <c r="R63" s="64">
        <v>6270</v>
      </c>
      <c r="S63" s="64">
        <v>1667</v>
      </c>
      <c r="T63" s="64">
        <v>523432</v>
      </c>
      <c r="U63" s="64">
        <v>443131</v>
      </c>
      <c r="V63" s="64">
        <v>80301</v>
      </c>
      <c r="W63" s="64">
        <v>1405</v>
      </c>
      <c r="X63" s="64">
        <v>1014</v>
      </c>
      <c r="Y63" s="64">
        <v>0</v>
      </c>
      <c r="Z63" s="64">
        <v>98705</v>
      </c>
      <c r="AA63" s="64">
        <v>0</v>
      </c>
      <c r="AB63" s="64">
        <v>0</v>
      </c>
      <c r="AC63" s="64">
        <v>0</v>
      </c>
      <c r="AD63" s="64">
        <v>67312</v>
      </c>
      <c r="AE63" s="64">
        <v>22194</v>
      </c>
      <c r="AF63" s="64">
        <v>9199</v>
      </c>
      <c r="AG63" s="64">
        <v>4725</v>
      </c>
      <c r="AH63" s="64">
        <v>1723</v>
      </c>
      <c r="AI63" s="64">
        <v>3002</v>
      </c>
      <c r="AJ63" s="64">
        <v>347324</v>
      </c>
      <c r="AK63" s="64">
        <v>0</v>
      </c>
      <c r="AL63" s="64">
        <v>0</v>
      </c>
      <c r="AM63" s="64">
        <v>0</v>
      </c>
      <c r="AN63" s="64">
        <v>40200</v>
      </c>
      <c r="AO63" s="64">
        <v>29101</v>
      </c>
      <c r="AP63" s="64">
        <v>22757</v>
      </c>
      <c r="AQ63" s="64">
        <v>0</v>
      </c>
      <c r="AR63" s="64">
        <v>3471</v>
      </c>
      <c r="AS63" s="64">
        <v>0</v>
      </c>
      <c r="AT63" s="64">
        <v>0</v>
      </c>
      <c r="AU63" s="64">
        <v>0</v>
      </c>
      <c r="AV63" s="64">
        <v>0</v>
      </c>
      <c r="AW63" s="64">
        <v>251795</v>
      </c>
      <c r="AX63" s="64">
        <v>0</v>
      </c>
      <c r="AY63" s="64">
        <v>245202</v>
      </c>
      <c r="AZ63" s="64">
        <v>153164</v>
      </c>
      <c r="BA63" s="64">
        <v>0</v>
      </c>
      <c r="BB63" s="64">
        <v>0</v>
      </c>
      <c r="BC63" s="64">
        <v>19820</v>
      </c>
      <c r="BD63" s="64">
        <v>18532</v>
      </c>
      <c r="BE63" s="64">
        <v>42089</v>
      </c>
      <c r="BF63" s="64">
        <v>1590</v>
      </c>
      <c r="BG63" s="64">
        <v>7921</v>
      </c>
      <c r="BH63" s="64">
        <v>0</v>
      </c>
      <c r="BI63" s="64">
        <v>0</v>
      </c>
      <c r="BJ63" s="64">
        <v>7921</v>
      </c>
      <c r="BK63" s="64">
        <v>0</v>
      </c>
      <c r="BL63" s="64">
        <v>0</v>
      </c>
      <c r="BM63" s="64">
        <v>63212</v>
      </c>
      <c r="BN63" s="64">
        <v>92038</v>
      </c>
      <c r="BO63" s="64">
        <v>12730</v>
      </c>
      <c r="BP63" s="64">
        <v>0</v>
      </c>
      <c r="BQ63" s="64">
        <v>79308</v>
      </c>
      <c r="BR63" s="64">
        <v>42750</v>
      </c>
      <c r="BS63" s="64">
        <v>20151</v>
      </c>
      <c r="BT63" s="64">
        <v>22599</v>
      </c>
      <c r="BU63" s="64">
        <v>22564</v>
      </c>
      <c r="BV63" s="64">
        <v>0</v>
      </c>
      <c r="BW63" s="64">
        <v>35</v>
      </c>
      <c r="BX63" s="64">
        <v>3534</v>
      </c>
      <c r="BY63" s="64">
        <v>231912</v>
      </c>
      <c r="BZ63" s="64">
        <v>270257</v>
      </c>
      <c r="CA63" s="64">
        <v>240591</v>
      </c>
      <c r="CB63" s="64">
        <v>29666</v>
      </c>
      <c r="CC63" s="64">
        <v>90675</v>
      </c>
      <c r="CD63" s="64">
        <v>991</v>
      </c>
      <c r="CE63" s="64">
        <v>546</v>
      </c>
      <c r="CF63" s="64">
        <v>0</v>
      </c>
      <c r="CG63" s="64">
        <v>65656</v>
      </c>
      <c r="CH63" s="64">
        <v>0</v>
      </c>
      <c r="CI63" s="64">
        <v>0</v>
      </c>
      <c r="CJ63" s="64">
        <v>0</v>
      </c>
      <c r="CK63" s="64">
        <v>0</v>
      </c>
      <c r="CL63" s="64">
        <v>23482</v>
      </c>
      <c r="CM63" s="64">
        <v>0</v>
      </c>
      <c r="CN63" s="64">
        <v>0</v>
      </c>
      <c r="CO63" s="64">
        <v>23482</v>
      </c>
      <c r="CP63" s="64">
        <v>229200</v>
      </c>
      <c r="CQ63" s="64">
        <v>0</v>
      </c>
      <c r="CR63" s="64">
        <v>0</v>
      </c>
      <c r="CS63" s="64">
        <v>207000</v>
      </c>
      <c r="CT63" s="64">
        <v>4435170</v>
      </c>
      <c r="CU63" s="64">
        <f t="shared" si="10"/>
        <v>1334017</v>
      </c>
      <c r="CV63" s="73">
        <f t="shared" si="11"/>
        <v>30.1</v>
      </c>
      <c r="CW63" s="64">
        <v>624492</v>
      </c>
      <c r="CX63" s="73">
        <f t="shared" si="12"/>
        <v>14.1</v>
      </c>
      <c r="CY63" s="64">
        <v>709525</v>
      </c>
      <c r="CZ63" s="73">
        <f t="shared" si="13"/>
        <v>16</v>
      </c>
      <c r="DA63" s="64">
        <f t="shared" si="14"/>
        <v>3101153</v>
      </c>
      <c r="DB63" s="73">
        <f t="shared" si="15"/>
        <v>69.9</v>
      </c>
      <c r="DC63" s="64">
        <v>301915</v>
      </c>
      <c r="DD63" s="73">
        <f t="shared" si="16"/>
        <v>6.8</v>
      </c>
      <c r="DE63" s="64">
        <v>2799238</v>
      </c>
      <c r="DF63" s="73">
        <f t="shared" si="17"/>
        <v>63.10000000000001</v>
      </c>
      <c r="DG63" s="105"/>
      <c r="DH63" s="90"/>
      <c r="DI63" s="94"/>
      <c r="DJ63" s="96"/>
      <c r="DK63" s="90"/>
      <c r="DL63" s="96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</row>
    <row r="64" spans="1:255" s="52" customFormat="1" ht="32.25" customHeight="1" thickBot="1">
      <c r="A64" s="53" t="s">
        <v>83</v>
      </c>
      <c r="B64" s="54">
        <v>537345</v>
      </c>
      <c r="C64" s="54">
        <v>82900</v>
      </c>
      <c r="D64" s="54">
        <v>13381</v>
      </c>
      <c r="E64" s="54">
        <v>9188</v>
      </c>
      <c r="F64" s="54">
        <v>0</v>
      </c>
      <c r="G64" s="54">
        <v>60331</v>
      </c>
      <c r="H64" s="54">
        <v>0</v>
      </c>
      <c r="I64" s="54">
        <v>1355</v>
      </c>
      <c r="J64" s="54">
        <v>302</v>
      </c>
      <c r="K64" s="54">
        <v>145</v>
      </c>
      <c r="L64" s="54">
        <v>47558</v>
      </c>
      <c r="M64" s="54">
        <v>0</v>
      </c>
      <c r="N64" s="54">
        <v>0</v>
      </c>
      <c r="O64" s="54">
        <v>15882</v>
      </c>
      <c r="P64" s="54">
        <v>9053</v>
      </c>
      <c r="Q64" s="54">
        <v>2957</v>
      </c>
      <c r="R64" s="54">
        <v>5977</v>
      </c>
      <c r="S64" s="54">
        <v>119</v>
      </c>
      <c r="T64" s="54">
        <v>2053704</v>
      </c>
      <c r="U64" s="54">
        <v>1868396</v>
      </c>
      <c r="V64" s="54">
        <v>185308</v>
      </c>
      <c r="W64" s="54">
        <v>1238</v>
      </c>
      <c r="X64" s="54">
        <v>7371</v>
      </c>
      <c r="Y64" s="54">
        <v>0</v>
      </c>
      <c r="Z64" s="54">
        <v>162608</v>
      </c>
      <c r="AA64" s="54">
        <v>8077</v>
      </c>
      <c r="AB64" s="54">
        <v>8077</v>
      </c>
      <c r="AC64" s="54">
        <v>0</v>
      </c>
      <c r="AD64" s="54">
        <v>6950</v>
      </c>
      <c r="AE64" s="54">
        <v>27916</v>
      </c>
      <c r="AF64" s="54">
        <v>119665</v>
      </c>
      <c r="AG64" s="54">
        <v>7759</v>
      </c>
      <c r="AH64" s="54">
        <v>1201</v>
      </c>
      <c r="AI64" s="54">
        <v>6558</v>
      </c>
      <c r="AJ64" s="54">
        <v>553261</v>
      </c>
      <c r="AK64" s="54">
        <v>0</v>
      </c>
      <c r="AL64" s="54">
        <v>33015</v>
      </c>
      <c r="AM64" s="54">
        <v>0</v>
      </c>
      <c r="AN64" s="54">
        <v>0</v>
      </c>
      <c r="AO64" s="54">
        <v>0</v>
      </c>
      <c r="AP64" s="54">
        <v>124968</v>
      </c>
      <c r="AQ64" s="54">
        <v>0</v>
      </c>
      <c r="AR64" s="54">
        <v>3247</v>
      </c>
      <c r="AS64" s="54">
        <v>0</v>
      </c>
      <c r="AT64" s="54">
        <v>0</v>
      </c>
      <c r="AU64" s="54">
        <v>0</v>
      </c>
      <c r="AV64" s="54">
        <v>0</v>
      </c>
      <c r="AW64" s="54">
        <v>392031</v>
      </c>
      <c r="AX64" s="54">
        <v>0</v>
      </c>
      <c r="AY64" s="54">
        <v>296179</v>
      </c>
      <c r="AZ64" s="54">
        <v>228517</v>
      </c>
      <c r="BA64" s="54">
        <v>16508</v>
      </c>
      <c r="BB64" s="54">
        <v>0</v>
      </c>
      <c r="BC64" s="54">
        <v>15695</v>
      </c>
      <c r="BD64" s="54">
        <v>14798</v>
      </c>
      <c r="BE64" s="54">
        <v>38687</v>
      </c>
      <c r="BF64" s="54">
        <v>0</v>
      </c>
      <c r="BG64" s="54">
        <v>8913</v>
      </c>
      <c r="BH64" s="54">
        <v>0</v>
      </c>
      <c r="BI64" s="54">
        <v>0</v>
      </c>
      <c r="BJ64" s="54">
        <v>8913</v>
      </c>
      <c r="BK64" s="54">
        <v>5944</v>
      </c>
      <c r="BL64" s="54">
        <v>0</v>
      </c>
      <c r="BM64" s="54">
        <v>127972</v>
      </c>
      <c r="BN64" s="54">
        <v>67662</v>
      </c>
      <c r="BO64" s="54">
        <v>12373</v>
      </c>
      <c r="BP64" s="54">
        <v>0</v>
      </c>
      <c r="BQ64" s="54">
        <v>55289</v>
      </c>
      <c r="BR64" s="54">
        <v>21276</v>
      </c>
      <c r="BS64" s="54">
        <v>16901</v>
      </c>
      <c r="BT64" s="54">
        <v>4375</v>
      </c>
      <c r="BU64" s="54">
        <v>1883</v>
      </c>
      <c r="BV64" s="54">
        <v>1861</v>
      </c>
      <c r="BW64" s="54">
        <v>631</v>
      </c>
      <c r="BX64" s="54">
        <v>2861</v>
      </c>
      <c r="BY64" s="54">
        <v>241013</v>
      </c>
      <c r="BZ64" s="54">
        <v>110082</v>
      </c>
      <c r="CA64" s="54">
        <v>85539</v>
      </c>
      <c r="CB64" s="54">
        <v>24543</v>
      </c>
      <c r="CC64" s="54">
        <v>69821</v>
      </c>
      <c r="CD64" s="54">
        <v>1767</v>
      </c>
      <c r="CE64" s="54">
        <v>365</v>
      </c>
      <c r="CF64" s="54">
        <v>0</v>
      </c>
      <c r="CG64" s="54">
        <v>40780</v>
      </c>
      <c r="CH64" s="54">
        <v>0</v>
      </c>
      <c r="CI64" s="54">
        <v>0</v>
      </c>
      <c r="CJ64" s="54">
        <v>0</v>
      </c>
      <c r="CK64" s="54">
        <v>0</v>
      </c>
      <c r="CL64" s="54">
        <v>26909</v>
      </c>
      <c r="CM64" s="54">
        <v>0</v>
      </c>
      <c r="CN64" s="54">
        <v>0</v>
      </c>
      <c r="CO64" s="54">
        <v>26909</v>
      </c>
      <c r="CP64" s="54">
        <v>613151</v>
      </c>
      <c r="CQ64" s="54">
        <v>0</v>
      </c>
      <c r="CR64" s="54">
        <v>0</v>
      </c>
      <c r="CS64" s="54">
        <v>212351</v>
      </c>
      <c r="CT64" s="54">
        <v>4834864</v>
      </c>
      <c r="CU64" s="54">
        <f t="shared" si="10"/>
        <v>1833235</v>
      </c>
      <c r="CV64" s="69">
        <f t="shared" si="11"/>
        <v>37.9</v>
      </c>
      <c r="CW64" s="54">
        <v>788912</v>
      </c>
      <c r="CX64" s="69">
        <f t="shared" si="12"/>
        <v>16.3</v>
      </c>
      <c r="CY64" s="54">
        <v>1044323</v>
      </c>
      <c r="CZ64" s="69">
        <f t="shared" si="13"/>
        <v>21.599999999999998</v>
      </c>
      <c r="DA64" s="54">
        <f t="shared" si="14"/>
        <v>3001629</v>
      </c>
      <c r="DB64" s="69">
        <f t="shared" si="15"/>
        <v>62.1</v>
      </c>
      <c r="DC64" s="54">
        <v>418646</v>
      </c>
      <c r="DD64" s="69">
        <f t="shared" si="16"/>
        <v>8.7</v>
      </c>
      <c r="DE64" s="54">
        <v>2582983</v>
      </c>
      <c r="DF64" s="69">
        <f t="shared" si="17"/>
        <v>53.400000000000006</v>
      </c>
      <c r="DG64" s="104"/>
      <c r="DH64" s="51"/>
      <c r="DI64" s="93"/>
      <c r="DJ64" s="95"/>
      <c r="DK64" s="51"/>
      <c r="DL64" s="95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  <c r="HD64" s="51"/>
      <c r="HE64" s="51"/>
      <c r="HF64" s="51"/>
      <c r="HG64" s="51"/>
      <c r="HH64" s="51"/>
      <c r="HI64" s="51"/>
      <c r="HJ64" s="51"/>
      <c r="HK64" s="51"/>
      <c r="HL64" s="51"/>
      <c r="HM64" s="51"/>
      <c r="HN64" s="51"/>
      <c r="HO64" s="51"/>
      <c r="HP64" s="51"/>
      <c r="HQ64" s="51"/>
      <c r="HR64" s="51"/>
      <c r="HS64" s="51"/>
      <c r="HT64" s="51"/>
      <c r="HU64" s="51"/>
      <c r="HV64" s="51"/>
      <c r="HW64" s="51"/>
      <c r="HX64" s="51"/>
      <c r="HY64" s="51"/>
      <c r="HZ64" s="51"/>
      <c r="IA64" s="51"/>
      <c r="IB64" s="51"/>
      <c r="IC64" s="51"/>
      <c r="ID64" s="51"/>
      <c r="IE64" s="51"/>
      <c r="IF64" s="51"/>
      <c r="IG64" s="51"/>
      <c r="IH64" s="51"/>
      <c r="II64" s="51"/>
      <c r="IJ64" s="51"/>
      <c r="IK64" s="51"/>
      <c r="IL64" s="51"/>
      <c r="IM64" s="51"/>
      <c r="IN64" s="51"/>
      <c r="IO64" s="51"/>
      <c r="IP64" s="51"/>
      <c r="IQ64" s="51"/>
      <c r="IR64" s="51"/>
      <c r="IS64" s="51"/>
      <c r="IT64" s="51"/>
      <c r="IU64" s="51"/>
    </row>
    <row r="65" spans="1:255" s="52" customFormat="1" ht="32.25" customHeight="1" thickBot="1" thickTop="1">
      <c r="A65" s="65" t="s">
        <v>80</v>
      </c>
      <c r="B65" s="66">
        <f>SUM(B19:B64)</f>
        <v>55968906</v>
      </c>
      <c r="C65" s="66">
        <f aca="true" t="shared" si="18" ref="C65:K65">SUM(C19:C64)</f>
        <v>3536413</v>
      </c>
      <c r="D65" s="66">
        <f>SUM(D19:D64)</f>
        <v>568338</v>
      </c>
      <c r="E65" s="66">
        <f t="shared" si="18"/>
        <v>384544</v>
      </c>
      <c r="F65" s="66">
        <f t="shared" si="18"/>
        <v>27942</v>
      </c>
      <c r="G65" s="66">
        <f t="shared" si="18"/>
        <v>2549075</v>
      </c>
      <c r="H65" s="66">
        <f t="shared" si="18"/>
        <v>6514</v>
      </c>
      <c r="I65" s="66">
        <f t="shared" si="18"/>
        <v>149266</v>
      </c>
      <c r="J65" s="66">
        <f t="shared" si="18"/>
        <v>33415</v>
      </c>
      <c r="K65" s="66">
        <f t="shared" si="18"/>
        <v>16098</v>
      </c>
      <c r="L65" s="66">
        <f aca="true" t="shared" si="19" ref="L65:AV65">SUM(L19:L64)</f>
        <v>3890116</v>
      </c>
      <c r="M65" s="66">
        <f t="shared" si="19"/>
        <v>210242</v>
      </c>
      <c r="N65" s="66">
        <f t="shared" si="19"/>
        <v>0</v>
      </c>
      <c r="O65" s="66">
        <f t="shared" si="19"/>
        <v>677120</v>
      </c>
      <c r="P65" s="66">
        <f t="shared" si="19"/>
        <v>662593</v>
      </c>
      <c r="Q65" s="66">
        <f>SUM(Q19:Q64)</f>
        <v>206231</v>
      </c>
      <c r="R65" s="66">
        <f>SUM(R19:R64)</f>
        <v>319916</v>
      </c>
      <c r="S65" s="66">
        <f>SUM(S19:S64)</f>
        <v>136446</v>
      </c>
      <c r="T65" s="66">
        <f t="shared" si="19"/>
        <v>77048796</v>
      </c>
      <c r="U65" s="66">
        <f t="shared" si="19"/>
        <v>69812060</v>
      </c>
      <c r="V65" s="66">
        <f t="shared" si="19"/>
        <v>7236736</v>
      </c>
      <c r="W65" s="66">
        <f t="shared" si="19"/>
        <v>67887</v>
      </c>
      <c r="X65" s="66">
        <f t="shared" si="19"/>
        <v>1277721</v>
      </c>
      <c r="Y65" s="66">
        <f t="shared" si="19"/>
        <v>604349</v>
      </c>
      <c r="Z65" s="66">
        <f t="shared" si="19"/>
        <v>3703595</v>
      </c>
      <c r="AA65" s="66">
        <f t="shared" si="19"/>
        <v>273546</v>
      </c>
      <c r="AB65" s="66">
        <f t="shared" si="19"/>
        <v>268018</v>
      </c>
      <c r="AC65" s="66">
        <f t="shared" si="19"/>
        <v>5528</v>
      </c>
      <c r="AD65" s="66">
        <f t="shared" si="19"/>
        <v>1086451</v>
      </c>
      <c r="AE65" s="66">
        <f t="shared" si="19"/>
        <v>1323103</v>
      </c>
      <c r="AF65" s="66">
        <f t="shared" si="19"/>
        <v>1020495</v>
      </c>
      <c r="AG65" s="66">
        <f t="shared" si="19"/>
        <v>296563</v>
      </c>
      <c r="AH65" s="66">
        <f t="shared" si="19"/>
        <v>101027</v>
      </c>
      <c r="AI65" s="66">
        <f t="shared" si="19"/>
        <v>195536</v>
      </c>
      <c r="AJ65" s="66">
        <f t="shared" si="19"/>
        <v>27605856</v>
      </c>
      <c r="AK65" s="66">
        <f t="shared" si="19"/>
        <v>0</v>
      </c>
      <c r="AL65" s="66">
        <f t="shared" si="19"/>
        <v>264258</v>
      </c>
      <c r="AM65" s="66">
        <f t="shared" si="19"/>
        <v>0</v>
      </c>
      <c r="AN65" s="66">
        <f>SUM(AN19:AN64)</f>
        <v>1668062</v>
      </c>
      <c r="AO65" s="66">
        <f>SUM(AO19:AO64)</f>
        <v>1371797</v>
      </c>
      <c r="AP65" s="66">
        <f t="shared" si="19"/>
        <v>7122745</v>
      </c>
      <c r="AQ65" s="66">
        <f t="shared" si="19"/>
        <v>59083</v>
      </c>
      <c r="AR65" s="66">
        <f t="shared" si="19"/>
        <v>251336</v>
      </c>
      <c r="AS65" s="66">
        <f t="shared" si="19"/>
        <v>0</v>
      </c>
      <c r="AT65" s="66">
        <f t="shared" si="19"/>
        <v>1424612</v>
      </c>
      <c r="AU65" s="66">
        <f t="shared" si="19"/>
        <v>69163</v>
      </c>
      <c r="AV65" s="66">
        <f t="shared" si="19"/>
        <v>5103271</v>
      </c>
      <c r="AW65" s="66">
        <f aca="true" t="shared" si="20" ref="AW65:CG65">SUM(AW19:AW64)</f>
        <v>10271529</v>
      </c>
      <c r="AX65" s="66">
        <f t="shared" si="20"/>
        <v>23926</v>
      </c>
      <c r="AY65" s="66">
        <f t="shared" si="20"/>
        <v>14536327</v>
      </c>
      <c r="AZ65" s="66">
        <f t="shared" si="20"/>
        <v>8268614</v>
      </c>
      <c r="BA65" s="66">
        <f t="shared" si="20"/>
        <v>132093</v>
      </c>
      <c r="BB65" s="66">
        <f t="shared" si="20"/>
        <v>0</v>
      </c>
      <c r="BC65" s="66">
        <f>SUM(BC19:BC64)</f>
        <v>881874</v>
      </c>
      <c r="BD65" s="66">
        <f>SUM(BD19:BD64)</f>
        <v>857569</v>
      </c>
      <c r="BE65" s="66">
        <f t="shared" si="20"/>
        <v>1571964</v>
      </c>
      <c r="BF65" s="66">
        <f t="shared" si="20"/>
        <v>77667</v>
      </c>
      <c r="BG65" s="66">
        <f t="shared" si="20"/>
        <v>456903</v>
      </c>
      <c r="BH65" s="66">
        <f>SUM(BH19:BH64)</f>
        <v>0</v>
      </c>
      <c r="BI65" s="66">
        <f>SUM(BI19:BI64)</f>
        <v>0</v>
      </c>
      <c r="BJ65" s="66">
        <f>SUM(BJ19:BJ64)</f>
        <v>456903</v>
      </c>
      <c r="BK65" s="66">
        <f t="shared" si="20"/>
        <v>985465</v>
      </c>
      <c r="BL65" s="66">
        <f t="shared" si="20"/>
        <v>48610</v>
      </c>
      <c r="BM65" s="66">
        <f t="shared" si="20"/>
        <v>3256469</v>
      </c>
      <c r="BN65" s="66">
        <f t="shared" si="20"/>
        <v>6267713</v>
      </c>
      <c r="BO65" s="66">
        <f t="shared" si="20"/>
        <v>1762744</v>
      </c>
      <c r="BP65" s="66">
        <f t="shared" si="20"/>
        <v>5926</v>
      </c>
      <c r="BQ65" s="66">
        <f t="shared" si="20"/>
        <v>4499043</v>
      </c>
      <c r="BR65" s="66">
        <f t="shared" si="20"/>
        <v>1178068</v>
      </c>
      <c r="BS65" s="66">
        <f t="shared" si="20"/>
        <v>690364</v>
      </c>
      <c r="BT65" s="66">
        <f t="shared" si="20"/>
        <v>487704</v>
      </c>
      <c r="BU65" s="66">
        <f t="shared" si="20"/>
        <v>416632</v>
      </c>
      <c r="BV65" s="66">
        <f t="shared" si="20"/>
        <v>9663</v>
      </c>
      <c r="BW65" s="66">
        <f t="shared" si="20"/>
        <v>61409</v>
      </c>
      <c r="BX65" s="66">
        <f t="shared" si="20"/>
        <v>411538</v>
      </c>
      <c r="BY65" s="66">
        <f t="shared" si="20"/>
        <v>7770651</v>
      </c>
      <c r="BZ65" s="66">
        <f t="shared" si="20"/>
        <v>14269363</v>
      </c>
      <c r="CA65" s="66">
        <f t="shared" si="20"/>
        <v>5214308</v>
      </c>
      <c r="CB65" s="66">
        <f t="shared" si="20"/>
        <v>9055055</v>
      </c>
      <c r="CC65" s="66">
        <f t="shared" si="20"/>
        <v>4646428</v>
      </c>
      <c r="CD65" s="66">
        <f t="shared" si="20"/>
        <v>50701</v>
      </c>
      <c r="CE65" s="66">
        <f t="shared" si="20"/>
        <v>13869</v>
      </c>
      <c r="CF65" s="66">
        <f t="shared" si="20"/>
        <v>540583</v>
      </c>
      <c r="CG65" s="66">
        <f t="shared" si="20"/>
        <v>1670655</v>
      </c>
      <c r="CH65" s="66">
        <f aca="true" t="shared" si="21" ref="CH65:CS65">SUM(CH19:CH64)</f>
        <v>111541</v>
      </c>
      <c r="CI65" s="66">
        <f>SUM(CI19:CI64)</f>
        <v>36199</v>
      </c>
      <c r="CJ65" s="66">
        <f>SUM(CJ19:CJ64)</f>
        <v>75342</v>
      </c>
      <c r="CK65" s="66">
        <f t="shared" si="21"/>
        <v>0</v>
      </c>
      <c r="CL65" s="66">
        <f t="shared" si="21"/>
        <v>2259079</v>
      </c>
      <c r="CM65" s="66">
        <f>SUM(CM19:CM64)</f>
        <v>37570</v>
      </c>
      <c r="CN65" s="66">
        <f>SUM(CN19:CN64)</f>
        <v>0</v>
      </c>
      <c r="CO65" s="66">
        <f>SUM(CO19:CO64)</f>
        <v>2221509</v>
      </c>
      <c r="CP65" s="66">
        <f t="shared" si="21"/>
        <v>16552715</v>
      </c>
      <c r="CQ65" s="66">
        <f t="shared" si="21"/>
        <v>78700</v>
      </c>
      <c r="CR65" s="66">
        <f t="shared" si="21"/>
        <v>0</v>
      </c>
      <c r="CS65" s="66">
        <f t="shared" si="21"/>
        <v>9876322</v>
      </c>
      <c r="CT65" s="66">
        <f aca="true" t="shared" si="22" ref="CT65:DG65">SUM(CT19:CT64)</f>
        <v>234533603</v>
      </c>
      <c r="CU65" s="66">
        <f t="shared" si="22"/>
        <v>82184694</v>
      </c>
      <c r="CV65" s="74">
        <f>ROUND(CU65/CT65*100,1)</f>
        <v>35</v>
      </c>
      <c r="CW65" s="66">
        <f t="shared" si="22"/>
        <v>36488262</v>
      </c>
      <c r="CX65" s="74">
        <f>ROUND(CW65/CT65*100,1)</f>
        <v>15.6</v>
      </c>
      <c r="CY65" s="66">
        <f t="shared" si="22"/>
        <v>45696432</v>
      </c>
      <c r="CZ65" s="74">
        <f>CV65-CX65</f>
        <v>19.4</v>
      </c>
      <c r="DA65" s="66">
        <f t="shared" si="22"/>
        <v>152348909</v>
      </c>
      <c r="DB65" s="74">
        <f>100-CV65</f>
        <v>65</v>
      </c>
      <c r="DC65" s="66">
        <f t="shared" si="22"/>
        <v>16382322</v>
      </c>
      <c r="DD65" s="74">
        <f>ROUND(DC65/CT65*100,1)</f>
        <v>7</v>
      </c>
      <c r="DE65" s="66">
        <f t="shared" si="22"/>
        <v>135966587</v>
      </c>
      <c r="DF65" s="74">
        <f>DB65-DD65</f>
        <v>58</v>
      </c>
      <c r="DG65" s="51"/>
      <c r="DH65" s="51"/>
      <c r="DI65" s="93"/>
      <c r="DJ65" s="95"/>
      <c r="DK65" s="51"/>
      <c r="DL65" s="95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</row>
    <row r="66" spans="1:255" s="52" customFormat="1" ht="32.25" customHeight="1" thickTop="1">
      <c r="A66" s="67" t="s">
        <v>81</v>
      </c>
      <c r="B66" s="64">
        <f aca="true" t="shared" si="23" ref="B66:AG66">SUM(B65,B18)</f>
        <v>263617891</v>
      </c>
      <c r="C66" s="64">
        <f t="shared" si="23"/>
        <v>11714118</v>
      </c>
      <c r="D66" s="64">
        <f>SUM(D65,D18)</f>
        <v>1874764</v>
      </c>
      <c r="E66" s="64">
        <f t="shared" si="23"/>
        <v>1281545</v>
      </c>
      <c r="F66" s="64">
        <f t="shared" si="23"/>
        <v>106393</v>
      </c>
      <c r="G66" s="64">
        <f t="shared" si="23"/>
        <v>8438850</v>
      </c>
      <c r="H66" s="64">
        <f t="shared" si="23"/>
        <v>12566</v>
      </c>
      <c r="I66" s="64">
        <f t="shared" si="23"/>
        <v>861490</v>
      </c>
      <c r="J66" s="64">
        <f t="shared" si="23"/>
        <v>193090</v>
      </c>
      <c r="K66" s="64">
        <f t="shared" si="23"/>
        <v>92840</v>
      </c>
      <c r="L66" s="64">
        <f t="shared" si="23"/>
        <v>19098269</v>
      </c>
      <c r="M66" s="64">
        <f t="shared" si="23"/>
        <v>617793</v>
      </c>
      <c r="N66" s="64">
        <f t="shared" si="23"/>
        <v>0</v>
      </c>
      <c r="O66" s="64">
        <f t="shared" si="23"/>
        <v>2226573</v>
      </c>
      <c r="P66" s="64">
        <f t="shared" si="23"/>
        <v>3090759</v>
      </c>
      <c r="Q66" s="64">
        <f t="shared" si="23"/>
        <v>1011924</v>
      </c>
      <c r="R66" s="64">
        <f t="shared" si="23"/>
        <v>1354532</v>
      </c>
      <c r="S66" s="64">
        <f t="shared" si="23"/>
        <v>724303</v>
      </c>
      <c r="T66" s="64">
        <f t="shared" si="23"/>
        <v>199370391</v>
      </c>
      <c r="U66" s="64">
        <f t="shared" si="23"/>
        <v>180129547</v>
      </c>
      <c r="V66" s="64">
        <f t="shared" si="23"/>
        <v>19240844</v>
      </c>
      <c r="W66" s="64">
        <f t="shared" si="23"/>
        <v>438937</v>
      </c>
      <c r="X66" s="64">
        <f t="shared" si="23"/>
        <v>5058803</v>
      </c>
      <c r="Y66" s="64">
        <f t="shared" si="23"/>
        <v>842923</v>
      </c>
      <c r="Z66" s="64">
        <f t="shared" si="23"/>
        <v>13846925</v>
      </c>
      <c r="AA66" s="64">
        <f t="shared" si="23"/>
        <v>680961</v>
      </c>
      <c r="AB66" s="64">
        <f t="shared" si="23"/>
        <v>673403</v>
      </c>
      <c r="AC66" s="64">
        <f t="shared" si="23"/>
        <v>7558</v>
      </c>
      <c r="AD66" s="64">
        <f t="shared" si="23"/>
        <v>3329974</v>
      </c>
      <c r="AE66" s="64">
        <f t="shared" si="23"/>
        <v>5708039</v>
      </c>
      <c r="AF66" s="64">
        <f t="shared" si="23"/>
        <v>4127951</v>
      </c>
      <c r="AG66" s="64">
        <f t="shared" si="23"/>
        <v>4419855</v>
      </c>
      <c r="AH66" s="64">
        <f aca="true" t="shared" si="24" ref="AH66:BM66">SUM(AH65,AH18)</f>
        <v>463387</v>
      </c>
      <c r="AI66" s="64">
        <f t="shared" si="24"/>
        <v>3956468</v>
      </c>
      <c r="AJ66" s="64">
        <f t="shared" si="24"/>
        <v>103467671</v>
      </c>
      <c r="AK66" s="64">
        <f t="shared" si="24"/>
        <v>16355730</v>
      </c>
      <c r="AL66" s="64">
        <f t="shared" si="24"/>
        <v>3550462</v>
      </c>
      <c r="AM66" s="64">
        <f t="shared" si="24"/>
        <v>0</v>
      </c>
      <c r="AN66" s="64">
        <f t="shared" si="24"/>
        <v>8018402</v>
      </c>
      <c r="AO66" s="64">
        <f t="shared" si="24"/>
        <v>7230809</v>
      </c>
      <c r="AP66" s="64">
        <f t="shared" si="24"/>
        <v>20153597</v>
      </c>
      <c r="AQ66" s="64">
        <f t="shared" si="24"/>
        <v>94670</v>
      </c>
      <c r="AR66" s="64">
        <f t="shared" si="24"/>
        <v>759519</v>
      </c>
      <c r="AS66" s="64">
        <f t="shared" si="24"/>
        <v>44921</v>
      </c>
      <c r="AT66" s="64">
        <f t="shared" si="24"/>
        <v>4610449</v>
      </c>
      <c r="AU66" s="64">
        <f t="shared" si="24"/>
        <v>69163</v>
      </c>
      <c r="AV66" s="64">
        <f t="shared" si="24"/>
        <v>5103271</v>
      </c>
      <c r="AW66" s="64">
        <f t="shared" si="24"/>
        <v>37476678</v>
      </c>
      <c r="AX66" s="64">
        <f t="shared" si="24"/>
        <v>30778</v>
      </c>
      <c r="AY66" s="64">
        <f t="shared" si="24"/>
        <v>43871308</v>
      </c>
      <c r="AZ66" s="64">
        <f t="shared" si="24"/>
        <v>26151541</v>
      </c>
      <c r="BA66" s="64">
        <f t="shared" si="24"/>
        <v>1291039</v>
      </c>
      <c r="BB66" s="64">
        <f t="shared" si="24"/>
        <v>0</v>
      </c>
      <c r="BC66" s="64">
        <f t="shared" si="24"/>
        <v>4108691</v>
      </c>
      <c r="BD66" s="64">
        <f t="shared" si="24"/>
        <v>4276616</v>
      </c>
      <c r="BE66" s="64">
        <f t="shared" si="24"/>
        <v>3392411</v>
      </c>
      <c r="BF66" s="64">
        <f t="shared" si="24"/>
        <v>142294</v>
      </c>
      <c r="BG66" s="64">
        <f t="shared" si="24"/>
        <v>1492529</v>
      </c>
      <c r="BH66" s="64">
        <f t="shared" si="24"/>
        <v>140902</v>
      </c>
      <c r="BI66" s="64">
        <f t="shared" si="24"/>
        <v>0</v>
      </c>
      <c r="BJ66" s="64">
        <f t="shared" si="24"/>
        <v>1351627</v>
      </c>
      <c r="BK66" s="64">
        <f t="shared" si="24"/>
        <v>1519284</v>
      </c>
      <c r="BL66" s="64">
        <f t="shared" si="24"/>
        <v>116105</v>
      </c>
      <c r="BM66" s="64">
        <f t="shared" si="24"/>
        <v>9812572</v>
      </c>
      <c r="BN66" s="64">
        <f aca="true" t="shared" si="25" ref="BN66:CS66">SUM(BN65,BN18)</f>
        <v>17719767</v>
      </c>
      <c r="BO66" s="64">
        <f t="shared" si="25"/>
        <v>2522570</v>
      </c>
      <c r="BP66" s="64">
        <f t="shared" si="25"/>
        <v>5926</v>
      </c>
      <c r="BQ66" s="64">
        <f t="shared" si="25"/>
        <v>15191271</v>
      </c>
      <c r="BR66" s="64">
        <f t="shared" si="25"/>
        <v>2820157</v>
      </c>
      <c r="BS66" s="64">
        <f t="shared" si="25"/>
        <v>1459112</v>
      </c>
      <c r="BT66" s="64">
        <f t="shared" si="25"/>
        <v>1361045</v>
      </c>
      <c r="BU66" s="64">
        <f t="shared" si="25"/>
        <v>968463</v>
      </c>
      <c r="BV66" s="64">
        <f t="shared" si="25"/>
        <v>32897</v>
      </c>
      <c r="BW66" s="64">
        <f t="shared" si="25"/>
        <v>359685</v>
      </c>
      <c r="BX66" s="64">
        <f t="shared" si="25"/>
        <v>1057377</v>
      </c>
      <c r="BY66" s="64">
        <f t="shared" si="25"/>
        <v>23975468</v>
      </c>
      <c r="BZ66" s="64">
        <f t="shared" si="25"/>
        <v>51175108</v>
      </c>
      <c r="CA66" s="64">
        <f t="shared" si="25"/>
        <v>18525070</v>
      </c>
      <c r="CB66" s="64">
        <f t="shared" si="25"/>
        <v>32650038</v>
      </c>
      <c r="CC66" s="64">
        <f t="shared" si="25"/>
        <v>30332104</v>
      </c>
      <c r="CD66" s="64">
        <f t="shared" si="25"/>
        <v>431431</v>
      </c>
      <c r="CE66" s="64">
        <f t="shared" si="25"/>
        <v>89816</v>
      </c>
      <c r="CF66" s="64">
        <f t="shared" si="25"/>
        <v>677762</v>
      </c>
      <c r="CG66" s="64">
        <f t="shared" si="25"/>
        <v>18027922</v>
      </c>
      <c r="CH66" s="64">
        <f t="shared" si="25"/>
        <v>292780</v>
      </c>
      <c r="CI66" s="64">
        <f t="shared" si="25"/>
        <v>189046</v>
      </c>
      <c r="CJ66" s="64">
        <f t="shared" si="25"/>
        <v>103734</v>
      </c>
      <c r="CK66" s="64">
        <f t="shared" si="25"/>
        <v>300000</v>
      </c>
      <c r="CL66" s="64">
        <f t="shared" si="25"/>
        <v>10512393</v>
      </c>
      <c r="CM66" s="64">
        <f t="shared" si="25"/>
        <v>56099</v>
      </c>
      <c r="CN66" s="64">
        <f t="shared" si="25"/>
        <v>692</v>
      </c>
      <c r="CO66" s="64">
        <f t="shared" si="25"/>
        <v>10455602</v>
      </c>
      <c r="CP66" s="64">
        <f t="shared" si="25"/>
        <v>65505889</v>
      </c>
      <c r="CQ66" s="64">
        <f t="shared" si="25"/>
        <v>1302600</v>
      </c>
      <c r="CR66" s="64">
        <f t="shared" si="25"/>
        <v>0</v>
      </c>
      <c r="CS66" s="64">
        <f t="shared" si="25"/>
        <v>31004104</v>
      </c>
      <c r="CT66" s="64">
        <f>SUM(CT65,CT18)</f>
        <v>846883594</v>
      </c>
      <c r="CU66" s="64">
        <f>SUM(CU65,CU18)</f>
        <v>276381602</v>
      </c>
      <c r="CV66" s="73">
        <f>ROUND(CU66/CT66*100,1)</f>
        <v>32.6</v>
      </c>
      <c r="CW66" s="64">
        <f>SUM(CW65,CW18)</f>
        <v>137049142</v>
      </c>
      <c r="CX66" s="73">
        <f>ROUND(CW66/CT66*100,1)</f>
        <v>16.2</v>
      </c>
      <c r="CY66" s="64">
        <f>SUM(CY65,CY18)</f>
        <v>139332460</v>
      </c>
      <c r="CZ66" s="73">
        <f>CV66-CX66</f>
        <v>16.400000000000002</v>
      </c>
      <c r="DA66" s="64">
        <f>SUM(DA65,DA18)</f>
        <v>570501992</v>
      </c>
      <c r="DB66" s="73">
        <f>100-CV66</f>
        <v>67.4</v>
      </c>
      <c r="DC66" s="64">
        <f>SUM(DC65,DC18)</f>
        <v>95440760</v>
      </c>
      <c r="DD66" s="73">
        <f>ROUND(DC66/CT66*100,1)</f>
        <v>11.3</v>
      </c>
      <c r="DE66" s="64">
        <f>SUM(DE65,DE18)</f>
        <v>475061232</v>
      </c>
      <c r="DF66" s="73">
        <f>DB66-DD66</f>
        <v>56.10000000000001</v>
      </c>
      <c r="DG66" s="51"/>
      <c r="DH66" s="51"/>
      <c r="DI66" s="93"/>
      <c r="DJ66" s="95"/>
      <c r="DK66" s="51"/>
      <c r="DL66" s="95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  <c r="HD66" s="51"/>
      <c r="HE66" s="51"/>
      <c r="HF66" s="51"/>
      <c r="HG66" s="51"/>
      <c r="HH66" s="51"/>
      <c r="HI66" s="51"/>
      <c r="HJ66" s="51"/>
      <c r="HK66" s="51"/>
      <c r="HL66" s="51"/>
      <c r="HM66" s="51"/>
      <c r="HN66" s="51"/>
      <c r="HO66" s="51"/>
      <c r="HP66" s="51"/>
      <c r="HQ66" s="51"/>
      <c r="HR66" s="51"/>
      <c r="HS66" s="51"/>
      <c r="HT66" s="51"/>
      <c r="HU66" s="51"/>
      <c r="HV66" s="51"/>
      <c r="HW66" s="51"/>
      <c r="HX66" s="51"/>
      <c r="HY66" s="51"/>
      <c r="HZ66" s="51"/>
      <c r="IA66" s="51"/>
      <c r="IB66" s="51"/>
      <c r="IC66" s="51"/>
      <c r="ID66" s="51"/>
      <c r="IE66" s="51"/>
      <c r="IF66" s="51"/>
      <c r="IG66" s="51"/>
      <c r="IH66" s="51"/>
      <c r="II66" s="51"/>
      <c r="IJ66" s="51"/>
      <c r="IK66" s="51"/>
      <c r="IL66" s="51"/>
      <c r="IM66" s="51"/>
      <c r="IN66" s="51"/>
      <c r="IO66" s="51"/>
      <c r="IP66" s="51"/>
      <c r="IQ66" s="51"/>
      <c r="IR66" s="51"/>
      <c r="IS66" s="51"/>
      <c r="IT66" s="51"/>
      <c r="IU66" s="51"/>
    </row>
    <row r="67" spans="1:111" s="83" customFormat="1" ht="30" customHeight="1">
      <c r="A67" s="80"/>
      <c r="B67" s="81"/>
      <c r="C67" s="81"/>
      <c r="D67" s="11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2"/>
      <c r="CW67" s="81"/>
      <c r="CX67" s="81"/>
      <c r="CY67" s="81"/>
      <c r="CZ67" s="82"/>
      <c r="DA67" s="81"/>
      <c r="DB67" s="82"/>
      <c r="DC67" s="81"/>
      <c r="DD67" s="81"/>
      <c r="DE67" s="81"/>
      <c r="DF67" s="82"/>
      <c r="DG67" s="80"/>
    </row>
    <row r="68" spans="1:111" s="83" customFormat="1" ht="28.5" customHeight="1">
      <c r="A68" s="80"/>
      <c r="B68" s="80"/>
      <c r="C68" s="80"/>
      <c r="D68" s="111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W68" s="80"/>
      <c r="CX68" s="80"/>
      <c r="CY68" s="80"/>
      <c r="DA68" s="80"/>
      <c r="DC68" s="80"/>
      <c r="DD68" s="80"/>
      <c r="DE68" s="80"/>
      <c r="DG68" s="80"/>
    </row>
    <row r="69" spans="1:111" s="83" customFormat="1" ht="28.5" customHeight="1">
      <c r="A69" s="80"/>
      <c r="B69" s="80"/>
      <c r="C69" s="80"/>
      <c r="D69" s="111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W69" s="80"/>
      <c r="CX69" s="80"/>
      <c r="CY69" s="80"/>
      <c r="DA69" s="80"/>
      <c r="DC69" s="80"/>
      <c r="DD69" s="80"/>
      <c r="DE69" s="80"/>
      <c r="DG69" s="80"/>
    </row>
    <row r="70" spans="4:109" s="106" customFormat="1" ht="28.5" customHeight="1">
      <c r="D70" s="112"/>
      <c r="E70" s="112"/>
      <c r="AX70" s="107"/>
      <c r="BR70" s="107"/>
      <c r="BX70" s="107"/>
      <c r="BY70" s="107"/>
      <c r="BZ70" s="107"/>
      <c r="CA70" s="107"/>
      <c r="CW70" s="108"/>
      <c r="CX70" s="108"/>
      <c r="CY70" s="108"/>
      <c r="DC70" s="108"/>
      <c r="DD70" s="108"/>
      <c r="DE70" s="108"/>
    </row>
    <row r="71" spans="2:94" s="109" customFormat="1" ht="25.5" customHeight="1"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</row>
    <row r="72" spans="36:94" s="99" customFormat="1" ht="33" customHeight="1">
      <c r="AJ72" s="100"/>
      <c r="CP72" s="101"/>
    </row>
    <row r="74" spans="15:20" ht="13.5">
      <c r="O74" s="75"/>
      <c r="P74" s="75"/>
      <c r="Q74" s="75"/>
      <c r="R74" s="75"/>
      <c r="S74" s="75"/>
      <c r="T74" s="75"/>
    </row>
  </sheetData>
  <sheetProtection/>
  <mergeCells count="2">
    <mergeCell ref="CN3:CN4"/>
    <mergeCell ref="BV2:BW2"/>
  </mergeCells>
  <printOptions/>
  <pageMargins left="0.7086614173228347" right="0.5905511811023623" top="0.7874015748031497" bottom="0.3937007874015748" header="0.5905511811023623" footer="0.3937007874015748"/>
  <pageSetup firstPageNumber="40" useFirstPageNumber="1" horizontalDpi="300" verticalDpi="300" orientation="portrait" paperSize="9" scale="35" r:id="rId1"/>
  <headerFooter alignWithMargins="0">
    <oddHeader>&amp;L&amp;24　　第３表　歳入の状況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G0114554</dc:creator>
  <cp:keywords/>
  <dc:description/>
  <cp:lastModifiedBy>G0114554</cp:lastModifiedBy>
  <cp:lastPrinted>2011-03-04T02:15:40Z</cp:lastPrinted>
  <dcterms:created xsi:type="dcterms:W3CDTF">2005-11-10T01:01:29Z</dcterms:created>
  <dcterms:modified xsi:type="dcterms:W3CDTF">2011-03-09T07:05:36Z</dcterms:modified>
  <cp:category/>
  <cp:version/>
  <cp:contentType/>
  <cp:contentStatus/>
</cp:coreProperties>
</file>