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comments3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comments4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<sst xmlns="http://schemas.openxmlformats.org/spreadsheetml/2006/main" count="681" uniqueCount="101">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</sst>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179" fontId="5" fillId="0" borderId="0" xfId="0" applyNumberFormat="1" applyFont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2"/>
  <sheetViews>
    <sheetView tabSelected="1"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1" sqref="G71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35649150</v>
      </c>
      <c r="C6" s="27">
        <v>2562877</v>
      </c>
      <c r="D6" s="27">
        <f>SUM(B6:C6)</f>
        <v>38212027</v>
      </c>
      <c r="E6" s="27">
        <v>34967734</v>
      </c>
      <c r="F6" s="27">
        <v>484261</v>
      </c>
      <c r="G6" s="27">
        <f>SUM(E6:F6)</f>
        <v>35451995</v>
      </c>
      <c r="H6" s="35">
        <f aca="true" t="shared" si="0" ref="H6:H15">IF(ISERROR(E6/B6*100)," ",E6/B6*100)</f>
        <v>98.08854909584099</v>
      </c>
      <c r="I6" s="35">
        <f aca="true" t="shared" si="1" ref="I6:I15">IF(ISERROR(F6/C6*100)," ",F6/C6*100)</f>
        <v>18.895210343687975</v>
      </c>
      <c r="J6" s="35">
        <f aca="true" t="shared" si="2" ref="J6:J15">IF(ISERROR(G6/D6*100)," ",G6/D6*100)</f>
        <v>92.77705943209973</v>
      </c>
      <c r="K6" s="27">
        <v>16467962</v>
      </c>
      <c r="L6" s="27">
        <v>971781</v>
      </c>
      <c r="M6" s="27">
        <f aca="true" t="shared" si="3" ref="M6:M18">SUM(K6:L6)</f>
        <v>17439743</v>
      </c>
      <c r="N6" s="27">
        <v>16199142</v>
      </c>
      <c r="O6" s="27">
        <v>200688</v>
      </c>
      <c r="P6" s="27">
        <f aca="true" t="shared" si="4" ref="P6:P16">SUM(N6:O6)</f>
        <v>16399830</v>
      </c>
      <c r="Q6" s="35">
        <f aca="true" t="shared" si="5" ref="Q6:S36">IF(ISERROR(N6/K6*100)," ",N6/K6*100)</f>
        <v>98.36761828816462</v>
      </c>
      <c r="R6" s="35">
        <f t="shared" si="5"/>
        <v>20.651566556662456</v>
      </c>
      <c r="S6" s="35">
        <f t="shared" si="5"/>
        <v>94.03710823032198</v>
      </c>
      <c r="T6" s="27">
        <v>400418</v>
      </c>
      <c r="U6" s="27">
        <v>26527</v>
      </c>
      <c r="V6" s="27">
        <f aca="true" t="shared" si="6" ref="V6:V16">SUM(T6:U6)</f>
        <v>426945</v>
      </c>
      <c r="W6" s="27">
        <v>392895</v>
      </c>
      <c r="X6" s="27">
        <v>5550</v>
      </c>
      <c r="Y6" s="27">
        <f aca="true" t="shared" si="7" ref="Y6:Y16">SUM(W6:X6)</f>
        <v>398445</v>
      </c>
      <c r="Z6" s="35">
        <f aca="true" t="shared" si="8" ref="Z6:AB36">IF(ISERROR(W6/T6*100)," ",W6/T6*100)</f>
        <v>98.121213332068</v>
      </c>
      <c r="AA6" s="35">
        <f t="shared" si="8"/>
        <v>20.922079390809365</v>
      </c>
      <c r="AB6" s="35">
        <f t="shared" si="8"/>
        <v>93.32466711168887</v>
      </c>
      <c r="AC6" s="27">
        <v>13130839</v>
      </c>
      <c r="AD6" s="27">
        <v>869896</v>
      </c>
      <c r="AE6" s="27">
        <f aca="true" t="shared" si="9" ref="AE6:AE16">SUM(AC6:AD6)</f>
        <v>14000735</v>
      </c>
      <c r="AF6" s="27">
        <v>12884134</v>
      </c>
      <c r="AG6" s="27">
        <v>182014</v>
      </c>
      <c r="AH6" s="27">
        <f aca="true" t="shared" si="10" ref="AH6:AH16">SUM(AF6:AG6)</f>
        <v>13066148</v>
      </c>
      <c r="AI6" s="35">
        <f aca="true" t="shared" si="11" ref="AI6:AK36">IF(ISERROR(AF6/AC6*100)," ",AF6/AC6*100)</f>
        <v>98.12117870000539</v>
      </c>
      <c r="AJ6" s="35">
        <f t="shared" si="11"/>
        <v>20.923650643295293</v>
      </c>
      <c r="AK6" s="35">
        <f t="shared" si="11"/>
        <v>93.32472902315484</v>
      </c>
      <c r="AL6" s="27">
        <v>792605</v>
      </c>
      <c r="AM6" s="27">
        <v>20339</v>
      </c>
      <c r="AN6" s="27">
        <f aca="true" t="shared" si="12" ref="AN6:AN16">SUM(AL6:AM6)</f>
        <v>812944</v>
      </c>
      <c r="AO6" s="27">
        <v>788667</v>
      </c>
      <c r="AP6" s="27">
        <v>3542</v>
      </c>
      <c r="AQ6" s="27">
        <f aca="true" t="shared" si="13" ref="AQ6:AQ16">SUM(AO6:AP6)</f>
        <v>792209</v>
      </c>
      <c r="AR6" s="35">
        <f aca="true" t="shared" si="14" ref="AR6:AT36">IF(ISERROR(AO6/AL6*100)," ",AO6/AL6*100)</f>
        <v>99.5031573103879</v>
      </c>
      <c r="AS6" s="35">
        <f t="shared" si="14"/>
        <v>17.414818820984316</v>
      </c>
      <c r="AT6" s="35">
        <f t="shared" si="14"/>
        <v>97.44939380818359</v>
      </c>
      <c r="AU6" s="27">
        <v>2144100</v>
      </c>
      <c r="AV6" s="27">
        <v>55019</v>
      </c>
      <c r="AW6" s="27">
        <f aca="true" t="shared" si="15" ref="AW6:AW16">SUM(AU6:AV6)</f>
        <v>2199119</v>
      </c>
      <c r="AX6" s="27">
        <v>2133446</v>
      </c>
      <c r="AY6" s="27">
        <v>9582</v>
      </c>
      <c r="AZ6" s="27">
        <f aca="true" t="shared" si="16" ref="AZ6:AZ16">SUM(AX6:AY6)</f>
        <v>2143028</v>
      </c>
      <c r="BA6" s="35">
        <f aca="true" t="shared" si="17" ref="BA6:BC36">IF(ISERROR(AX6/AU6*100)," ",AX6/AU6*100)</f>
        <v>99.50310153444336</v>
      </c>
      <c r="BB6" s="35">
        <f t="shared" si="17"/>
        <v>17.415801813918826</v>
      </c>
      <c r="BC6" s="35">
        <f t="shared" si="17"/>
        <v>97.44938768661451</v>
      </c>
      <c r="BD6" s="27">
        <v>17010378</v>
      </c>
      <c r="BE6" s="27">
        <v>1563511</v>
      </c>
      <c r="BF6" s="27">
        <f aca="true" t="shared" si="18" ref="BF6:BF16">SUM(BD6:BE6)</f>
        <v>18573889</v>
      </c>
      <c r="BG6" s="27">
        <v>16607004</v>
      </c>
      <c r="BH6" s="27">
        <v>276736</v>
      </c>
      <c r="BI6" s="27">
        <f aca="true" t="shared" si="19" ref="BI6:BI16">SUM(BG6:BH6)</f>
        <v>16883740</v>
      </c>
      <c r="BJ6" s="35">
        <f aca="true" t="shared" si="20" ref="BJ6:BL36">IF(ISERROR(BG6/BD6*100)," ",BG6/BD6*100)</f>
        <v>97.62865939839784</v>
      </c>
      <c r="BK6" s="35">
        <f t="shared" si="20"/>
        <v>17.699651617417466</v>
      </c>
      <c r="BL6" s="35">
        <f t="shared" si="20"/>
        <v>90.90040324888342</v>
      </c>
      <c r="BM6" s="27">
        <v>16763900</v>
      </c>
      <c r="BN6" s="27">
        <v>1563511</v>
      </c>
      <c r="BO6" s="27">
        <f aca="true" t="shared" si="21" ref="BO6:BO16">SUM(BM6:BN6)</f>
        <v>18327411</v>
      </c>
      <c r="BP6" s="27">
        <v>16360526</v>
      </c>
      <c r="BQ6" s="27">
        <v>276736</v>
      </c>
      <c r="BR6" s="27">
        <f>SUM(BP6:BQ6)</f>
        <v>16637262</v>
      </c>
      <c r="BS6" s="35">
        <f aca="true" t="shared" si="22" ref="BS6:BU36">IF(ISERROR(BP6/BM6*100)," ",BP6/BM6*100)</f>
        <v>97.59379380693038</v>
      </c>
      <c r="BT6" s="35">
        <f t="shared" si="22"/>
        <v>17.699651617417466</v>
      </c>
      <c r="BU6" s="35">
        <f t="shared" si="22"/>
        <v>90.77802642173518</v>
      </c>
      <c r="BV6" s="27">
        <v>246478</v>
      </c>
      <c r="BW6" s="27">
        <v>0</v>
      </c>
      <c r="BX6" s="27">
        <f aca="true" t="shared" si="23" ref="BX6:BX16">SUM(BV6:BW6)</f>
        <v>246478</v>
      </c>
      <c r="BY6" s="27">
        <v>246478</v>
      </c>
      <c r="BZ6" s="27">
        <v>0</v>
      </c>
      <c r="CA6" s="27">
        <f aca="true" t="shared" si="24" ref="CA6:CA18">SUM(BY6:BZ6)</f>
        <v>246478</v>
      </c>
      <c r="CB6" s="35">
        <f aca="true" t="shared" si="25" ref="CB6:CB18">IF(ISERROR(BY6/BV6*100)," ",BY6/BV6*100)</f>
        <v>100</v>
      </c>
      <c r="CC6" s="35" t="str">
        <f aca="true" t="shared" si="26" ref="CB6:CD36">IF(ISERROR(BZ6/BW6*100)," ",BZ6/BW6*100)</f>
        <v> </v>
      </c>
      <c r="CD6" s="35">
        <f t="shared" si="26"/>
        <v>100</v>
      </c>
      <c r="CE6" s="27">
        <v>488765</v>
      </c>
      <c r="CF6" s="27">
        <v>26749</v>
      </c>
      <c r="CG6" s="27">
        <f aca="true" t="shared" si="27" ref="CG6:CG16">SUM(CE6:CF6)</f>
        <v>515514</v>
      </c>
      <c r="CH6" s="27">
        <v>479697</v>
      </c>
      <c r="CI6" s="27">
        <v>6837</v>
      </c>
      <c r="CJ6" s="27">
        <f aca="true" t="shared" si="28" ref="CJ6:CJ16">SUM(CH6:CI6)</f>
        <v>486534</v>
      </c>
      <c r="CK6" s="35">
        <f aca="true" t="shared" si="29" ref="CK6:CM36">IF(ISERROR(CH6/CE6*100)," ",CH6/CE6*100)</f>
        <v>98.14471167125306</v>
      </c>
      <c r="CL6" s="35">
        <f t="shared" si="29"/>
        <v>25.559834012486448</v>
      </c>
      <c r="CM6" s="35">
        <f t="shared" si="29"/>
        <v>94.37842619211118</v>
      </c>
      <c r="CN6" s="27">
        <v>1682045</v>
      </c>
      <c r="CO6" s="27">
        <v>0</v>
      </c>
      <c r="CP6" s="27">
        <f aca="true" t="shared" si="30" ref="CP6:CP16">SUM(CN6:CO6)</f>
        <v>1682045</v>
      </c>
      <c r="CQ6" s="27">
        <v>1681891</v>
      </c>
      <c r="CR6" s="27">
        <v>0</v>
      </c>
      <c r="CS6" s="27">
        <f aca="true" t="shared" si="31" ref="CS6:CS16">SUM(CQ6:CR6)</f>
        <v>1681891</v>
      </c>
      <c r="CT6" s="35">
        <f aca="true" t="shared" si="32" ref="CT6:CV36">IF(ISERROR(CQ6/CN6*100)," ",CQ6/CN6*100)</f>
        <v>99.99084447800148</v>
      </c>
      <c r="CU6" s="35" t="str">
        <f t="shared" si="32"/>
        <v> </v>
      </c>
      <c r="CV6" s="35">
        <f t="shared" si="32"/>
        <v>99.99084447800148</v>
      </c>
      <c r="CW6" s="27">
        <v>0</v>
      </c>
      <c r="CX6" s="27">
        <v>0</v>
      </c>
      <c r="CY6" s="27">
        <f aca="true" t="shared" si="33" ref="CY6:CY16">SUM(CW6:CX6)</f>
        <v>0</v>
      </c>
      <c r="CZ6" s="27">
        <v>0</v>
      </c>
      <c r="DA6" s="27">
        <v>0</v>
      </c>
      <c r="DB6" s="27">
        <f aca="true" t="shared" si="34" ref="DB6:DB16">SUM(CZ6:DA6)</f>
        <v>0</v>
      </c>
      <c r="DC6" s="35" t="str">
        <f aca="true" t="shared" si="35" ref="DC6:DE36">IF(ISERROR(CZ6/CW6*100)," ",CZ6/CW6*100)</f>
        <v> </v>
      </c>
      <c r="DD6" s="35" t="str">
        <f t="shared" si="35"/>
        <v> </v>
      </c>
      <c r="DE6" s="35" t="str">
        <f t="shared" si="35"/>
        <v> </v>
      </c>
      <c r="DF6" s="27">
        <v>0</v>
      </c>
      <c r="DG6" s="27">
        <v>836</v>
      </c>
      <c r="DH6" s="27">
        <f aca="true" t="shared" si="36" ref="DH6:DH16">SUM(DF6:DG6)</f>
        <v>836</v>
      </c>
      <c r="DI6" s="27">
        <v>0</v>
      </c>
      <c r="DJ6" s="27">
        <v>0</v>
      </c>
      <c r="DK6" s="27">
        <f aca="true" t="shared" si="37" ref="DK6:DK16">SUM(DI6:DJ6)</f>
        <v>0</v>
      </c>
      <c r="DL6" s="35" t="str">
        <f aca="true" t="shared" si="38" ref="DL6:DN36">IF(ISERROR(DI6/DF6*100)," ",DI6/DF6*100)</f>
        <v> </v>
      </c>
      <c r="DM6" s="35">
        <f t="shared" si="38"/>
        <v>0</v>
      </c>
      <c r="DN6" s="35">
        <f t="shared" si="38"/>
        <v>0</v>
      </c>
    </row>
    <row r="7" spans="1:118" ht="33" customHeight="1">
      <c r="A7" s="4" t="s">
        <v>21</v>
      </c>
      <c r="B7" s="29">
        <v>15366497</v>
      </c>
      <c r="C7" s="29">
        <v>809194</v>
      </c>
      <c r="D7" s="29">
        <f>SUM(B7:C7)</f>
        <v>16175691</v>
      </c>
      <c r="E7" s="29">
        <v>15192833</v>
      </c>
      <c r="F7" s="29">
        <v>187574</v>
      </c>
      <c r="G7" s="29">
        <f>SUM(E7:F7)</f>
        <v>15380407</v>
      </c>
      <c r="H7" s="36">
        <f t="shared" si="0"/>
        <v>98.86985303156601</v>
      </c>
      <c r="I7" s="36">
        <f t="shared" si="1"/>
        <v>23.18034982958351</v>
      </c>
      <c r="J7" s="36">
        <f t="shared" si="2"/>
        <v>95.08346196771438</v>
      </c>
      <c r="K7" s="29">
        <v>5775862</v>
      </c>
      <c r="L7" s="29">
        <v>190296</v>
      </c>
      <c r="M7" s="29">
        <f t="shared" si="3"/>
        <v>5966158</v>
      </c>
      <c r="N7" s="29">
        <v>5715888</v>
      </c>
      <c r="O7" s="29">
        <v>66782</v>
      </c>
      <c r="P7" s="29">
        <f t="shared" si="4"/>
        <v>5782670</v>
      </c>
      <c r="Q7" s="36">
        <f t="shared" si="5"/>
        <v>98.9616441667062</v>
      </c>
      <c r="R7" s="36">
        <f t="shared" si="5"/>
        <v>35.0937486862572</v>
      </c>
      <c r="S7" s="36">
        <f t="shared" si="5"/>
        <v>96.92451993393402</v>
      </c>
      <c r="T7" s="29">
        <v>170341</v>
      </c>
      <c r="U7" s="29">
        <v>6219</v>
      </c>
      <c r="V7" s="29">
        <f t="shared" si="6"/>
        <v>176560</v>
      </c>
      <c r="W7" s="29">
        <v>168331</v>
      </c>
      <c r="X7" s="29">
        <v>2232</v>
      </c>
      <c r="Y7" s="29">
        <f t="shared" si="7"/>
        <v>170563</v>
      </c>
      <c r="Z7" s="36">
        <f t="shared" si="8"/>
        <v>98.82001397197386</v>
      </c>
      <c r="AA7" s="36">
        <f t="shared" si="8"/>
        <v>35.89001447178003</v>
      </c>
      <c r="AB7" s="36">
        <f t="shared" si="8"/>
        <v>96.60342093339375</v>
      </c>
      <c r="AC7" s="29">
        <v>4555341</v>
      </c>
      <c r="AD7" s="29">
        <v>166330</v>
      </c>
      <c r="AE7" s="29">
        <f t="shared" si="9"/>
        <v>4721671</v>
      </c>
      <c r="AF7" s="29">
        <v>4501573</v>
      </c>
      <c r="AG7" s="29">
        <v>59691</v>
      </c>
      <c r="AH7" s="29">
        <f t="shared" si="10"/>
        <v>4561264</v>
      </c>
      <c r="AI7" s="36">
        <f t="shared" si="11"/>
        <v>98.8196712386625</v>
      </c>
      <c r="AJ7" s="36">
        <f t="shared" si="11"/>
        <v>35.887091925689894</v>
      </c>
      <c r="AK7" s="36">
        <f t="shared" si="11"/>
        <v>96.60274932327984</v>
      </c>
      <c r="AL7" s="29">
        <v>385808</v>
      </c>
      <c r="AM7" s="29">
        <v>6520</v>
      </c>
      <c r="AN7" s="29">
        <f t="shared" si="12"/>
        <v>392328</v>
      </c>
      <c r="AO7" s="29">
        <v>384267</v>
      </c>
      <c r="AP7" s="29">
        <v>1785</v>
      </c>
      <c r="AQ7" s="29">
        <f t="shared" si="13"/>
        <v>386052</v>
      </c>
      <c r="AR7" s="36">
        <f t="shared" si="14"/>
        <v>99.60057852610625</v>
      </c>
      <c r="AS7" s="36">
        <f t="shared" si="14"/>
        <v>27.37730061349693</v>
      </c>
      <c r="AT7" s="36">
        <f t="shared" si="14"/>
        <v>98.40031810118064</v>
      </c>
      <c r="AU7" s="29">
        <v>664372</v>
      </c>
      <c r="AV7" s="29">
        <v>11227</v>
      </c>
      <c r="AW7" s="29">
        <f t="shared" si="15"/>
        <v>675599</v>
      </c>
      <c r="AX7" s="29">
        <v>661717</v>
      </c>
      <c r="AY7" s="29">
        <v>3074</v>
      </c>
      <c r="AZ7" s="29">
        <f t="shared" si="16"/>
        <v>664791</v>
      </c>
      <c r="BA7" s="36">
        <f t="shared" si="17"/>
        <v>99.60037448899111</v>
      </c>
      <c r="BB7" s="36">
        <f t="shared" si="17"/>
        <v>27.3804221964906</v>
      </c>
      <c r="BC7" s="36">
        <f t="shared" si="17"/>
        <v>98.40023445860636</v>
      </c>
      <c r="BD7" s="29">
        <v>8486664</v>
      </c>
      <c r="BE7" s="29">
        <v>609968</v>
      </c>
      <c r="BF7" s="29">
        <f t="shared" si="18"/>
        <v>9096632</v>
      </c>
      <c r="BG7" s="29">
        <v>8375721</v>
      </c>
      <c r="BH7" s="29">
        <v>118364</v>
      </c>
      <c r="BI7" s="29">
        <f t="shared" si="19"/>
        <v>8494085</v>
      </c>
      <c r="BJ7" s="36">
        <f t="shared" si="20"/>
        <v>98.69273721688522</v>
      </c>
      <c r="BK7" s="36">
        <f t="shared" si="20"/>
        <v>19.4049523909451</v>
      </c>
      <c r="BL7" s="36">
        <f t="shared" si="20"/>
        <v>93.37615284426148</v>
      </c>
      <c r="BM7" s="29">
        <v>8392073</v>
      </c>
      <c r="BN7" s="29">
        <v>609968</v>
      </c>
      <c r="BO7" s="29">
        <f t="shared" si="21"/>
        <v>9002041</v>
      </c>
      <c r="BP7" s="29">
        <v>8281130</v>
      </c>
      <c r="BQ7" s="29">
        <v>118364</v>
      </c>
      <c r="BR7" s="29">
        <f aca="true" t="shared" si="39" ref="BR7:BR18">SUM(BP7:BQ7)</f>
        <v>8399494</v>
      </c>
      <c r="BS7" s="36">
        <f t="shared" si="22"/>
        <v>98.67800244349638</v>
      </c>
      <c r="BT7" s="36">
        <f t="shared" si="22"/>
        <v>19.4049523909451</v>
      </c>
      <c r="BU7" s="36">
        <f t="shared" si="22"/>
        <v>93.30655125876454</v>
      </c>
      <c r="BV7" s="29">
        <v>94591</v>
      </c>
      <c r="BW7" s="29">
        <v>0</v>
      </c>
      <c r="BX7" s="29">
        <f t="shared" si="23"/>
        <v>94591</v>
      </c>
      <c r="BY7" s="29">
        <v>94591</v>
      </c>
      <c r="BZ7" s="29">
        <v>0</v>
      </c>
      <c r="CA7" s="29">
        <f t="shared" si="24"/>
        <v>94591</v>
      </c>
      <c r="CB7" s="36">
        <f t="shared" si="25"/>
        <v>100</v>
      </c>
      <c r="CC7" s="36" t="str">
        <f t="shared" si="26"/>
        <v> </v>
      </c>
      <c r="CD7" s="36">
        <f t="shared" si="26"/>
        <v>100</v>
      </c>
      <c r="CE7" s="29">
        <v>211820</v>
      </c>
      <c r="CF7" s="29">
        <v>8930</v>
      </c>
      <c r="CG7" s="29">
        <f t="shared" si="27"/>
        <v>220750</v>
      </c>
      <c r="CH7" s="29">
        <v>209073</v>
      </c>
      <c r="CI7" s="29">
        <v>2428</v>
      </c>
      <c r="CJ7" s="29">
        <f t="shared" si="28"/>
        <v>211501</v>
      </c>
      <c r="CK7" s="36">
        <f t="shared" si="29"/>
        <v>98.70314417901992</v>
      </c>
      <c r="CL7" s="36">
        <f t="shared" si="29"/>
        <v>27.189249720044796</v>
      </c>
      <c r="CM7" s="36">
        <f t="shared" si="29"/>
        <v>95.81019252548131</v>
      </c>
      <c r="CN7" s="29">
        <v>892151</v>
      </c>
      <c r="CO7" s="29">
        <v>0</v>
      </c>
      <c r="CP7" s="29">
        <f t="shared" si="30"/>
        <v>892151</v>
      </c>
      <c r="CQ7" s="29">
        <v>892151</v>
      </c>
      <c r="CR7" s="29">
        <v>0</v>
      </c>
      <c r="CS7" s="29">
        <f t="shared" si="31"/>
        <v>892151</v>
      </c>
      <c r="CT7" s="36">
        <f t="shared" si="32"/>
        <v>100</v>
      </c>
      <c r="CU7" s="36" t="str">
        <f t="shared" si="32"/>
        <v> </v>
      </c>
      <c r="CV7" s="36">
        <f t="shared" si="32"/>
        <v>100</v>
      </c>
      <c r="CW7" s="29">
        <v>0</v>
      </c>
      <c r="CX7" s="29">
        <v>0</v>
      </c>
      <c r="CY7" s="29">
        <f t="shared" si="33"/>
        <v>0</v>
      </c>
      <c r="CZ7" s="29">
        <v>0</v>
      </c>
      <c r="DA7" s="29">
        <v>0</v>
      </c>
      <c r="DB7" s="29">
        <f t="shared" si="34"/>
        <v>0</v>
      </c>
      <c r="DC7" s="36" t="str">
        <f t="shared" si="35"/>
        <v> </v>
      </c>
      <c r="DD7" s="36" t="str">
        <f t="shared" si="35"/>
        <v> </v>
      </c>
      <c r="DE7" s="36" t="str">
        <f t="shared" si="35"/>
        <v> </v>
      </c>
      <c r="DF7" s="29">
        <v>0</v>
      </c>
      <c r="DG7" s="29">
        <v>0</v>
      </c>
      <c r="DH7" s="29">
        <f t="shared" si="36"/>
        <v>0</v>
      </c>
      <c r="DI7" s="29">
        <v>0</v>
      </c>
      <c r="DJ7" s="29">
        <v>0</v>
      </c>
      <c r="DK7" s="29">
        <f t="shared" si="37"/>
        <v>0</v>
      </c>
      <c r="DL7" s="36" t="str">
        <f t="shared" si="38"/>
        <v> </v>
      </c>
      <c r="DM7" s="36" t="str">
        <f t="shared" si="38"/>
        <v> </v>
      </c>
      <c r="DN7" s="36" t="str">
        <f t="shared" si="38"/>
        <v> </v>
      </c>
    </row>
    <row r="8" spans="1:118" ht="33" customHeight="1">
      <c r="A8" s="4" t="s">
        <v>22</v>
      </c>
      <c r="B8" s="29">
        <v>42369474</v>
      </c>
      <c r="C8" s="29">
        <v>4044550</v>
      </c>
      <c r="D8" s="29">
        <f aca="true" t="shared" si="40" ref="D8:D65">SUM(B8:C8)</f>
        <v>46414024</v>
      </c>
      <c r="E8" s="29">
        <v>41332826</v>
      </c>
      <c r="F8" s="29">
        <v>647924</v>
      </c>
      <c r="G8" s="29">
        <f aca="true" t="shared" si="41" ref="G8:G65">SUM(E8:F8)</f>
        <v>41980750</v>
      </c>
      <c r="H8" s="36">
        <f t="shared" si="0"/>
        <v>97.55331397316851</v>
      </c>
      <c r="I8" s="36">
        <f t="shared" si="1"/>
        <v>16.019680805033936</v>
      </c>
      <c r="J8" s="36">
        <f t="shared" si="2"/>
        <v>90.44841705601738</v>
      </c>
      <c r="K8" s="29">
        <v>18916040</v>
      </c>
      <c r="L8" s="29">
        <v>1757120</v>
      </c>
      <c r="M8" s="29">
        <f t="shared" si="3"/>
        <v>20673160</v>
      </c>
      <c r="N8" s="29">
        <v>18407915</v>
      </c>
      <c r="O8" s="29">
        <v>345299</v>
      </c>
      <c r="P8" s="29">
        <f t="shared" si="4"/>
        <v>18753214</v>
      </c>
      <c r="Q8" s="36">
        <f t="shared" si="5"/>
        <v>97.31378766380278</v>
      </c>
      <c r="R8" s="36">
        <f t="shared" si="5"/>
        <v>19.651418229830632</v>
      </c>
      <c r="S8" s="36">
        <f t="shared" si="5"/>
        <v>90.71285667019458</v>
      </c>
      <c r="T8" s="29">
        <v>468023</v>
      </c>
      <c r="U8" s="29">
        <v>52803</v>
      </c>
      <c r="V8" s="29">
        <f t="shared" si="6"/>
        <v>520826</v>
      </c>
      <c r="W8" s="29">
        <v>457588</v>
      </c>
      <c r="X8" s="29">
        <v>10388</v>
      </c>
      <c r="Y8" s="29">
        <f t="shared" si="7"/>
        <v>467976</v>
      </c>
      <c r="Z8" s="36">
        <f t="shared" si="8"/>
        <v>97.77040871922961</v>
      </c>
      <c r="AA8" s="36">
        <f t="shared" si="8"/>
        <v>19.673124633070092</v>
      </c>
      <c r="AB8" s="36">
        <f t="shared" si="8"/>
        <v>89.85265712541232</v>
      </c>
      <c r="AC8" s="29">
        <v>14449505</v>
      </c>
      <c r="AD8" s="29">
        <v>1614124</v>
      </c>
      <c r="AE8" s="29">
        <f t="shared" si="9"/>
        <v>16063629</v>
      </c>
      <c r="AF8" s="29">
        <v>13987949</v>
      </c>
      <c r="AG8" s="29">
        <v>317551</v>
      </c>
      <c r="AH8" s="29">
        <f t="shared" si="10"/>
        <v>14305500</v>
      </c>
      <c r="AI8" s="36">
        <f t="shared" si="11"/>
        <v>96.80573140740808</v>
      </c>
      <c r="AJ8" s="36">
        <f t="shared" si="11"/>
        <v>19.673271694120153</v>
      </c>
      <c r="AK8" s="36">
        <f t="shared" si="11"/>
        <v>89.05521909152658</v>
      </c>
      <c r="AL8" s="29">
        <v>1215825</v>
      </c>
      <c r="AM8" s="29">
        <v>27425</v>
      </c>
      <c r="AN8" s="29">
        <f t="shared" si="12"/>
        <v>1243250</v>
      </c>
      <c r="AO8" s="29">
        <v>1204839</v>
      </c>
      <c r="AP8" s="29">
        <v>5279</v>
      </c>
      <c r="AQ8" s="29">
        <f t="shared" si="13"/>
        <v>1210118</v>
      </c>
      <c r="AR8" s="36">
        <f t="shared" si="14"/>
        <v>99.09641601381777</v>
      </c>
      <c r="AS8" s="36">
        <f t="shared" si="14"/>
        <v>19.248860528714676</v>
      </c>
      <c r="AT8" s="36">
        <f t="shared" si="14"/>
        <v>97.3350492660366</v>
      </c>
      <c r="AU8" s="29">
        <v>2782687</v>
      </c>
      <c r="AV8" s="29">
        <v>62768</v>
      </c>
      <c r="AW8" s="29">
        <f t="shared" si="15"/>
        <v>2845455</v>
      </c>
      <c r="AX8" s="29">
        <v>2757539</v>
      </c>
      <c r="AY8" s="29">
        <v>12081</v>
      </c>
      <c r="AZ8" s="29">
        <f t="shared" si="16"/>
        <v>2769620</v>
      </c>
      <c r="BA8" s="36">
        <f t="shared" si="17"/>
        <v>99.09626918155007</v>
      </c>
      <c r="BB8" s="36">
        <f t="shared" si="17"/>
        <v>19.247068569971958</v>
      </c>
      <c r="BC8" s="36">
        <f t="shared" si="17"/>
        <v>97.33487263021205</v>
      </c>
      <c r="BD8" s="29">
        <v>20459002</v>
      </c>
      <c r="BE8" s="29">
        <v>2234535</v>
      </c>
      <c r="BF8" s="29">
        <f t="shared" si="18"/>
        <v>22693537</v>
      </c>
      <c r="BG8" s="29">
        <v>19948652</v>
      </c>
      <c r="BH8" s="29">
        <v>292093</v>
      </c>
      <c r="BI8" s="29">
        <f t="shared" si="19"/>
        <v>20240745</v>
      </c>
      <c r="BJ8" s="36">
        <f t="shared" si="20"/>
        <v>97.50549904633667</v>
      </c>
      <c r="BK8" s="36">
        <f t="shared" si="20"/>
        <v>13.071757658752267</v>
      </c>
      <c r="BL8" s="36">
        <f t="shared" si="20"/>
        <v>89.1916716199859</v>
      </c>
      <c r="BM8" s="29">
        <v>20370126</v>
      </c>
      <c r="BN8" s="29">
        <v>2234535</v>
      </c>
      <c r="BO8" s="29">
        <f t="shared" si="21"/>
        <v>22604661</v>
      </c>
      <c r="BP8" s="29">
        <v>19859776</v>
      </c>
      <c r="BQ8" s="29">
        <v>292093</v>
      </c>
      <c r="BR8" s="29">
        <f t="shared" si="39"/>
        <v>20151869</v>
      </c>
      <c r="BS8" s="36">
        <f t="shared" si="22"/>
        <v>97.49461539904073</v>
      </c>
      <c r="BT8" s="36">
        <f t="shared" si="22"/>
        <v>13.071757658752267</v>
      </c>
      <c r="BU8" s="36">
        <f t="shared" si="22"/>
        <v>89.14917591553353</v>
      </c>
      <c r="BV8" s="29">
        <v>88876</v>
      </c>
      <c r="BW8" s="29">
        <v>0</v>
      </c>
      <c r="BX8" s="29">
        <f t="shared" si="23"/>
        <v>88876</v>
      </c>
      <c r="BY8" s="29">
        <v>88876</v>
      </c>
      <c r="BZ8" s="29">
        <v>0</v>
      </c>
      <c r="CA8" s="29">
        <f t="shared" si="24"/>
        <v>88876</v>
      </c>
      <c r="CB8" s="36">
        <f t="shared" si="25"/>
        <v>100</v>
      </c>
      <c r="CC8" s="36" t="str">
        <f t="shared" si="26"/>
        <v> </v>
      </c>
      <c r="CD8" s="36">
        <f t="shared" si="26"/>
        <v>100</v>
      </c>
      <c r="CE8" s="29">
        <v>499320</v>
      </c>
      <c r="CF8" s="29">
        <v>51312</v>
      </c>
      <c r="CG8" s="29">
        <f t="shared" si="27"/>
        <v>550632</v>
      </c>
      <c r="CH8" s="29">
        <v>481657</v>
      </c>
      <c r="CI8" s="29">
        <v>10472</v>
      </c>
      <c r="CJ8" s="29">
        <f t="shared" si="28"/>
        <v>492129</v>
      </c>
      <c r="CK8" s="36">
        <f t="shared" si="29"/>
        <v>96.46258912120483</v>
      </c>
      <c r="CL8" s="36">
        <f t="shared" si="29"/>
        <v>20.408481446835047</v>
      </c>
      <c r="CM8" s="36">
        <f t="shared" si="29"/>
        <v>89.3752996556684</v>
      </c>
      <c r="CN8" s="29">
        <v>2495112</v>
      </c>
      <c r="CO8" s="29">
        <v>0</v>
      </c>
      <c r="CP8" s="29">
        <f t="shared" si="30"/>
        <v>2495112</v>
      </c>
      <c r="CQ8" s="29">
        <v>2494602</v>
      </c>
      <c r="CR8" s="29">
        <v>0</v>
      </c>
      <c r="CS8" s="29">
        <f t="shared" si="31"/>
        <v>2494602</v>
      </c>
      <c r="CT8" s="36">
        <f t="shared" si="32"/>
        <v>99.97956003578196</v>
      </c>
      <c r="CU8" s="36" t="str">
        <f t="shared" si="32"/>
        <v> </v>
      </c>
      <c r="CV8" s="36">
        <f t="shared" si="32"/>
        <v>99.97956003578196</v>
      </c>
      <c r="CW8" s="29">
        <v>0</v>
      </c>
      <c r="CX8" s="29">
        <v>0</v>
      </c>
      <c r="CY8" s="29">
        <f t="shared" si="33"/>
        <v>0</v>
      </c>
      <c r="CZ8" s="29">
        <v>0</v>
      </c>
      <c r="DA8" s="29">
        <v>0</v>
      </c>
      <c r="DB8" s="29">
        <f t="shared" si="34"/>
        <v>0</v>
      </c>
      <c r="DC8" s="36" t="str">
        <f t="shared" si="35"/>
        <v> </v>
      </c>
      <c r="DD8" s="36" t="str">
        <f t="shared" si="35"/>
        <v> </v>
      </c>
      <c r="DE8" s="36" t="str">
        <f t="shared" si="35"/>
        <v> </v>
      </c>
      <c r="DF8" s="29">
        <v>0</v>
      </c>
      <c r="DG8" s="29">
        <v>1583</v>
      </c>
      <c r="DH8" s="29">
        <f t="shared" si="36"/>
        <v>1583</v>
      </c>
      <c r="DI8" s="29">
        <v>0</v>
      </c>
      <c r="DJ8" s="29">
        <v>60</v>
      </c>
      <c r="DK8" s="29">
        <f t="shared" si="37"/>
        <v>60</v>
      </c>
      <c r="DL8" s="36" t="str">
        <f t="shared" si="38"/>
        <v> </v>
      </c>
      <c r="DM8" s="36">
        <f t="shared" si="38"/>
        <v>3.790271636133923</v>
      </c>
      <c r="DN8" s="36">
        <f t="shared" si="38"/>
        <v>3.790271636133923</v>
      </c>
    </row>
    <row r="9" spans="1:118" ht="33" customHeight="1">
      <c r="A9" s="4" t="s">
        <v>23</v>
      </c>
      <c r="B9" s="29">
        <v>40948745</v>
      </c>
      <c r="C9" s="29">
        <v>4712858</v>
      </c>
      <c r="D9" s="29">
        <f t="shared" si="40"/>
        <v>45661603</v>
      </c>
      <c r="E9" s="29">
        <v>39540215</v>
      </c>
      <c r="F9" s="29">
        <v>658396</v>
      </c>
      <c r="G9" s="29">
        <f t="shared" si="41"/>
        <v>40198611</v>
      </c>
      <c r="H9" s="36">
        <f t="shared" si="0"/>
        <v>96.56026088223216</v>
      </c>
      <c r="I9" s="36">
        <f t="shared" si="1"/>
        <v>13.97020661348167</v>
      </c>
      <c r="J9" s="36">
        <f t="shared" si="2"/>
        <v>88.03591717969253</v>
      </c>
      <c r="K9" s="29">
        <v>16752787</v>
      </c>
      <c r="L9" s="29">
        <v>1655271</v>
      </c>
      <c r="M9" s="29">
        <f t="shared" si="3"/>
        <v>18408058</v>
      </c>
      <c r="N9" s="29">
        <v>16220950</v>
      </c>
      <c r="O9" s="29">
        <v>309249</v>
      </c>
      <c r="P9" s="29">
        <f t="shared" si="4"/>
        <v>16530199</v>
      </c>
      <c r="Q9" s="36">
        <f t="shared" si="5"/>
        <v>96.82538194988093</v>
      </c>
      <c r="R9" s="36">
        <f t="shared" si="5"/>
        <v>18.68268096281515</v>
      </c>
      <c r="S9" s="36">
        <f t="shared" si="5"/>
        <v>89.79871206403196</v>
      </c>
      <c r="T9" s="29">
        <v>467972</v>
      </c>
      <c r="U9" s="29">
        <v>53845</v>
      </c>
      <c r="V9" s="29">
        <f t="shared" si="6"/>
        <v>521817</v>
      </c>
      <c r="W9" s="29">
        <v>450441</v>
      </c>
      <c r="X9" s="29">
        <v>10254</v>
      </c>
      <c r="Y9" s="29">
        <f t="shared" si="7"/>
        <v>460695</v>
      </c>
      <c r="Z9" s="36">
        <f t="shared" si="8"/>
        <v>96.25383569957177</v>
      </c>
      <c r="AA9" s="36">
        <f t="shared" si="8"/>
        <v>19.043550933234282</v>
      </c>
      <c r="AB9" s="36">
        <f t="shared" si="8"/>
        <v>88.28669821029212</v>
      </c>
      <c r="AC9" s="29">
        <v>13151038</v>
      </c>
      <c r="AD9" s="29">
        <v>1513172</v>
      </c>
      <c r="AE9" s="29">
        <f t="shared" si="9"/>
        <v>14664210</v>
      </c>
      <c r="AF9" s="29">
        <v>12658386</v>
      </c>
      <c r="AG9" s="29">
        <v>288145</v>
      </c>
      <c r="AH9" s="29">
        <f t="shared" si="10"/>
        <v>12946531</v>
      </c>
      <c r="AI9" s="36">
        <f t="shared" si="11"/>
        <v>96.25389265851106</v>
      </c>
      <c r="AJ9" s="36">
        <f t="shared" si="11"/>
        <v>19.042448578218472</v>
      </c>
      <c r="AK9" s="36">
        <f t="shared" si="11"/>
        <v>88.2865902765986</v>
      </c>
      <c r="AL9" s="29">
        <v>900951</v>
      </c>
      <c r="AM9" s="29">
        <v>25373</v>
      </c>
      <c r="AN9" s="29">
        <f t="shared" si="12"/>
        <v>926324</v>
      </c>
      <c r="AO9" s="29">
        <v>894726</v>
      </c>
      <c r="AP9" s="29">
        <v>3119</v>
      </c>
      <c r="AQ9" s="29">
        <f t="shared" si="13"/>
        <v>897845</v>
      </c>
      <c r="AR9" s="36">
        <f t="shared" si="14"/>
        <v>99.30906342298304</v>
      </c>
      <c r="AS9" s="36">
        <f t="shared" si="14"/>
        <v>12.292594490206124</v>
      </c>
      <c r="AT9" s="36">
        <f t="shared" si="14"/>
        <v>96.92558975045449</v>
      </c>
      <c r="AU9" s="29">
        <v>2232826</v>
      </c>
      <c r="AV9" s="29">
        <v>62881</v>
      </c>
      <c r="AW9" s="29">
        <f t="shared" si="15"/>
        <v>2295707</v>
      </c>
      <c r="AX9" s="29">
        <v>2217397</v>
      </c>
      <c r="AY9" s="29">
        <v>7731</v>
      </c>
      <c r="AZ9" s="29">
        <f t="shared" si="16"/>
        <v>2225128</v>
      </c>
      <c r="BA9" s="36">
        <f t="shared" si="17"/>
        <v>99.30899228153022</v>
      </c>
      <c r="BB9" s="36">
        <f t="shared" si="17"/>
        <v>12.29465180261128</v>
      </c>
      <c r="BC9" s="36">
        <f t="shared" si="17"/>
        <v>96.92560940921467</v>
      </c>
      <c r="BD9" s="29">
        <v>21329035</v>
      </c>
      <c r="BE9" s="29">
        <v>2972221</v>
      </c>
      <c r="BF9" s="29">
        <f t="shared" si="18"/>
        <v>24301256</v>
      </c>
      <c r="BG9" s="29">
        <v>20477263</v>
      </c>
      <c r="BH9" s="29">
        <v>336059</v>
      </c>
      <c r="BI9" s="29">
        <f t="shared" si="19"/>
        <v>20813322</v>
      </c>
      <c r="BJ9" s="36">
        <f t="shared" si="20"/>
        <v>96.0065141249944</v>
      </c>
      <c r="BK9" s="36">
        <f t="shared" si="20"/>
        <v>11.306662593393964</v>
      </c>
      <c r="BL9" s="36">
        <f t="shared" si="20"/>
        <v>85.64710400153803</v>
      </c>
      <c r="BM9" s="29">
        <v>21230980</v>
      </c>
      <c r="BN9" s="29">
        <v>2972221</v>
      </c>
      <c r="BO9" s="29">
        <f t="shared" si="21"/>
        <v>24203201</v>
      </c>
      <c r="BP9" s="29">
        <v>20379208</v>
      </c>
      <c r="BQ9" s="29">
        <v>336059</v>
      </c>
      <c r="BR9" s="29">
        <f t="shared" si="39"/>
        <v>20715267</v>
      </c>
      <c r="BS9" s="36">
        <f t="shared" si="22"/>
        <v>95.98807026336043</v>
      </c>
      <c r="BT9" s="36">
        <f t="shared" si="22"/>
        <v>11.306662593393964</v>
      </c>
      <c r="BU9" s="36">
        <f t="shared" si="22"/>
        <v>85.58895577489936</v>
      </c>
      <c r="BV9" s="29">
        <v>98055</v>
      </c>
      <c r="BW9" s="29">
        <v>0</v>
      </c>
      <c r="BX9" s="29">
        <f t="shared" si="23"/>
        <v>98055</v>
      </c>
      <c r="BY9" s="29">
        <v>98055</v>
      </c>
      <c r="BZ9" s="29">
        <v>0</v>
      </c>
      <c r="CA9" s="29">
        <f t="shared" si="24"/>
        <v>98055</v>
      </c>
      <c r="CB9" s="36">
        <f t="shared" si="25"/>
        <v>100</v>
      </c>
      <c r="CC9" s="36" t="str">
        <f t="shared" si="26"/>
        <v> </v>
      </c>
      <c r="CD9" s="36">
        <f t="shared" si="26"/>
        <v>100</v>
      </c>
      <c r="CE9" s="29">
        <v>589284</v>
      </c>
      <c r="CF9" s="29">
        <v>71014</v>
      </c>
      <c r="CG9" s="29">
        <f t="shared" si="27"/>
        <v>660298</v>
      </c>
      <c r="CH9" s="29">
        <v>565538</v>
      </c>
      <c r="CI9" s="29">
        <v>13088</v>
      </c>
      <c r="CJ9" s="29">
        <f t="shared" si="28"/>
        <v>578626</v>
      </c>
      <c r="CK9" s="36">
        <f t="shared" si="29"/>
        <v>95.9703640349984</v>
      </c>
      <c r="CL9" s="36">
        <f t="shared" si="29"/>
        <v>18.430168699129748</v>
      </c>
      <c r="CM9" s="36">
        <f t="shared" si="29"/>
        <v>87.63103931861069</v>
      </c>
      <c r="CN9" s="29">
        <v>2277631</v>
      </c>
      <c r="CO9" s="29">
        <v>0</v>
      </c>
      <c r="CP9" s="29">
        <f t="shared" si="30"/>
        <v>2277631</v>
      </c>
      <c r="CQ9" s="29">
        <v>2276456</v>
      </c>
      <c r="CR9" s="29">
        <v>0</v>
      </c>
      <c r="CS9" s="29">
        <f t="shared" si="31"/>
        <v>2276456</v>
      </c>
      <c r="CT9" s="36">
        <f t="shared" si="32"/>
        <v>99.94841130982147</v>
      </c>
      <c r="CU9" s="36" t="str">
        <f t="shared" si="32"/>
        <v> </v>
      </c>
      <c r="CV9" s="36">
        <f t="shared" si="32"/>
        <v>99.94841130982147</v>
      </c>
      <c r="CW9" s="29">
        <v>8</v>
      </c>
      <c r="CX9" s="29">
        <v>0</v>
      </c>
      <c r="CY9" s="29">
        <f t="shared" si="33"/>
        <v>8</v>
      </c>
      <c r="CZ9" s="29">
        <v>8</v>
      </c>
      <c r="DA9" s="29">
        <v>0</v>
      </c>
      <c r="DB9" s="29">
        <f t="shared" si="34"/>
        <v>8</v>
      </c>
      <c r="DC9" s="36">
        <f t="shared" si="35"/>
        <v>100</v>
      </c>
      <c r="DD9" s="36" t="str">
        <f t="shared" si="35"/>
        <v> </v>
      </c>
      <c r="DE9" s="36">
        <f t="shared" si="35"/>
        <v>100</v>
      </c>
      <c r="DF9" s="29">
        <v>0</v>
      </c>
      <c r="DG9" s="29">
        <v>14352</v>
      </c>
      <c r="DH9" s="29">
        <f t="shared" si="36"/>
        <v>14352</v>
      </c>
      <c r="DI9" s="29">
        <v>0</v>
      </c>
      <c r="DJ9" s="29">
        <v>0</v>
      </c>
      <c r="DK9" s="29">
        <f t="shared" si="37"/>
        <v>0</v>
      </c>
      <c r="DL9" s="36" t="str">
        <f t="shared" si="38"/>
        <v> </v>
      </c>
      <c r="DM9" s="36">
        <f t="shared" si="38"/>
        <v>0</v>
      </c>
      <c r="DN9" s="36">
        <f t="shared" si="38"/>
        <v>0</v>
      </c>
    </row>
    <row r="10" spans="1:118" ht="33" customHeight="1">
      <c r="A10" s="4" t="s">
        <v>24</v>
      </c>
      <c r="B10" s="29">
        <v>8174900</v>
      </c>
      <c r="C10" s="29">
        <v>1270112</v>
      </c>
      <c r="D10" s="29">
        <f t="shared" si="40"/>
        <v>9445012</v>
      </c>
      <c r="E10" s="29">
        <v>7904661</v>
      </c>
      <c r="F10" s="29">
        <v>113111</v>
      </c>
      <c r="G10" s="29">
        <f t="shared" si="41"/>
        <v>8017772</v>
      </c>
      <c r="H10" s="36">
        <f t="shared" si="0"/>
        <v>96.69428372212504</v>
      </c>
      <c r="I10" s="36">
        <f t="shared" si="1"/>
        <v>8.905592577662443</v>
      </c>
      <c r="J10" s="36">
        <f t="shared" si="2"/>
        <v>84.8889551437309</v>
      </c>
      <c r="K10" s="29">
        <v>3198774</v>
      </c>
      <c r="L10" s="29">
        <v>284752</v>
      </c>
      <c r="M10" s="29">
        <f t="shared" si="3"/>
        <v>3483526</v>
      </c>
      <c r="N10" s="29">
        <v>3131421</v>
      </c>
      <c r="O10" s="29">
        <v>41720</v>
      </c>
      <c r="P10" s="29">
        <f t="shared" si="4"/>
        <v>3173141</v>
      </c>
      <c r="Q10" s="36">
        <f t="shared" si="5"/>
        <v>97.89441204661536</v>
      </c>
      <c r="R10" s="36">
        <f t="shared" si="5"/>
        <v>14.651345732426812</v>
      </c>
      <c r="S10" s="36">
        <f t="shared" si="5"/>
        <v>91.08991866287205</v>
      </c>
      <c r="T10" s="29">
        <v>87582</v>
      </c>
      <c r="U10" s="29">
        <v>9566</v>
      </c>
      <c r="V10" s="29">
        <f t="shared" si="6"/>
        <v>97148</v>
      </c>
      <c r="W10" s="29">
        <v>85329</v>
      </c>
      <c r="X10" s="29">
        <v>1426</v>
      </c>
      <c r="Y10" s="29">
        <f t="shared" si="7"/>
        <v>86755</v>
      </c>
      <c r="Z10" s="36">
        <f t="shared" si="8"/>
        <v>97.42755360690552</v>
      </c>
      <c r="AA10" s="36">
        <f t="shared" si="8"/>
        <v>14.90696215764165</v>
      </c>
      <c r="AB10" s="36">
        <f t="shared" si="8"/>
        <v>89.30188989994647</v>
      </c>
      <c r="AC10" s="29">
        <v>2416584</v>
      </c>
      <c r="AD10" s="29">
        <v>263953</v>
      </c>
      <c r="AE10" s="29">
        <f t="shared" si="9"/>
        <v>2680537</v>
      </c>
      <c r="AF10" s="29">
        <v>2354413</v>
      </c>
      <c r="AG10" s="29">
        <v>39333</v>
      </c>
      <c r="AH10" s="29">
        <f t="shared" si="10"/>
        <v>2393746</v>
      </c>
      <c r="AI10" s="36">
        <f t="shared" si="11"/>
        <v>97.42731889311524</v>
      </c>
      <c r="AJ10" s="36">
        <f t="shared" si="11"/>
        <v>14.901516557872046</v>
      </c>
      <c r="AK10" s="36">
        <f t="shared" si="11"/>
        <v>89.30098707833542</v>
      </c>
      <c r="AL10" s="29">
        <v>191874</v>
      </c>
      <c r="AM10" s="29">
        <v>3103</v>
      </c>
      <c r="AN10" s="29">
        <f t="shared" si="12"/>
        <v>194977</v>
      </c>
      <c r="AO10" s="29">
        <v>191065</v>
      </c>
      <c r="AP10" s="29">
        <v>265</v>
      </c>
      <c r="AQ10" s="29">
        <f t="shared" si="13"/>
        <v>191330</v>
      </c>
      <c r="AR10" s="36">
        <f t="shared" si="14"/>
        <v>99.5783691380802</v>
      </c>
      <c r="AS10" s="36">
        <f t="shared" si="14"/>
        <v>8.54012246213342</v>
      </c>
      <c r="AT10" s="36">
        <f t="shared" si="14"/>
        <v>98.12952296937587</v>
      </c>
      <c r="AU10" s="29">
        <v>502734</v>
      </c>
      <c r="AV10" s="29">
        <v>8130</v>
      </c>
      <c r="AW10" s="29">
        <f t="shared" si="15"/>
        <v>510864</v>
      </c>
      <c r="AX10" s="29">
        <v>500614</v>
      </c>
      <c r="AY10" s="29">
        <v>696</v>
      </c>
      <c r="AZ10" s="29">
        <f t="shared" si="16"/>
        <v>501310</v>
      </c>
      <c r="BA10" s="36">
        <f t="shared" si="17"/>
        <v>99.57830582375571</v>
      </c>
      <c r="BB10" s="36">
        <f t="shared" si="17"/>
        <v>8.56088560885609</v>
      </c>
      <c r="BC10" s="36">
        <f t="shared" si="17"/>
        <v>98.12983494628708</v>
      </c>
      <c r="BD10" s="29">
        <v>4405892</v>
      </c>
      <c r="BE10" s="29">
        <v>935015</v>
      </c>
      <c r="BF10" s="29">
        <f t="shared" si="18"/>
        <v>5340907</v>
      </c>
      <c r="BG10" s="29">
        <v>4207403</v>
      </c>
      <c r="BH10" s="29">
        <v>68502</v>
      </c>
      <c r="BI10" s="29">
        <f t="shared" si="19"/>
        <v>4275905</v>
      </c>
      <c r="BJ10" s="36">
        <f t="shared" si="20"/>
        <v>95.49491907654568</v>
      </c>
      <c r="BK10" s="36">
        <f t="shared" si="20"/>
        <v>7.326299578081636</v>
      </c>
      <c r="BL10" s="36">
        <f t="shared" si="20"/>
        <v>80.05952921479441</v>
      </c>
      <c r="BM10" s="29">
        <v>4378163</v>
      </c>
      <c r="BN10" s="29">
        <v>935015</v>
      </c>
      <c r="BO10" s="29">
        <f t="shared" si="21"/>
        <v>5313178</v>
      </c>
      <c r="BP10" s="29">
        <v>4179674</v>
      </c>
      <c r="BQ10" s="29">
        <v>68502</v>
      </c>
      <c r="BR10" s="29">
        <f t="shared" si="39"/>
        <v>4248176</v>
      </c>
      <c r="BS10" s="36">
        <f t="shared" si="22"/>
        <v>95.46638624464188</v>
      </c>
      <c r="BT10" s="36">
        <f t="shared" si="22"/>
        <v>7.326299578081636</v>
      </c>
      <c r="BU10" s="36">
        <f t="shared" si="22"/>
        <v>79.95546168413706</v>
      </c>
      <c r="BV10" s="29">
        <v>27729</v>
      </c>
      <c r="BW10" s="29">
        <v>0</v>
      </c>
      <c r="BX10" s="29">
        <f t="shared" si="23"/>
        <v>27729</v>
      </c>
      <c r="BY10" s="29">
        <v>27729</v>
      </c>
      <c r="BZ10" s="29">
        <v>0</v>
      </c>
      <c r="CA10" s="29">
        <f t="shared" si="24"/>
        <v>27729</v>
      </c>
      <c r="CB10" s="36">
        <f t="shared" si="25"/>
        <v>100</v>
      </c>
      <c r="CC10" s="36" t="str">
        <f t="shared" si="26"/>
        <v> </v>
      </c>
      <c r="CD10" s="36">
        <f t="shared" si="26"/>
        <v>100</v>
      </c>
      <c r="CE10" s="29">
        <v>118186</v>
      </c>
      <c r="CF10" s="29">
        <v>13400</v>
      </c>
      <c r="CG10" s="29">
        <f t="shared" si="27"/>
        <v>131586</v>
      </c>
      <c r="CH10" s="29">
        <v>113789</v>
      </c>
      <c r="CI10" s="29">
        <v>2289</v>
      </c>
      <c r="CJ10" s="29">
        <f t="shared" si="28"/>
        <v>116078</v>
      </c>
      <c r="CK10" s="36">
        <f t="shared" si="29"/>
        <v>96.2795931836258</v>
      </c>
      <c r="CL10" s="36">
        <f t="shared" si="29"/>
        <v>17.082089552238806</v>
      </c>
      <c r="CM10" s="36">
        <f t="shared" si="29"/>
        <v>88.21455170002888</v>
      </c>
      <c r="CN10" s="29">
        <v>450540</v>
      </c>
      <c r="CO10" s="29">
        <v>0</v>
      </c>
      <c r="CP10" s="29">
        <f t="shared" si="30"/>
        <v>450540</v>
      </c>
      <c r="CQ10" s="29">
        <v>450540</v>
      </c>
      <c r="CR10" s="29">
        <v>0</v>
      </c>
      <c r="CS10" s="29">
        <f t="shared" si="31"/>
        <v>450540</v>
      </c>
      <c r="CT10" s="36">
        <f t="shared" si="32"/>
        <v>100</v>
      </c>
      <c r="CU10" s="36" t="str">
        <f t="shared" si="32"/>
        <v> </v>
      </c>
      <c r="CV10" s="36">
        <f t="shared" si="32"/>
        <v>100</v>
      </c>
      <c r="CW10" s="29">
        <v>0</v>
      </c>
      <c r="CX10" s="29">
        <v>0</v>
      </c>
      <c r="CY10" s="29">
        <f t="shared" si="33"/>
        <v>0</v>
      </c>
      <c r="CZ10" s="29">
        <v>0</v>
      </c>
      <c r="DA10" s="29">
        <v>0</v>
      </c>
      <c r="DB10" s="29">
        <f t="shared" si="34"/>
        <v>0</v>
      </c>
      <c r="DC10" s="36" t="str">
        <f t="shared" si="35"/>
        <v> </v>
      </c>
      <c r="DD10" s="36" t="str">
        <f t="shared" si="35"/>
        <v> </v>
      </c>
      <c r="DE10" s="36" t="str">
        <f t="shared" si="35"/>
        <v> </v>
      </c>
      <c r="DF10" s="29">
        <v>1508</v>
      </c>
      <c r="DG10" s="29">
        <v>36945</v>
      </c>
      <c r="DH10" s="29">
        <f t="shared" si="36"/>
        <v>38453</v>
      </c>
      <c r="DI10" s="29">
        <v>1508</v>
      </c>
      <c r="DJ10" s="29">
        <v>600</v>
      </c>
      <c r="DK10" s="29">
        <f t="shared" si="37"/>
        <v>2108</v>
      </c>
      <c r="DL10" s="36">
        <f t="shared" si="38"/>
        <v>100</v>
      </c>
      <c r="DM10" s="36">
        <f t="shared" si="38"/>
        <v>1.6240357287860334</v>
      </c>
      <c r="DN10" s="36">
        <f t="shared" si="38"/>
        <v>5.482017007775726</v>
      </c>
    </row>
    <row r="11" spans="1:118" ht="33" customHeight="1">
      <c r="A11" s="3" t="s">
        <v>25</v>
      </c>
      <c r="B11" s="27">
        <v>8330337</v>
      </c>
      <c r="C11" s="27">
        <v>624804</v>
      </c>
      <c r="D11" s="27">
        <f t="shared" si="40"/>
        <v>8955141</v>
      </c>
      <c r="E11" s="27">
        <v>8131071</v>
      </c>
      <c r="F11" s="27">
        <v>121650</v>
      </c>
      <c r="G11" s="27">
        <f t="shared" si="41"/>
        <v>8252721</v>
      </c>
      <c r="H11" s="35">
        <f t="shared" si="0"/>
        <v>97.60794791375187</v>
      </c>
      <c r="I11" s="35">
        <f t="shared" si="1"/>
        <v>19.470105825186778</v>
      </c>
      <c r="J11" s="35">
        <f t="shared" si="2"/>
        <v>92.1562374059772</v>
      </c>
      <c r="K11" s="27">
        <v>3370537</v>
      </c>
      <c r="L11" s="27">
        <v>148735</v>
      </c>
      <c r="M11" s="27">
        <f t="shared" si="3"/>
        <v>3519272</v>
      </c>
      <c r="N11" s="27">
        <v>3310207</v>
      </c>
      <c r="O11" s="27">
        <v>45858</v>
      </c>
      <c r="P11" s="27">
        <f t="shared" si="4"/>
        <v>3356065</v>
      </c>
      <c r="Q11" s="35">
        <f t="shared" si="5"/>
        <v>98.21007750397044</v>
      </c>
      <c r="R11" s="35">
        <f t="shared" si="5"/>
        <v>30.832016673950314</v>
      </c>
      <c r="S11" s="35">
        <f t="shared" si="5"/>
        <v>95.36247837620962</v>
      </c>
      <c r="T11" s="27">
        <v>117225</v>
      </c>
      <c r="U11" s="27">
        <v>6104</v>
      </c>
      <c r="V11" s="27">
        <f t="shared" si="6"/>
        <v>123329</v>
      </c>
      <c r="W11" s="27">
        <v>114807</v>
      </c>
      <c r="X11" s="27">
        <v>1893</v>
      </c>
      <c r="Y11" s="27">
        <f t="shared" si="7"/>
        <v>116700</v>
      </c>
      <c r="Z11" s="35">
        <f t="shared" si="8"/>
        <v>97.93730006397952</v>
      </c>
      <c r="AA11" s="35">
        <f t="shared" si="8"/>
        <v>31.012450851900393</v>
      </c>
      <c r="AB11" s="35">
        <f t="shared" si="8"/>
        <v>94.6249462818964</v>
      </c>
      <c r="AC11" s="27">
        <v>2613900</v>
      </c>
      <c r="AD11" s="27">
        <v>136170</v>
      </c>
      <c r="AE11" s="27">
        <f t="shared" si="9"/>
        <v>2750070</v>
      </c>
      <c r="AF11" s="27">
        <v>2559994</v>
      </c>
      <c r="AG11" s="27">
        <v>42229</v>
      </c>
      <c r="AH11" s="27">
        <f t="shared" si="10"/>
        <v>2602223</v>
      </c>
      <c r="AI11" s="35">
        <f t="shared" si="11"/>
        <v>97.93771758674778</v>
      </c>
      <c r="AJ11" s="35">
        <f t="shared" si="11"/>
        <v>31.011970331203642</v>
      </c>
      <c r="AK11" s="35">
        <f t="shared" si="11"/>
        <v>94.62388230117779</v>
      </c>
      <c r="AL11" s="27">
        <v>209365</v>
      </c>
      <c r="AM11" s="27">
        <v>2115</v>
      </c>
      <c r="AN11" s="27">
        <f t="shared" si="12"/>
        <v>211480</v>
      </c>
      <c r="AO11" s="27">
        <v>208053</v>
      </c>
      <c r="AP11" s="27">
        <v>568</v>
      </c>
      <c r="AQ11" s="27">
        <f t="shared" si="13"/>
        <v>208621</v>
      </c>
      <c r="AR11" s="35">
        <f t="shared" si="14"/>
        <v>99.37334320445156</v>
      </c>
      <c r="AS11" s="35">
        <f t="shared" si="14"/>
        <v>26.85579196217494</v>
      </c>
      <c r="AT11" s="35">
        <f t="shared" si="14"/>
        <v>98.64809911102704</v>
      </c>
      <c r="AU11" s="27">
        <v>430047</v>
      </c>
      <c r="AV11" s="27">
        <v>4346</v>
      </c>
      <c r="AW11" s="27">
        <f t="shared" si="15"/>
        <v>434393</v>
      </c>
      <c r="AX11" s="27">
        <v>427353</v>
      </c>
      <c r="AY11" s="27">
        <v>1168</v>
      </c>
      <c r="AZ11" s="27">
        <f t="shared" si="16"/>
        <v>428521</v>
      </c>
      <c r="BA11" s="35">
        <f t="shared" si="17"/>
        <v>99.37355684378684</v>
      </c>
      <c r="BB11" s="35">
        <f t="shared" si="17"/>
        <v>26.875287620800737</v>
      </c>
      <c r="BC11" s="35">
        <f t="shared" si="17"/>
        <v>98.64822867771811</v>
      </c>
      <c r="BD11" s="27">
        <v>4326965</v>
      </c>
      <c r="BE11" s="27">
        <v>462690</v>
      </c>
      <c r="BF11" s="27">
        <f t="shared" si="18"/>
        <v>4789655</v>
      </c>
      <c r="BG11" s="27">
        <v>4191119</v>
      </c>
      <c r="BH11" s="27">
        <v>73074</v>
      </c>
      <c r="BI11" s="27">
        <f t="shared" si="19"/>
        <v>4264193</v>
      </c>
      <c r="BJ11" s="35">
        <f t="shared" si="20"/>
        <v>96.86047841847576</v>
      </c>
      <c r="BK11" s="35">
        <f t="shared" si="20"/>
        <v>15.793295727160734</v>
      </c>
      <c r="BL11" s="35">
        <f t="shared" si="20"/>
        <v>89.02923070659577</v>
      </c>
      <c r="BM11" s="27">
        <v>4299610</v>
      </c>
      <c r="BN11" s="27">
        <v>462690</v>
      </c>
      <c r="BO11" s="27">
        <f t="shared" si="21"/>
        <v>4762300</v>
      </c>
      <c r="BP11" s="27">
        <v>4163764</v>
      </c>
      <c r="BQ11" s="27">
        <v>73074</v>
      </c>
      <c r="BR11" s="27">
        <f t="shared" si="39"/>
        <v>4236838</v>
      </c>
      <c r="BS11" s="35">
        <f t="shared" si="22"/>
        <v>96.84050413874746</v>
      </c>
      <c r="BT11" s="35">
        <f t="shared" si="22"/>
        <v>15.793295727160734</v>
      </c>
      <c r="BU11" s="35">
        <f t="shared" si="22"/>
        <v>88.96621380425425</v>
      </c>
      <c r="BV11" s="27">
        <v>27355</v>
      </c>
      <c r="BW11" s="27">
        <v>0</v>
      </c>
      <c r="BX11" s="27">
        <f t="shared" si="23"/>
        <v>27355</v>
      </c>
      <c r="BY11" s="27">
        <v>27355</v>
      </c>
      <c r="BZ11" s="27">
        <v>0</v>
      </c>
      <c r="CA11" s="27">
        <f t="shared" si="24"/>
        <v>27355</v>
      </c>
      <c r="CB11" s="35">
        <f t="shared" si="25"/>
        <v>100</v>
      </c>
      <c r="CC11" s="35" t="str">
        <f t="shared" si="26"/>
        <v> </v>
      </c>
      <c r="CD11" s="35">
        <f t="shared" si="26"/>
        <v>100</v>
      </c>
      <c r="CE11" s="27">
        <v>154583</v>
      </c>
      <c r="CF11" s="27">
        <v>9708</v>
      </c>
      <c r="CG11" s="27">
        <f t="shared" si="27"/>
        <v>164291</v>
      </c>
      <c r="CH11" s="27">
        <v>151607</v>
      </c>
      <c r="CI11" s="27">
        <v>2633</v>
      </c>
      <c r="CJ11" s="27">
        <f t="shared" si="28"/>
        <v>154240</v>
      </c>
      <c r="CK11" s="35">
        <f t="shared" si="29"/>
        <v>98.07482064651353</v>
      </c>
      <c r="CL11" s="35">
        <f t="shared" si="29"/>
        <v>27.12196126905645</v>
      </c>
      <c r="CM11" s="35">
        <f t="shared" si="29"/>
        <v>93.88219683366708</v>
      </c>
      <c r="CN11" s="27">
        <v>478252</v>
      </c>
      <c r="CO11" s="27">
        <v>0</v>
      </c>
      <c r="CP11" s="27">
        <f t="shared" si="30"/>
        <v>478252</v>
      </c>
      <c r="CQ11" s="27">
        <v>478138</v>
      </c>
      <c r="CR11" s="27">
        <v>0</v>
      </c>
      <c r="CS11" s="27">
        <f t="shared" si="31"/>
        <v>478138</v>
      </c>
      <c r="CT11" s="35">
        <f t="shared" si="32"/>
        <v>99.97616319429923</v>
      </c>
      <c r="CU11" s="35" t="str">
        <f t="shared" si="32"/>
        <v> </v>
      </c>
      <c r="CV11" s="35">
        <f t="shared" si="32"/>
        <v>99.97616319429923</v>
      </c>
      <c r="CW11" s="27">
        <v>0</v>
      </c>
      <c r="CX11" s="27">
        <v>0</v>
      </c>
      <c r="CY11" s="27">
        <f t="shared" si="33"/>
        <v>0</v>
      </c>
      <c r="CZ11" s="27">
        <v>0</v>
      </c>
      <c r="DA11" s="27">
        <v>0</v>
      </c>
      <c r="DB11" s="27">
        <f t="shared" si="34"/>
        <v>0</v>
      </c>
      <c r="DC11" s="35" t="str">
        <f t="shared" si="35"/>
        <v> </v>
      </c>
      <c r="DD11" s="35" t="str">
        <f t="shared" si="35"/>
        <v> </v>
      </c>
      <c r="DE11" s="35" t="str">
        <f t="shared" si="35"/>
        <v> </v>
      </c>
      <c r="DF11" s="27">
        <v>0</v>
      </c>
      <c r="DG11" s="27">
        <v>3671</v>
      </c>
      <c r="DH11" s="27">
        <f t="shared" si="36"/>
        <v>3671</v>
      </c>
      <c r="DI11" s="27">
        <v>0</v>
      </c>
      <c r="DJ11" s="27">
        <v>85</v>
      </c>
      <c r="DK11" s="27">
        <f t="shared" si="37"/>
        <v>85</v>
      </c>
      <c r="DL11" s="35" t="str">
        <f t="shared" si="38"/>
        <v> </v>
      </c>
      <c r="DM11" s="35">
        <f t="shared" si="38"/>
        <v>2.3154453827295014</v>
      </c>
      <c r="DN11" s="35">
        <f t="shared" si="38"/>
        <v>2.3154453827295014</v>
      </c>
    </row>
    <row r="12" spans="1:118" ht="33" customHeight="1">
      <c r="A12" s="4" t="s">
        <v>26</v>
      </c>
      <c r="B12" s="29">
        <v>4691484</v>
      </c>
      <c r="C12" s="29">
        <v>328178</v>
      </c>
      <c r="D12" s="29">
        <f t="shared" si="40"/>
        <v>5019662</v>
      </c>
      <c r="E12" s="29">
        <v>4618793</v>
      </c>
      <c r="F12" s="29">
        <v>51769</v>
      </c>
      <c r="G12" s="29">
        <f t="shared" si="41"/>
        <v>4670562</v>
      </c>
      <c r="H12" s="36">
        <f t="shared" si="0"/>
        <v>98.45057555349224</v>
      </c>
      <c r="I12" s="36">
        <f t="shared" si="1"/>
        <v>15.77467106265502</v>
      </c>
      <c r="J12" s="36">
        <f t="shared" si="2"/>
        <v>93.04534847167001</v>
      </c>
      <c r="K12" s="29">
        <v>1737164</v>
      </c>
      <c r="L12" s="29">
        <v>73902</v>
      </c>
      <c r="M12" s="29">
        <f t="shared" si="3"/>
        <v>1811066</v>
      </c>
      <c r="N12" s="29">
        <v>1719694</v>
      </c>
      <c r="O12" s="29">
        <v>16694</v>
      </c>
      <c r="P12" s="29">
        <f t="shared" si="4"/>
        <v>1736388</v>
      </c>
      <c r="Q12" s="36">
        <f t="shared" si="5"/>
        <v>98.9943378978611</v>
      </c>
      <c r="R12" s="36">
        <f t="shared" si="5"/>
        <v>22.589375118400042</v>
      </c>
      <c r="S12" s="36">
        <f t="shared" si="5"/>
        <v>95.87657214038583</v>
      </c>
      <c r="T12" s="29">
        <v>66163</v>
      </c>
      <c r="U12" s="29">
        <v>2918</v>
      </c>
      <c r="V12" s="29">
        <f t="shared" si="6"/>
        <v>69081</v>
      </c>
      <c r="W12" s="29">
        <v>65482</v>
      </c>
      <c r="X12" s="29">
        <v>688</v>
      </c>
      <c r="Y12" s="29">
        <f t="shared" si="7"/>
        <v>66170</v>
      </c>
      <c r="Z12" s="36">
        <f t="shared" si="8"/>
        <v>98.97072381844838</v>
      </c>
      <c r="AA12" s="36">
        <f t="shared" si="8"/>
        <v>23.577793008910213</v>
      </c>
      <c r="AB12" s="36">
        <f t="shared" si="8"/>
        <v>95.78610616522633</v>
      </c>
      <c r="AC12" s="29">
        <v>1447343</v>
      </c>
      <c r="AD12" s="29">
        <v>63835</v>
      </c>
      <c r="AE12" s="29">
        <f t="shared" si="9"/>
        <v>1511178</v>
      </c>
      <c r="AF12" s="29">
        <v>1432448</v>
      </c>
      <c r="AG12" s="29">
        <v>15050</v>
      </c>
      <c r="AH12" s="29">
        <f t="shared" si="10"/>
        <v>1447498</v>
      </c>
      <c r="AI12" s="36">
        <f t="shared" si="11"/>
        <v>98.97087283387559</v>
      </c>
      <c r="AJ12" s="36">
        <f t="shared" si="11"/>
        <v>23.576407926685988</v>
      </c>
      <c r="AK12" s="36">
        <f t="shared" si="11"/>
        <v>95.78606888136275</v>
      </c>
      <c r="AL12" s="29">
        <v>107395</v>
      </c>
      <c r="AM12" s="29">
        <v>3433</v>
      </c>
      <c r="AN12" s="29">
        <f t="shared" si="12"/>
        <v>110828</v>
      </c>
      <c r="AO12" s="29">
        <v>106486</v>
      </c>
      <c r="AP12" s="29">
        <v>459</v>
      </c>
      <c r="AQ12" s="29">
        <f t="shared" si="13"/>
        <v>106945</v>
      </c>
      <c r="AR12" s="36">
        <f t="shared" si="14"/>
        <v>99.15359188044135</v>
      </c>
      <c r="AS12" s="36">
        <f t="shared" si="14"/>
        <v>13.370230119429072</v>
      </c>
      <c r="AT12" s="36">
        <f t="shared" si="14"/>
        <v>96.49637275778684</v>
      </c>
      <c r="AU12" s="29">
        <v>116263</v>
      </c>
      <c r="AV12" s="29">
        <v>3716</v>
      </c>
      <c r="AW12" s="29">
        <f t="shared" si="15"/>
        <v>119979</v>
      </c>
      <c r="AX12" s="29">
        <v>115278</v>
      </c>
      <c r="AY12" s="29">
        <v>497</v>
      </c>
      <c r="AZ12" s="29">
        <f t="shared" si="16"/>
        <v>115775</v>
      </c>
      <c r="BA12" s="36">
        <f t="shared" si="17"/>
        <v>99.1527829145988</v>
      </c>
      <c r="BB12" s="36">
        <f t="shared" si="17"/>
        <v>13.374596340150699</v>
      </c>
      <c r="BC12" s="36">
        <f t="shared" si="17"/>
        <v>96.49605347602497</v>
      </c>
      <c r="BD12" s="29">
        <v>2539491</v>
      </c>
      <c r="BE12" s="29">
        <v>245870</v>
      </c>
      <c r="BF12" s="29">
        <f t="shared" si="18"/>
        <v>2785361</v>
      </c>
      <c r="BG12" s="29">
        <v>2486291</v>
      </c>
      <c r="BH12" s="29">
        <v>33535</v>
      </c>
      <c r="BI12" s="29">
        <f t="shared" si="19"/>
        <v>2519826</v>
      </c>
      <c r="BJ12" s="36">
        <f t="shared" si="20"/>
        <v>97.90509200465762</v>
      </c>
      <c r="BK12" s="36">
        <f t="shared" si="20"/>
        <v>13.639321592711596</v>
      </c>
      <c r="BL12" s="36">
        <f t="shared" si="20"/>
        <v>90.46676534926712</v>
      </c>
      <c r="BM12" s="29">
        <v>2525701</v>
      </c>
      <c r="BN12" s="29">
        <v>245870</v>
      </c>
      <c r="BO12" s="29">
        <f t="shared" si="21"/>
        <v>2771571</v>
      </c>
      <c r="BP12" s="29">
        <v>2472501</v>
      </c>
      <c r="BQ12" s="29">
        <v>33535</v>
      </c>
      <c r="BR12" s="29">
        <f t="shared" si="39"/>
        <v>2506036</v>
      </c>
      <c r="BS12" s="36">
        <f t="shared" si="22"/>
        <v>97.89365407861025</v>
      </c>
      <c r="BT12" s="36">
        <f t="shared" si="22"/>
        <v>13.639321592711596</v>
      </c>
      <c r="BU12" s="36">
        <f t="shared" si="22"/>
        <v>90.41933257347547</v>
      </c>
      <c r="BV12" s="29">
        <v>13790</v>
      </c>
      <c r="BW12" s="29">
        <v>0</v>
      </c>
      <c r="BX12" s="29">
        <f t="shared" si="23"/>
        <v>13790</v>
      </c>
      <c r="BY12" s="29">
        <v>13790</v>
      </c>
      <c r="BZ12" s="29">
        <v>0</v>
      </c>
      <c r="CA12" s="29">
        <f t="shared" si="24"/>
        <v>13790</v>
      </c>
      <c r="CB12" s="36">
        <f t="shared" si="25"/>
        <v>100</v>
      </c>
      <c r="CC12" s="36" t="str">
        <f t="shared" si="26"/>
        <v> </v>
      </c>
      <c r="CD12" s="36">
        <f t="shared" si="26"/>
        <v>100</v>
      </c>
      <c r="CE12" s="29">
        <v>114946</v>
      </c>
      <c r="CF12" s="29">
        <v>8406</v>
      </c>
      <c r="CG12" s="29">
        <f t="shared" si="27"/>
        <v>123352</v>
      </c>
      <c r="CH12" s="29">
        <v>112925</v>
      </c>
      <c r="CI12" s="29">
        <v>1540</v>
      </c>
      <c r="CJ12" s="29">
        <f t="shared" si="28"/>
        <v>114465</v>
      </c>
      <c r="CK12" s="36">
        <f t="shared" si="29"/>
        <v>98.24178309815044</v>
      </c>
      <c r="CL12" s="36">
        <f t="shared" si="29"/>
        <v>18.320247442303117</v>
      </c>
      <c r="CM12" s="36">
        <f t="shared" si="29"/>
        <v>92.79541474803813</v>
      </c>
      <c r="CN12" s="29">
        <v>299883</v>
      </c>
      <c r="CO12" s="29">
        <v>0</v>
      </c>
      <c r="CP12" s="29">
        <f t="shared" si="30"/>
        <v>299883</v>
      </c>
      <c r="CQ12" s="29">
        <v>299883</v>
      </c>
      <c r="CR12" s="29">
        <v>0</v>
      </c>
      <c r="CS12" s="29">
        <f t="shared" si="31"/>
        <v>299883</v>
      </c>
      <c r="CT12" s="36">
        <f t="shared" si="32"/>
        <v>100</v>
      </c>
      <c r="CU12" s="36" t="str">
        <f t="shared" si="32"/>
        <v> </v>
      </c>
      <c r="CV12" s="36">
        <f t="shared" si="32"/>
        <v>100</v>
      </c>
      <c r="CW12" s="29">
        <v>0</v>
      </c>
      <c r="CX12" s="29">
        <v>0</v>
      </c>
      <c r="CY12" s="29">
        <f t="shared" si="33"/>
        <v>0</v>
      </c>
      <c r="CZ12" s="29">
        <v>0</v>
      </c>
      <c r="DA12" s="29">
        <v>0</v>
      </c>
      <c r="DB12" s="29">
        <f t="shared" si="34"/>
        <v>0</v>
      </c>
      <c r="DC12" s="36" t="str">
        <f t="shared" si="35"/>
        <v> </v>
      </c>
      <c r="DD12" s="36" t="str">
        <f t="shared" si="35"/>
        <v> </v>
      </c>
      <c r="DE12" s="36" t="str">
        <f t="shared" si="35"/>
        <v> </v>
      </c>
      <c r="DF12" s="29">
        <v>0</v>
      </c>
      <c r="DG12" s="29">
        <v>0</v>
      </c>
      <c r="DH12" s="29">
        <f t="shared" si="36"/>
        <v>0</v>
      </c>
      <c r="DI12" s="29">
        <v>0</v>
      </c>
      <c r="DJ12" s="29">
        <v>0</v>
      </c>
      <c r="DK12" s="29">
        <f t="shared" si="37"/>
        <v>0</v>
      </c>
      <c r="DL12" s="36" t="str">
        <f t="shared" si="38"/>
        <v> </v>
      </c>
      <c r="DM12" s="36" t="str">
        <f t="shared" si="38"/>
        <v> </v>
      </c>
      <c r="DN12" s="36" t="str">
        <f t="shared" si="38"/>
        <v> </v>
      </c>
    </row>
    <row r="13" spans="1:118" ht="33" customHeight="1">
      <c r="A13" s="4" t="s">
        <v>27</v>
      </c>
      <c r="B13" s="29">
        <v>4590844</v>
      </c>
      <c r="C13" s="29">
        <v>653088</v>
      </c>
      <c r="D13" s="29">
        <f t="shared" si="40"/>
        <v>5243932</v>
      </c>
      <c r="E13" s="29">
        <v>4415517</v>
      </c>
      <c r="F13" s="29">
        <v>94844</v>
      </c>
      <c r="G13" s="29">
        <f t="shared" si="41"/>
        <v>4510361</v>
      </c>
      <c r="H13" s="36">
        <f t="shared" si="0"/>
        <v>96.18094189216623</v>
      </c>
      <c r="I13" s="36">
        <f t="shared" si="1"/>
        <v>14.52239208192464</v>
      </c>
      <c r="J13" s="36">
        <f t="shared" si="2"/>
        <v>86.01105048654331</v>
      </c>
      <c r="K13" s="29">
        <v>1659837</v>
      </c>
      <c r="L13" s="29">
        <v>180489</v>
      </c>
      <c r="M13" s="29">
        <f t="shared" si="3"/>
        <v>1840326</v>
      </c>
      <c r="N13" s="29">
        <v>1613654</v>
      </c>
      <c r="O13" s="29">
        <v>32743</v>
      </c>
      <c r="P13" s="29">
        <f t="shared" si="4"/>
        <v>1646397</v>
      </c>
      <c r="Q13" s="36">
        <f t="shared" si="5"/>
        <v>97.21761835650126</v>
      </c>
      <c r="R13" s="36">
        <f t="shared" si="5"/>
        <v>18.141271767254512</v>
      </c>
      <c r="S13" s="36">
        <f t="shared" si="5"/>
        <v>89.46224744963665</v>
      </c>
      <c r="T13" s="29">
        <v>55027</v>
      </c>
      <c r="U13" s="29">
        <v>6990</v>
      </c>
      <c r="V13" s="29">
        <f t="shared" si="6"/>
        <v>62017</v>
      </c>
      <c r="W13" s="29">
        <v>52965</v>
      </c>
      <c r="X13" s="29">
        <v>1315</v>
      </c>
      <c r="Y13" s="29">
        <f t="shared" si="7"/>
        <v>54280</v>
      </c>
      <c r="Z13" s="36">
        <f t="shared" si="8"/>
        <v>96.2527486506624</v>
      </c>
      <c r="AA13" s="36">
        <f t="shared" si="8"/>
        <v>18.812589413447782</v>
      </c>
      <c r="AB13" s="36">
        <f t="shared" si="8"/>
        <v>87.52438847412806</v>
      </c>
      <c r="AC13" s="29">
        <v>1274552</v>
      </c>
      <c r="AD13" s="29">
        <v>163511</v>
      </c>
      <c r="AE13" s="29">
        <f t="shared" si="9"/>
        <v>1438063</v>
      </c>
      <c r="AF13" s="29">
        <v>1229476</v>
      </c>
      <c r="AG13" s="29">
        <v>30775</v>
      </c>
      <c r="AH13" s="29">
        <f t="shared" si="10"/>
        <v>1260251</v>
      </c>
      <c r="AI13" s="36">
        <f t="shared" si="11"/>
        <v>96.46338478147615</v>
      </c>
      <c r="AJ13" s="36">
        <f t="shared" si="11"/>
        <v>18.821363700301507</v>
      </c>
      <c r="AK13" s="36">
        <f t="shared" si="11"/>
        <v>87.63531222206538</v>
      </c>
      <c r="AL13" s="29">
        <v>109655</v>
      </c>
      <c r="AM13" s="29">
        <v>3316</v>
      </c>
      <c r="AN13" s="29">
        <f t="shared" si="12"/>
        <v>112971</v>
      </c>
      <c r="AO13" s="29">
        <v>109645</v>
      </c>
      <c r="AP13" s="29">
        <v>216</v>
      </c>
      <c r="AQ13" s="29">
        <f t="shared" si="13"/>
        <v>109861</v>
      </c>
      <c r="AR13" s="36">
        <f t="shared" si="14"/>
        <v>99.9908804888058</v>
      </c>
      <c r="AS13" s="36">
        <f t="shared" si="14"/>
        <v>6.513872135102533</v>
      </c>
      <c r="AT13" s="36">
        <f t="shared" si="14"/>
        <v>97.24708110931124</v>
      </c>
      <c r="AU13" s="29">
        <v>220603</v>
      </c>
      <c r="AV13" s="29">
        <v>6672</v>
      </c>
      <c r="AW13" s="29">
        <f t="shared" si="15"/>
        <v>227275</v>
      </c>
      <c r="AX13" s="29">
        <v>221568</v>
      </c>
      <c r="AY13" s="29">
        <v>437</v>
      </c>
      <c r="AZ13" s="29">
        <f t="shared" si="16"/>
        <v>222005</v>
      </c>
      <c r="BA13" s="36">
        <f t="shared" si="17"/>
        <v>100.4374373875242</v>
      </c>
      <c r="BB13" s="36">
        <f t="shared" si="17"/>
        <v>6.549760191846523</v>
      </c>
      <c r="BC13" s="36">
        <f t="shared" si="17"/>
        <v>97.68122318776811</v>
      </c>
      <c r="BD13" s="29">
        <v>2594423</v>
      </c>
      <c r="BE13" s="29">
        <v>430581</v>
      </c>
      <c r="BF13" s="29">
        <f t="shared" si="18"/>
        <v>3025004</v>
      </c>
      <c r="BG13" s="29">
        <v>2469573</v>
      </c>
      <c r="BH13" s="29">
        <v>59637</v>
      </c>
      <c r="BI13" s="29">
        <f t="shared" si="19"/>
        <v>2529210</v>
      </c>
      <c r="BJ13" s="36">
        <f t="shared" si="20"/>
        <v>95.1877546568158</v>
      </c>
      <c r="BK13" s="36">
        <f t="shared" si="20"/>
        <v>13.850355682206136</v>
      </c>
      <c r="BL13" s="36">
        <f t="shared" si="20"/>
        <v>83.61013737502496</v>
      </c>
      <c r="BM13" s="29">
        <v>2584200</v>
      </c>
      <c r="BN13" s="29">
        <v>430581</v>
      </c>
      <c r="BO13" s="29">
        <f t="shared" si="21"/>
        <v>3014781</v>
      </c>
      <c r="BP13" s="29">
        <v>2459350</v>
      </c>
      <c r="BQ13" s="29">
        <v>59637</v>
      </c>
      <c r="BR13" s="29">
        <f t="shared" si="39"/>
        <v>2518987</v>
      </c>
      <c r="BS13" s="36">
        <f t="shared" si="22"/>
        <v>95.16871759151768</v>
      </c>
      <c r="BT13" s="36">
        <f t="shared" si="22"/>
        <v>13.850355682206136</v>
      </c>
      <c r="BU13" s="36">
        <f t="shared" si="22"/>
        <v>83.55456001613383</v>
      </c>
      <c r="BV13" s="29">
        <v>10223</v>
      </c>
      <c r="BW13" s="29">
        <v>0</v>
      </c>
      <c r="BX13" s="29">
        <f t="shared" si="23"/>
        <v>10223</v>
      </c>
      <c r="BY13" s="29">
        <v>10223</v>
      </c>
      <c r="BZ13" s="29">
        <v>0</v>
      </c>
      <c r="CA13" s="29">
        <f t="shared" si="24"/>
        <v>10223</v>
      </c>
      <c r="CB13" s="36">
        <f t="shared" si="25"/>
        <v>100</v>
      </c>
      <c r="CC13" s="36" t="str">
        <f t="shared" si="26"/>
        <v> </v>
      </c>
      <c r="CD13" s="36">
        <f t="shared" si="26"/>
        <v>100</v>
      </c>
      <c r="CE13" s="29">
        <v>81897</v>
      </c>
      <c r="CF13" s="29">
        <v>13001</v>
      </c>
      <c r="CG13" s="29">
        <f t="shared" si="27"/>
        <v>94898</v>
      </c>
      <c r="CH13" s="29">
        <v>78207</v>
      </c>
      <c r="CI13" s="29">
        <v>2364</v>
      </c>
      <c r="CJ13" s="29">
        <f t="shared" si="28"/>
        <v>80571</v>
      </c>
      <c r="CK13" s="36">
        <f t="shared" si="29"/>
        <v>95.49434045203121</v>
      </c>
      <c r="CL13" s="36">
        <f t="shared" si="29"/>
        <v>18.183216675640335</v>
      </c>
      <c r="CM13" s="36">
        <f t="shared" si="29"/>
        <v>84.90273767624186</v>
      </c>
      <c r="CN13" s="29">
        <v>254687</v>
      </c>
      <c r="CO13" s="29">
        <v>0</v>
      </c>
      <c r="CP13" s="29">
        <f t="shared" si="30"/>
        <v>254687</v>
      </c>
      <c r="CQ13" s="29">
        <v>254083</v>
      </c>
      <c r="CR13" s="29">
        <v>0</v>
      </c>
      <c r="CS13" s="29">
        <f t="shared" si="31"/>
        <v>254083</v>
      </c>
      <c r="CT13" s="36">
        <f t="shared" si="32"/>
        <v>99.76284616018877</v>
      </c>
      <c r="CU13" s="36" t="str">
        <f t="shared" si="32"/>
        <v> </v>
      </c>
      <c r="CV13" s="36">
        <f t="shared" si="32"/>
        <v>99.76284616018877</v>
      </c>
      <c r="CW13" s="29">
        <v>0</v>
      </c>
      <c r="CX13" s="29">
        <v>0</v>
      </c>
      <c r="CY13" s="29">
        <f t="shared" si="33"/>
        <v>0</v>
      </c>
      <c r="CZ13" s="29">
        <v>0</v>
      </c>
      <c r="DA13" s="29">
        <v>0</v>
      </c>
      <c r="DB13" s="29">
        <f t="shared" si="34"/>
        <v>0</v>
      </c>
      <c r="DC13" s="36" t="str">
        <f t="shared" si="35"/>
        <v> </v>
      </c>
      <c r="DD13" s="36" t="str">
        <f t="shared" si="35"/>
        <v> </v>
      </c>
      <c r="DE13" s="36" t="str">
        <f t="shared" si="35"/>
        <v> </v>
      </c>
      <c r="DF13" s="29">
        <v>0</v>
      </c>
      <c r="DG13" s="29">
        <v>29017</v>
      </c>
      <c r="DH13" s="29">
        <f t="shared" si="36"/>
        <v>29017</v>
      </c>
      <c r="DI13" s="29">
        <v>0</v>
      </c>
      <c r="DJ13" s="29">
        <v>100</v>
      </c>
      <c r="DK13" s="29">
        <f t="shared" si="37"/>
        <v>100</v>
      </c>
      <c r="DL13" s="36" t="str">
        <f t="shared" si="38"/>
        <v> </v>
      </c>
      <c r="DM13" s="36">
        <f t="shared" si="38"/>
        <v>0.3446255643243616</v>
      </c>
      <c r="DN13" s="36">
        <f t="shared" si="38"/>
        <v>0.3446255643243616</v>
      </c>
    </row>
    <row r="14" spans="1:118" ht="33" customHeight="1">
      <c r="A14" s="4" t="s">
        <v>28</v>
      </c>
      <c r="B14" s="29">
        <v>6198846</v>
      </c>
      <c r="C14" s="29">
        <v>1010917</v>
      </c>
      <c r="D14" s="29">
        <f t="shared" si="40"/>
        <v>7209763</v>
      </c>
      <c r="E14" s="29">
        <v>5987786</v>
      </c>
      <c r="F14" s="29">
        <v>91260</v>
      </c>
      <c r="G14" s="29">
        <f t="shared" si="41"/>
        <v>6079046</v>
      </c>
      <c r="H14" s="36">
        <f t="shared" si="0"/>
        <v>96.59517271440524</v>
      </c>
      <c r="I14" s="36">
        <f t="shared" si="1"/>
        <v>9.027447357201432</v>
      </c>
      <c r="J14" s="36">
        <f t="shared" si="2"/>
        <v>84.31686312018856</v>
      </c>
      <c r="K14" s="29">
        <v>2206207</v>
      </c>
      <c r="L14" s="29">
        <v>155887</v>
      </c>
      <c r="M14" s="29">
        <f t="shared" si="3"/>
        <v>2362094</v>
      </c>
      <c r="N14" s="29">
        <v>2153795</v>
      </c>
      <c r="O14" s="29">
        <v>36793</v>
      </c>
      <c r="P14" s="29">
        <f t="shared" si="4"/>
        <v>2190588</v>
      </c>
      <c r="Q14" s="36">
        <f t="shared" si="5"/>
        <v>97.62433896728638</v>
      </c>
      <c r="R14" s="36">
        <f t="shared" si="5"/>
        <v>23.60235298645814</v>
      </c>
      <c r="S14" s="36">
        <f t="shared" si="5"/>
        <v>92.73923899726259</v>
      </c>
      <c r="T14" s="29">
        <v>82557</v>
      </c>
      <c r="U14" s="29">
        <v>6366</v>
      </c>
      <c r="V14" s="29">
        <f t="shared" si="6"/>
        <v>88923</v>
      </c>
      <c r="W14" s="29">
        <v>80399</v>
      </c>
      <c r="X14" s="29">
        <v>1540</v>
      </c>
      <c r="Y14" s="29">
        <f t="shared" si="7"/>
        <v>81939</v>
      </c>
      <c r="Z14" s="36">
        <f t="shared" si="8"/>
        <v>97.38604842714732</v>
      </c>
      <c r="AA14" s="36">
        <f t="shared" si="8"/>
        <v>24.19101476594408</v>
      </c>
      <c r="AB14" s="36">
        <f t="shared" si="8"/>
        <v>92.1460139671401</v>
      </c>
      <c r="AC14" s="29">
        <v>1850116</v>
      </c>
      <c r="AD14" s="29">
        <v>142728</v>
      </c>
      <c r="AE14" s="29">
        <f t="shared" si="9"/>
        <v>1992844</v>
      </c>
      <c r="AF14" s="29">
        <v>1802483</v>
      </c>
      <c r="AG14" s="29">
        <v>34526</v>
      </c>
      <c r="AH14" s="29">
        <f t="shared" si="10"/>
        <v>1837009</v>
      </c>
      <c r="AI14" s="36">
        <f t="shared" si="11"/>
        <v>97.42540467732834</v>
      </c>
      <c r="AJ14" s="36">
        <f t="shared" si="11"/>
        <v>24.190067821310464</v>
      </c>
      <c r="AK14" s="36">
        <f t="shared" si="11"/>
        <v>92.18027100967261</v>
      </c>
      <c r="AL14" s="29">
        <v>130285</v>
      </c>
      <c r="AM14" s="29">
        <v>3236</v>
      </c>
      <c r="AN14" s="29">
        <f t="shared" si="12"/>
        <v>133521</v>
      </c>
      <c r="AO14" s="29">
        <v>129036</v>
      </c>
      <c r="AP14" s="29">
        <v>346</v>
      </c>
      <c r="AQ14" s="29">
        <f t="shared" si="13"/>
        <v>129382</v>
      </c>
      <c r="AR14" s="36">
        <f t="shared" si="14"/>
        <v>99.04133246344551</v>
      </c>
      <c r="AS14" s="36">
        <f t="shared" si="14"/>
        <v>10.69221260815822</v>
      </c>
      <c r="AT14" s="36">
        <f t="shared" si="14"/>
        <v>96.90011309082468</v>
      </c>
      <c r="AU14" s="29">
        <v>143249</v>
      </c>
      <c r="AV14" s="29">
        <v>3557</v>
      </c>
      <c r="AW14" s="29">
        <f t="shared" si="15"/>
        <v>146806</v>
      </c>
      <c r="AX14" s="29">
        <v>141877</v>
      </c>
      <c r="AY14" s="29">
        <v>381</v>
      </c>
      <c r="AZ14" s="29">
        <f t="shared" si="16"/>
        <v>142258</v>
      </c>
      <c r="BA14" s="36">
        <f t="shared" si="17"/>
        <v>99.0422271708703</v>
      </c>
      <c r="BB14" s="36">
        <f t="shared" si="17"/>
        <v>10.711273545122294</v>
      </c>
      <c r="BC14" s="36">
        <f t="shared" si="17"/>
        <v>96.90203397681294</v>
      </c>
      <c r="BD14" s="29">
        <v>3554230</v>
      </c>
      <c r="BE14" s="29">
        <v>843824</v>
      </c>
      <c r="BF14" s="29">
        <f t="shared" si="18"/>
        <v>4398054</v>
      </c>
      <c r="BG14" s="29">
        <v>3399761</v>
      </c>
      <c r="BH14" s="29">
        <v>51751</v>
      </c>
      <c r="BI14" s="29">
        <f t="shared" si="19"/>
        <v>3451512</v>
      </c>
      <c r="BJ14" s="36">
        <f t="shared" si="20"/>
        <v>95.65393910917413</v>
      </c>
      <c r="BK14" s="36">
        <f t="shared" si="20"/>
        <v>6.13291397258196</v>
      </c>
      <c r="BL14" s="36">
        <f t="shared" si="20"/>
        <v>78.47816329676715</v>
      </c>
      <c r="BM14" s="29">
        <v>3551910</v>
      </c>
      <c r="BN14" s="29">
        <v>843824</v>
      </c>
      <c r="BO14" s="29">
        <f t="shared" si="21"/>
        <v>4395734</v>
      </c>
      <c r="BP14" s="29">
        <v>3397441</v>
      </c>
      <c r="BQ14" s="29">
        <v>51751</v>
      </c>
      <c r="BR14" s="29">
        <f t="shared" si="39"/>
        <v>3449192</v>
      </c>
      <c r="BS14" s="36">
        <f t="shared" si="22"/>
        <v>95.6511003938726</v>
      </c>
      <c r="BT14" s="36">
        <f t="shared" si="22"/>
        <v>6.13291397258196</v>
      </c>
      <c r="BU14" s="36">
        <f t="shared" si="22"/>
        <v>78.46680440627209</v>
      </c>
      <c r="BV14" s="29">
        <v>2320</v>
      </c>
      <c r="BW14" s="29">
        <v>0</v>
      </c>
      <c r="BX14" s="29">
        <f t="shared" si="23"/>
        <v>2320</v>
      </c>
      <c r="BY14" s="29">
        <v>2320</v>
      </c>
      <c r="BZ14" s="29">
        <v>0</v>
      </c>
      <c r="CA14" s="29">
        <f t="shared" si="24"/>
        <v>2320</v>
      </c>
      <c r="CB14" s="36">
        <f t="shared" si="25"/>
        <v>100</v>
      </c>
      <c r="CC14" s="36" t="str">
        <f t="shared" si="26"/>
        <v> </v>
      </c>
      <c r="CD14" s="36">
        <f t="shared" si="26"/>
        <v>100</v>
      </c>
      <c r="CE14" s="29">
        <v>146719</v>
      </c>
      <c r="CF14" s="29">
        <v>11206</v>
      </c>
      <c r="CG14" s="29">
        <f t="shared" si="27"/>
        <v>157925</v>
      </c>
      <c r="CH14" s="29">
        <v>142540</v>
      </c>
      <c r="CI14" s="29">
        <v>2716</v>
      </c>
      <c r="CJ14" s="29">
        <f t="shared" si="28"/>
        <v>145256</v>
      </c>
      <c r="CK14" s="36">
        <f t="shared" si="29"/>
        <v>97.15169814407132</v>
      </c>
      <c r="CL14" s="36">
        <f t="shared" si="29"/>
        <v>24.23701588434767</v>
      </c>
      <c r="CM14" s="36">
        <f t="shared" si="29"/>
        <v>91.97783758113029</v>
      </c>
      <c r="CN14" s="29">
        <v>291690</v>
      </c>
      <c r="CO14" s="29">
        <v>0</v>
      </c>
      <c r="CP14" s="29">
        <f t="shared" si="30"/>
        <v>291690</v>
      </c>
      <c r="CQ14" s="29">
        <v>291690</v>
      </c>
      <c r="CR14" s="29">
        <v>0</v>
      </c>
      <c r="CS14" s="29">
        <f t="shared" si="31"/>
        <v>291690</v>
      </c>
      <c r="CT14" s="36">
        <f t="shared" si="32"/>
        <v>100</v>
      </c>
      <c r="CU14" s="36" t="str">
        <f t="shared" si="32"/>
        <v> </v>
      </c>
      <c r="CV14" s="36">
        <f t="shared" si="32"/>
        <v>100</v>
      </c>
      <c r="CW14" s="29">
        <v>0</v>
      </c>
      <c r="CX14" s="29">
        <v>0</v>
      </c>
      <c r="CY14" s="29">
        <f t="shared" si="33"/>
        <v>0</v>
      </c>
      <c r="CZ14" s="29">
        <v>0</v>
      </c>
      <c r="DA14" s="29">
        <v>0</v>
      </c>
      <c r="DB14" s="29">
        <f t="shared" si="34"/>
        <v>0</v>
      </c>
      <c r="DC14" s="36" t="str">
        <f t="shared" si="35"/>
        <v> </v>
      </c>
      <c r="DD14" s="36" t="str">
        <f t="shared" si="35"/>
        <v> </v>
      </c>
      <c r="DE14" s="36" t="str">
        <f t="shared" si="35"/>
        <v> </v>
      </c>
      <c r="DF14" s="29">
        <v>0</v>
      </c>
      <c r="DG14" s="29">
        <v>0</v>
      </c>
      <c r="DH14" s="29">
        <f t="shared" si="36"/>
        <v>0</v>
      </c>
      <c r="DI14" s="29">
        <v>0</v>
      </c>
      <c r="DJ14" s="29">
        <v>0</v>
      </c>
      <c r="DK14" s="29">
        <f t="shared" si="37"/>
        <v>0</v>
      </c>
      <c r="DL14" s="36" t="str">
        <f t="shared" si="38"/>
        <v> </v>
      </c>
      <c r="DM14" s="36" t="str">
        <f t="shared" si="38"/>
        <v> </v>
      </c>
      <c r="DN14" s="36" t="str">
        <f t="shared" si="38"/>
        <v> </v>
      </c>
    </row>
    <row r="15" spans="1:118" ht="33" customHeight="1">
      <c r="A15" s="14" t="s">
        <v>84</v>
      </c>
      <c r="B15" s="30">
        <v>3362787</v>
      </c>
      <c r="C15" s="30">
        <v>370390</v>
      </c>
      <c r="D15" s="30">
        <f t="shared" si="40"/>
        <v>3733177</v>
      </c>
      <c r="E15" s="30">
        <v>3260892</v>
      </c>
      <c r="F15" s="30">
        <v>39170</v>
      </c>
      <c r="G15" s="30">
        <f t="shared" si="41"/>
        <v>3300062</v>
      </c>
      <c r="H15" s="37">
        <f t="shared" si="0"/>
        <v>96.96992405406587</v>
      </c>
      <c r="I15" s="37">
        <f t="shared" si="1"/>
        <v>10.57533950700613</v>
      </c>
      <c r="J15" s="37">
        <f t="shared" si="2"/>
        <v>88.39821953258578</v>
      </c>
      <c r="K15" s="30">
        <v>1189993</v>
      </c>
      <c r="L15" s="30">
        <v>82026</v>
      </c>
      <c r="M15" s="30">
        <f t="shared" si="3"/>
        <v>1272019</v>
      </c>
      <c r="N15" s="30">
        <v>1164323</v>
      </c>
      <c r="O15" s="30">
        <v>15566</v>
      </c>
      <c r="P15" s="30">
        <f t="shared" si="4"/>
        <v>1179889</v>
      </c>
      <c r="Q15" s="37">
        <f t="shared" si="5"/>
        <v>97.84284445370687</v>
      </c>
      <c r="R15" s="37">
        <f t="shared" si="5"/>
        <v>18.9769097603199</v>
      </c>
      <c r="S15" s="37">
        <f t="shared" si="5"/>
        <v>92.75718365842019</v>
      </c>
      <c r="T15" s="30">
        <v>51327</v>
      </c>
      <c r="U15" s="30">
        <v>6780</v>
      </c>
      <c r="V15" s="30">
        <f t="shared" si="6"/>
        <v>58107</v>
      </c>
      <c r="W15" s="30">
        <v>50107</v>
      </c>
      <c r="X15" s="30">
        <v>1277</v>
      </c>
      <c r="Y15" s="30">
        <f t="shared" si="7"/>
        <v>51384</v>
      </c>
      <c r="Z15" s="37">
        <f t="shared" si="8"/>
        <v>97.62308336742845</v>
      </c>
      <c r="AA15" s="37">
        <f t="shared" si="8"/>
        <v>18.83480825958702</v>
      </c>
      <c r="AB15" s="37">
        <f t="shared" si="8"/>
        <v>88.42996540864267</v>
      </c>
      <c r="AC15" s="30">
        <v>965652</v>
      </c>
      <c r="AD15" s="30">
        <v>71752</v>
      </c>
      <c r="AE15" s="30">
        <f t="shared" si="9"/>
        <v>1037404</v>
      </c>
      <c r="AF15" s="30">
        <v>942116</v>
      </c>
      <c r="AG15" s="30">
        <v>13520</v>
      </c>
      <c r="AH15" s="30">
        <f t="shared" si="10"/>
        <v>955636</v>
      </c>
      <c r="AI15" s="37">
        <f t="shared" si="11"/>
        <v>97.56268303695327</v>
      </c>
      <c r="AJ15" s="37">
        <f t="shared" si="11"/>
        <v>18.842680343405064</v>
      </c>
      <c r="AK15" s="37">
        <f t="shared" si="11"/>
        <v>92.11801766717691</v>
      </c>
      <c r="AL15" s="30">
        <v>78561</v>
      </c>
      <c r="AM15" s="30">
        <v>3274</v>
      </c>
      <c r="AN15" s="30">
        <f t="shared" si="12"/>
        <v>81835</v>
      </c>
      <c r="AO15" s="30">
        <v>77647</v>
      </c>
      <c r="AP15" s="30">
        <v>621</v>
      </c>
      <c r="AQ15" s="30">
        <f t="shared" si="13"/>
        <v>78268</v>
      </c>
      <c r="AR15" s="37">
        <f t="shared" si="14"/>
        <v>98.8365728542152</v>
      </c>
      <c r="AS15" s="37">
        <f t="shared" si="14"/>
        <v>18.967623701893707</v>
      </c>
      <c r="AT15" s="37">
        <f t="shared" si="14"/>
        <v>95.64122930286553</v>
      </c>
      <c r="AU15" s="30">
        <v>94453</v>
      </c>
      <c r="AV15" s="30">
        <v>220</v>
      </c>
      <c r="AW15" s="30">
        <f t="shared" si="15"/>
        <v>94673</v>
      </c>
      <c r="AX15" s="30">
        <v>94453</v>
      </c>
      <c r="AY15" s="30">
        <v>148</v>
      </c>
      <c r="AZ15" s="30">
        <f t="shared" si="16"/>
        <v>94601</v>
      </c>
      <c r="BA15" s="37">
        <f t="shared" si="17"/>
        <v>100</v>
      </c>
      <c r="BB15" s="37">
        <f t="shared" si="17"/>
        <v>67.27272727272727</v>
      </c>
      <c r="BC15" s="37">
        <f t="shared" si="17"/>
        <v>99.92394874990758</v>
      </c>
      <c r="BD15" s="30">
        <v>1841272</v>
      </c>
      <c r="BE15" s="30">
        <v>282927</v>
      </c>
      <c r="BF15" s="30">
        <f t="shared" si="18"/>
        <v>2124199</v>
      </c>
      <c r="BG15" s="30">
        <v>1768042</v>
      </c>
      <c r="BH15" s="30">
        <v>22574</v>
      </c>
      <c r="BI15" s="30">
        <f t="shared" si="19"/>
        <v>1790616</v>
      </c>
      <c r="BJ15" s="37">
        <f t="shared" si="20"/>
        <v>96.02285811113187</v>
      </c>
      <c r="BK15" s="37">
        <f t="shared" si="20"/>
        <v>7.978736564555522</v>
      </c>
      <c r="BL15" s="37">
        <f t="shared" si="20"/>
        <v>84.29605700784154</v>
      </c>
      <c r="BM15" s="30">
        <v>1824647</v>
      </c>
      <c r="BN15" s="30">
        <v>282927</v>
      </c>
      <c r="BO15" s="30">
        <f t="shared" si="21"/>
        <v>2107574</v>
      </c>
      <c r="BP15" s="30">
        <v>1751417</v>
      </c>
      <c r="BQ15" s="30">
        <v>22574</v>
      </c>
      <c r="BR15" s="30">
        <f t="shared" si="39"/>
        <v>1773991</v>
      </c>
      <c r="BS15" s="37">
        <f t="shared" si="22"/>
        <v>95.98662097381028</v>
      </c>
      <c r="BT15" s="37">
        <f t="shared" si="22"/>
        <v>7.978736564555522</v>
      </c>
      <c r="BU15" s="37">
        <f t="shared" si="22"/>
        <v>84.17218090562893</v>
      </c>
      <c r="BV15" s="30">
        <v>16625</v>
      </c>
      <c r="BW15" s="30">
        <v>0</v>
      </c>
      <c r="BX15" s="30">
        <f t="shared" si="23"/>
        <v>16625</v>
      </c>
      <c r="BY15" s="30">
        <v>16625</v>
      </c>
      <c r="BZ15" s="30">
        <v>0</v>
      </c>
      <c r="CA15" s="30">
        <f t="shared" si="24"/>
        <v>16625</v>
      </c>
      <c r="CB15" s="37">
        <f t="shared" si="25"/>
        <v>100</v>
      </c>
      <c r="CC15" s="37" t="str">
        <f t="shared" si="26"/>
        <v> </v>
      </c>
      <c r="CD15" s="37">
        <f t="shared" si="26"/>
        <v>100</v>
      </c>
      <c r="CE15" s="30">
        <v>104368</v>
      </c>
      <c r="CF15" s="30">
        <v>5437</v>
      </c>
      <c r="CG15" s="30">
        <f t="shared" si="27"/>
        <v>109805</v>
      </c>
      <c r="CH15" s="30">
        <v>101373</v>
      </c>
      <c r="CI15" s="30">
        <v>1030</v>
      </c>
      <c r="CJ15" s="30">
        <f t="shared" si="28"/>
        <v>102403</v>
      </c>
      <c r="CK15" s="37">
        <f t="shared" si="29"/>
        <v>97.13034646634983</v>
      </c>
      <c r="CL15" s="37">
        <f t="shared" si="29"/>
        <v>18.944270737539085</v>
      </c>
      <c r="CM15" s="37">
        <f t="shared" si="29"/>
        <v>93.2589590637949</v>
      </c>
      <c r="CN15" s="30">
        <v>226348</v>
      </c>
      <c r="CO15" s="30">
        <v>0</v>
      </c>
      <c r="CP15" s="30">
        <f t="shared" si="30"/>
        <v>226348</v>
      </c>
      <c r="CQ15" s="30">
        <v>226348</v>
      </c>
      <c r="CR15" s="30">
        <v>0</v>
      </c>
      <c r="CS15" s="30">
        <f t="shared" si="31"/>
        <v>226348</v>
      </c>
      <c r="CT15" s="37">
        <f t="shared" si="32"/>
        <v>100</v>
      </c>
      <c r="CU15" s="37" t="str">
        <f t="shared" si="32"/>
        <v> </v>
      </c>
      <c r="CV15" s="37">
        <f t="shared" si="32"/>
        <v>100</v>
      </c>
      <c r="CW15" s="30">
        <v>806</v>
      </c>
      <c r="CX15" s="30">
        <v>0</v>
      </c>
      <c r="CY15" s="30">
        <f t="shared" si="33"/>
        <v>806</v>
      </c>
      <c r="CZ15" s="30">
        <v>806</v>
      </c>
      <c r="DA15" s="30">
        <v>0</v>
      </c>
      <c r="DB15" s="30">
        <f t="shared" si="34"/>
        <v>806</v>
      </c>
      <c r="DC15" s="37">
        <f t="shared" si="35"/>
        <v>100</v>
      </c>
      <c r="DD15" s="37" t="str">
        <f t="shared" si="35"/>
        <v> </v>
      </c>
      <c r="DE15" s="37">
        <f t="shared" si="35"/>
        <v>100</v>
      </c>
      <c r="DF15" s="30">
        <v>0</v>
      </c>
      <c r="DG15" s="30">
        <v>0</v>
      </c>
      <c r="DH15" s="30">
        <f t="shared" si="36"/>
        <v>0</v>
      </c>
      <c r="DI15" s="30">
        <v>0</v>
      </c>
      <c r="DJ15" s="30">
        <v>0</v>
      </c>
      <c r="DK15" s="30">
        <f t="shared" si="37"/>
        <v>0</v>
      </c>
      <c r="DL15" s="37" t="str">
        <f t="shared" si="38"/>
        <v> </v>
      </c>
      <c r="DM15" s="37" t="str">
        <f t="shared" si="38"/>
        <v> </v>
      </c>
      <c r="DN15" s="37" t="str">
        <f t="shared" si="38"/>
        <v> </v>
      </c>
    </row>
    <row r="16" spans="1:118" ht="33" customHeight="1">
      <c r="A16" s="4" t="s">
        <v>90</v>
      </c>
      <c r="B16" s="29">
        <v>9346529</v>
      </c>
      <c r="C16" s="29">
        <v>872041</v>
      </c>
      <c r="D16" s="29">
        <f t="shared" si="40"/>
        <v>10218570</v>
      </c>
      <c r="E16" s="29">
        <v>9044154</v>
      </c>
      <c r="F16" s="29">
        <v>124502</v>
      </c>
      <c r="G16" s="29">
        <f t="shared" si="41"/>
        <v>9168656</v>
      </c>
      <c r="H16" s="36">
        <f aca="true" t="shared" si="42" ref="H16:J19">IF(ISERROR(E16/B16*100)," ",E16/B16*100)</f>
        <v>96.76484179314053</v>
      </c>
      <c r="I16" s="36">
        <f t="shared" si="42"/>
        <v>14.277081008805778</v>
      </c>
      <c r="J16" s="36">
        <f t="shared" si="42"/>
        <v>89.72543124918653</v>
      </c>
      <c r="K16" s="29">
        <v>3022466</v>
      </c>
      <c r="L16" s="29">
        <v>267095</v>
      </c>
      <c r="M16" s="29">
        <f t="shared" si="3"/>
        <v>3289561</v>
      </c>
      <c r="N16" s="29">
        <v>2901956</v>
      </c>
      <c r="O16" s="29">
        <v>46676</v>
      </c>
      <c r="P16" s="29">
        <f t="shared" si="4"/>
        <v>2948632</v>
      </c>
      <c r="Q16" s="36">
        <f t="shared" si="5"/>
        <v>96.01285837458552</v>
      </c>
      <c r="R16" s="36">
        <f t="shared" si="5"/>
        <v>17.47543009041727</v>
      </c>
      <c r="S16" s="36">
        <f t="shared" si="5"/>
        <v>89.63603350112675</v>
      </c>
      <c r="T16" s="29">
        <v>104868</v>
      </c>
      <c r="U16" s="29">
        <v>9422</v>
      </c>
      <c r="V16" s="29">
        <f t="shared" si="6"/>
        <v>114290</v>
      </c>
      <c r="W16" s="29">
        <v>100078</v>
      </c>
      <c r="X16" s="29">
        <v>1689</v>
      </c>
      <c r="Y16" s="29">
        <f t="shared" si="7"/>
        <v>101767</v>
      </c>
      <c r="Z16" s="36">
        <f t="shared" si="8"/>
        <v>95.43235305336232</v>
      </c>
      <c r="AA16" s="36">
        <f t="shared" si="8"/>
        <v>17.926130333262577</v>
      </c>
      <c r="AB16" s="36">
        <f t="shared" si="8"/>
        <v>89.04278589552892</v>
      </c>
      <c r="AC16" s="29">
        <v>2387294</v>
      </c>
      <c r="AD16" s="29">
        <v>241359</v>
      </c>
      <c r="AE16" s="29">
        <f t="shared" si="9"/>
        <v>2628653</v>
      </c>
      <c r="AF16" s="29">
        <v>2278256</v>
      </c>
      <c r="AG16" s="29">
        <v>43025</v>
      </c>
      <c r="AH16" s="29">
        <f t="shared" si="10"/>
        <v>2321281</v>
      </c>
      <c r="AI16" s="36">
        <f t="shared" si="11"/>
        <v>95.43256926042623</v>
      </c>
      <c r="AJ16" s="36">
        <f t="shared" si="11"/>
        <v>17.826142799729862</v>
      </c>
      <c r="AK16" s="36">
        <f t="shared" si="11"/>
        <v>88.30686286854903</v>
      </c>
      <c r="AL16" s="29">
        <v>183085</v>
      </c>
      <c r="AM16" s="29">
        <v>1058</v>
      </c>
      <c r="AN16" s="29">
        <f t="shared" si="12"/>
        <v>184143</v>
      </c>
      <c r="AO16" s="29">
        <v>176403</v>
      </c>
      <c r="AP16" s="29">
        <v>120</v>
      </c>
      <c r="AQ16" s="29">
        <f t="shared" si="13"/>
        <v>176523</v>
      </c>
      <c r="AR16" s="36">
        <f t="shared" si="14"/>
        <v>96.35032908212033</v>
      </c>
      <c r="AS16" s="36">
        <f t="shared" si="14"/>
        <v>11.342155009451796</v>
      </c>
      <c r="AT16" s="36">
        <f t="shared" si="14"/>
        <v>95.8619116664766</v>
      </c>
      <c r="AU16" s="29">
        <v>347219</v>
      </c>
      <c r="AV16" s="29">
        <v>15256</v>
      </c>
      <c r="AW16" s="29">
        <f t="shared" si="15"/>
        <v>362475</v>
      </c>
      <c r="AX16" s="29">
        <v>347219</v>
      </c>
      <c r="AY16" s="29">
        <v>1842</v>
      </c>
      <c r="AZ16" s="29">
        <f t="shared" si="16"/>
        <v>349061</v>
      </c>
      <c r="BA16" s="36">
        <f t="shared" si="17"/>
        <v>100</v>
      </c>
      <c r="BB16" s="36">
        <f t="shared" si="17"/>
        <v>12.07393812270582</v>
      </c>
      <c r="BC16" s="36">
        <f t="shared" si="17"/>
        <v>96.29933098834402</v>
      </c>
      <c r="BD16" s="29">
        <v>5733036</v>
      </c>
      <c r="BE16" s="29">
        <v>566515</v>
      </c>
      <c r="BF16" s="29">
        <f t="shared" si="18"/>
        <v>6299551</v>
      </c>
      <c r="BG16" s="29">
        <v>5555620</v>
      </c>
      <c r="BH16" s="29">
        <v>75828</v>
      </c>
      <c r="BI16" s="29">
        <f t="shared" si="19"/>
        <v>5631448</v>
      </c>
      <c r="BJ16" s="36">
        <f t="shared" si="20"/>
        <v>96.9053743949977</v>
      </c>
      <c r="BK16" s="36">
        <f t="shared" si="20"/>
        <v>13.38499421904098</v>
      </c>
      <c r="BL16" s="36">
        <f t="shared" si="20"/>
        <v>89.39443461922922</v>
      </c>
      <c r="BM16" s="29">
        <v>5705934</v>
      </c>
      <c r="BN16" s="29">
        <v>566515</v>
      </c>
      <c r="BO16" s="29">
        <f t="shared" si="21"/>
        <v>6272449</v>
      </c>
      <c r="BP16" s="29">
        <v>5528518</v>
      </c>
      <c r="BQ16" s="29">
        <v>75828</v>
      </c>
      <c r="BR16" s="29">
        <f t="shared" si="39"/>
        <v>5604346</v>
      </c>
      <c r="BS16" s="36">
        <f t="shared" si="22"/>
        <v>96.89067556687476</v>
      </c>
      <c r="BT16" s="36">
        <f t="shared" si="22"/>
        <v>13.38499421904098</v>
      </c>
      <c r="BU16" s="36">
        <f t="shared" si="22"/>
        <v>89.3486100883403</v>
      </c>
      <c r="BV16" s="29">
        <v>27102</v>
      </c>
      <c r="BW16" s="29">
        <v>0</v>
      </c>
      <c r="BX16" s="29">
        <f t="shared" si="23"/>
        <v>27102</v>
      </c>
      <c r="BY16" s="29">
        <v>27102</v>
      </c>
      <c r="BZ16" s="29">
        <v>0</v>
      </c>
      <c r="CA16" s="29">
        <f t="shared" si="24"/>
        <v>27102</v>
      </c>
      <c r="CB16" s="36">
        <f t="shared" si="25"/>
        <v>100</v>
      </c>
      <c r="CC16" s="36" t="str">
        <f t="shared" si="26"/>
        <v> </v>
      </c>
      <c r="CD16" s="36">
        <f t="shared" si="26"/>
        <v>100</v>
      </c>
      <c r="CE16" s="29">
        <v>159314</v>
      </c>
      <c r="CF16" s="29">
        <v>13282</v>
      </c>
      <c r="CG16" s="29">
        <f t="shared" si="27"/>
        <v>172596</v>
      </c>
      <c r="CH16" s="29">
        <v>155253</v>
      </c>
      <c r="CI16" s="29">
        <v>1998</v>
      </c>
      <c r="CJ16" s="29">
        <f t="shared" si="28"/>
        <v>157251</v>
      </c>
      <c r="CK16" s="36">
        <f t="shared" si="29"/>
        <v>97.45094593067778</v>
      </c>
      <c r="CL16" s="36">
        <f t="shared" si="29"/>
        <v>15.042915223610903</v>
      </c>
      <c r="CM16" s="36">
        <f t="shared" si="29"/>
        <v>91.10929569630815</v>
      </c>
      <c r="CN16" s="29">
        <v>431688</v>
      </c>
      <c r="CO16" s="29">
        <v>0</v>
      </c>
      <c r="CP16" s="29">
        <f t="shared" si="30"/>
        <v>431688</v>
      </c>
      <c r="CQ16" s="29">
        <v>431302</v>
      </c>
      <c r="CR16" s="29">
        <v>0</v>
      </c>
      <c r="CS16" s="29">
        <f t="shared" si="31"/>
        <v>431302</v>
      </c>
      <c r="CT16" s="36">
        <f t="shared" si="32"/>
        <v>99.9105835696151</v>
      </c>
      <c r="CU16" s="36" t="str">
        <f t="shared" si="32"/>
        <v> </v>
      </c>
      <c r="CV16" s="36">
        <f t="shared" si="32"/>
        <v>99.9105835696151</v>
      </c>
      <c r="CW16" s="29">
        <v>23</v>
      </c>
      <c r="CX16" s="29">
        <v>0</v>
      </c>
      <c r="CY16" s="29">
        <f t="shared" si="33"/>
        <v>23</v>
      </c>
      <c r="CZ16" s="29">
        <v>23</v>
      </c>
      <c r="DA16" s="29">
        <v>0</v>
      </c>
      <c r="DB16" s="29">
        <f t="shared" si="34"/>
        <v>23</v>
      </c>
      <c r="DC16" s="36">
        <f t="shared" si="35"/>
        <v>100</v>
      </c>
      <c r="DD16" s="36" t="str">
        <f t="shared" si="35"/>
        <v> </v>
      </c>
      <c r="DE16" s="36">
        <f t="shared" si="35"/>
        <v>100</v>
      </c>
      <c r="DF16" s="29">
        <v>0</v>
      </c>
      <c r="DG16" s="29">
        <v>25149</v>
      </c>
      <c r="DH16" s="29">
        <f t="shared" si="36"/>
        <v>25149</v>
      </c>
      <c r="DI16" s="29">
        <v>0</v>
      </c>
      <c r="DJ16" s="29">
        <v>0</v>
      </c>
      <c r="DK16" s="29">
        <f t="shared" si="37"/>
        <v>0</v>
      </c>
      <c r="DL16" s="36" t="str">
        <f t="shared" si="38"/>
        <v> </v>
      </c>
      <c r="DM16" s="36">
        <f t="shared" si="38"/>
        <v>0</v>
      </c>
      <c r="DN16" s="36">
        <f t="shared" si="38"/>
        <v>0</v>
      </c>
    </row>
    <row r="17" spans="1:118" ht="33" customHeight="1">
      <c r="A17" s="4" t="s">
        <v>91</v>
      </c>
      <c r="B17" s="29">
        <v>5570345</v>
      </c>
      <c r="C17" s="29">
        <v>616115</v>
      </c>
      <c r="D17" s="29">
        <f>SUM(B17:C17)</f>
        <v>6186460</v>
      </c>
      <c r="E17" s="29">
        <v>5413112</v>
      </c>
      <c r="F17" s="29">
        <v>95702</v>
      </c>
      <c r="G17" s="29">
        <f>SUM(E17:F17)</f>
        <v>5508814</v>
      </c>
      <c r="H17" s="36">
        <f aca="true" t="shared" si="43" ref="H17:J18">IF(ISERROR(E17/B17*100)," ",E17/B17*100)</f>
        <v>97.17732025574718</v>
      </c>
      <c r="I17" s="36">
        <f t="shared" si="43"/>
        <v>15.53313910552413</v>
      </c>
      <c r="J17" s="36">
        <f t="shared" si="43"/>
        <v>89.04630434852888</v>
      </c>
      <c r="K17" s="29">
        <v>2388349</v>
      </c>
      <c r="L17" s="29">
        <v>191279</v>
      </c>
      <c r="M17" s="29">
        <f t="shared" si="3"/>
        <v>2579628</v>
      </c>
      <c r="N17" s="29">
        <v>2325967</v>
      </c>
      <c r="O17" s="29">
        <v>43135</v>
      </c>
      <c r="P17" s="29">
        <f>SUM(N17:O17)</f>
        <v>2369102</v>
      </c>
      <c r="Q17" s="36">
        <f t="shared" si="5"/>
        <v>97.38807016897447</v>
      </c>
      <c r="R17" s="36">
        <f t="shared" si="5"/>
        <v>22.550828893919352</v>
      </c>
      <c r="S17" s="36">
        <f t="shared" si="5"/>
        <v>91.8389008027514</v>
      </c>
      <c r="T17" s="29">
        <v>89901</v>
      </c>
      <c r="U17" s="29">
        <v>6579</v>
      </c>
      <c r="V17" s="29">
        <f>SUM(T17:U17)</f>
        <v>96480</v>
      </c>
      <c r="W17" s="29">
        <v>86291</v>
      </c>
      <c r="X17" s="29">
        <v>1828</v>
      </c>
      <c r="Y17" s="29">
        <f>SUM(W17:X17)</f>
        <v>88119</v>
      </c>
      <c r="Z17" s="36">
        <f t="shared" si="8"/>
        <v>95.98447180787755</v>
      </c>
      <c r="AA17" s="36">
        <f t="shared" si="8"/>
        <v>27.785377716978267</v>
      </c>
      <c r="AB17" s="36">
        <f t="shared" si="8"/>
        <v>91.3339552238806</v>
      </c>
      <c r="AC17" s="29">
        <v>1984386</v>
      </c>
      <c r="AD17" s="29">
        <v>169373</v>
      </c>
      <c r="AE17" s="29">
        <f>SUM(AC17:AD17)</f>
        <v>2153759</v>
      </c>
      <c r="AF17" s="29">
        <v>1928409</v>
      </c>
      <c r="AG17" s="29">
        <v>38988</v>
      </c>
      <c r="AH17" s="29">
        <f>SUM(AF17:AG17)</f>
        <v>1967397</v>
      </c>
      <c r="AI17" s="36">
        <f t="shared" si="11"/>
        <v>97.17912744798643</v>
      </c>
      <c r="AJ17" s="36">
        <f t="shared" si="11"/>
        <v>23.01901719872707</v>
      </c>
      <c r="AK17" s="36">
        <f t="shared" si="11"/>
        <v>91.34712843916148</v>
      </c>
      <c r="AL17" s="29">
        <v>119733</v>
      </c>
      <c r="AM17" s="29">
        <v>5843</v>
      </c>
      <c r="AN17" s="29">
        <f>SUM(AL17:AM17)</f>
        <v>125576</v>
      </c>
      <c r="AO17" s="29">
        <v>118668</v>
      </c>
      <c r="AP17" s="29">
        <v>884</v>
      </c>
      <c r="AQ17" s="29">
        <f>SUM(AO17:AP17)</f>
        <v>119552</v>
      </c>
      <c r="AR17" s="36">
        <f t="shared" si="14"/>
        <v>99.11052090902257</v>
      </c>
      <c r="AS17" s="36">
        <f t="shared" si="14"/>
        <v>15.129214444634606</v>
      </c>
      <c r="AT17" s="36">
        <f t="shared" si="14"/>
        <v>95.20290501369688</v>
      </c>
      <c r="AU17" s="29">
        <v>194329</v>
      </c>
      <c r="AV17" s="29">
        <v>9484</v>
      </c>
      <c r="AW17" s="29">
        <f>SUM(AU17:AV17)</f>
        <v>203813</v>
      </c>
      <c r="AX17" s="29">
        <v>192599</v>
      </c>
      <c r="AY17" s="29">
        <v>1435</v>
      </c>
      <c r="AZ17" s="29">
        <f>SUM(AX17:AY17)</f>
        <v>194034</v>
      </c>
      <c r="BA17" s="36">
        <f t="shared" si="17"/>
        <v>99.10975716439646</v>
      </c>
      <c r="BB17" s="36">
        <f t="shared" si="17"/>
        <v>15.130746520455505</v>
      </c>
      <c r="BC17" s="36">
        <f t="shared" si="17"/>
        <v>95.20197435884855</v>
      </c>
      <c r="BD17" s="29">
        <v>2719950</v>
      </c>
      <c r="BE17" s="29">
        <v>410985</v>
      </c>
      <c r="BF17" s="29">
        <f>SUM(BD17:BE17)</f>
        <v>3130935</v>
      </c>
      <c r="BG17" s="29">
        <v>2630048</v>
      </c>
      <c r="BH17" s="29">
        <v>49531</v>
      </c>
      <c r="BI17" s="29">
        <f>SUM(BG17:BH17)</f>
        <v>2679579</v>
      </c>
      <c r="BJ17" s="36">
        <f t="shared" si="20"/>
        <v>96.69471865291641</v>
      </c>
      <c r="BK17" s="36">
        <f t="shared" si="20"/>
        <v>12.051778045427449</v>
      </c>
      <c r="BL17" s="36">
        <f t="shared" si="20"/>
        <v>85.58398689209453</v>
      </c>
      <c r="BM17" s="29">
        <v>2716881</v>
      </c>
      <c r="BN17" s="29">
        <v>410985</v>
      </c>
      <c r="BO17" s="29">
        <f>SUM(BM17:BN17)</f>
        <v>3127866</v>
      </c>
      <c r="BP17" s="29">
        <v>2626979</v>
      </c>
      <c r="BQ17" s="29">
        <v>49531</v>
      </c>
      <c r="BR17" s="29">
        <f t="shared" si="39"/>
        <v>2676510</v>
      </c>
      <c r="BS17" s="36">
        <f t="shared" si="22"/>
        <v>96.69098499345388</v>
      </c>
      <c r="BT17" s="36">
        <f t="shared" si="22"/>
        <v>12.051778045427449</v>
      </c>
      <c r="BU17" s="36">
        <f t="shared" si="22"/>
        <v>85.56984218633407</v>
      </c>
      <c r="BV17" s="29">
        <v>3069</v>
      </c>
      <c r="BW17" s="29">
        <v>0</v>
      </c>
      <c r="BX17" s="29">
        <f>SUM(BV17:BW17)</f>
        <v>3069</v>
      </c>
      <c r="BY17" s="29">
        <v>3069</v>
      </c>
      <c r="BZ17" s="29">
        <v>0</v>
      </c>
      <c r="CA17" s="29">
        <f t="shared" si="24"/>
        <v>3069</v>
      </c>
      <c r="CB17" s="36">
        <f t="shared" si="25"/>
        <v>100</v>
      </c>
      <c r="CC17" s="36" t="str">
        <f t="shared" si="26"/>
        <v> </v>
      </c>
      <c r="CD17" s="36">
        <f t="shared" si="26"/>
        <v>100</v>
      </c>
      <c r="CE17" s="29">
        <v>160713</v>
      </c>
      <c r="CF17" s="29">
        <v>13851</v>
      </c>
      <c r="CG17" s="29">
        <f>SUM(CE17:CF17)</f>
        <v>174564</v>
      </c>
      <c r="CH17" s="29">
        <v>155764</v>
      </c>
      <c r="CI17" s="29">
        <v>3036</v>
      </c>
      <c r="CJ17" s="29">
        <f>SUM(CH17:CI17)</f>
        <v>158800</v>
      </c>
      <c r="CK17" s="36">
        <f t="shared" si="29"/>
        <v>96.92059758700292</v>
      </c>
      <c r="CL17" s="36">
        <f t="shared" si="29"/>
        <v>21.91899501841022</v>
      </c>
      <c r="CM17" s="36">
        <f t="shared" si="29"/>
        <v>90.96950115716872</v>
      </c>
      <c r="CN17" s="29">
        <v>301333</v>
      </c>
      <c r="CO17" s="29">
        <v>0</v>
      </c>
      <c r="CP17" s="29">
        <f>SUM(CN17:CO17)</f>
        <v>301333</v>
      </c>
      <c r="CQ17" s="29">
        <v>301333</v>
      </c>
      <c r="CR17" s="29">
        <v>0</v>
      </c>
      <c r="CS17" s="29">
        <f>SUM(CQ17:CR17)</f>
        <v>301333</v>
      </c>
      <c r="CT17" s="36">
        <f t="shared" si="32"/>
        <v>100</v>
      </c>
      <c r="CU17" s="36" t="str">
        <f t="shared" si="32"/>
        <v> </v>
      </c>
      <c r="CV17" s="36">
        <f t="shared" si="32"/>
        <v>100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t="shared" si="35"/>
        <v> </v>
      </c>
      <c r="DD17" s="36" t="str">
        <f t="shared" si="35"/>
        <v> </v>
      </c>
      <c r="DE17" s="36" t="str">
        <f t="shared" si="35"/>
        <v> </v>
      </c>
      <c r="DF17" s="29">
        <v>0</v>
      </c>
      <c r="DG17" s="29">
        <v>0</v>
      </c>
      <c r="DH17" s="29">
        <f>SUM(DF17:DG17)</f>
        <v>0</v>
      </c>
      <c r="DI17" s="29">
        <v>0</v>
      </c>
      <c r="DJ17" s="29">
        <v>0</v>
      </c>
      <c r="DK17" s="29">
        <f>SUM(DI17:DJ17)</f>
        <v>0</v>
      </c>
      <c r="DL17" s="36" t="str">
        <f t="shared" si="38"/>
        <v> </v>
      </c>
      <c r="DM17" s="36" t="str">
        <f t="shared" si="38"/>
        <v> </v>
      </c>
      <c r="DN17" s="36" t="str">
        <f t="shared" si="38"/>
        <v> </v>
      </c>
    </row>
    <row r="18" spans="1:118" ht="33" customHeight="1" thickBot="1">
      <c r="A18" s="4" t="s">
        <v>95</v>
      </c>
      <c r="B18" s="29">
        <v>4097884</v>
      </c>
      <c r="C18" s="29">
        <v>443822</v>
      </c>
      <c r="D18" s="29">
        <f>SUM(B18:C18)</f>
        <v>4541706</v>
      </c>
      <c r="E18" s="29">
        <v>4021587</v>
      </c>
      <c r="F18" s="29">
        <v>44397</v>
      </c>
      <c r="G18" s="29">
        <f>SUM(E18:F18)</f>
        <v>4065984</v>
      </c>
      <c r="H18" s="36">
        <f t="shared" si="43"/>
        <v>98.13813665784585</v>
      </c>
      <c r="I18" s="36">
        <f t="shared" si="43"/>
        <v>10.003334670205623</v>
      </c>
      <c r="J18" s="36">
        <f t="shared" si="43"/>
        <v>89.52547787109073</v>
      </c>
      <c r="K18" s="29">
        <v>1412731</v>
      </c>
      <c r="L18" s="29">
        <v>69580</v>
      </c>
      <c r="M18" s="29">
        <f t="shared" si="3"/>
        <v>1482311</v>
      </c>
      <c r="N18" s="29">
        <v>1387638</v>
      </c>
      <c r="O18" s="29">
        <v>15606</v>
      </c>
      <c r="P18" s="29">
        <f>SUM(N18:O18)</f>
        <v>1403244</v>
      </c>
      <c r="Q18" s="36">
        <f t="shared" si="5"/>
        <v>98.22379490504561</v>
      </c>
      <c r="R18" s="36">
        <f t="shared" si="5"/>
        <v>22.428858867490657</v>
      </c>
      <c r="S18" s="36">
        <f t="shared" si="5"/>
        <v>94.66596416001771</v>
      </c>
      <c r="T18" s="29">
        <v>43182</v>
      </c>
      <c r="U18" s="29">
        <v>2511</v>
      </c>
      <c r="V18" s="29">
        <f>SUM(T18:U18)</f>
        <v>45693</v>
      </c>
      <c r="W18" s="29">
        <v>42180</v>
      </c>
      <c r="X18" s="29">
        <v>598</v>
      </c>
      <c r="Y18" s="29">
        <f>SUM(W18:X18)</f>
        <v>42778</v>
      </c>
      <c r="Z18" s="36">
        <f t="shared" si="8"/>
        <v>97.6795887175212</v>
      </c>
      <c r="AA18" s="36">
        <f t="shared" si="8"/>
        <v>23.81521306252489</v>
      </c>
      <c r="AB18" s="36">
        <f t="shared" si="8"/>
        <v>93.62046702996084</v>
      </c>
      <c r="AC18" s="29">
        <v>992168</v>
      </c>
      <c r="AD18" s="29">
        <v>62030</v>
      </c>
      <c r="AE18" s="29">
        <f>SUM(AC18:AD18)</f>
        <v>1054198</v>
      </c>
      <c r="AF18" s="29">
        <v>969147</v>
      </c>
      <c r="AG18" s="29">
        <v>14771</v>
      </c>
      <c r="AH18" s="29">
        <f>SUM(AF18:AG18)</f>
        <v>983918</v>
      </c>
      <c r="AI18" s="36">
        <f t="shared" si="11"/>
        <v>97.67972762677289</v>
      </c>
      <c r="AJ18" s="36">
        <f t="shared" si="11"/>
        <v>23.81267128808641</v>
      </c>
      <c r="AK18" s="36">
        <f t="shared" si="11"/>
        <v>93.33332068548793</v>
      </c>
      <c r="AL18" s="29">
        <v>98837</v>
      </c>
      <c r="AM18" s="29">
        <v>4670</v>
      </c>
      <c r="AN18" s="29">
        <f>SUM(AL18:AM18)</f>
        <v>103507</v>
      </c>
      <c r="AO18" s="29">
        <v>98082</v>
      </c>
      <c r="AP18" s="29">
        <v>230</v>
      </c>
      <c r="AQ18" s="29">
        <f>SUM(AO18:AP18)</f>
        <v>98312</v>
      </c>
      <c r="AR18" s="36">
        <f t="shared" si="14"/>
        <v>99.23611602942218</v>
      </c>
      <c r="AS18" s="36">
        <f t="shared" si="14"/>
        <v>4.925053533190578</v>
      </c>
      <c r="AT18" s="36">
        <f t="shared" si="14"/>
        <v>94.98101577671075</v>
      </c>
      <c r="AU18" s="29">
        <v>278544</v>
      </c>
      <c r="AV18" s="29">
        <v>369</v>
      </c>
      <c r="AW18" s="29">
        <f>SUM(AU18:AV18)</f>
        <v>278913</v>
      </c>
      <c r="AX18" s="29">
        <v>278229</v>
      </c>
      <c r="AY18" s="29">
        <v>7</v>
      </c>
      <c r="AZ18" s="29">
        <f>SUM(AX18:AY18)</f>
        <v>278236</v>
      </c>
      <c r="BA18" s="36">
        <f t="shared" si="17"/>
        <v>99.8869119420989</v>
      </c>
      <c r="BB18" s="36">
        <f t="shared" si="17"/>
        <v>1.8970189701897018</v>
      </c>
      <c r="BC18" s="36">
        <f t="shared" si="17"/>
        <v>99.7572719808686</v>
      </c>
      <c r="BD18" s="29">
        <v>2408094</v>
      </c>
      <c r="BE18" s="29">
        <v>169129</v>
      </c>
      <c r="BF18" s="29">
        <f>SUM(BD18:BE18)</f>
        <v>2577223</v>
      </c>
      <c r="BG18" s="29">
        <v>2358164</v>
      </c>
      <c r="BH18" s="29">
        <v>27996</v>
      </c>
      <c r="BI18" s="29">
        <f>SUM(BG18:BH18)</f>
        <v>2386160</v>
      </c>
      <c r="BJ18" s="36">
        <f t="shared" si="20"/>
        <v>97.92657595592199</v>
      </c>
      <c r="BK18" s="36">
        <f t="shared" si="20"/>
        <v>16.553045308610585</v>
      </c>
      <c r="BL18" s="36">
        <f t="shared" si="20"/>
        <v>92.58647777084093</v>
      </c>
      <c r="BM18" s="29">
        <v>2407903</v>
      </c>
      <c r="BN18" s="29">
        <v>169129</v>
      </c>
      <c r="BO18" s="29">
        <f>SUM(BM18:BN18)</f>
        <v>2577032</v>
      </c>
      <c r="BP18" s="29">
        <v>2357973</v>
      </c>
      <c r="BQ18" s="29">
        <v>27996</v>
      </c>
      <c r="BR18" s="29">
        <f t="shared" si="39"/>
        <v>2385969</v>
      </c>
      <c r="BS18" s="36">
        <f t="shared" si="22"/>
        <v>97.92641148750593</v>
      </c>
      <c r="BT18" s="36">
        <f t="shared" si="22"/>
        <v>16.553045308610585</v>
      </c>
      <c r="BU18" s="36">
        <f t="shared" si="22"/>
        <v>92.58592830822434</v>
      </c>
      <c r="BV18" s="29">
        <v>191</v>
      </c>
      <c r="BW18" s="29">
        <v>0</v>
      </c>
      <c r="BX18" s="29">
        <f>SUM(BV18:BW18)</f>
        <v>191</v>
      </c>
      <c r="BY18" s="29">
        <v>191</v>
      </c>
      <c r="BZ18" s="29">
        <v>0</v>
      </c>
      <c r="CA18" s="29">
        <f t="shared" si="24"/>
        <v>191</v>
      </c>
      <c r="CB18" s="36">
        <f t="shared" si="25"/>
        <v>100</v>
      </c>
      <c r="CC18" s="36" t="str">
        <f t="shared" si="26"/>
        <v> </v>
      </c>
      <c r="CD18" s="36">
        <f t="shared" si="26"/>
        <v>100</v>
      </c>
      <c r="CE18" s="29">
        <v>68575</v>
      </c>
      <c r="CF18" s="29">
        <v>2982</v>
      </c>
      <c r="CG18" s="29">
        <f>SUM(CE18:CF18)</f>
        <v>71557</v>
      </c>
      <c r="CH18" s="29">
        <v>67301</v>
      </c>
      <c r="CI18" s="29">
        <v>795</v>
      </c>
      <c r="CJ18" s="29">
        <f>SUM(CH18:CI18)</f>
        <v>68096</v>
      </c>
      <c r="CK18" s="36">
        <f t="shared" si="29"/>
        <v>98.14218009478674</v>
      </c>
      <c r="CL18" s="36">
        <f t="shared" si="29"/>
        <v>26.65995975855131</v>
      </c>
      <c r="CM18" s="36">
        <f t="shared" si="29"/>
        <v>95.16329639308523</v>
      </c>
      <c r="CN18" s="29">
        <v>208484</v>
      </c>
      <c r="CO18" s="29">
        <v>0</v>
      </c>
      <c r="CP18" s="29">
        <f>SUM(CN18:CO18)</f>
        <v>208484</v>
      </c>
      <c r="CQ18" s="29">
        <v>208484</v>
      </c>
      <c r="CR18" s="29">
        <v>0</v>
      </c>
      <c r="CS18" s="29">
        <f>SUM(CQ18:CR18)</f>
        <v>208484</v>
      </c>
      <c r="CT18" s="36">
        <f t="shared" si="32"/>
        <v>100</v>
      </c>
      <c r="CU18" s="36" t="str">
        <f t="shared" si="32"/>
        <v> </v>
      </c>
      <c r="CV18" s="36">
        <f t="shared" si="32"/>
        <v>100</v>
      </c>
      <c r="CW18" s="29">
        <v>0</v>
      </c>
      <c r="CX18" s="29">
        <v>0</v>
      </c>
      <c r="CY18" s="29">
        <f>SUM(CW18:CX18)</f>
        <v>0</v>
      </c>
      <c r="CZ18" s="29">
        <v>0</v>
      </c>
      <c r="DA18" s="29">
        <v>0</v>
      </c>
      <c r="DB18" s="29">
        <f>SUM(CZ18:DA18)</f>
        <v>0</v>
      </c>
      <c r="DC18" s="36" t="str">
        <f t="shared" si="35"/>
        <v> </v>
      </c>
      <c r="DD18" s="36" t="str">
        <f t="shared" si="35"/>
        <v> </v>
      </c>
      <c r="DE18" s="36" t="str">
        <f t="shared" si="35"/>
        <v> </v>
      </c>
      <c r="DF18" s="29">
        <v>0</v>
      </c>
      <c r="DG18" s="29">
        <v>202131</v>
      </c>
      <c r="DH18" s="29">
        <f>SUM(DF18:DG18)</f>
        <v>202131</v>
      </c>
      <c r="DI18" s="29">
        <v>0</v>
      </c>
      <c r="DJ18" s="29">
        <v>0</v>
      </c>
      <c r="DK18" s="29">
        <f>SUM(DI18:DJ18)</f>
        <v>0</v>
      </c>
      <c r="DL18" s="36" t="str">
        <f t="shared" si="38"/>
        <v> </v>
      </c>
      <c r="DM18" s="36">
        <f t="shared" si="38"/>
        <v>0</v>
      </c>
      <c r="DN18" s="36">
        <f t="shared" si="38"/>
        <v>0</v>
      </c>
    </row>
    <row r="19" spans="1:118" ht="33" customHeight="1" thickBot="1" thickTop="1">
      <c r="A19" s="13" t="s">
        <v>86</v>
      </c>
      <c r="B19" s="31">
        <f aca="true" t="shared" si="44" ref="B19:G19">SUM(B6:B18)</f>
        <v>188697822</v>
      </c>
      <c r="C19" s="31">
        <f t="shared" si="44"/>
        <v>18318946</v>
      </c>
      <c r="D19" s="31">
        <f t="shared" si="44"/>
        <v>207016768</v>
      </c>
      <c r="E19" s="31">
        <f t="shared" si="44"/>
        <v>183831181</v>
      </c>
      <c r="F19" s="31">
        <f t="shared" si="44"/>
        <v>2754560</v>
      </c>
      <c r="G19" s="31">
        <f t="shared" si="44"/>
        <v>186585741</v>
      </c>
      <c r="H19" s="38">
        <f t="shared" si="42"/>
        <v>97.42093419605024</v>
      </c>
      <c r="I19" s="38">
        <f t="shared" si="42"/>
        <v>15.036672961424745</v>
      </c>
      <c r="J19" s="38">
        <f t="shared" si="42"/>
        <v>90.13073810523406</v>
      </c>
      <c r="K19" s="31">
        <f aca="true" t="shared" si="45" ref="K19:P19">SUM(K6:K18)</f>
        <v>78098709</v>
      </c>
      <c r="L19" s="31">
        <f t="shared" si="45"/>
        <v>6028213</v>
      </c>
      <c r="M19" s="31">
        <f t="shared" si="45"/>
        <v>84126922</v>
      </c>
      <c r="N19" s="31">
        <f t="shared" si="45"/>
        <v>76252550</v>
      </c>
      <c r="O19" s="31">
        <f t="shared" si="45"/>
        <v>1216809</v>
      </c>
      <c r="P19" s="31">
        <f t="shared" si="45"/>
        <v>77469359</v>
      </c>
      <c r="Q19" s="38">
        <f t="shared" si="5"/>
        <v>97.63612097608426</v>
      </c>
      <c r="R19" s="38">
        <f t="shared" si="5"/>
        <v>20.185235657731404</v>
      </c>
      <c r="S19" s="38">
        <f t="shared" si="5"/>
        <v>92.0862871935336</v>
      </c>
      <c r="T19" s="31">
        <f aca="true" t="shared" si="46" ref="T19:Y19">SUM(T6:T18)</f>
        <v>2204586</v>
      </c>
      <c r="U19" s="31">
        <f t="shared" si="46"/>
        <v>196630</v>
      </c>
      <c r="V19" s="31">
        <f t="shared" si="46"/>
        <v>2401216</v>
      </c>
      <c r="W19" s="31">
        <f t="shared" si="46"/>
        <v>2146893</v>
      </c>
      <c r="X19" s="31">
        <f t="shared" si="46"/>
        <v>40678</v>
      </c>
      <c r="Y19" s="31">
        <f t="shared" si="46"/>
        <v>2187571</v>
      </c>
      <c r="Z19" s="38">
        <f t="shared" si="8"/>
        <v>97.38304606851355</v>
      </c>
      <c r="AA19" s="38">
        <f t="shared" si="8"/>
        <v>20.687585821085285</v>
      </c>
      <c r="AB19" s="38">
        <f t="shared" si="8"/>
        <v>91.10263299928036</v>
      </c>
      <c r="AC19" s="31">
        <f aca="true" t="shared" si="47" ref="AC19:AH19">SUM(AC6:AC18)</f>
        <v>61218718</v>
      </c>
      <c r="AD19" s="31">
        <f t="shared" si="47"/>
        <v>5478233</v>
      </c>
      <c r="AE19" s="31">
        <f t="shared" si="47"/>
        <v>66696951</v>
      </c>
      <c r="AF19" s="31">
        <f t="shared" si="47"/>
        <v>59528784</v>
      </c>
      <c r="AG19" s="31">
        <f t="shared" si="47"/>
        <v>1119618</v>
      </c>
      <c r="AH19" s="31">
        <f t="shared" si="47"/>
        <v>60648402</v>
      </c>
      <c r="AI19" s="38">
        <f t="shared" si="11"/>
        <v>97.23951422831168</v>
      </c>
      <c r="AJ19" s="38">
        <f t="shared" si="11"/>
        <v>20.437575400681204</v>
      </c>
      <c r="AK19" s="38">
        <f t="shared" si="11"/>
        <v>90.9312960947795</v>
      </c>
      <c r="AL19" s="31">
        <f aca="true" t="shared" si="48" ref="AL19:AQ19">SUM(AL6:AL18)</f>
        <v>4523979</v>
      </c>
      <c r="AM19" s="31">
        <f t="shared" si="48"/>
        <v>109705</v>
      </c>
      <c r="AN19" s="31">
        <f t="shared" si="48"/>
        <v>4633684</v>
      </c>
      <c r="AO19" s="31">
        <f t="shared" si="48"/>
        <v>4487584</v>
      </c>
      <c r="AP19" s="31">
        <f t="shared" si="48"/>
        <v>17434</v>
      </c>
      <c r="AQ19" s="31">
        <f t="shared" si="48"/>
        <v>4505018</v>
      </c>
      <c r="AR19" s="38">
        <f t="shared" si="14"/>
        <v>99.19550908613856</v>
      </c>
      <c r="AS19" s="38">
        <f t="shared" si="14"/>
        <v>15.891709584795588</v>
      </c>
      <c r="AT19" s="38">
        <f t="shared" si="14"/>
        <v>97.22324612554503</v>
      </c>
      <c r="AU19" s="31">
        <f aca="true" t="shared" si="49" ref="AU19:AZ19">SUM(AU6:AU18)</f>
        <v>10151426</v>
      </c>
      <c r="AV19" s="31">
        <f t="shared" si="49"/>
        <v>243645</v>
      </c>
      <c r="AW19" s="31">
        <f t="shared" si="49"/>
        <v>10395071</v>
      </c>
      <c r="AX19" s="31">
        <f t="shared" si="49"/>
        <v>10089289</v>
      </c>
      <c r="AY19" s="31">
        <f t="shared" si="49"/>
        <v>39079</v>
      </c>
      <c r="AZ19" s="31">
        <f t="shared" si="49"/>
        <v>10128368</v>
      </c>
      <c r="BA19" s="38">
        <f t="shared" si="17"/>
        <v>99.38789880357696</v>
      </c>
      <c r="BB19" s="38">
        <f t="shared" si="17"/>
        <v>16.03931950173408</v>
      </c>
      <c r="BC19" s="38">
        <f t="shared" si="17"/>
        <v>97.434332098357</v>
      </c>
      <c r="BD19" s="31">
        <f aca="true" t="shared" si="50" ref="BD19:BI19">SUM(BD6:BD18)</f>
        <v>97408432</v>
      </c>
      <c r="BE19" s="31">
        <f t="shared" si="50"/>
        <v>11727771</v>
      </c>
      <c r="BF19" s="31">
        <f t="shared" si="50"/>
        <v>109136203</v>
      </c>
      <c r="BG19" s="31">
        <f t="shared" si="50"/>
        <v>94474661</v>
      </c>
      <c r="BH19" s="31">
        <f t="shared" si="50"/>
        <v>1485680</v>
      </c>
      <c r="BI19" s="31">
        <f t="shared" si="50"/>
        <v>95960341</v>
      </c>
      <c r="BJ19" s="38">
        <f t="shared" si="20"/>
        <v>96.98817552057506</v>
      </c>
      <c r="BK19" s="38">
        <f t="shared" si="20"/>
        <v>12.668050902426387</v>
      </c>
      <c r="BL19" s="38">
        <f t="shared" si="20"/>
        <v>87.92713908142838</v>
      </c>
      <c r="BM19" s="31">
        <f aca="true" t="shared" si="51" ref="BM19:BR19">SUM(BM6:BM18)</f>
        <v>96752028</v>
      </c>
      <c r="BN19" s="31">
        <f t="shared" si="51"/>
        <v>11727771</v>
      </c>
      <c r="BO19" s="31">
        <f t="shared" si="51"/>
        <v>108479799</v>
      </c>
      <c r="BP19" s="31">
        <f t="shared" si="51"/>
        <v>93818257</v>
      </c>
      <c r="BQ19" s="31">
        <f>SUM(BQ6:BQ18)</f>
        <v>1485680</v>
      </c>
      <c r="BR19" s="31">
        <f t="shared" si="51"/>
        <v>95303937</v>
      </c>
      <c r="BS19" s="38">
        <f t="shared" si="22"/>
        <v>96.96774211285783</v>
      </c>
      <c r="BT19" s="38">
        <f t="shared" si="22"/>
        <v>12.668050902426387</v>
      </c>
      <c r="BU19" s="38">
        <f t="shared" si="22"/>
        <v>87.85408700840237</v>
      </c>
      <c r="BV19" s="31">
        <f aca="true" t="shared" si="52" ref="BV19:CA19">SUM(BV6:BV18)</f>
        <v>656404</v>
      </c>
      <c r="BW19" s="31">
        <f t="shared" si="52"/>
        <v>0</v>
      </c>
      <c r="BX19" s="31">
        <f t="shared" si="52"/>
        <v>656404</v>
      </c>
      <c r="BY19" s="31">
        <f>SUM(BY6:BY18)</f>
        <v>656404</v>
      </c>
      <c r="BZ19" s="31">
        <f t="shared" si="52"/>
        <v>0</v>
      </c>
      <c r="CA19" s="31">
        <f t="shared" si="52"/>
        <v>656404</v>
      </c>
      <c r="CB19" s="38">
        <f t="shared" si="26"/>
        <v>100</v>
      </c>
      <c r="CC19" s="38" t="str">
        <f t="shared" si="26"/>
        <v> </v>
      </c>
      <c r="CD19" s="38">
        <f t="shared" si="26"/>
        <v>100</v>
      </c>
      <c r="CE19" s="31">
        <f aca="true" t="shared" si="53" ref="CE19:CJ19">SUM(CE6:CE18)</f>
        <v>2898490</v>
      </c>
      <c r="CF19" s="31">
        <f t="shared" si="53"/>
        <v>249278</v>
      </c>
      <c r="CG19" s="31">
        <f t="shared" si="53"/>
        <v>3147768</v>
      </c>
      <c r="CH19" s="31">
        <f t="shared" si="53"/>
        <v>2814724</v>
      </c>
      <c r="CI19" s="31">
        <f t="shared" si="53"/>
        <v>51226</v>
      </c>
      <c r="CJ19" s="31">
        <f t="shared" si="53"/>
        <v>2865950</v>
      </c>
      <c r="CK19" s="38">
        <f t="shared" si="29"/>
        <v>97.11001245476093</v>
      </c>
      <c r="CL19" s="38">
        <f t="shared" si="29"/>
        <v>20.54974767127464</v>
      </c>
      <c r="CM19" s="38">
        <f t="shared" si="29"/>
        <v>91.04705302296739</v>
      </c>
      <c r="CN19" s="31">
        <f aca="true" t="shared" si="54" ref="CN19:CS19">SUM(CN6:CN18)</f>
        <v>10289844</v>
      </c>
      <c r="CO19" s="31">
        <f t="shared" si="54"/>
        <v>0</v>
      </c>
      <c r="CP19" s="31">
        <f t="shared" si="54"/>
        <v>10289844</v>
      </c>
      <c r="CQ19" s="31">
        <f t="shared" si="54"/>
        <v>10286901</v>
      </c>
      <c r="CR19" s="31">
        <f t="shared" si="54"/>
        <v>0</v>
      </c>
      <c r="CS19" s="31">
        <f t="shared" si="54"/>
        <v>10286901</v>
      </c>
      <c r="CT19" s="38">
        <f t="shared" si="32"/>
        <v>99.9713989833082</v>
      </c>
      <c r="CU19" s="38" t="str">
        <f t="shared" si="32"/>
        <v> </v>
      </c>
      <c r="CV19" s="38">
        <f t="shared" si="32"/>
        <v>99.9713989833082</v>
      </c>
      <c r="CW19" s="31">
        <f aca="true" t="shared" si="55" ref="CW19:DB19">SUM(CW6:CW18)</f>
        <v>837</v>
      </c>
      <c r="CX19" s="31">
        <f t="shared" si="55"/>
        <v>0</v>
      </c>
      <c r="CY19" s="31">
        <f t="shared" si="55"/>
        <v>837</v>
      </c>
      <c r="CZ19" s="31">
        <f t="shared" si="55"/>
        <v>837</v>
      </c>
      <c r="DA19" s="31">
        <f t="shared" si="55"/>
        <v>0</v>
      </c>
      <c r="DB19" s="31">
        <f t="shared" si="55"/>
        <v>837</v>
      </c>
      <c r="DC19" s="38">
        <f t="shared" si="35"/>
        <v>100</v>
      </c>
      <c r="DD19" s="38" t="str">
        <f t="shared" si="35"/>
        <v> </v>
      </c>
      <c r="DE19" s="38">
        <f t="shared" si="35"/>
        <v>100</v>
      </c>
      <c r="DF19" s="31">
        <f aca="true" t="shared" si="56" ref="DF19:DK19">SUM(DF6:DF18)</f>
        <v>1508</v>
      </c>
      <c r="DG19" s="31">
        <f t="shared" si="56"/>
        <v>313684</v>
      </c>
      <c r="DH19" s="31">
        <f t="shared" si="56"/>
        <v>315192</v>
      </c>
      <c r="DI19" s="31">
        <f t="shared" si="56"/>
        <v>1508</v>
      </c>
      <c r="DJ19" s="31">
        <f t="shared" si="56"/>
        <v>845</v>
      </c>
      <c r="DK19" s="31">
        <f t="shared" si="56"/>
        <v>2353</v>
      </c>
      <c r="DL19" s="38">
        <f t="shared" si="38"/>
        <v>100</v>
      </c>
      <c r="DM19" s="38">
        <f t="shared" si="38"/>
        <v>0.2693793754223996</v>
      </c>
      <c r="DN19" s="38">
        <f t="shared" si="38"/>
        <v>0.7465290997233432</v>
      </c>
    </row>
    <row r="20" spans="1:118" ht="33" customHeight="1" thickTop="1">
      <c r="A20" s="4" t="s">
        <v>29</v>
      </c>
      <c r="B20" s="29">
        <v>1352054</v>
      </c>
      <c r="C20" s="29">
        <v>97111</v>
      </c>
      <c r="D20" s="29">
        <f t="shared" si="40"/>
        <v>1449165</v>
      </c>
      <c r="E20" s="29">
        <v>1333558</v>
      </c>
      <c r="F20" s="29">
        <v>7291</v>
      </c>
      <c r="G20" s="29">
        <f t="shared" si="41"/>
        <v>1340849</v>
      </c>
      <c r="H20" s="36">
        <f aca="true" t="shared" si="57" ref="H20:H65">IF(ISERROR(E20/B20*100)," ",E20/B20*100)</f>
        <v>98.63200730148351</v>
      </c>
      <c r="I20" s="36">
        <f aca="true" t="shared" si="58" ref="I20:I65">IF(ISERROR(F20/C20*100)," ",F20/C20*100)</f>
        <v>7.507903327120512</v>
      </c>
      <c r="J20" s="36">
        <f aca="true" t="shared" si="59" ref="J20:J65">IF(ISERROR(G20/D20*100)," ",G20/D20*100)</f>
        <v>92.52562682648283</v>
      </c>
      <c r="K20" s="29">
        <v>497363</v>
      </c>
      <c r="L20" s="29">
        <v>38699</v>
      </c>
      <c r="M20" s="29">
        <f aca="true" t="shared" si="60" ref="M20:M65">SUM(K20:L20)</f>
        <v>536062</v>
      </c>
      <c r="N20" s="29">
        <v>489780</v>
      </c>
      <c r="O20" s="29">
        <v>5042</v>
      </c>
      <c r="P20" s="29">
        <f aca="true" t="shared" si="61" ref="P20:P65">SUM(N20:O20)</f>
        <v>494822</v>
      </c>
      <c r="Q20" s="36">
        <f t="shared" si="5"/>
        <v>98.47535904359592</v>
      </c>
      <c r="R20" s="36">
        <f t="shared" si="5"/>
        <v>13.028760433086125</v>
      </c>
      <c r="S20" s="36">
        <f t="shared" si="5"/>
        <v>92.3068600273849</v>
      </c>
      <c r="T20" s="29">
        <v>18206</v>
      </c>
      <c r="U20" s="29">
        <v>1244</v>
      </c>
      <c r="V20" s="29">
        <f aca="true" t="shared" si="62" ref="V20:V65">SUM(T20:U20)</f>
        <v>19450</v>
      </c>
      <c r="W20" s="29">
        <v>17883</v>
      </c>
      <c r="X20" s="29">
        <v>215</v>
      </c>
      <c r="Y20" s="29">
        <f aca="true" t="shared" si="63" ref="Y20:Y65">SUM(W20:X20)</f>
        <v>18098</v>
      </c>
      <c r="Z20" s="36">
        <f t="shared" si="8"/>
        <v>98.22585960672305</v>
      </c>
      <c r="AA20" s="36">
        <f t="shared" si="8"/>
        <v>17.282958199356912</v>
      </c>
      <c r="AB20" s="36">
        <f t="shared" si="8"/>
        <v>93.04884318766067</v>
      </c>
      <c r="AC20" s="29">
        <v>399427</v>
      </c>
      <c r="AD20" s="29">
        <v>27295</v>
      </c>
      <c r="AE20" s="29">
        <f aca="true" t="shared" si="64" ref="AE20:AE65">SUM(AC20:AD20)</f>
        <v>426722</v>
      </c>
      <c r="AF20" s="29">
        <v>392334</v>
      </c>
      <c r="AG20" s="29">
        <v>4727</v>
      </c>
      <c r="AH20" s="29">
        <f aca="true" t="shared" si="65" ref="AH20:AH65">SUM(AF20:AG20)</f>
        <v>397061</v>
      </c>
      <c r="AI20" s="36">
        <f t="shared" si="11"/>
        <v>98.22420617534618</v>
      </c>
      <c r="AJ20" s="36">
        <f t="shared" si="11"/>
        <v>17.31819014471515</v>
      </c>
      <c r="AK20" s="36">
        <f t="shared" si="11"/>
        <v>93.04910456925117</v>
      </c>
      <c r="AL20" s="29">
        <v>25720</v>
      </c>
      <c r="AM20" s="29">
        <v>1844</v>
      </c>
      <c r="AN20" s="29">
        <f aca="true" t="shared" si="66" ref="AN20:AN65">SUM(AL20:AM20)</f>
        <v>27564</v>
      </c>
      <c r="AO20" s="29">
        <v>25565</v>
      </c>
      <c r="AP20" s="29">
        <v>100</v>
      </c>
      <c r="AQ20" s="29">
        <f aca="true" t="shared" si="67" ref="AQ20:AQ65">SUM(AO20:AP20)</f>
        <v>25665</v>
      </c>
      <c r="AR20" s="36">
        <f t="shared" si="14"/>
        <v>99.39735614307932</v>
      </c>
      <c r="AS20" s="36">
        <f t="shared" si="14"/>
        <v>5.42299349240781</v>
      </c>
      <c r="AT20" s="36">
        <f t="shared" si="14"/>
        <v>93.11057901610796</v>
      </c>
      <c r="AU20" s="29">
        <v>54010</v>
      </c>
      <c r="AV20" s="29">
        <v>8316</v>
      </c>
      <c r="AW20" s="29">
        <f aca="true" t="shared" si="68" ref="AW20:AW65">SUM(AU20:AV20)</f>
        <v>62326</v>
      </c>
      <c r="AX20" s="29">
        <v>53998</v>
      </c>
      <c r="AY20" s="29">
        <v>0</v>
      </c>
      <c r="AZ20" s="29">
        <f aca="true" t="shared" si="69" ref="AZ20:AZ65">SUM(AX20:AY20)</f>
        <v>53998</v>
      </c>
      <c r="BA20" s="36">
        <f t="shared" si="17"/>
        <v>99.97778189224218</v>
      </c>
      <c r="BB20" s="36">
        <f t="shared" si="17"/>
        <v>0</v>
      </c>
      <c r="BC20" s="36">
        <f t="shared" si="17"/>
        <v>86.63800019253603</v>
      </c>
      <c r="BD20" s="29">
        <v>758011</v>
      </c>
      <c r="BE20" s="29">
        <v>56423</v>
      </c>
      <c r="BF20" s="29">
        <f aca="true" t="shared" si="70" ref="BF20:BF65">SUM(BD20:BE20)</f>
        <v>814434</v>
      </c>
      <c r="BG20" s="29">
        <v>747906</v>
      </c>
      <c r="BH20" s="29">
        <v>2067</v>
      </c>
      <c r="BI20" s="29">
        <f aca="true" t="shared" si="71" ref="BI20:BI65">SUM(BG20:BH20)</f>
        <v>749973</v>
      </c>
      <c r="BJ20" s="36">
        <f t="shared" si="20"/>
        <v>98.66690588922852</v>
      </c>
      <c r="BK20" s="36">
        <f t="shared" si="20"/>
        <v>3.6633996774365065</v>
      </c>
      <c r="BL20" s="36">
        <f t="shared" si="20"/>
        <v>92.08517817281695</v>
      </c>
      <c r="BM20" s="29">
        <v>757552</v>
      </c>
      <c r="BN20" s="29">
        <v>56423</v>
      </c>
      <c r="BO20" s="29">
        <f aca="true" t="shared" si="72" ref="BO20:BO65">SUM(BM20:BN20)</f>
        <v>813975</v>
      </c>
      <c r="BP20" s="29">
        <v>747447</v>
      </c>
      <c r="BQ20" s="29">
        <v>2067</v>
      </c>
      <c r="BR20" s="29">
        <f aca="true" t="shared" si="73" ref="BR20:BR65">SUM(BP20:BQ20)</f>
        <v>749514</v>
      </c>
      <c r="BS20" s="36">
        <f t="shared" si="22"/>
        <v>98.66609816883857</v>
      </c>
      <c r="BT20" s="36">
        <f t="shared" si="22"/>
        <v>3.6633996774365065</v>
      </c>
      <c r="BU20" s="36">
        <f t="shared" si="22"/>
        <v>92.08071500967475</v>
      </c>
      <c r="BV20" s="29">
        <v>459</v>
      </c>
      <c r="BW20" s="29">
        <v>0</v>
      </c>
      <c r="BX20" s="29">
        <f aca="true" t="shared" si="74" ref="BX20:BX65">SUM(BV20:BW20)</f>
        <v>459</v>
      </c>
      <c r="BY20" s="29">
        <v>459</v>
      </c>
      <c r="BZ20" s="29">
        <v>0</v>
      </c>
      <c r="CA20" s="29">
        <f aca="true" t="shared" si="75" ref="CA20:CA65">SUM(BY20:BZ20)</f>
        <v>459</v>
      </c>
      <c r="CB20" s="36">
        <f t="shared" si="26"/>
        <v>100</v>
      </c>
      <c r="CC20" s="36" t="str">
        <f t="shared" si="26"/>
        <v> </v>
      </c>
      <c r="CD20" s="36">
        <f t="shared" si="26"/>
        <v>100</v>
      </c>
      <c r="CE20" s="29">
        <v>30558</v>
      </c>
      <c r="CF20" s="29">
        <v>1989</v>
      </c>
      <c r="CG20" s="29">
        <f aca="true" t="shared" si="76" ref="CG20:CG65">SUM(CE20:CF20)</f>
        <v>32547</v>
      </c>
      <c r="CH20" s="29">
        <v>29888</v>
      </c>
      <c r="CI20" s="29">
        <v>182</v>
      </c>
      <c r="CJ20" s="29">
        <f aca="true" t="shared" si="77" ref="CJ20:CJ65">SUM(CH20:CI20)</f>
        <v>30070</v>
      </c>
      <c r="CK20" s="36">
        <f t="shared" si="29"/>
        <v>97.80744813142222</v>
      </c>
      <c r="CL20" s="36">
        <f t="shared" si="29"/>
        <v>9.15032679738562</v>
      </c>
      <c r="CM20" s="36">
        <f t="shared" si="29"/>
        <v>92.38946753925093</v>
      </c>
      <c r="CN20" s="29">
        <v>66122</v>
      </c>
      <c r="CO20" s="29">
        <v>0</v>
      </c>
      <c r="CP20" s="29">
        <f aca="true" t="shared" si="78" ref="CP20:CP65">SUM(CN20:CO20)</f>
        <v>66122</v>
      </c>
      <c r="CQ20" s="29">
        <v>65984</v>
      </c>
      <c r="CR20" s="29">
        <v>0</v>
      </c>
      <c r="CS20" s="29">
        <f aca="true" t="shared" si="79" ref="CS20:CS65">SUM(CQ20:CR20)</f>
        <v>65984</v>
      </c>
      <c r="CT20" s="36">
        <f t="shared" si="32"/>
        <v>99.79129487916276</v>
      </c>
      <c r="CU20" s="36" t="str">
        <f t="shared" si="32"/>
        <v> </v>
      </c>
      <c r="CV20" s="36">
        <f t="shared" si="32"/>
        <v>99.79129487916276</v>
      </c>
      <c r="CW20" s="29">
        <v>0</v>
      </c>
      <c r="CX20" s="29">
        <v>0</v>
      </c>
      <c r="CY20" s="29">
        <f aca="true" t="shared" si="80" ref="CY20:CY65">SUM(CW20:CX20)</f>
        <v>0</v>
      </c>
      <c r="CZ20" s="29">
        <v>0</v>
      </c>
      <c r="DA20" s="29">
        <v>0</v>
      </c>
      <c r="DB20" s="29">
        <f aca="true" t="shared" si="81" ref="DB20:DB65">SUM(CZ20:DA20)</f>
        <v>0</v>
      </c>
      <c r="DC20" s="36" t="str">
        <f t="shared" si="35"/>
        <v> </v>
      </c>
      <c r="DD20" s="36" t="str">
        <f t="shared" si="35"/>
        <v> </v>
      </c>
      <c r="DE20" s="36" t="str">
        <f t="shared" si="35"/>
        <v> </v>
      </c>
      <c r="DF20" s="29">
        <v>0</v>
      </c>
      <c r="DG20" s="29">
        <v>0</v>
      </c>
      <c r="DH20" s="29">
        <f aca="true" t="shared" si="82" ref="DH20:DH65">SUM(DF20:DG20)</f>
        <v>0</v>
      </c>
      <c r="DI20" s="29">
        <v>0</v>
      </c>
      <c r="DJ20" s="29">
        <v>0</v>
      </c>
      <c r="DK20" s="29">
        <f aca="true" t="shared" si="83" ref="DK20:DK65">SUM(DI20:DJ20)</f>
        <v>0</v>
      </c>
      <c r="DL20" s="36" t="str">
        <f t="shared" si="38"/>
        <v> </v>
      </c>
      <c r="DM20" s="36" t="str">
        <f t="shared" si="38"/>
        <v> </v>
      </c>
      <c r="DN20" s="36" t="str">
        <f t="shared" si="38"/>
        <v> </v>
      </c>
    </row>
    <row r="21" spans="1:118" ht="33" customHeight="1">
      <c r="A21" s="4" t="s">
        <v>30</v>
      </c>
      <c r="B21" s="29">
        <v>945801</v>
      </c>
      <c r="C21" s="29">
        <v>28421</v>
      </c>
      <c r="D21" s="29">
        <f t="shared" si="40"/>
        <v>974222</v>
      </c>
      <c r="E21" s="29">
        <v>940263</v>
      </c>
      <c r="F21" s="29">
        <v>7130</v>
      </c>
      <c r="G21" s="29">
        <f t="shared" si="41"/>
        <v>947393</v>
      </c>
      <c r="H21" s="36">
        <f t="shared" si="57"/>
        <v>99.41446456495605</v>
      </c>
      <c r="I21" s="36">
        <f t="shared" si="58"/>
        <v>25.087083494599067</v>
      </c>
      <c r="J21" s="36">
        <f t="shared" si="59"/>
        <v>97.24611022949594</v>
      </c>
      <c r="K21" s="29">
        <v>352971</v>
      </c>
      <c r="L21" s="29">
        <v>8369</v>
      </c>
      <c r="M21" s="29">
        <f t="shared" si="60"/>
        <v>361340</v>
      </c>
      <c r="N21" s="29">
        <v>350883</v>
      </c>
      <c r="O21" s="29">
        <v>2834</v>
      </c>
      <c r="P21" s="29">
        <f t="shared" si="61"/>
        <v>353717</v>
      </c>
      <c r="Q21" s="36">
        <f t="shared" si="5"/>
        <v>99.40844998597619</v>
      </c>
      <c r="R21" s="36">
        <f t="shared" si="5"/>
        <v>33.86306607718963</v>
      </c>
      <c r="S21" s="36">
        <f t="shared" si="5"/>
        <v>97.89035257652074</v>
      </c>
      <c r="T21" s="29">
        <v>13712</v>
      </c>
      <c r="U21" s="29">
        <v>277</v>
      </c>
      <c r="V21" s="29">
        <f t="shared" si="62"/>
        <v>13989</v>
      </c>
      <c r="W21" s="29">
        <v>13626</v>
      </c>
      <c r="X21" s="29">
        <v>74</v>
      </c>
      <c r="Y21" s="29">
        <f t="shared" si="63"/>
        <v>13700</v>
      </c>
      <c r="Z21" s="36">
        <f t="shared" si="8"/>
        <v>99.37281213535589</v>
      </c>
      <c r="AA21" s="36">
        <f t="shared" si="8"/>
        <v>26.714801444043324</v>
      </c>
      <c r="AB21" s="36">
        <f t="shared" si="8"/>
        <v>97.93409107155622</v>
      </c>
      <c r="AC21" s="29">
        <v>296166</v>
      </c>
      <c r="AD21" s="29">
        <v>5980</v>
      </c>
      <c r="AE21" s="29">
        <f t="shared" si="64"/>
        <v>302146</v>
      </c>
      <c r="AF21" s="29">
        <v>294317</v>
      </c>
      <c r="AG21" s="29">
        <v>1592</v>
      </c>
      <c r="AH21" s="29">
        <f t="shared" si="65"/>
        <v>295909</v>
      </c>
      <c r="AI21" s="36">
        <f t="shared" si="11"/>
        <v>99.37568795877986</v>
      </c>
      <c r="AJ21" s="36">
        <f t="shared" si="11"/>
        <v>26.62207357859532</v>
      </c>
      <c r="AK21" s="36">
        <f t="shared" si="11"/>
        <v>97.93576615278707</v>
      </c>
      <c r="AL21" s="29">
        <v>16483</v>
      </c>
      <c r="AM21" s="29">
        <v>808</v>
      </c>
      <c r="AN21" s="29">
        <f t="shared" si="66"/>
        <v>17291</v>
      </c>
      <c r="AO21" s="29">
        <v>16424</v>
      </c>
      <c r="AP21" s="29">
        <v>447</v>
      </c>
      <c r="AQ21" s="29">
        <f t="shared" si="67"/>
        <v>16871</v>
      </c>
      <c r="AR21" s="36">
        <f t="shared" si="14"/>
        <v>99.6420554510708</v>
      </c>
      <c r="AS21" s="36">
        <f t="shared" si="14"/>
        <v>55.32178217821782</v>
      </c>
      <c r="AT21" s="36">
        <f t="shared" si="14"/>
        <v>97.57099068879765</v>
      </c>
      <c r="AU21" s="29">
        <v>26610</v>
      </c>
      <c r="AV21" s="29">
        <v>1304</v>
      </c>
      <c r="AW21" s="29">
        <f t="shared" si="68"/>
        <v>27914</v>
      </c>
      <c r="AX21" s="29">
        <v>26516</v>
      </c>
      <c r="AY21" s="29">
        <v>721</v>
      </c>
      <c r="AZ21" s="29">
        <f t="shared" si="69"/>
        <v>27237</v>
      </c>
      <c r="BA21" s="36">
        <f t="shared" si="17"/>
        <v>99.6467493423525</v>
      </c>
      <c r="BB21" s="36">
        <f t="shared" si="17"/>
        <v>55.29141104294478</v>
      </c>
      <c r="BC21" s="36">
        <f t="shared" si="17"/>
        <v>97.57469370208499</v>
      </c>
      <c r="BD21" s="29">
        <v>514965</v>
      </c>
      <c r="BE21" s="29">
        <v>19274</v>
      </c>
      <c r="BF21" s="29">
        <f t="shared" si="70"/>
        <v>534239</v>
      </c>
      <c r="BG21" s="29">
        <v>511832</v>
      </c>
      <c r="BH21" s="29">
        <v>4065</v>
      </c>
      <c r="BI21" s="29">
        <f t="shared" si="71"/>
        <v>515897</v>
      </c>
      <c r="BJ21" s="36">
        <f t="shared" si="20"/>
        <v>99.39160913848514</v>
      </c>
      <c r="BK21" s="36">
        <f t="shared" si="20"/>
        <v>21.090588357372628</v>
      </c>
      <c r="BL21" s="36">
        <f t="shared" si="20"/>
        <v>96.56670516379373</v>
      </c>
      <c r="BM21" s="29">
        <v>514965</v>
      </c>
      <c r="BN21" s="29">
        <v>19274</v>
      </c>
      <c r="BO21" s="29">
        <f t="shared" si="72"/>
        <v>534239</v>
      </c>
      <c r="BP21" s="29">
        <v>511832</v>
      </c>
      <c r="BQ21" s="29">
        <v>4065</v>
      </c>
      <c r="BR21" s="29">
        <f t="shared" si="73"/>
        <v>515897</v>
      </c>
      <c r="BS21" s="36">
        <f t="shared" si="22"/>
        <v>99.39160913848514</v>
      </c>
      <c r="BT21" s="36">
        <f t="shared" si="22"/>
        <v>21.090588357372628</v>
      </c>
      <c r="BU21" s="36">
        <f t="shared" si="22"/>
        <v>96.56670516379373</v>
      </c>
      <c r="BV21" s="29">
        <v>0</v>
      </c>
      <c r="BW21" s="29">
        <v>0</v>
      </c>
      <c r="BX21" s="29">
        <f t="shared" si="74"/>
        <v>0</v>
      </c>
      <c r="BY21" s="29">
        <v>0</v>
      </c>
      <c r="BZ21" s="29">
        <v>0</v>
      </c>
      <c r="CA21" s="29">
        <f t="shared" si="75"/>
        <v>0</v>
      </c>
      <c r="CB21" s="36" t="str">
        <f t="shared" si="26"/>
        <v> </v>
      </c>
      <c r="CC21" s="36" t="str">
        <f t="shared" si="26"/>
        <v> </v>
      </c>
      <c r="CD21" s="36" t="str">
        <f t="shared" si="26"/>
        <v> </v>
      </c>
      <c r="CE21" s="29">
        <v>24390</v>
      </c>
      <c r="CF21" s="29">
        <v>778</v>
      </c>
      <c r="CG21" s="29">
        <f t="shared" si="76"/>
        <v>25168</v>
      </c>
      <c r="CH21" s="29">
        <v>24073</v>
      </c>
      <c r="CI21" s="29">
        <v>231</v>
      </c>
      <c r="CJ21" s="29">
        <f t="shared" si="77"/>
        <v>24304</v>
      </c>
      <c r="CK21" s="36">
        <f t="shared" si="29"/>
        <v>98.70028700287003</v>
      </c>
      <c r="CL21" s="36">
        <f t="shared" si="29"/>
        <v>29.691516709511568</v>
      </c>
      <c r="CM21" s="36">
        <f t="shared" si="29"/>
        <v>96.56706929434202</v>
      </c>
      <c r="CN21" s="29">
        <v>53475</v>
      </c>
      <c r="CO21" s="29">
        <v>0</v>
      </c>
      <c r="CP21" s="29">
        <f t="shared" si="78"/>
        <v>53475</v>
      </c>
      <c r="CQ21" s="29">
        <v>53475</v>
      </c>
      <c r="CR21" s="29">
        <v>0</v>
      </c>
      <c r="CS21" s="29">
        <f t="shared" si="79"/>
        <v>53475</v>
      </c>
      <c r="CT21" s="36">
        <f t="shared" si="32"/>
        <v>100</v>
      </c>
      <c r="CU21" s="36" t="str">
        <f t="shared" si="32"/>
        <v> </v>
      </c>
      <c r="CV21" s="36">
        <f t="shared" si="32"/>
        <v>100</v>
      </c>
      <c r="CW21" s="29">
        <v>0</v>
      </c>
      <c r="CX21" s="29">
        <v>0</v>
      </c>
      <c r="CY21" s="29">
        <f t="shared" si="80"/>
        <v>0</v>
      </c>
      <c r="CZ21" s="29">
        <v>0</v>
      </c>
      <c r="DA21" s="29">
        <v>0</v>
      </c>
      <c r="DB21" s="29">
        <f t="shared" si="81"/>
        <v>0</v>
      </c>
      <c r="DC21" s="36" t="str">
        <f t="shared" si="35"/>
        <v> </v>
      </c>
      <c r="DD21" s="36" t="str">
        <f t="shared" si="35"/>
        <v> </v>
      </c>
      <c r="DE21" s="36" t="str">
        <f t="shared" si="35"/>
        <v> </v>
      </c>
      <c r="DF21" s="29">
        <v>0</v>
      </c>
      <c r="DG21" s="29">
        <v>0</v>
      </c>
      <c r="DH21" s="29">
        <f t="shared" si="82"/>
        <v>0</v>
      </c>
      <c r="DI21" s="29">
        <v>0</v>
      </c>
      <c r="DJ21" s="29">
        <v>0</v>
      </c>
      <c r="DK21" s="29">
        <f t="shared" si="83"/>
        <v>0</v>
      </c>
      <c r="DL21" s="36" t="str">
        <f t="shared" si="38"/>
        <v> </v>
      </c>
      <c r="DM21" s="36" t="str">
        <f t="shared" si="38"/>
        <v> </v>
      </c>
      <c r="DN21" s="36" t="str">
        <f t="shared" si="38"/>
        <v> </v>
      </c>
    </row>
    <row r="22" spans="1:118" ht="33" customHeight="1">
      <c r="A22" s="4" t="s">
        <v>31</v>
      </c>
      <c r="B22" s="29">
        <v>1200285</v>
      </c>
      <c r="C22" s="29">
        <v>114835</v>
      </c>
      <c r="D22" s="29">
        <f t="shared" si="40"/>
        <v>1315120</v>
      </c>
      <c r="E22" s="29">
        <v>1160009</v>
      </c>
      <c r="F22" s="29">
        <v>19734</v>
      </c>
      <c r="G22" s="29">
        <f t="shared" si="41"/>
        <v>1179743</v>
      </c>
      <c r="H22" s="36">
        <f t="shared" si="57"/>
        <v>96.64446360656011</v>
      </c>
      <c r="I22" s="36">
        <f t="shared" si="58"/>
        <v>17.184656245918056</v>
      </c>
      <c r="J22" s="36">
        <f t="shared" si="59"/>
        <v>89.70611046900663</v>
      </c>
      <c r="K22" s="29">
        <v>465675</v>
      </c>
      <c r="L22" s="29">
        <v>39955</v>
      </c>
      <c r="M22" s="29">
        <f t="shared" si="60"/>
        <v>505630</v>
      </c>
      <c r="N22" s="29">
        <v>451058</v>
      </c>
      <c r="O22" s="29">
        <v>8951</v>
      </c>
      <c r="P22" s="29">
        <f t="shared" si="61"/>
        <v>460009</v>
      </c>
      <c r="Q22" s="36">
        <f t="shared" si="5"/>
        <v>96.86111558490363</v>
      </c>
      <c r="R22" s="36">
        <f t="shared" si="5"/>
        <v>22.402703040921036</v>
      </c>
      <c r="S22" s="36">
        <f t="shared" si="5"/>
        <v>90.97739453750766</v>
      </c>
      <c r="T22" s="29">
        <v>22485</v>
      </c>
      <c r="U22" s="29">
        <v>1968</v>
      </c>
      <c r="V22" s="29">
        <f t="shared" si="62"/>
        <v>24453</v>
      </c>
      <c r="W22" s="29">
        <v>21764</v>
      </c>
      <c r="X22" s="29">
        <v>472</v>
      </c>
      <c r="Y22" s="29">
        <f t="shared" si="63"/>
        <v>22236</v>
      </c>
      <c r="Z22" s="36">
        <f t="shared" si="8"/>
        <v>96.79341783411162</v>
      </c>
      <c r="AA22" s="36">
        <f t="shared" si="8"/>
        <v>23.983739837398375</v>
      </c>
      <c r="AB22" s="36">
        <f t="shared" si="8"/>
        <v>90.93362777573304</v>
      </c>
      <c r="AC22" s="29">
        <v>391153</v>
      </c>
      <c r="AD22" s="29">
        <v>34237</v>
      </c>
      <c r="AE22" s="29">
        <f t="shared" si="64"/>
        <v>425390</v>
      </c>
      <c r="AF22" s="29">
        <v>378607</v>
      </c>
      <c r="AG22" s="29">
        <v>8202</v>
      </c>
      <c r="AH22" s="29">
        <f t="shared" si="65"/>
        <v>386809</v>
      </c>
      <c r="AI22" s="36">
        <f t="shared" si="11"/>
        <v>96.79255943326524</v>
      </c>
      <c r="AJ22" s="36">
        <f t="shared" si="11"/>
        <v>23.956538248094166</v>
      </c>
      <c r="AK22" s="36">
        <f t="shared" si="11"/>
        <v>90.93044030184066</v>
      </c>
      <c r="AL22" s="29">
        <v>35848</v>
      </c>
      <c r="AM22" s="29">
        <v>2583</v>
      </c>
      <c r="AN22" s="29">
        <f t="shared" si="66"/>
        <v>38431</v>
      </c>
      <c r="AO22" s="29">
        <v>34918</v>
      </c>
      <c r="AP22" s="29">
        <v>191</v>
      </c>
      <c r="AQ22" s="29">
        <f t="shared" si="67"/>
        <v>35109</v>
      </c>
      <c r="AR22" s="36">
        <f t="shared" si="14"/>
        <v>97.40571301048872</v>
      </c>
      <c r="AS22" s="36">
        <f t="shared" si="14"/>
        <v>7.394502516453735</v>
      </c>
      <c r="AT22" s="36">
        <f t="shared" si="14"/>
        <v>91.35593661367125</v>
      </c>
      <c r="AU22" s="29">
        <v>16189</v>
      </c>
      <c r="AV22" s="29">
        <v>1167</v>
      </c>
      <c r="AW22" s="29">
        <f t="shared" si="68"/>
        <v>17356</v>
      </c>
      <c r="AX22" s="29">
        <v>15769</v>
      </c>
      <c r="AY22" s="29">
        <v>86</v>
      </c>
      <c r="AZ22" s="29">
        <f t="shared" si="69"/>
        <v>15855</v>
      </c>
      <c r="BA22" s="36">
        <f t="shared" si="17"/>
        <v>97.40564580888258</v>
      </c>
      <c r="BB22" s="36">
        <f t="shared" si="17"/>
        <v>7.369323050556983</v>
      </c>
      <c r="BC22" s="36">
        <f t="shared" si="17"/>
        <v>91.35169393869556</v>
      </c>
      <c r="BD22" s="29">
        <v>622215</v>
      </c>
      <c r="BE22" s="29">
        <v>71528</v>
      </c>
      <c r="BF22" s="29">
        <f t="shared" si="70"/>
        <v>693743</v>
      </c>
      <c r="BG22" s="29">
        <v>597902</v>
      </c>
      <c r="BH22" s="29">
        <v>9998</v>
      </c>
      <c r="BI22" s="29">
        <f t="shared" si="71"/>
        <v>607900</v>
      </c>
      <c r="BJ22" s="36">
        <f t="shared" si="20"/>
        <v>96.09250821661323</v>
      </c>
      <c r="BK22" s="36">
        <f t="shared" si="20"/>
        <v>13.977742981769378</v>
      </c>
      <c r="BL22" s="36">
        <f t="shared" si="20"/>
        <v>87.62610938056312</v>
      </c>
      <c r="BM22" s="29">
        <v>621012</v>
      </c>
      <c r="BN22" s="29">
        <v>71528</v>
      </c>
      <c r="BO22" s="29">
        <f t="shared" si="72"/>
        <v>692540</v>
      </c>
      <c r="BP22" s="29">
        <v>596699</v>
      </c>
      <c r="BQ22" s="29">
        <v>9998</v>
      </c>
      <c r="BR22" s="29">
        <f t="shared" si="73"/>
        <v>606697</v>
      </c>
      <c r="BS22" s="36">
        <f t="shared" si="22"/>
        <v>96.08493877735052</v>
      </c>
      <c r="BT22" s="36">
        <f t="shared" si="22"/>
        <v>13.977742981769378</v>
      </c>
      <c r="BU22" s="36">
        <f t="shared" si="22"/>
        <v>87.60461489589049</v>
      </c>
      <c r="BV22" s="29">
        <v>1203</v>
      </c>
      <c r="BW22" s="29">
        <v>0</v>
      </c>
      <c r="BX22" s="29">
        <f t="shared" si="74"/>
        <v>1203</v>
      </c>
      <c r="BY22" s="29">
        <v>1203</v>
      </c>
      <c r="BZ22" s="29">
        <v>0</v>
      </c>
      <c r="CA22" s="29">
        <f t="shared" si="75"/>
        <v>1203</v>
      </c>
      <c r="CB22" s="36">
        <f t="shared" si="26"/>
        <v>100</v>
      </c>
      <c r="CC22" s="36" t="str">
        <f t="shared" si="26"/>
        <v> </v>
      </c>
      <c r="CD22" s="36">
        <f t="shared" si="26"/>
        <v>100</v>
      </c>
      <c r="CE22" s="29">
        <v>36644</v>
      </c>
      <c r="CF22" s="29">
        <v>3352</v>
      </c>
      <c r="CG22" s="29">
        <f t="shared" si="76"/>
        <v>39996</v>
      </c>
      <c r="CH22" s="29">
        <v>35298</v>
      </c>
      <c r="CI22" s="29">
        <v>785</v>
      </c>
      <c r="CJ22" s="29">
        <f t="shared" si="77"/>
        <v>36083</v>
      </c>
      <c r="CK22" s="36">
        <f t="shared" si="29"/>
        <v>96.32682021613361</v>
      </c>
      <c r="CL22" s="36">
        <f t="shared" si="29"/>
        <v>23.418854415274463</v>
      </c>
      <c r="CM22" s="36">
        <f t="shared" si="29"/>
        <v>90.21652165216521</v>
      </c>
      <c r="CN22" s="29">
        <v>75751</v>
      </c>
      <c r="CO22" s="29">
        <v>0</v>
      </c>
      <c r="CP22" s="29">
        <f t="shared" si="78"/>
        <v>75751</v>
      </c>
      <c r="CQ22" s="29">
        <v>75751</v>
      </c>
      <c r="CR22" s="29">
        <v>0</v>
      </c>
      <c r="CS22" s="29">
        <f t="shared" si="79"/>
        <v>75751</v>
      </c>
      <c r="CT22" s="36">
        <f t="shared" si="32"/>
        <v>100</v>
      </c>
      <c r="CU22" s="36" t="str">
        <f t="shared" si="32"/>
        <v> </v>
      </c>
      <c r="CV22" s="36">
        <f t="shared" si="32"/>
        <v>100</v>
      </c>
      <c r="CW22" s="29">
        <v>0</v>
      </c>
      <c r="CX22" s="29">
        <v>0</v>
      </c>
      <c r="CY22" s="29">
        <f t="shared" si="80"/>
        <v>0</v>
      </c>
      <c r="CZ22" s="29">
        <v>0</v>
      </c>
      <c r="DA22" s="29">
        <v>0</v>
      </c>
      <c r="DB22" s="29">
        <f t="shared" si="81"/>
        <v>0</v>
      </c>
      <c r="DC22" s="36" t="str">
        <f t="shared" si="35"/>
        <v> </v>
      </c>
      <c r="DD22" s="36" t="str">
        <f t="shared" si="35"/>
        <v> </v>
      </c>
      <c r="DE22" s="36" t="str">
        <f t="shared" si="35"/>
        <v> </v>
      </c>
      <c r="DF22" s="29">
        <v>0</v>
      </c>
      <c r="DG22" s="29">
        <v>0</v>
      </c>
      <c r="DH22" s="29">
        <f t="shared" si="82"/>
        <v>0</v>
      </c>
      <c r="DI22" s="29">
        <v>0</v>
      </c>
      <c r="DJ22" s="29">
        <v>0</v>
      </c>
      <c r="DK22" s="29">
        <f t="shared" si="83"/>
        <v>0</v>
      </c>
      <c r="DL22" s="36" t="str">
        <f t="shared" si="38"/>
        <v> </v>
      </c>
      <c r="DM22" s="36" t="str">
        <f t="shared" si="38"/>
        <v> </v>
      </c>
      <c r="DN22" s="36" t="str">
        <f t="shared" si="38"/>
        <v> </v>
      </c>
    </row>
    <row r="23" spans="1:118" ht="33" customHeight="1">
      <c r="A23" s="4" t="s">
        <v>33</v>
      </c>
      <c r="B23" s="29">
        <v>825275</v>
      </c>
      <c r="C23" s="29">
        <v>66689</v>
      </c>
      <c r="D23" s="29">
        <f t="shared" si="40"/>
        <v>891964</v>
      </c>
      <c r="E23" s="29">
        <v>806974</v>
      </c>
      <c r="F23" s="29">
        <v>9709</v>
      </c>
      <c r="G23" s="29">
        <f t="shared" si="41"/>
        <v>816683</v>
      </c>
      <c r="H23" s="36">
        <f t="shared" si="57"/>
        <v>97.78243615764443</v>
      </c>
      <c r="I23" s="36">
        <f t="shared" si="58"/>
        <v>14.55862286134145</v>
      </c>
      <c r="J23" s="36">
        <f t="shared" si="59"/>
        <v>91.56008538461194</v>
      </c>
      <c r="K23" s="29">
        <v>280382</v>
      </c>
      <c r="L23" s="29">
        <v>30354</v>
      </c>
      <c r="M23" s="29">
        <f t="shared" si="60"/>
        <v>310736</v>
      </c>
      <c r="N23" s="29">
        <v>275498</v>
      </c>
      <c r="O23" s="29">
        <v>3196</v>
      </c>
      <c r="P23" s="29">
        <f t="shared" si="61"/>
        <v>278694</v>
      </c>
      <c r="Q23" s="36">
        <f t="shared" si="5"/>
        <v>98.25809074762289</v>
      </c>
      <c r="R23" s="36">
        <f t="shared" si="5"/>
        <v>10.529090070501416</v>
      </c>
      <c r="S23" s="36">
        <f t="shared" si="5"/>
        <v>89.68835281396427</v>
      </c>
      <c r="T23" s="29">
        <v>11571</v>
      </c>
      <c r="U23" s="29">
        <v>626</v>
      </c>
      <c r="V23" s="29">
        <f t="shared" si="62"/>
        <v>12197</v>
      </c>
      <c r="W23" s="29">
        <v>11266</v>
      </c>
      <c r="X23" s="29">
        <v>53</v>
      </c>
      <c r="Y23" s="29">
        <f t="shared" si="63"/>
        <v>11319</v>
      </c>
      <c r="Z23" s="36">
        <f t="shared" si="8"/>
        <v>97.36409990493475</v>
      </c>
      <c r="AA23" s="36">
        <f t="shared" si="8"/>
        <v>8.466453674121405</v>
      </c>
      <c r="AB23" s="36">
        <f t="shared" si="8"/>
        <v>92.80150856768059</v>
      </c>
      <c r="AC23" s="29">
        <v>230366</v>
      </c>
      <c r="AD23" s="29">
        <v>28892</v>
      </c>
      <c r="AE23" s="29">
        <f t="shared" si="64"/>
        <v>259258</v>
      </c>
      <c r="AF23" s="29">
        <v>225995</v>
      </c>
      <c r="AG23" s="29">
        <v>2993</v>
      </c>
      <c r="AH23" s="29">
        <f t="shared" si="65"/>
        <v>228988</v>
      </c>
      <c r="AI23" s="36">
        <f t="shared" si="11"/>
        <v>98.10258458279434</v>
      </c>
      <c r="AJ23" s="36">
        <f t="shared" si="11"/>
        <v>10.359269001799806</v>
      </c>
      <c r="AK23" s="36">
        <f t="shared" si="11"/>
        <v>88.32437186123475</v>
      </c>
      <c r="AL23" s="29">
        <v>16321</v>
      </c>
      <c r="AM23" s="29">
        <v>661</v>
      </c>
      <c r="AN23" s="29">
        <f t="shared" si="66"/>
        <v>16982</v>
      </c>
      <c r="AO23" s="29">
        <v>16324</v>
      </c>
      <c r="AP23" s="29">
        <v>150</v>
      </c>
      <c r="AQ23" s="29">
        <f t="shared" si="67"/>
        <v>16474</v>
      </c>
      <c r="AR23" s="36">
        <f t="shared" si="14"/>
        <v>100.01838122664053</v>
      </c>
      <c r="AS23" s="36">
        <f t="shared" si="14"/>
        <v>22.692889561270803</v>
      </c>
      <c r="AT23" s="36">
        <f t="shared" si="14"/>
        <v>97.00859733835826</v>
      </c>
      <c r="AU23" s="29">
        <v>22124</v>
      </c>
      <c r="AV23" s="29">
        <v>175</v>
      </c>
      <c r="AW23" s="29">
        <f t="shared" si="68"/>
        <v>22299</v>
      </c>
      <c r="AX23" s="29">
        <v>21913</v>
      </c>
      <c r="AY23" s="29">
        <v>0</v>
      </c>
      <c r="AZ23" s="29">
        <f t="shared" si="69"/>
        <v>21913</v>
      </c>
      <c r="BA23" s="36">
        <f t="shared" si="17"/>
        <v>99.04628457783403</v>
      </c>
      <c r="BB23" s="36">
        <f t="shared" si="17"/>
        <v>0</v>
      </c>
      <c r="BC23" s="36">
        <f t="shared" si="17"/>
        <v>98.268980671779</v>
      </c>
      <c r="BD23" s="29">
        <v>457517</v>
      </c>
      <c r="BE23" s="29">
        <v>36141</v>
      </c>
      <c r="BF23" s="29">
        <f t="shared" si="70"/>
        <v>493658</v>
      </c>
      <c r="BG23" s="29">
        <v>444278</v>
      </c>
      <c r="BH23" s="29">
        <v>6438</v>
      </c>
      <c r="BI23" s="29">
        <f t="shared" si="71"/>
        <v>450716</v>
      </c>
      <c r="BJ23" s="36">
        <f t="shared" si="20"/>
        <v>97.10633703228514</v>
      </c>
      <c r="BK23" s="36">
        <f t="shared" si="20"/>
        <v>17.813563542790735</v>
      </c>
      <c r="BL23" s="36">
        <f t="shared" si="20"/>
        <v>91.30126524841084</v>
      </c>
      <c r="BM23" s="29">
        <v>454809</v>
      </c>
      <c r="BN23" s="29">
        <v>36141</v>
      </c>
      <c r="BO23" s="29">
        <f t="shared" si="72"/>
        <v>490950</v>
      </c>
      <c r="BP23" s="29">
        <v>441570</v>
      </c>
      <c r="BQ23" s="29">
        <v>6438</v>
      </c>
      <c r="BR23" s="29">
        <f t="shared" si="73"/>
        <v>448008</v>
      </c>
      <c r="BS23" s="36">
        <f t="shared" si="22"/>
        <v>97.08910773533506</v>
      </c>
      <c r="BT23" s="36">
        <f t="shared" si="22"/>
        <v>17.813563542790735</v>
      </c>
      <c r="BU23" s="36">
        <f t="shared" si="22"/>
        <v>91.25328444851817</v>
      </c>
      <c r="BV23" s="29">
        <v>2708</v>
      </c>
      <c r="BW23" s="29">
        <v>0</v>
      </c>
      <c r="BX23" s="29">
        <f t="shared" si="74"/>
        <v>2708</v>
      </c>
      <c r="BY23" s="29">
        <v>2708</v>
      </c>
      <c r="BZ23" s="29">
        <v>0</v>
      </c>
      <c r="CA23" s="29">
        <f t="shared" si="75"/>
        <v>2708</v>
      </c>
      <c r="CB23" s="36">
        <f t="shared" si="26"/>
        <v>100</v>
      </c>
      <c r="CC23" s="36" t="str">
        <f t="shared" si="26"/>
        <v> </v>
      </c>
      <c r="CD23" s="36">
        <f t="shared" si="26"/>
        <v>100</v>
      </c>
      <c r="CE23" s="29">
        <v>21933</v>
      </c>
      <c r="CF23" s="29">
        <v>194</v>
      </c>
      <c r="CG23" s="29">
        <f t="shared" si="76"/>
        <v>22127</v>
      </c>
      <c r="CH23" s="29">
        <v>21755</v>
      </c>
      <c r="CI23" s="29">
        <v>75</v>
      </c>
      <c r="CJ23" s="29">
        <f t="shared" si="77"/>
        <v>21830</v>
      </c>
      <c r="CK23" s="36">
        <f t="shared" si="29"/>
        <v>99.18843751424794</v>
      </c>
      <c r="CL23" s="36">
        <f t="shared" si="29"/>
        <v>38.659793814432994</v>
      </c>
      <c r="CM23" s="36">
        <f t="shared" si="29"/>
        <v>98.65774845211732</v>
      </c>
      <c r="CN23" s="29">
        <v>65443</v>
      </c>
      <c r="CO23" s="29">
        <v>0</v>
      </c>
      <c r="CP23" s="29">
        <f t="shared" si="78"/>
        <v>65443</v>
      </c>
      <c r="CQ23" s="29">
        <v>65443</v>
      </c>
      <c r="CR23" s="29">
        <v>0</v>
      </c>
      <c r="CS23" s="29">
        <f t="shared" si="79"/>
        <v>65443</v>
      </c>
      <c r="CT23" s="36">
        <f t="shared" si="32"/>
        <v>100</v>
      </c>
      <c r="CU23" s="36" t="str">
        <f t="shared" si="32"/>
        <v> </v>
      </c>
      <c r="CV23" s="36">
        <f t="shared" si="32"/>
        <v>100</v>
      </c>
      <c r="CW23" s="29">
        <v>0</v>
      </c>
      <c r="CX23" s="29">
        <v>0</v>
      </c>
      <c r="CY23" s="29">
        <f t="shared" si="80"/>
        <v>0</v>
      </c>
      <c r="CZ23" s="29">
        <v>0</v>
      </c>
      <c r="DA23" s="29">
        <v>0</v>
      </c>
      <c r="DB23" s="29">
        <f t="shared" si="81"/>
        <v>0</v>
      </c>
      <c r="DC23" s="36" t="str">
        <f t="shared" si="35"/>
        <v> </v>
      </c>
      <c r="DD23" s="36" t="str">
        <f t="shared" si="35"/>
        <v> </v>
      </c>
      <c r="DE23" s="36" t="str">
        <f t="shared" si="35"/>
        <v> </v>
      </c>
      <c r="DF23" s="29">
        <v>0</v>
      </c>
      <c r="DG23" s="29">
        <v>0</v>
      </c>
      <c r="DH23" s="29">
        <f t="shared" si="82"/>
        <v>0</v>
      </c>
      <c r="DI23" s="29">
        <v>0</v>
      </c>
      <c r="DJ23" s="29">
        <v>0</v>
      </c>
      <c r="DK23" s="29">
        <f t="shared" si="83"/>
        <v>0</v>
      </c>
      <c r="DL23" s="36" t="str">
        <f t="shared" si="38"/>
        <v> </v>
      </c>
      <c r="DM23" s="36" t="str">
        <f t="shared" si="38"/>
        <v> </v>
      </c>
      <c r="DN23" s="36" t="str">
        <f t="shared" si="38"/>
        <v> </v>
      </c>
    </row>
    <row r="24" spans="1:118" s="67" customFormat="1" ht="33" customHeight="1">
      <c r="A24" s="14" t="s">
        <v>34</v>
      </c>
      <c r="B24" s="30">
        <v>1564181</v>
      </c>
      <c r="C24" s="30">
        <v>203800</v>
      </c>
      <c r="D24" s="30">
        <f t="shared" si="40"/>
        <v>1767981</v>
      </c>
      <c r="E24" s="30">
        <v>1510206</v>
      </c>
      <c r="F24" s="30">
        <v>29352</v>
      </c>
      <c r="G24" s="30">
        <f t="shared" si="41"/>
        <v>1539558</v>
      </c>
      <c r="H24" s="37">
        <f t="shared" si="57"/>
        <v>96.54931238776075</v>
      </c>
      <c r="I24" s="37">
        <f t="shared" si="58"/>
        <v>14.40235525024534</v>
      </c>
      <c r="J24" s="37">
        <f t="shared" si="59"/>
        <v>87.08000821275795</v>
      </c>
      <c r="K24" s="30">
        <v>539390</v>
      </c>
      <c r="L24" s="30">
        <v>55840</v>
      </c>
      <c r="M24" s="30">
        <f t="shared" si="60"/>
        <v>595230</v>
      </c>
      <c r="N24" s="30">
        <v>518173</v>
      </c>
      <c r="O24" s="30">
        <v>10734</v>
      </c>
      <c r="P24" s="30">
        <f t="shared" si="61"/>
        <v>528907</v>
      </c>
      <c r="Q24" s="37">
        <f t="shared" si="5"/>
        <v>96.06648250801831</v>
      </c>
      <c r="R24" s="37">
        <f t="shared" si="5"/>
        <v>19.222779369627506</v>
      </c>
      <c r="S24" s="37">
        <f t="shared" si="5"/>
        <v>88.8575844631487</v>
      </c>
      <c r="T24" s="30">
        <v>17448</v>
      </c>
      <c r="U24" s="30">
        <v>2871</v>
      </c>
      <c r="V24" s="30">
        <f t="shared" si="62"/>
        <v>20319</v>
      </c>
      <c r="W24" s="30">
        <v>16867</v>
      </c>
      <c r="X24" s="30">
        <v>1249</v>
      </c>
      <c r="Y24" s="30">
        <f t="shared" si="63"/>
        <v>18116</v>
      </c>
      <c r="Z24" s="37">
        <f t="shared" si="8"/>
        <v>96.67010545621275</v>
      </c>
      <c r="AA24" s="37">
        <f t="shared" si="8"/>
        <v>43.50400557297109</v>
      </c>
      <c r="AB24" s="37">
        <f t="shared" si="8"/>
        <v>89.15793100054137</v>
      </c>
      <c r="AC24" s="30">
        <v>410553</v>
      </c>
      <c r="AD24" s="30">
        <v>49721</v>
      </c>
      <c r="AE24" s="30">
        <f t="shared" si="64"/>
        <v>460274</v>
      </c>
      <c r="AF24" s="30">
        <v>396875</v>
      </c>
      <c r="AG24" s="30">
        <v>8847</v>
      </c>
      <c r="AH24" s="30">
        <f t="shared" si="65"/>
        <v>405722</v>
      </c>
      <c r="AI24" s="37">
        <f t="shared" si="11"/>
        <v>96.6683960414368</v>
      </c>
      <c r="AJ24" s="37">
        <f t="shared" si="11"/>
        <v>17.793286538886992</v>
      </c>
      <c r="AK24" s="37">
        <f t="shared" si="11"/>
        <v>88.14792927690898</v>
      </c>
      <c r="AL24" s="30">
        <v>39198</v>
      </c>
      <c r="AM24" s="30">
        <v>3111</v>
      </c>
      <c r="AN24" s="30">
        <f t="shared" si="66"/>
        <v>42309</v>
      </c>
      <c r="AO24" s="30">
        <v>38174</v>
      </c>
      <c r="AP24" s="30">
        <v>529</v>
      </c>
      <c r="AQ24" s="30">
        <f t="shared" si="67"/>
        <v>38703</v>
      </c>
      <c r="AR24" s="37">
        <f t="shared" si="14"/>
        <v>97.38762181743967</v>
      </c>
      <c r="AS24" s="37">
        <f t="shared" si="14"/>
        <v>17.004178720668595</v>
      </c>
      <c r="AT24" s="37">
        <f t="shared" si="14"/>
        <v>91.47699071119621</v>
      </c>
      <c r="AU24" s="30">
        <v>72191</v>
      </c>
      <c r="AV24" s="30">
        <v>137</v>
      </c>
      <c r="AW24" s="30">
        <f t="shared" si="68"/>
        <v>72328</v>
      </c>
      <c r="AX24" s="30">
        <v>66257</v>
      </c>
      <c r="AY24" s="30">
        <v>109</v>
      </c>
      <c r="AZ24" s="30">
        <f t="shared" si="69"/>
        <v>66366</v>
      </c>
      <c r="BA24" s="37">
        <f t="shared" si="17"/>
        <v>91.78013879846519</v>
      </c>
      <c r="BB24" s="37">
        <f t="shared" si="17"/>
        <v>79.56204379562044</v>
      </c>
      <c r="BC24" s="37">
        <f t="shared" si="17"/>
        <v>91.75699590753236</v>
      </c>
      <c r="BD24" s="30">
        <v>921577</v>
      </c>
      <c r="BE24" s="30">
        <v>144861</v>
      </c>
      <c r="BF24" s="30">
        <f t="shared" si="70"/>
        <v>1066438</v>
      </c>
      <c r="BG24" s="30">
        <v>890081</v>
      </c>
      <c r="BH24" s="30">
        <v>18097</v>
      </c>
      <c r="BI24" s="30">
        <f t="shared" si="71"/>
        <v>908178</v>
      </c>
      <c r="BJ24" s="37">
        <f t="shared" si="20"/>
        <v>96.58237998561162</v>
      </c>
      <c r="BK24" s="37">
        <f t="shared" si="20"/>
        <v>12.492665382677187</v>
      </c>
      <c r="BL24" s="37">
        <f t="shared" si="20"/>
        <v>85.15994366292274</v>
      </c>
      <c r="BM24" s="30">
        <v>921554</v>
      </c>
      <c r="BN24" s="30">
        <v>144861</v>
      </c>
      <c r="BO24" s="30">
        <f t="shared" si="72"/>
        <v>1066415</v>
      </c>
      <c r="BP24" s="30">
        <v>890058</v>
      </c>
      <c r="BQ24" s="30">
        <v>18097</v>
      </c>
      <c r="BR24" s="30">
        <f t="shared" si="73"/>
        <v>908155</v>
      </c>
      <c r="BS24" s="37">
        <f t="shared" si="22"/>
        <v>96.58229468918805</v>
      </c>
      <c r="BT24" s="37">
        <f t="shared" si="22"/>
        <v>12.492665382677187</v>
      </c>
      <c r="BU24" s="37">
        <f t="shared" si="22"/>
        <v>85.15962359869282</v>
      </c>
      <c r="BV24" s="30">
        <v>23</v>
      </c>
      <c r="BW24" s="30">
        <v>0</v>
      </c>
      <c r="BX24" s="30">
        <f t="shared" si="74"/>
        <v>23</v>
      </c>
      <c r="BY24" s="30">
        <v>23</v>
      </c>
      <c r="BZ24" s="30">
        <v>0</v>
      </c>
      <c r="CA24" s="30">
        <f t="shared" si="75"/>
        <v>23</v>
      </c>
      <c r="CB24" s="37">
        <f t="shared" si="26"/>
        <v>100</v>
      </c>
      <c r="CC24" s="37" t="str">
        <f t="shared" si="26"/>
        <v> </v>
      </c>
      <c r="CD24" s="37">
        <f t="shared" si="26"/>
        <v>100</v>
      </c>
      <c r="CE24" s="30">
        <v>24314</v>
      </c>
      <c r="CF24" s="30">
        <v>3099</v>
      </c>
      <c r="CG24" s="30">
        <f t="shared" si="76"/>
        <v>27413</v>
      </c>
      <c r="CH24" s="30">
        <v>23052</v>
      </c>
      <c r="CI24" s="30">
        <v>521</v>
      </c>
      <c r="CJ24" s="30">
        <f t="shared" si="77"/>
        <v>23573</v>
      </c>
      <c r="CK24" s="37">
        <f t="shared" si="29"/>
        <v>94.80957473060788</v>
      </c>
      <c r="CL24" s="37">
        <f t="shared" si="29"/>
        <v>16.81187479832204</v>
      </c>
      <c r="CM24" s="37">
        <f t="shared" si="29"/>
        <v>85.99204756867181</v>
      </c>
      <c r="CN24" s="30">
        <v>78900</v>
      </c>
      <c r="CO24" s="30">
        <v>0</v>
      </c>
      <c r="CP24" s="30">
        <f t="shared" si="78"/>
        <v>78900</v>
      </c>
      <c r="CQ24" s="30">
        <v>78900</v>
      </c>
      <c r="CR24" s="30">
        <v>0</v>
      </c>
      <c r="CS24" s="30">
        <f t="shared" si="79"/>
        <v>78900</v>
      </c>
      <c r="CT24" s="37">
        <f t="shared" si="32"/>
        <v>100</v>
      </c>
      <c r="CU24" s="37" t="str">
        <f t="shared" si="32"/>
        <v> </v>
      </c>
      <c r="CV24" s="37">
        <f t="shared" si="32"/>
        <v>100</v>
      </c>
      <c r="CW24" s="30">
        <v>0</v>
      </c>
      <c r="CX24" s="30">
        <v>0</v>
      </c>
      <c r="CY24" s="30">
        <f t="shared" si="80"/>
        <v>0</v>
      </c>
      <c r="CZ24" s="30">
        <v>0</v>
      </c>
      <c r="DA24" s="30">
        <v>0</v>
      </c>
      <c r="DB24" s="30">
        <f t="shared" si="81"/>
        <v>0</v>
      </c>
      <c r="DC24" s="37" t="str">
        <f t="shared" si="35"/>
        <v> </v>
      </c>
      <c r="DD24" s="37" t="str">
        <f t="shared" si="35"/>
        <v> </v>
      </c>
      <c r="DE24" s="37" t="str">
        <f t="shared" si="35"/>
        <v> </v>
      </c>
      <c r="DF24" s="30">
        <v>0</v>
      </c>
      <c r="DG24" s="30">
        <v>0</v>
      </c>
      <c r="DH24" s="30">
        <f t="shared" si="82"/>
        <v>0</v>
      </c>
      <c r="DI24" s="30">
        <v>0</v>
      </c>
      <c r="DJ24" s="30">
        <v>0</v>
      </c>
      <c r="DK24" s="30">
        <f t="shared" si="83"/>
        <v>0</v>
      </c>
      <c r="DL24" s="37" t="str">
        <f t="shared" si="38"/>
        <v> </v>
      </c>
      <c r="DM24" s="37" t="str">
        <f t="shared" si="38"/>
        <v> </v>
      </c>
      <c r="DN24" s="37" t="str">
        <f t="shared" si="38"/>
        <v> </v>
      </c>
    </row>
    <row r="25" spans="1:118" ht="33" customHeight="1">
      <c r="A25" s="4" t="s">
        <v>35</v>
      </c>
      <c r="B25" s="29">
        <v>669400</v>
      </c>
      <c r="C25" s="29">
        <v>163221</v>
      </c>
      <c r="D25" s="29">
        <f t="shared" si="40"/>
        <v>832621</v>
      </c>
      <c r="E25" s="29">
        <v>638648</v>
      </c>
      <c r="F25" s="29">
        <v>9615</v>
      </c>
      <c r="G25" s="29">
        <f t="shared" si="41"/>
        <v>648263</v>
      </c>
      <c r="H25" s="36">
        <f t="shared" si="57"/>
        <v>95.40603525545265</v>
      </c>
      <c r="I25" s="36">
        <f t="shared" si="58"/>
        <v>5.890786112081166</v>
      </c>
      <c r="J25" s="36">
        <f t="shared" si="59"/>
        <v>77.85811311509077</v>
      </c>
      <c r="K25" s="29">
        <v>185544</v>
      </c>
      <c r="L25" s="29">
        <v>4815</v>
      </c>
      <c r="M25" s="29">
        <f t="shared" si="60"/>
        <v>190359</v>
      </c>
      <c r="N25" s="29">
        <v>183512</v>
      </c>
      <c r="O25" s="29">
        <v>1548</v>
      </c>
      <c r="P25" s="29">
        <f t="shared" si="61"/>
        <v>185060</v>
      </c>
      <c r="Q25" s="36">
        <f t="shared" si="5"/>
        <v>98.90484197818307</v>
      </c>
      <c r="R25" s="36">
        <f t="shared" si="5"/>
        <v>32.149532710280376</v>
      </c>
      <c r="S25" s="36">
        <f t="shared" si="5"/>
        <v>97.21631233616482</v>
      </c>
      <c r="T25" s="29">
        <v>10302</v>
      </c>
      <c r="U25" s="29">
        <v>218</v>
      </c>
      <c r="V25" s="29">
        <f t="shared" si="62"/>
        <v>10520</v>
      </c>
      <c r="W25" s="29">
        <v>10203</v>
      </c>
      <c r="X25" s="29">
        <v>71</v>
      </c>
      <c r="Y25" s="29">
        <f t="shared" si="63"/>
        <v>10274</v>
      </c>
      <c r="Z25" s="36">
        <f t="shared" si="8"/>
        <v>99.03902154921374</v>
      </c>
      <c r="AA25" s="36">
        <f t="shared" si="8"/>
        <v>32.56880733944954</v>
      </c>
      <c r="AB25" s="36">
        <f t="shared" si="8"/>
        <v>97.6615969581749</v>
      </c>
      <c r="AC25" s="29">
        <v>145874</v>
      </c>
      <c r="AD25" s="29">
        <v>4219</v>
      </c>
      <c r="AE25" s="29">
        <f t="shared" si="64"/>
        <v>150093</v>
      </c>
      <c r="AF25" s="29">
        <v>144091</v>
      </c>
      <c r="AG25" s="29">
        <v>1383</v>
      </c>
      <c r="AH25" s="29">
        <f t="shared" si="65"/>
        <v>145474</v>
      </c>
      <c r="AI25" s="36">
        <f t="shared" si="11"/>
        <v>98.77771227223494</v>
      </c>
      <c r="AJ25" s="36">
        <f t="shared" si="11"/>
        <v>32.78027968712966</v>
      </c>
      <c r="AK25" s="36">
        <f t="shared" si="11"/>
        <v>96.92257467037103</v>
      </c>
      <c r="AL25" s="29">
        <v>16405</v>
      </c>
      <c r="AM25" s="29">
        <v>358</v>
      </c>
      <c r="AN25" s="29">
        <f t="shared" si="66"/>
        <v>16763</v>
      </c>
      <c r="AO25" s="29">
        <v>16255</v>
      </c>
      <c r="AP25" s="29">
        <v>94</v>
      </c>
      <c r="AQ25" s="29">
        <f t="shared" si="67"/>
        <v>16349</v>
      </c>
      <c r="AR25" s="36">
        <f t="shared" si="14"/>
        <v>99.08564462054251</v>
      </c>
      <c r="AS25" s="36">
        <f t="shared" si="14"/>
        <v>26.256983240223462</v>
      </c>
      <c r="AT25" s="36">
        <f t="shared" si="14"/>
        <v>97.53027501043967</v>
      </c>
      <c r="AU25" s="29">
        <v>12963</v>
      </c>
      <c r="AV25" s="29">
        <v>20</v>
      </c>
      <c r="AW25" s="29">
        <f t="shared" si="68"/>
        <v>12983</v>
      </c>
      <c r="AX25" s="29">
        <v>12963</v>
      </c>
      <c r="AY25" s="29">
        <v>0</v>
      </c>
      <c r="AZ25" s="29">
        <f t="shared" si="69"/>
        <v>12963</v>
      </c>
      <c r="BA25" s="36">
        <f t="shared" si="17"/>
        <v>100</v>
      </c>
      <c r="BB25" s="36">
        <f t="shared" si="17"/>
        <v>0</v>
      </c>
      <c r="BC25" s="36">
        <f t="shared" si="17"/>
        <v>99.84595239929138</v>
      </c>
      <c r="BD25" s="29">
        <v>439494</v>
      </c>
      <c r="BE25" s="29">
        <v>158362</v>
      </c>
      <c r="BF25" s="29">
        <f t="shared" si="70"/>
        <v>597856</v>
      </c>
      <c r="BG25" s="29">
        <v>410812</v>
      </c>
      <c r="BH25" s="29">
        <v>8038</v>
      </c>
      <c r="BI25" s="29">
        <f t="shared" si="71"/>
        <v>418850</v>
      </c>
      <c r="BJ25" s="36">
        <f t="shared" si="20"/>
        <v>93.47385857372342</v>
      </c>
      <c r="BK25" s="36">
        <f t="shared" si="20"/>
        <v>5.075712607822584</v>
      </c>
      <c r="BL25" s="36">
        <f t="shared" si="20"/>
        <v>70.05867633677674</v>
      </c>
      <c r="BM25" s="29">
        <v>425158</v>
      </c>
      <c r="BN25" s="29">
        <v>158362</v>
      </c>
      <c r="BO25" s="29">
        <f t="shared" si="72"/>
        <v>583520</v>
      </c>
      <c r="BP25" s="29">
        <v>396476</v>
      </c>
      <c r="BQ25" s="29">
        <v>8038</v>
      </c>
      <c r="BR25" s="29">
        <f t="shared" si="73"/>
        <v>404514</v>
      </c>
      <c r="BS25" s="36">
        <f t="shared" si="22"/>
        <v>93.25380211591926</v>
      </c>
      <c r="BT25" s="36">
        <f t="shared" si="22"/>
        <v>5.075712607822584</v>
      </c>
      <c r="BU25" s="36">
        <f t="shared" si="22"/>
        <v>69.32307375925419</v>
      </c>
      <c r="BV25" s="29">
        <v>14336</v>
      </c>
      <c r="BW25" s="29">
        <v>0</v>
      </c>
      <c r="BX25" s="29">
        <f t="shared" si="74"/>
        <v>14336</v>
      </c>
      <c r="BY25" s="29">
        <v>14336</v>
      </c>
      <c r="BZ25" s="29">
        <v>0</v>
      </c>
      <c r="CA25" s="29">
        <f t="shared" si="75"/>
        <v>14336</v>
      </c>
      <c r="CB25" s="36">
        <f t="shared" si="26"/>
        <v>100</v>
      </c>
      <c r="CC25" s="36" t="str">
        <f t="shared" si="26"/>
        <v> </v>
      </c>
      <c r="CD25" s="36">
        <f t="shared" si="26"/>
        <v>100</v>
      </c>
      <c r="CE25" s="29">
        <v>14582</v>
      </c>
      <c r="CF25" s="29">
        <v>44</v>
      </c>
      <c r="CG25" s="29">
        <f t="shared" si="76"/>
        <v>14626</v>
      </c>
      <c r="CH25" s="29">
        <v>14544</v>
      </c>
      <c r="CI25" s="29">
        <v>29</v>
      </c>
      <c r="CJ25" s="29">
        <f t="shared" si="77"/>
        <v>14573</v>
      </c>
      <c r="CK25" s="36">
        <f t="shared" si="29"/>
        <v>99.73940474557675</v>
      </c>
      <c r="CL25" s="36">
        <f t="shared" si="29"/>
        <v>65.9090909090909</v>
      </c>
      <c r="CM25" s="36">
        <f t="shared" si="29"/>
        <v>99.6376316149323</v>
      </c>
      <c r="CN25" s="29">
        <v>29780</v>
      </c>
      <c r="CO25" s="29">
        <v>0</v>
      </c>
      <c r="CP25" s="29">
        <f t="shared" si="78"/>
        <v>29780</v>
      </c>
      <c r="CQ25" s="29">
        <v>29780</v>
      </c>
      <c r="CR25" s="29">
        <v>0</v>
      </c>
      <c r="CS25" s="29">
        <f t="shared" si="79"/>
        <v>29780</v>
      </c>
      <c r="CT25" s="36">
        <f t="shared" si="32"/>
        <v>100</v>
      </c>
      <c r="CU25" s="36" t="str">
        <f t="shared" si="32"/>
        <v> </v>
      </c>
      <c r="CV25" s="36">
        <f t="shared" si="32"/>
        <v>100</v>
      </c>
      <c r="CW25" s="29">
        <v>0</v>
      </c>
      <c r="CX25" s="29">
        <v>0</v>
      </c>
      <c r="CY25" s="29">
        <f t="shared" si="80"/>
        <v>0</v>
      </c>
      <c r="CZ25" s="29">
        <v>0</v>
      </c>
      <c r="DA25" s="29">
        <v>0</v>
      </c>
      <c r="DB25" s="29">
        <f t="shared" si="81"/>
        <v>0</v>
      </c>
      <c r="DC25" s="36" t="str">
        <f t="shared" si="35"/>
        <v> </v>
      </c>
      <c r="DD25" s="36" t="str">
        <f t="shared" si="35"/>
        <v> </v>
      </c>
      <c r="DE25" s="36" t="str">
        <f t="shared" si="35"/>
        <v> </v>
      </c>
      <c r="DF25" s="29">
        <v>0</v>
      </c>
      <c r="DG25" s="29">
        <v>0</v>
      </c>
      <c r="DH25" s="29">
        <f t="shared" si="82"/>
        <v>0</v>
      </c>
      <c r="DI25" s="29">
        <v>0</v>
      </c>
      <c r="DJ25" s="29">
        <v>0</v>
      </c>
      <c r="DK25" s="29">
        <f t="shared" si="83"/>
        <v>0</v>
      </c>
      <c r="DL25" s="36" t="str">
        <f t="shared" si="38"/>
        <v> </v>
      </c>
      <c r="DM25" s="36" t="str">
        <f t="shared" si="38"/>
        <v> </v>
      </c>
      <c r="DN25" s="36" t="str">
        <f t="shared" si="38"/>
        <v> </v>
      </c>
    </row>
    <row r="26" spans="1:118" ht="33" customHeight="1">
      <c r="A26" s="4" t="s">
        <v>36</v>
      </c>
      <c r="B26" s="29">
        <v>1209837</v>
      </c>
      <c r="C26" s="29">
        <v>41412</v>
      </c>
      <c r="D26" s="29">
        <f t="shared" si="40"/>
        <v>1251249</v>
      </c>
      <c r="E26" s="29">
        <v>1200933</v>
      </c>
      <c r="F26" s="29">
        <v>5416</v>
      </c>
      <c r="G26" s="29">
        <f t="shared" si="41"/>
        <v>1206349</v>
      </c>
      <c r="H26" s="36">
        <f t="shared" si="57"/>
        <v>99.26403308875493</v>
      </c>
      <c r="I26" s="36">
        <f t="shared" si="58"/>
        <v>13.078334782188739</v>
      </c>
      <c r="J26" s="36">
        <f t="shared" si="59"/>
        <v>96.41158554372471</v>
      </c>
      <c r="K26" s="29">
        <v>181622</v>
      </c>
      <c r="L26" s="29">
        <v>3375</v>
      </c>
      <c r="M26" s="29">
        <f t="shared" si="60"/>
        <v>184997</v>
      </c>
      <c r="N26" s="29">
        <v>179837</v>
      </c>
      <c r="O26" s="29">
        <v>1729</v>
      </c>
      <c r="P26" s="29">
        <f t="shared" si="61"/>
        <v>181566</v>
      </c>
      <c r="Q26" s="36">
        <f t="shared" si="5"/>
        <v>99.01718954752178</v>
      </c>
      <c r="R26" s="36">
        <f t="shared" si="5"/>
        <v>51.22962962962963</v>
      </c>
      <c r="S26" s="36">
        <f t="shared" si="5"/>
        <v>98.14537533041077</v>
      </c>
      <c r="T26" s="29">
        <v>7680</v>
      </c>
      <c r="U26" s="29">
        <v>150</v>
      </c>
      <c r="V26" s="29">
        <f t="shared" si="62"/>
        <v>7830</v>
      </c>
      <c r="W26" s="29">
        <v>7598</v>
      </c>
      <c r="X26" s="29">
        <v>81</v>
      </c>
      <c r="Y26" s="29">
        <f t="shared" si="63"/>
        <v>7679</v>
      </c>
      <c r="Z26" s="36">
        <f t="shared" si="8"/>
        <v>98.93229166666667</v>
      </c>
      <c r="AA26" s="36">
        <f t="shared" si="8"/>
        <v>54</v>
      </c>
      <c r="AB26" s="36">
        <f t="shared" si="8"/>
        <v>98.07151979565772</v>
      </c>
      <c r="AC26" s="29">
        <v>150953</v>
      </c>
      <c r="AD26" s="29">
        <v>2947</v>
      </c>
      <c r="AE26" s="29">
        <f t="shared" si="64"/>
        <v>153900</v>
      </c>
      <c r="AF26" s="29">
        <v>149380</v>
      </c>
      <c r="AG26" s="29">
        <v>1591</v>
      </c>
      <c r="AH26" s="29">
        <f t="shared" si="65"/>
        <v>150971</v>
      </c>
      <c r="AI26" s="36">
        <f t="shared" si="11"/>
        <v>98.95795380018946</v>
      </c>
      <c r="AJ26" s="36">
        <f t="shared" si="11"/>
        <v>53.98710553104853</v>
      </c>
      <c r="AK26" s="36">
        <f t="shared" si="11"/>
        <v>98.09681611435998</v>
      </c>
      <c r="AL26" s="29">
        <v>13217</v>
      </c>
      <c r="AM26" s="29">
        <v>200</v>
      </c>
      <c r="AN26" s="29">
        <f t="shared" si="66"/>
        <v>13417</v>
      </c>
      <c r="AO26" s="29">
        <v>13087</v>
      </c>
      <c r="AP26" s="29">
        <v>50</v>
      </c>
      <c r="AQ26" s="29">
        <f t="shared" si="67"/>
        <v>13137</v>
      </c>
      <c r="AR26" s="36">
        <f t="shared" si="14"/>
        <v>99.01641824922449</v>
      </c>
      <c r="AS26" s="36">
        <f t="shared" si="14"/>
        <v>25</v>
      </c>
      <c r="AT26" s="36">
        <f t="shared" si="14"/>
        <v>97.91309532682418</v>
      </c>
      <c r="AU26" s="29">
        <v>9772</v>
      </c>
      <c r="AV26" s="29">
        <v>78</v>
      </c>
      <c r="AW26" s="29">
        <f t="shared" si="68"/>
        <v>9850</v>
      </c>
      <c r="AX26" s="29">
        <v>9772</v>
      </c>
      <c r="AY26" s="29">
        <v>7</v>
      </c>
      <c r="AZ26" s="29">
        <f t="shared" si="69"/>
        <v>9779</v>
      </c>
      <c r="BA26" s="36">
        <f t="shared" si="17"/>
        <v>100</v>
      </c>
      <c r="BB26" s="36">
        <f t="shared" si="17"/>
        <v>8.974358974358974</v>
      </c>
      <c r="BC26" s="36">
        <f t="shared" si="17"/>
        <v>99.27918781725889</v>
      </c>
      <c r="BD26" s="29">
        <v>975729</v>
      </c>
      <c r="BE26" s="29">
        <v>37811</v>
      </c>
      <c r="BF26" s="29">
        <f t="shared" si="70"/>
        <v>1013540</v>
      </c>
      <c r="BG26" s="29">
        <v>968811</v>
      </c>
      <c r="BH26" s="29">
        <v>3578</v>
      </c>
      <c r="BI26" s="29">
        <f t="shared" si="71"/>
        <v>972389</v>
      </c>
      <c r="BJ26" s="36">
        <f t="shared" si="20"/>
        <v>99.29099165854454</v>
      </c>
      <c r="BK26" s="36">
        <f t="shared" si="20"/>
        <v>9.46285472481553</v>
      </c>
      <c r="BL26" s="36">
        <f t="shared" si="20"/>
        <v>95.9398741046234</v>
      </c>
      <c r="BM26" s="29">
        <v>906104</v>
      </c>
      <c r="BN26" s="29">
        <v>37811</v>
      </c>
      <c r="BO26" s="29">
        <f t="shared" si="72"/>
        <v>943915</v>
      </c>
      <c r="BP26" s="29">
        <v>899186</v>
      </c>
      <c r="BQ26" s="29">
        <v>3578</v>
      </c>
      <c r="BR26" s="29">
        <f t="shared" si="73"/>
        <v>902764</v>
      </c>
      <c r="BS26" s="36">
        <f t="shared" si="22"/>
        <v>99.23651148212566</v>
      </c>
      <c r="BT26" s="36">
        <f t="shared" si="22"/>
        <v>9.46285472481553</v>
      </c>
      <c r="BU26" s="36">
        <f t="shared" si="22"/>
        <v>95.6403913487973</v>
      </c>
      <c r="BV26" s="29">
        <v>69625</v>
      </c>
      <c r="BW26" s="29">
        <v>0</v>
      </c>
      <c r="BX26" s="29">
        <f t="shared" si="74"/>
        <v>69625</v>
      </c>
      <c r="BY26" s="29">
        <v>69625</v>
      </c>
      <c r="BZ26" s="29">
        <v>0</v>
      </c>
      <c r="CA26" s="29">
        <f t="shared" si="75"/>
        <v>69625</v>
      </c>
      <c r="CB26" s="36">
        <f t="shared" si="26"/>
        <v>100</v>
      </c>
      <c r="CC26" s="36" t="str">
        <f t="shared" si="26"/>
        <v> </v>
      </c>
      <c r="CD26" s="36">
        <f t="shared" si="26"/>
        <v>100</v>
      </c>
      <c r="CE26" s="29">
        <v>13593</v>
      </c>
      <c r="CF26" s="29">
        <v>226</v>
      </c>
      <c r="CG26" s="29">
        <f t="shared" si="76"/>
        <v>13819</v>
      </c>
      <c r="CH26" s="29">
        <v>13405</v>
      </c>
      <c r="CI26" s="29">
        <v>109</v>
      </c>
      <c r="CJ26" s="29">
        <f t="shared" si="77"/>
        <v>13514</v>
      </c>
      <c r="CK26" s="36">
        <f t="shared" si="29"/>
        <v>98.61693518722872</v>
      </c>
      <c r="CL26" s="36">
        <f t="shared" si="29"/>
        <v>48.23008849557522</v>
      </c>
      <c r="CM26" s="36">
        <f t="shared" si="29"/>
        <v>97.792893841812</v>
      </c>
      <c r="CN26" s="29">
        <v>38893</v>
      </c>
      <c r="CO26" s="29">
        <v>0</v>
      </c>
      <c r="CP26" s="29">
        <f t="shared" si="78"/>
        <v>38893</v>
      </c>
      <c r="CQ26" s="29">
        <v>38880</v>
      </c>
      <c r="CR26" s="29">
        <v>0</v>
      </c>
      <c r="CS26" s="29">
        <f t="shared" si="79"/>
        <v>38880</v>
      </c>
      <c r="CT26" s="36">
        <f t="shared" si="32"/>
        <v>99.96657496207544</v>
      </c>
      <c r="CU26" s="36" t="str">
        <f t="shared" si="32"/>
        <v> </v>
      </c>
      <c r="CV26" s="36">
        <f t="shared" si="32"/>
        <v>99.96657496207544</v>
      </c>
      <c r="CW26" s="29">
        <v>0</v>
      </c>
      <c r="CX26" s="29">
        <v>0</v>
      </c>
      <c r="CY26" s="29">
        <f t="shared" si="80"/>
        <v>0</v>
      </c>
      <c r="CZ26" s="29">
        <v>0</v>
      </c>
      <c r="DA26" s="29">
        <v>0</v>
      </c>
      <c r="DB26" s="29">
        <f t="shared" si="81"/>
        <v>0</v>
      </c>
      <c r="DC26" s="36" t="str">
        <f t="shared" si="35"/>
        <v> </v>
      </c>
      <c r="DD26" s="36" t="str">
        <f t="shared" si="35"/>
        <v> </v>
      </c>
      <c r="DE26" s="36" t="str">
        <f t="shared" si="35"/>
        <v> </v>
      </c>
      <c r="DF26" s="29">
        <v>0</v>
      </c>
      <c r="DG26" s="29">
        <v>0</v>
      </c>
      <c r="DH26" s="29">
        <f t="shared" si="82"/>
        <v>0</v>
      </c>
      <c r="DI26" s="29">
        <v>0</v>
      </c>
      <c r="DJ26" s="29">
        <v>0</v>
      </c>
      <c r="DK26" s="29">
        <f t="shared" si="83"/>
        <v>0</v>
      </c>
      <c r="DL26" s="36" t="str">
        <f t="shared" si="38"/>
        <v> </v>
      </c>
      <c r="DM26" s="36" t="str">
        <f t="shared" si="38"/>
        <v> </v>
      </c>
      <c r="DN26" s="36" t="str">
        <f t="shared" si="38"/>
        <v> </v>
      </c>
    </row>
    <row r="27" spans="1:118" ht="33" customHeight="1">
      <c r="A27" s="4" t="s">
        <v>37</v>
      </c>
      <c r="B27" s="29">
        <v>562298</v>
      </c>
      <c r="C27" s="29">
        <v>0</v>
      </c>
      <c r="D27" s="29">
        <f t="shared" si="40"/>
        <v>562298</v>
      </c>
      <c r="E27" s="29">
        <v>562298</v>
      </c>
      <c r="F27" s="29">
        <v>0</v>
      </c>
      <c r="G27" s="29">
        <f t="shared" si="41"/>
        <v>562298</v>
      </c>
      <c r="H27" s="36">
        <f t="shared" si="57"/>
        <v>100</v>
      </c>
      <c r="I27" s="36" t="str">
        <f t="shared" si="58"/>
        <v> </v>
      </c>
      <c r="J27" s="36">
        <f t="shared" si="59"/>
        <v>100</v>
      </c>
      <c r="K27" s="29">
        <v>18654</v>
      </c>
      <c r="L27" s="29">
        <v>0</v>
      </c>
      <c r="M27" s="29">
        <f t="shared" si="60"/>
        <v>18654</v>
      </c>
      <c r="N27" s="29">
        <v>18654</v>
      </c>
      <c r="O27" s="29">
        <v>0</v>
      </c>
      <c r="P27" s="29">
        <f t="shared" si="61"/>
        <v>18654</v>
      </c>
      <c r="Q27" s="36">
        <f t="shared" si="5"/>
        <v>100</v>
      </c>
      <c r="R27" s="36" t="str">
        <f t="shared" si="5"/>
        <v> </v>
      </c>
      <c r="S27" s="36">
        <f t="shared" si="5"/>
        <v>100</v>
      </c>
      <c r="T27" s="29">
        <v>758</v>
      </c>
      <c r="U27" s="29">
        <v>0</v>
      </c>
      <c r="V27" s="29">
        <f t="shared" si="62"/>
        <v>758</v>
      </c>
      <c r="W27" s="29">
        <v>758</v>
      </c>
      <c r="X27" s="29">
        <v>0</v>
      </c>
      <c r="Y27" s="29">
        <f t="shared" si="63"/>
        <v>758</v>
      </c>
      <c r="Z27" s="36">
        <f t="shared" si="8"/>
        <v>100</v>
      </c>
      <c r="AA27" s="36" t="str">
        <f t="shared" si="8"/>
        <v> </v>
      </c>
      <c r="AB27" s="36">
        <f t="shared" si="8"/>
        <v>100</v>
      </c>
      <c r="AC27" s="29">
        <v>15111</v>
      </c>
      <c r="AD27" s="29">
        <v>0</v>
      </c>
      <c r="AE27" s="29">
        <f t="shared" si="64"/>
        <v>15111</v>
      </c>
      <c r="AF27" s="29">
        <v>15111</v>
      </c>
      <c r="AG27" s="29">
        <v>0</v>
      </c>
      <c r="AH27" s="29">
        <f t="shared" si="65"/>
        <v>15111</v>
      </c>
      <c r="AI27" s="36">
        <f t="shared" si="11"/>
        <v>100</v>
      </c>
      <c r="AJ27" s="36" t="str">
        <f t="shared" si="11"/>
        <v> </v>
      </c>
      <c r="AK27" s="36">
        <f t="shared" si="11"/>
        <v>100</v>
      </c>
      <c r="AL27" s="29">
        <v>2220</v>
      </c>
      <c r="AM27" s="29">
        <v>0</v>
      </c>
      <c r="AN27" s="29">
        <f t="shared" si="66"/>
        <v>2220</v>
      </c>
      <c r="AO27" s="29">
        <v>2220</v>
      </c>
      <c r="AP27" s="29">
        <v>0</v>
      </c>
      <c r="AQ27" s="29">
        <f t="shared" si="67"/>
        <v>2220</v>
      </c>
      <c r="AR27" s="36">
        <f t="shared" si="14"/>
        <v>100</v>
      </c>
      <c r="AS27" s="36" t="str">
        <f t="shared" si="14"/>
        <v> </v>
      </c>
      <c r="AT27" s="36">
        <f t="shared" si="14"/>
        <v>100</v>
      </c>
      <c r="AU27" s="29">
        <v>565</v>
      </c>
      <c r="AV27" s="29">
        <v>0</v>
      </c>
      <c r="AW27" s="29">
        <f t="shared" si="68"/>
        <v>565</v>
      </c>
      <c r="AX27" s="29">
        <v>565</v>
      </c>
      <c r="AY27" s="29">
        <v>0</v>
      </c>
      <c r="AZ27" s="29">
        <f t="shared" si="69"/>
        <v>565</v>
      </c>
      <c r="BA27" s="36">
        <f t="shared" si="17"/>
        <v>100</v>
      </c>
      <c r="BB27" s="36" t="str">
        <f t="shared" si="17"/>
        <v> </v>
      </c>
      <c r="BC27" s="36">
        <f t="shared" si="17"/>
        <v>100</v>
      </c>
      <c r="BD27" s="29">
        <v>541328</v>
      </c>
      <c r="BE27" s="29">
        <v>0</v>
      </c>
      <c r="BF27" s="29">
        <f t="shared" si="70"/>
        <v>541328</v>
      </c>
      <c r="BG27" s="29">
        <v>541328</v>
      </c>
      <c r="BH27" s="29">
        <v>0</v>
      </c>
      <c r="BI27" s="29">
        <f t="shared" si="71"/>
        <v>541328</v>
      </c>
      <c r="BJ27" s="36">
        <f t="shared" si="20"/>
        <v>100</v>
      </c>
      <c r="BK27" s="36" t="str">
        <f t="shared" si="20"/>
        <v> </v>
      </c>
      <c r="BL27" s="36">
        <f t="shared" si="20"/>
        <v>100</v>
      </c>
      <c r="BM27" s="29">
        <v>539035</v>
      </c>
      <c r="BN27" s="29">
        <v>0</v>
      </c>
      <c r="BO27" s="29">
        <f t="shared" si="72"/>
        <v>539035</v>
      </c>
      <c r="BP27" s="29">
        <v>539035</v>
      </c>
      <c r="BQ27" s="29">
        <v>0</v>
      </c>
      <c r="BR27" s="29">
        <f t="shared" si="73"/>
        <v>539035</v>
      </c>
      <c r="BS27" s="36">
        <f t="shared" si="22"/>
        <v>100</v>
      </c>
      <c r="BT27" s="36" t="str">
        <f t="shared" si="22"/>
        <v> </v>
      </c>
      <c r="BU27" s="36">
        <f t="shared" si="22"/>
        <v>100</v>
      </c>
      <c r="BV27" s="29">
        <v>2293</v>
      </c>
      <c r="BW27" s="29">
        <v>0</v>
      </c>
      <c r="BX27" s="29">
        <f t="shared" si="74"/>
        <v>2293</v>
      </c>
      <c r="BY27" s="29">
        <v>2293</v>
      </c>
      <c r="BZ27" s="29">
        <v>0</v>
      </c>
      <c r="CA27" s="29">
        <f t="shared" si="75"/>
        <v>2293</v>
      </c>
      <c r="CB27" s="36">
        <f t="shared" si="26"/>
        <v>100</v>
      </c>
      <c r="CC27" s="36" t="str">
        <f t="shared" si="26"/>
        <v> </v>
      </c>
      <c r="CD27" s="36">
        <f t="shared" si="26"/>
        <v>100</v>
      </c>
      <c r="CE27" s="29">
        <v>726</v>
      </c>
      <c r="CF27" s="29">
        <v>0</v>
      </c>
      <c r="CG27" s="29">
        <f t="shared" si="76"/>
        <v>726</v>
      </c>
      <c r="CH27" s="29">
        <v>726</v>
      </c>
      <c r="CI27" s="29">
        <v>0</v>
      </c>
      <c r="CJ27" s="29">
        <f t="shared" si="77"/>
        <v>726</v>
      </c>
      <c r="CK27" s="36">
        <f t="shared" si="29"/>
        <v>100</v>
      </c>
      <c r="CL27" s="36" t="str">
        <f t="shared" si="29"/>
        <v> </v>
      </c>
      <c r="CM27" s="36">
        <f t="shared" si="29"/>
        <v>100</v>
      </c>
      <c r="CN27" s="29">
        <v>1590</v>
      </c>
      <c r="CO27" s="29">
        <v>0</v>
      </c>
      <c r="CP27" s="29">
        <f t="shared" si="78"/>
        <v>1590</v>
      </c>
      <c r="CQ27" s="29">
        <v>1590</v>
      </c>
      <c r="CR27" s="29">
        <v>0</v>
      </c>
      <c r="CS27" s="29">
        <f t="shared" si="79"/>
        <v>1590</v>
      </c>
      <c r="CT27" s="36">
        <f t="shared" si="32"/>
        <v>100</v>
      </c>
      <c r="CU27" s="36" t="str">
        <f t="shared" si="32"/>
        <v> </v>
      </c>
      <c r="CV27" s="36">
        <f t="shared" si="32"/>
        <v>100</v>
      </c>
      <c r="CW27" s="29">
        <v>0</v>
      </c>
      <c r="CX27" s="29">
        <v>0</v>
      </c>
      <c r="CY27" s="29">
        <f t="shared" si="80"/>
        <v>0</v>
      </c>
      <c r="CZ27" s="29">
        <v>0</v>
      </c>
      <c r="DA27" s="29">
        <v>0</v>
      </c>
      <c r="DB27" s="29">
        <f t="shared" si="81"/>
        <v>0</v>
      </c>
      <c r="DC27" s="36" t="str">
        <f t="shared" si="35"/>
        <v> </v>
      </c>
      <c r="DD27" s="36" t="str">
        <f t="shared" si="35"/>
        <v> </v>
      </c>
      <c r="DE27" s="36" t="str">
        <f t="shared" si="35"/>
        <v> </v>
      </c>
      <c r="DF27" s="29">
        <v>0</v>
      </c>
      <c r="DG27" s="29">
        <v>0</v>
      </c>
      <c r="DH27" s="29">
        <f t="shared" si="82"/>
        <v>0</v>
      </c>
      <c r="DI27" s="29">
        <v>0</v>
      </c>
      <c r="DJ27" s="29">
        <v>0</v>
      </c>
      <c r="DK27" s="29">
        <f t="shared" si="83"/>
        <v>0</v>
      </c>
      <c r="DL27" s="36" t="str">
        <f t="shared" si="38"/>
        <v> </v>
      </c>
      <c r="DM27" s="36" t="str">
        <f t="shared" si="38"/>
        <v> </v>
      </c>
      <c r="DN27" s="36" t="str">
        <f t="shared" si="38"/>
        <v> </v>
      </c>
    </row>
    <row r="28" spans="1:118" ht="33" customHeight="1">
      <c r="A28" s="4" t="s">
        <v>38</v>
      </c>
      <c r="B28" s="29">
        <v>950108</v>
      </c>
      <c r="C28" s="29">
        <v>6097</v>
      </c>
      <c r="D28" s="29">
        <f t="shared" si="40"/>
        <v>956205</v>
      </c>
      <c r="E28" s="29">
        <v>947252</v>
      </c>
      <c r="F28" s="29">
        <v>703</v>
      </c>
      <c r="G28" s="29">
        <f t="shared" si="41"/>
        <v>947955</v>
      </c>
      <c r="H28" s="36">
        <f t="shared" si="57"/>
        <v>99.69940259423139</v>
      </c>
      <c r="I28" s="36">
        <f t="shared" si="58"/>
        <v>11.530260783992127</v>
      </c>
      <c r="J28" s="36">
        <f t="shared" si="59"/>
        <v>99.13721430028079</v>
      </c>
      <c r="K28" s="29">
        <v>148626</v>
      </c>
      <c r="L28" s="29">
        <v>5</v>
      </c>
      <c r="M28" s="29">
        <f t="shared" si="60"/>
        <v>148631</v>
      </c>
      <c r="N28" s="29">
        <v>148601</v>
      </c>
      <c r="O28" s="29">
        <v>5</v>
      </c>
      <c r="P28" s="29">
        <f t="shared" si="61"/>
        <v>148606</v>
      </c>
      <c r="Q28" s="36">
        <f t="shared" si="5"/>
        <v>99.983179255312</v>
      </c>
      <c r="R28" s="36">
        <f t="shared" si="5"/>
        <v>100</v>
      </c>
      <c r="S28" s="36">
        <f t="shared" si="5"/>
        <v>99.98317982116785</v>
      </c>
      <c r="T28" s="29">
        <v>6027</v>
      </c>
      <c r="U28" s="29">
        <v>0</v>
      </c>
      <c r="V28" s="29">
        <f t="shared" si="62"/>
        <v>6027</v>
      </c>
      <c r="W28" s="29">
        <v>6027</v>
      </c>
      <c r="X28" s="29">
        <v>0</v>
      </c>
      <c r="Y28" s="29">
        <f t="shared" si="63"/>
        <v>6027</v>
      </c>
      <c r="Z28" s="36">
        <f t="shared" si="8"/>
        <v>100</v>
      </c>
      <c r="AA28" s="36" t="str">
        <f t="shared" si="8"/>
        <v> </v>
      </c>
      <c r="AB28" s="36">
        <f t="shared" si="8"/>
        <v>100</v>
      </c>
      <c r="AC28" s="29">
        <v>110142</v>
      </c>
      <c r="AD28" s="29">
        <v>0</v>
      </c>
      <c r="AE28" s="29">
        <f t="shared" si="64"/>
        <v>110142</v>
      </c>
      <c r="AF28" s="29">
        <v>110142</v>
      </c>
      <c r="AG28" s="29">
        <v>0</v>
      </c>
      <c r="AH28" s="29">
        <f t="shared" si="65"/>
        <v>110142</v>
      </c>
      <c r="AI28" s="36">
        <f t="shared" si="11"/>
        <v>100</v>
      </c>
      <c r="AJ28" s="36" t="str">
        <f t="shared" si="11"/>
        <v> </v>
      </c>
      <c r="AK28" s="36">
        <f t="shared" si="11"/>
        <v>100</v>
      </c>
      <c r="AL28" s="29">
        <v>11693</v>
      </c>
      <c r="AM28" s="29">
        <v>0</v>
      </c>
      <c r="AN28" s="29">
        <f t="shared" si="66"/>
        <v>11693</v>
      </c>
      <c r="AO28" s="29">
        <v>11668</v>
      </c>
      <c r="AP28" s="29">
        <v>0</v>
      </c>
      <c r="AQ28" s="29">
        <f t="shared" si="67"/>
        <v>11668</v>
      </c>
      <c r="AR28" s="36">
        <f t="shared" si="14"/>
        <v>99.78619686992218</v>
      </c>
      <c r="AS28" s="36" t="str">
        <f t="shared" si="14"/>
        <v> </v>
      </c>
      <c r="AT28" s="36">
        <f t="shared" si="14"/>
        <v>99.78619686992218</v>
      </c>
      <c r="AU28" s="29">
        <v>20764</v>
      </c>
      <c r="AV28" s="29">
        <v>5</v>
      </c>
      <c r="AW28" s="29">
        <f t="shared" si="68"/>
        <v>20769</v>
      </c>
      <c r="AX28" s="29">
        <v>20764</v>
      </c>
      <c r="AY28" s="29">
        <v>5</v>
      </c>
      <c r="AZ28" s="29">
        <f t="shared" si="69"/>
        <v>20769</v>
      </c>
      <c r="BA28" s="36">
        <f t="shared" si="17"/>
        <v>100</v>
      </c>
      <c r="BB28" s="36">
        <f t="shared" si="17"/>
        <v>100</v>
      </c>
      <c r="BC28" s="36">
        <f t="shared" si="17"/>
        <v>100</v>
      </c>
      <c r="BD28" s="29">
        <v>769386</v>
      </c>
      <c r="BE28" s="29">
        <v>6092</v>
      </c>
      <c r="BF28" s="29">
        <f t="shared" si="70"/>
        <v>775478</v>
      </c>
      <c r="BG28" s="29">
        <v>766555</v>
      </c>
      <c r="BH28" s="29">
        <v>698</v>
      </c>
      <c r="BI28" s="29">
        <f t="shared" si="71"/>
        <v>767253</v>
      </c>
      <c r="BJ28" s="36">
        <f t="shared" si="20"/>
        <v>99.63204425346966</v>
      </c>
      <c r="BK28" s="36">
        <f t="shared" si="20"/>
        <v>11.457649376231123</v>
      </c>
      <c r="BL28" s="36">
        <f t="shared" si="20"/>
        <v>98.93936385042515</v>
      </c>
      <c r="BM28" s="29">
        <v>761322</v>
      </c>
      <c r="BN28" s="29">
        <v>6092</v>
      </c>
      <c r="BO28" s="29">
        <f t="shared" si="72"/>
        <v>767414</v>
      </c>
      <c r="BP28" s="29">
        <v>758491</v>
      </c>
      <c r="BQ28" s="29">
        <v>698</v>
      </c>
      <c r="BR28" s="29">
        <f t="shared" si="73"/>
        <v>759189</v>
      </c>
      <c r="BS28" s="36">
        <f t="shared" si="22"/>
        <v>99.62814682880568</v>
      </c>
      <c r="BT28" s="36">
        <f t="shared" si="22"/>
        <v>11.457649376231123</v>
      </c>
      <c r="BU28" s="36">
        <f t="shared" si="22"/>
        <v>98.92821866684736</v>
      </c>
      <c r="BV28" s="29">
        <v>8064</v>
      </c>
      <c r="BW28" s="29">
        <v>0</v>
      </c>
      <c r="BX28" s="29">
        <f t="shared" si="74"/>
        <v>8064</v>
      </c>
      <c r="BY28" s="29">
        <v>8064</v>
      </c>
      <c r="BZ28" s="29">
        <v>0</v>
      </c>
      <c r="CA28" s="29">
        <f t="shared" si="75"/>
        <v>8064</v>
      </c>
      <c r="CB28" s="36">
        <f t="shared" si="26"/>
        <v>100</v>
      </c>
      <c r="CC28" s="36" t="str">
        <f t="shared" si="26"/>
        <v> </v>
      </c>
      <c r="CD28" s="36">
        <f t="shared" si="26"/>
        <v>100</v>
      </c>
      <c r="CE28" s="29">
        <v>10337</v>
      </c>
      <c r="CF28" s="29">
        <v>0</v>
      </c>
      <c r="CG28" s="29">
        <f t="shared" si="76"/>
        <v>10337</v>
      </c>
      <c r="CH28" s="29">
        <v>10337</v>
      </c>
      <c r="CI28" s="29">
        <v>0</v>
      </c>
      <c r="CJ28" s="29">
        <f t="shared" si="77"/>
        <v>10337</v>
      </c>
      <c r="CK28" s="36">
        <f t="shared" si="29"/>
        <v>100</v>
      </c>
      <c r="CL28" s="36" t="str">
        <f t="shared" si="29"/>
        <v> </v>
      </c>
      <c r="CM28" s="36">
        <f t="shared" si="29"/>
        <v>100</v>
      </c>
      <c r="CN28" s="29">
        <v>21759</v>
      </c>
      <c r="CO28" s="29">
        <v>0</v>
      </c>
      <c r="CP28" s="29">
        <f t="shared" si="78"/>
        <v>21759</v>
      </c>
      <c r="CQ28" s="29">
        <v>21759</v>
      </c>
      <c r="CR28" s="29">
        <v>0</v>
      </c>
      <c r="CS28" s="29">
        <f t="shared" si="79"/>
        <v>21759</v>
      </c>
      <c r="CT28" s="36">
        <f t="shared" si="32"/>
        <v>100</v>
      </c>
      <c r="CU28" s="36" t="str">
        <f t="shared" si="32"/>
        <v> </v>
      </c>
      <c r="CV28" s="36">
        <f t="shared" si="32"/>
        <v>100</v>
      </c>
      <c r="CW28" s="29">
        <v>0</v>
      </c>
      <c r="CX28" s="29">
        <v>0</v>
      </c>
      <c r="CY28" s="29">
        <f t="shared" si="80"/>
        <v>0</v>
      </c>
      <c r="CZ28" s="29">
        <v>0</v>
      </c>
      <c r="DA28" s="29">
        <v>0</v>
      </c>
      <c r="DB28" s="29">
        <f t="shared" si="81"/>
        <v>0</v>
      </c>
      <c r="DC28" s="36" t="str">
        <f t="shared" si="35"/>
        <v> </v>
      </c>
      <c r="DD28" s="36" t="str">
        <f t="shared" si="35"/>
        <v> </v>
      </c>
      <c r="DE28" s="36" t="str">
        <f t="shared" si="35"/>
        <v> </v>
      </c>
      <c r="DF28" s="29">
        <v>0</v>
      </c>
      <c r="DG28" s="29">
        <v>0</v>
      </c>
      <c r="DH28" s="29">
        <f t="shared" si="82"/>
        <v>0</v>
      </c>
      <c r="DI28" s="29">
        <v>0</v>
      </c>
      <c r="DJ28" s="29">
        <v>0</v>
      </c>
      <c r="DK28" s="29">
        <f t="shared" si="83"/>
        <v>0</v>
      </c>
      <c r="DL28" s="36" t="str">
        <f t="shared" si="38"/>
        <v> </v>
      </c>
      <c r="DM28" s="36" t="str">
        <f t="shared" si="38"/>
        <v> </v>
      </c>
      <c r="DN28" s="36" t="str">
        <f t="shared" si="38"/>
        <v> </v>
      </c>
    </row>
    <row r="29" spans="1:118" s="67" customFormat="1" ht="33" customHeight="1">
      <c r="A29" s="14" t="s">
        <v>92</v>
      </c>
      <c r="B29" s="30">
        <v>1494226</v>
      </c>
      <c r="C29" s="30">
        <v>142166</v>
      </c>
      <c r="D29" s="30">
        <f t="shared" si="40"/>
        <v>1636392</v>
      </c>
      <c r="E29" s="30">
        <v>1463076</v>
      </c>
      <c r="F29" s="30">
        <v>10179</v>
      </c>
      <c r="G29" s="30">
        <f t="shared" si="41"/>
        <v>1473255</v>
      </c>
      <c r="H29" s="37">
        <f t="shared" si="57"/>
        <v>97.91530866147423</v>
      </c>
      <c r="I29" s="37">
        <f t="shared" si="58"/>
        <v>7.159939788697719</v>
      </c>
      <c r="J29" s="37">
        <f t="shared" si="59"/>
        <v>90.03068946804922</v>
      </c>
      <c r="K29" s="30">
        <v>548659</v>
      </c>
      <c r="L29" s="30">
        <v>15396</v>
      </c>
      <c r="M29" s="30">
        <f t="shared" si="60"/>
        <v>564055</v>
      </c>
      <c r="N29" s="30">
        <v>541184</v>
      </c>
      <c r="O29" s="30">
        <v>3354</v>
      </c>
      <c r="P29" s="30">
        <f t="shared" si="61"/>
        <v>544538</v>
      </c>
      <c r="Q29" s="37">
        <f t="shared" si="5"/>
        <v>98.63758728098874</v>
      </c>
      <c r="R29" s="37">
        <f t="shared" si="5"/>
        <v>21.784879189399845</v>
      </c>
      <c r="S29" s="37">
        <f t="shared" si="5"/>
        <v>96.53987643048994</v>
      </c>
      <c r="T29" s="30">
        <v>22662</v>
      </c>
      <c r="U29" s="30">
        <v>668</v>
      </c>
      <c r="V29" s="30">
        <f t="shared" si="62"/>
        <v>23330</v>
      </c>
      <c r="W29" s="30">
        <v>22315</v>
      </c>
      <c r="X29" s="30">
        <v>159</v>
      </c>
      <c r="Y29" s="30">
        <f t="shared" si="63"/>
        <v>22474</v>
      </c>
      <c r="Z29" s="37">
        <f t="shared" si="8"/>
        <v>98.46880240049421</v>
      </c>
      <c r="AA29" s="37">
        <f t="shared" si="8"/>
        <v>23.802395209580837</v>
      </c>
      <c r="AB29" s="37">
        <f t="shared" si="8"/>
        <v>96.33090441491642</v>
      </c>
      <c r="AC29" s="30">
        <v>442971</v>
      </c>
      <c r="AD29" s="30">
        <v>12865</v>
      </c>
      <c r="AE29" s="30">
        <f t="shared" si="64"/>
        <v>455836</v>
      </c>
      <c r="AF29" s="30">
        <v>436273</v>
      </c>
      <c r="AG29" s="30">
        <v>3062</v>
      </c>
      <c r="AH29" s="30">
        <f t="shared" si="65"/>
        <v>439335</v>
      </c>
      <c r="AI29" s="37">
        <f t="shared" si="11"/>
        <v>98.48793713358211</v>
      </c>
      <c r="AJ29" s="37">
        <f t="shared" si="11"/>
        <v>23.801010493587253</v>
      </c>
      <c r="AK29" s="37">
        <f t="shared" si="11"/>
        <v>96.3800577400644</v>
      </c>
      <c r="AL29" s="30">
        <v>44993</v>
      </c>
      <c r="AM29" s="30">
        <v>1490</v>
      </c>
      <c r="AN29" s="30">
        <f t="shared" si="66"/>
        <v>46483</v>
      </c>
      <c r="AO29" s="30">
        <v>44816</v>
      </c>
      <c r="AP29" s="30">
        <v>130</v>
      </c>
      <c r="AQ29" s="30">
        <f t="shared" si="67"/>
        <v>44946</v>
      </c>
      <c r="AR29" s="37">
        <f t="shared" si="14"/>
        <v>99.60660547196231</v>
      </c>
      <c r="AS29" s="37">
        <f t="shared" si="14"/>
        <v>8.724832214765101</v>
      </c>
      <c r="AT29" s="37">
        <f t="shared" si="14"/>
        <v>96.69341479680743</v>
      </c>
      <c r="AU29" s="30">
        <v>38033</v>
      </c>
      <c r="AV29" s="30">
        <v>373</v>
      </c>
      <c r="AW29" s="30">
        <f t="shared" si="68"/>
        <v>38406</v>
      </c>
      <c r="AX29" s="30">
        <v>37780</v>
      </c>
      <c r="AY29" s="30">
        <v>3</v>
      </c>
      <c r="AZ29" s="30">
        <f t="shared" si="69"/>
        <v>37783</v>
      </c>
      <c r="BA29" s="37">
        <f t="shared" si="17"/>
        <v>99.33478821023847</v>
      </c>
      <c r="BB29" s="37">
        <f t="shared" si="17"/>
        <v>0.8042895442359249</v>
      </c>
      <c r="BC29" s="37">
        <f t="shared" si="17"/>
        <v>98.37785762641253</v>
      </c>
      <c r="BD29" s="30">
        <v>806458</v>
      </c>
      <c r="BE29" s="30">
        <v>125091</v>
      </c>
      <c r="BF29" s="30">
        <f t="shared" si="70"/>
        <v>931549</v>
      </c>
      <c r="BG29" s="30">
        <v>783363</v>
      </c>
      <c r="BH29" s="30">
        <v>6495</v>
      </c>
      <c r="BI29" s="30">
        <f t="shared" si="71"/>
        <v>789858</v>
      </c>
      <c r="BJ29" s="37">
        <f t="shared" si="20"/>
        <v>97.13624268095796</v>
      </c>
      <c r="BK29" s="37">
        <f t="shared" si="20"/>
        <v>5.192220063793558</v>
      </c>
      <c r="BL29" s="37">
        <f t="shared" si="20"/>
        <v>84.78974267590861</v>
      </c>
      <c r="BM29" s="30">
        <v>794616</v>
      </c>
      <c r="BN29" s="30">
        <v>125091</v>
      </c>
      <c r="BO29" s="30">
        <f t="shared" si="72"/>
        <v>919707</v>
      </c>
      <c r="BP29" s="30">
        <v>771521</v>
      </c>
      <c r="BQ29" s="30">
        <v>6495</v>
      </c>
      <c r="BR29" s="30">
        <f t="shared" si="73"/>
        <v>778016</v>
      </c>
      <c r="BS29" s="37">
        <f t="shared" si="22"/>
        <v>97.09356469036616</v>
      </c>
      <c r="BT29" s="37">
        <f t="shared" si="22"/>
        <v>5.192220063793558</v>
      </c>
      <c r="BU29" s="37">
        <f t="shared" si="22"/>
        <v>84.59389783920314</v>
      </c>
      <c r="BV29" s="30">
        <v>11842</v>
      </c>
      <c r="BW29" s="30">
        <v>0</v>
      </c>
      <c r="BX29" s="30">
        <f t="shared" si="74"/>
        <v>11842</v>
      </c>
      <c r="BY29" s="30">
        <v>11842</v>
      </c>
      <c r="BZ29" s="30">
        <v>0</v>
      </c>
      <c r="CA29" s="30">
        <f t="shared" si="75"/>
        <v>11842</v>
      </c>
      <c r="CB29" s="37">
        <f t="shared" si="26"/>
        <v>100</v>
      </c>
      <c r="CC29" s="37" t="str">
        <f t="shared" si="26"/>
        <v> </v>
      </c>
      <c r="CD29" s="37">
        <f t="shared" si="26"/>
        <v>100</v>
      </c>
      <c r="CE29" s="30">
        <v>35150</v>
      </c>
      <c r="CF29" s="30">
        <v>1460</v>
      </c>
      <c r="CG29" s="30">
        <f t="shared" si="76"/>
        <v>36610</v>
      </c>
      <c r="CH29" s="30">
        <v>34570</v>
      </c>
      <c r="CI29" s="30">
        <v>330</v>
      </c>
      <c r="CJ29" s="30">
        <f t="shared" si="77"/>
        <v>34900</v>
      </c>
      <c r="CK29" s="37">
        <f t="shared" si="29"/>
        <v>98.34992887624466</v>
      </c>
      <c r="CL29" s="37">
        <f t="shared" si="29"/>
        <v>22.602739726027394</v>
      </c>
      <c r="CM29" s="37">
        <f t="shared" si="29"/>
        <v>95.32914504233815</v>
      </c>
      <c r="CN29" s="30">
        <v>103959</v>
      </c>
      <c r="CO29" s="30">
        <v>0</v>
      </c>
      <c r="CP29" s="30">
        <f t="shared" si="78"/>
        <v>103959</v>
      </c>
      <c r="CQ29" s="30">
        <v>103959</v>
      </c>
      <c r="CR29" s="30">
        <v>0</v>
      </c>
      <c r="CS29" s="30">
        <f t="shared" si="79"/>
        <v>103959</v>
      </c>
      <c r="CT29" s="37">
        <f t="shared" si="32"/>
        <v>100</v>
      </c>
      <c r="CU29" s="37" t="str">
        <f t="shared" si="32"/>
        <v> </v>
      </c>
      <c r="CV29" s="37">
        <f t="shared" si="32"/>
        <v>100</v>
      </c>
      <c r="CW29" s="30">
        <v>0</v>
      </c>
      <c r="CX29" s="30">
        <v>0</v>
      </c>
      <c r="CY29" s="30">
        <f t="shared" si="80"/>
        <v>0</v>
      </c>
      <c r="CZ29" s="30">
        <v>0</v>
      </c>
      <c r="DA29" s="30">
        <v>0</v>
      </c>
      <c r="DB29" s="30">
        <f t="shared" si="81"/>
        <v>0</v>
      </c>
      <c r="DC29" s="37" t="str">
        <f t="shared" si="35"/>
        <v> </v>
      </c>
      <c r="DD29" s="37" t="str">
        <f t="shared" si="35"/>
        <v> </v>
      </c>
      <c r="DE29" s="37" t="str">
        <f t="shared" si="35"/>
        <v> </v>
      </c>
      <c r="DF29" s="30">
        <v>0</v>
      </c>
      <c r="DG29" s="30">
        <v>219</v>
      </c>
      <c r="DH29" s="30">
        <f t="shared" si="82"/>
        <v>219</v>
      </c>
      <c r="DI29" s="30">
        <v>0</v>
      </c>
      <c r="DJ29" s="30">
        <v>0</v>
      </c>
      <c r="DK29" s="30">
        <f t="shared" si="83"/>
        <v>0</v>
      </c>
      <c r="DL29" s="37" t="str">
        <f t="shared" si="38"/>
        <v> </v>
      </c>
      <c r="DM29" s="37">
        <f t="shared" si="38"/>
        <v>0</v>
      </c>
      <c r="DN29" s="37">
        <f t="shared" si="38"/>
        <v>0</v>
      </c>
    </row>
    <row r="30" spans="1:118" ht="33" customHeight="1">
      <c r="A30" s="4" t="s">
        <v>39</v>
      </c>
      <c r="B30" s="29">
        <v>510754</v>
      </c>
      <c r="C30" s="29">
        <v>199335</v>
      </c>
      <c r="D30" s="29">
        <f t="shared" si="40"/>
        <v>710089</v>
      </c>
      <c r="E30" s="29">
        <v>484558</v>
      </c>
      <c r="F30" s="29">
        <v>12061</v>
      </c>
      <c r="G30" s="29">
        <f t="shared" si="41"/>
        <v>496619</v>
      </c>
      <c r="H30" s="36">
        <f t="shared" si="57"/>
        <v>94.87111212051202</v>
      </c>
      <c r="I30" s="36">
        <f t="shared" si="58"/>
        <v>6.050618305867008</v>
      </c>
      <c r="J30" s="36">
        <f t="shared" si="59"/>
        <v>69.93757120586292</v>
      </c>
      <c r="K30" s="29">
        <v>93434</v>
      </c>
      <c r="L30" s="29">
        <v>10581</v>
      </c>
      <c r="M30" s="29">
        <f t="shared" si="60"/>
        <v>104015</v>
      </c>
      <c r="N30" s="29">
        <v>91351</v>
      </c>
      <c r="O30" s="29">
        <v>3476</v>
      </c>
      <c r="P30" s="29">
        <f t="shared" si="61"/>
        <v>94827</v>
      </c>
      <c r="Q30" s="36">
        <f t="shared" si="5"/>
        <v>97.7706188325449</v>
      </c>
      <c r="R30" s="36">
        <f t="shared" si="5"/>
        <v>32.85133730271241</v>
      </c>
      <c r="S30" s="36">
        <f t="shared" si="5"/>
        <v>91.16665865500168</v>
      </c>
      <c r="T30" s="29">
        <v>4518</v>
      </c>
      <c r="U30" s="29">
        <v>354</v>
      </c>
      <c r="V30" s="29">
        <f t="shared" si="62"/>
        <v>4872</v>
      </c>
      <c r="W30" s="29">
        <v>4404</v>
      </c>
      <c r="X30" s="29">
        <v>129</v>
      </c>
      <c r="Y30" s="29">
        <f t="shared" si="63"/>
        <v>4533</v>
      </c>
      <c r="Z30" s="36">
        <f t="shared" si="8"/>
        <v>97.47675962815406</v>
      </c>
      <c r="AA30" s="36">
        <f t="shared" si="8"/>
        <v>36.440677966101696</v>
      </c>
      <c r="AB30" s="36">
        <f t="shared" si="8"/>
        <v>93.04187192118226</v>
      </c>
      <c r="AC30" s="29">
        <v>71184</v>
      </c>
      <c r="AD30" s="29">
        <v>6945</v>
      </c>
      <c r="AE30" s="29">
        <f t="shared" si="64"/>
        <v>78129</v>
      </c>
      <c r="AF30" s="29">
        <v>69371</v>
      </c>
      <c r="AG30" s="29">
        <v>2996</v>
      </c>
      <c r="AH30" s="29">
        <f t="shared" si="65"/>
        <v>72367</v>
      </c>
      <c r="AI30" s="36">
        <f t="shared" si="11"/>
        <v>97.45307934367273</v>
      </c>
      <c r="AJ30" s="36">
        <f t="shared" si="11"/>
        <v>43.138948884089274</v>
      </c>
      <c r="AK30" s="36">
        <f t="shared" si="11"/>
        <v>92.62501759909892</v>
      </c>
      <c r="AL30" s="29">
        <v>14261</v>
      </c>
      <c r="AM30" s="29">
        <v>3254</v>
      </c>
      <c r="AN30" s="29">
        <f t="shared" si="66"/>
        <v>17515</v>
      </c>
      <c r="AO30" s="29">
        <v>14105</v>
      </c>
      <c r="AP30" s="29">
        <v>343</v>
      </c>
      <c r="AQ30" s="29">
        <f t="shared" si="67"/>
        <v>14448</v>
      </c>
      <c r="AR30" s="36">
        <f t="shared" si="14"/>
        <v>98.90610756608933</v>
      </c>
      <c r="AS30" s="36">
        <f t="shared" si="14"/>
        <v>10.540872771972957</v>
      </c>
      <c r="AT30" s="36">
        <f t="shared" si="14"/>
        <v>82.4892948900942</v>
      </c>
      <c r="AU30" s="29">
        <v>3471</v>
      </c>
      <c r="AV30" s="29">
        <v>28</v>
      </c>
      <c r="AW30" s="29">
        <f t="shared" si="68"/>
        <v>3499</v>
      </c>
      <c r="AX30" s="29">
        <v>3471</v>
      </c>
      <c r="AY30" s="29">
        <v>8</v>
      </c>
      <c r="AZ30" s="29">
        <f t="shared" si="69"/>
        <v>3479</v>
      </c>
      <c r="BA30" s="36">
        <f t="shared" si="17"/>
        <v>100</v>
      </c>
      <c r="BB30" s="36">
        <f t="shared" si="17"/>
        <v>28.57142857142857</v>
      </c>
      <c r="BC30" s="36">
        <f t="shared" si="17"/>
        <v>99.42840811660474</v>
      </c>
      <c r="BD30" s="29">
        <v>396329</v>
      </c>
      <c r="BE30" s="29">
        <v>187955</v>
      </c>
      <c r="BF30" s="29">
        <f t="shared" si="70"/>
        <v>584284</v>
      </c>
      <c r="BG30" s="29">
        <v>372372</v>
      </c>
      <c r="BH30" s="29">
        <v>8277</v>
      </c>
      <c r="BI30" s="29">
        <f t="shared" si="71"/>
        <v>380649</v>
      </c>
      <c r="BJ30" s="36">
        <f t="shared" si="20"/>
        <v>93.9552745320176</v>
      </c>
      <c r="BK30" s="36">
        <f t="shared" si="20"/>
        <v>4.403713654864196</v>
      </c>
      <c r="BL30" s="36">
        <f t="shared" si="20"/>
        <v>65.14794175435233</v>
      </c>
      <c r="BM30" s="29">
        <v>389912</v>
      </c>
      <c r="BN30" s="29">
        <v>187955</v>
      </c>
      <c r="BO30" s="29">
        <f t="shared" si="72"/>
        <v>577867</v>
      </c>
      <c r="BP30" s="29">
        <v>365955</v>
      </c>
      <c r="BQ30" s="29">
        <v>8277</v>
      </c>
      <c r="BR30" s="29">
        <f t="shared" si="73"/>
        <v>374232</v>
      </c>
      <c r="BS30" s="36">
        <f t="shared" si="22"/>
        <v>93.85579310203327</v>
      </c>
      <c r="BT30" s="36">
        <f t="shared" si="22"/>
        <v>4.403713654864196</v>
      </c>
      <c r="BU30" s="36">
        <f t="shared" si="22"/>
        <v>64.76092249600687</v>
      </c>
      <c r="BV30" s="29">
        <v>6417</v>
      </c>
      <c r="BW30" s="29">
        <v>0</v>
      </c>
      <c r="BX30" s="29">
        <f t="shared" si="74"/>
        <v>6417</v>
      </c>
      <c r="BY30" s="29">
        <v>6417</v>
      </c>
      <c r="BZ30" s="29">
        <v>0</v>
      </c>
      <c r="CA30" s="29">
        <f t="shared" si="75"/>
        <v>6417</v>
      </c>
      <c r="CB30" s="36">
        <f t="shared" si="26"/>
        <v>100</v>
      </c>
      <c r="CC30" s="36" t="str">
        <f t="shared" si="26"/>
        <v> </v>
      </c>
      <c r="CD30" s="36">
        <f t="shared" si="26"/>
        <v>100</v>
      </c>
      <c r="CE30" s="29">
        <v>7131</v>
      </c>
      <c r="CF30" s="29">
        <v>799</v>
      </c>
      <c r="CG30" s="29">
        <f t="shared" si="76"/>
        <v>7930</v>
      </c>
      <c r="CH30" s="29">
        <v>6975</v>
      </c>
      <c r="CI30" s="29">
        <v>308</v>
      </c>
      <c r="CJ30" s="29">
        <f t="shared" si="77"/>
        <v>7283</v>
      </c>
      <c r="CK30" s="36">
        <f t="shared" si="29"/>
        <v>97.81236853176273</v>
      </c>
      <c r="CL30" s="36">
        <f t="shared" si="29"/>
        <v>38.54818523153942</v>
      </c>
      <c r="CM30" s="36">
        <f t="shared" si="29"/>
        <v>91.84110970996217</v>
      </c>
      <c r="CN30" s="29">
        <v>13860</v>
      </c>
      <c r="CO30" s="29">
        <v>0</v>
      </c>
      <c r="CP30" s="29">
        <f t="shared" si="78"/>
        <v>13860</v>
      </c>
      <c r="CQ30" s="29">
        <v>13860</v>
      </c>
      <c r="CR30" s="29">
        <v>0</v>
      </c>
      <c r="CS30" s="29">
        <f t="shared" si="79"/>
        <v>13860</v>
      </c>
      <c r="CT30" s="36">
        <f t="shared" si="32"/>
        <v>100</v>
      </c>
      <c r="CU30" s="36" t="str">
        <f t="shared" si="32"/>
        <v> </v>
      </c>
      <c r="CV30" s="36">
        <f t="shared" si="32"/>
        <v>100</v>
      </c>
      <c r="CW30" s="29">
        <v>0</v>
      </c>
      <c r="CX30" s="29">
        <v>0</v>
      </c>
      <c r="CY30" s="29">
        <f t="shared" si="80"/>
        <v>0</v>
      </c>
      <c r="CZ30" s="29">
        <v>0</v>
      </c>
      <c r="DA30" s="29">
        <v>0</v>
      </c>
      <c r="DB30" s="29">
        <f t="shared" si="81"/>
        <v>0</v>
      </c>
      <c r="DC30" s="36" t="str">
        <f t="shared" si="35"/>
        <v> </v>
      </c>
      <c r="DD30" s="36" t="str">
        <f t="shared" si="35"/>
        <v> </v>
      </c>
      <c r="DE30" s="36" t="str">
        <f t="shared" si="35"/>
        <v> </v>
      </c>
      <c r="DF30" s="29">
        <v>0</v>
      </c>
      <c r="DG30" s="29">
        <v>0</v>
      </c>
      <c r="DH30" s="29">
        <f t="shared" si="82"/>
        <v>0</v>
      </c>
      <c r="DI30" s="29">
        <v>0</v>
      </c>
      <c r="DJ30" s="29">
        <v>0</v>
      </c>
      <c r="DK30" s="29">
        <f t="shared" si="83"/>
        <v>0</v>
      </c>
      <c r="DL30" s="36" t="str">
        <f t="shared" si="38"/>
        <v> </v>
      </c>
      <c r="DM30" s="36" t="str">
        <f t="shared" si="38"/>
        <v> </v>
      </c>
      <c r="DN30" s="36" t="str">
        <f t="shared" si="38"/>
        <v> </v>
      </c>
    </row>
    <row r="31" spans="1:118" ht="33" customHeight="1">
      <c r="A31" s="4" t="s">
        <v>40</v>
      </c>
      <c r="B31" s="29">
        <v>605212</v>
      </c>
      <c r="C31" s="29">
        <v>39336</v>
      </c>
      <c r="D31" s="29">
        <f t="shared" si="40"/>
        <v>644548</v>
      </c>
      <c r="E31" s="29">
        <v>595600</v>
      </c>
      <c r="F31" s="29">
        <v>8179</v>
      </c>
      <c r="G31" s="29">
        <f t="shared" si="41"/>
        <v>603779</v>
      </c>
      <c r="H31" s="36">
        <f t="shared" si="57"/>
        <v>98.41179619703509</v>
      </c>
      <c r="I31" s="36">
        <f t="shared" si="58"/>
        <v>20.79265812487289</v>
      </c>
      <c r="J31" s="36">
        <f t="shared" si="59"/>
        <v>93.67479225752</v>
      </c>
      <c r="K31" s="29">
        <v>182947</v>
      </c>
      <c r="L31" s="29">
        <v>6330</v>
      </c>
      <c r="M31" s="29">
        <f t="shared" si="60"/>
        <v>189277</v>
      </c>
      <c r="N31" s="29">
        <v>180960</v>
      </c>
      <c r="O31" s="29">
        <v>2320</v>
      </c>
      <c r="P31" s="29">
        <f t="shared" si="61"/>
        <v>183280</v>
      </c>
      <c r="Q31" s="36">
        <f t="shared" si="5"/>
        <v>98.91389309472142</v>
      </c>
      <c r="R31" s="36">
        <f t="shared" si="5"/>
        <v>36.65086887835703</v>
      </c>
      <c r="S31" s="36">
        <f t="shared" si="5"/>
        <v>96.83162772021957</v>
      </c>
      <c r="T31" s="29">
        <v>8859</v>
      </c>
      <c r="U31" s="29">
        <v>302</v>
      </c>
      <c r="V31" s="29">
        <f t="shared" si="62"/>
        <v>9161</v>
      </c>
      <c r="W31" s="29">
        <v>8755</v>
      </c>
      <c r="X31" s="29">
        <v>118</v>
      </c>
      <c r="Y31" s="29">
        <f t="shared" si="63"/>
        <v>8873</v>
      </c>
      <c r="Z31" s="36">
        <f t="shared" si="8"/>
        <v>98.8260526018738</v>
      </c>
      <c r="AA31" s="36">
        <f t="shared" si="8"/>
        <v>39.0728476821192</v>
      </c>
      <c r="AB31" s="36">
        <f t="shared" si="8"/>
        <v>96.85623840192119</v>
      </c>
      <c r="AC31" s="29">
        <v>151652</v>
      </c>
      <c r="AD31" s="29">
        <v>5531</v>
      </c>
      <c r="AE31" s="29">
        <f t="shared" si="64"/>
        <v>157183</v>
      </c>
      <c r="AF31" s="29">
        <v>149891</v>
      </c>
      <c r="AG31" s="29">
        <v>2152</v>
      </c>
      <c r="AH31" s="29">
        <f t="shared" si="65"/>
        <v>152043</v>
      </c>
      <c r="AI31" s="36">
        <f t="shared" si="11"/>
        <v>98.83878880595046</v>
      </c>
      <c r="AJ31" s="36">
        <f t="shared" si="11"/>
        <v>38.90797324172844</v>
      </c>
      <c r="AK31" s="36">
        <f t="shared" si="11"/>
        <v>96.72992626429067</v>
      </c>
      <c r="AL31" s="29">
        <v>12533</v>
      </c>
      <c r="AM31" s="29">
        <v>460</v>
      </c>
      <c r="AN31" s="29">
        <f t="shared" si="66"/>
        <v>12993</v>
      </c>
      <c r="AO31" s="29">
        <v>12433</v>
      </c>
      <c r="AP31" s="29">
        <v>50</v>
      </c>
      <c r="AQ31" s="29">
        <f t="shared" si="67"/>
        <v>12483</v>
      </c>
      <c r="AR31" s="36">
        <f t="shared" si="14"/>
        <v>99.20210643900104</v>
      </c>
      <c r="AS31" s="36">
        <f t="shared" si="14"/>
        <v>10.869565217391305</v>
      </c>
      <c r="AT31" s="36">
        <f t="shared" si="14"/>
        <v>96.0748095128146</v>
      </c>
      <c r="AU31" s="29">
        <v>9903</v>
      </c>
      <c r="AV31" s="29">
        <v>37</v>
      </c>
      <c r="AW31" s="29">
        <f t="shared" si="68"/>
        <v>9940</v>
      </c>
      <c r="AX31" s="29">
        <v>9881</v>
      </c>
      <c r="AY31" s="29">
        <v>0</v>
      </c>
      <c r="AZ31" s="29">
        <f t="shared" si="69"/>
        <v>9881</v>
      </c>
      <c r="BA31" s="36">
        <f t="shared" si="17"/>
        <v>99.77784509744522</v>
      </c>
      <c r="BB31" s="36">
        <f t="shared" si="17"/>
        <v>0</v>
      </c>
      <c r="BC31" s="36">
        <f t="shared" si="17"/>
        <v>99.40643863179075</v>
      </c>
      <c r="BD31" s="29">
        <v>369952</v>
      </c>
      <c r="BE31" s="29">
        <v>32551</v>
      </c>
      <c r="BF31" s="29">
        <f t="shared" si="70"/>
        <v>402503</v>
      </c>
      <c r="BG31" s="29">
        <v>362580</v>
      </c>
      <c r="BH31" s="29">
        <v>5793</v>
      </c>
      <c r="BI31" s="29">
        <f t="shared" si="71"/>
        <v>368373</v>
      </c>
      <c r="BJ31" s="36">
        <f t="shared" si="20"/>
        <v>98.00730905631</v>
      </c>
      <c r="BK31" s="36">
        <f t="shared" si="20"/>
        <v>17.79668827378575</v>
      </c>
      <c r="BL31" s="36">
        <f t="shared" si="20"/>
        <v>91.52056009520426</v>
      </c>
      <c r="BM31" s="29">
        <v>367483</v>
      </c>
      <c r="BN31" s="29">
        <v>32551</v>
      </c>
      <c r="BO31" s="29">
        <f t="shared" si="72"/>
        <v>400034</v>
      </c>
      <c r="BP31" s="29">
        <v>360111</v>
      </c>
      <c r="BQ31" s="29">
        <v>5793</v>
      </c>
      <c r="BR31" s="29">
        <f t="shared" si="73"/>
        <v>365904</v>
      </c>
      <c r="BS31" s="36">
        <f t="shared" si="22"/>
        <v>97.99392080722102</v>
      </c>
      <c r="BT31" s="36">
        <f t="shared" si="22"/>
        <v>17.79668827378575</v>
      </c>
      <c r="BU31" s="36">
        <f t="shared" si="22"/>
        <v>91.46822520085792</v>
      </c>
      <c r="BV31" s="29">
        <v>2469</v>
      </c>
      <c r="BW31" s="29">
        <v>0</v>
      </c>
      <c r="BX31" s="29">
        <f t="shared" si="74"/>
        <v>2469</v>
      </c>
      <c r="BY31" s="29">
        <v>2469</v>
      </c>
      <c r="BZ31" s="29">
        <v>0</v>
      </c>
      <c r="CA31" s="29">
        <f t="shared" si="75"/>
        <v>2469</v>
      </c>
      <c r="CB31" s="36">
        <f t="shared" si="26"/>
        <v>100</v>
      </c>
      <c r="CC31" s="36" t="str">
        <f t="shared" si="26"/>
        <v> </v>
      </c>
      <c r="CD31" s="36">
        <f t="shared" si="26"/>
        <v>100</v>
      </c>
      <c r="CE31" s="29">
        <v>16095</v>
      </c>
      <c r="CF31" s="29">
        <v>455</v>
      </c>
      <c r="CG31" s="29">
        <f t="shared" si="76"/>
        <v>16550</v>
      </c>
      <c r="CH31" s="29">
        <v>15842</v>
      </c>
      <c r="CI31" s="29">
        <v>66</v>
      </c>
      <c r="CJ31" s="29">
        <f t="shared" si="77"/>
        <v>15908</v>
      </c>
      <c r="CK31" s="36">
        <f t="shared" si="29"/>
        <v>98.42808325566946</v>
      </c>
      <c r="CL31" s="36">
        <f t="shared" si="29"/>
        <v>14.505494505494507</v>
      </c>
      <c r="CM31" s="36">
        <f t="shared" si="29"/>
        <v>96.12084592145015</v>
      </c>
      <c r="CN31" s="29">
        <v>36218</v>
      </c>
      <c r="CO31" s="29">
        <v>0</v>
      </c>
      <c r="CP31" s="29">
        <f t="shared" si="78"/>
        <v>36218</v>
      </c>
      <c r="CQ31" s="29">
        <v>36218</v>
      </c>
      <c r="CR31" s="29">
        <v>0</v>
      </c>
      <c r="CS31" s="29">
        <f t="shared" si="79"/>
        <v>36218</v>
      </c>
      <c r="CT31" s="36">
        <f t="shared" si="32"/>
        <v>100</v>
      </c>
      <c r="CU31" s="36" t="str">
        <f t="shared" si="32"/>
        <v> </v>
      </c>
      <c r="CV31" s="36">
        <f t="shared" si="32"/>
        <v>100</v>
      </c>
      <c r="CW31" s="29">
        <v>0</v>
      </c>
      <c r="CX31" s="29">
        <v>0</v>
      </c>
      <c r="CY31" s="29">
        <f t="shared" si="80"/>
        <v>0</v>
      </c>
      <c r="CZ31" s="29">
        <v>0</v>
      </c>
      <c r="DA31" s="29">
        <v>0</v>
      </c>
      <c r="DB31" s="29">
        <f t="shared" si="81"/>
        <v>0</v>
      </c>
      <c r="DC31" s="36" t="str">
        <f t="shared" si="35"/>
        <v> </v>
      </c>
      <c r="DD31" s="36" t="str">
        <f t="shared" si="35"/>
        <v> </v>
      </c>
      <c r="DE31" s="36" t="str">
        <f t="shared" si="35"/>
        <v> </v>
      </c>
      <c r="DF31" s="29">
        <v>0</v>
      </c>
      <c r="DG31" s="29">
        <v>0</v>
      </c>
      <c r="DH31" s="29">
        <f t="shared" si="82"/>
        <v>0</v>
      </c>
      <c r="DI31" s="29">
        <v>0</v>
      </c>
      <c r="DJ31" s="29">
        <v>0</v>
      </c>
      <c r="DK31" s="29">
        <f t="shared" si="83"/>
        <v>0</v>
      </c>
      <c r="DL31" s="36" t="str">
        <f t="shared" si="38"/>
        <v> </v>
      </c>
      <c r="DM31" s="36" t="str">
        <f t="shared" si="38"/>
        <v> </v>
      </c>
      <c r="DN31" s="36" t="str">
        <f t="shared" si="38"/>
        <v> </v>
      </c>
    </row>
    <row r="32" spans="1:118" ht="33" customHeight="1">
      <c r="A32" s="4" t="s">
        <v>41</v>
      </c>
      <c r="B32" s="29">
        <v>700108</v>
      </c>
      <c r="C32" s="29">
        <v>23833</v>
      </c>
      <c r="D32" s="29">
        <f t="shared" si="40"/>
        <v>723941</v>
      </c>
      <c r="E32" s="29">
        <v>695335</v>
      </c>
      <c r="F32" s="29">
        <v>2763</v>
      </c>
      <c r="G32" s="29">
        <f t="shared" si="41"/>
        <v>698098</v>
      </c>
      <c r="H32" s="36">
        <f t="shared" si="57"/>
        <v>99.31824804173071</v>
      </c>
      <c r="I32" s="36">
        <f t="shared" si="58"/>
        <v>11.59316913523266</v>
      </c>
      <c r="J32" s="36">
        <f t="shared" si="59"/>
        <v>96.43023395552952</v>
      </c>
      <c r="K32" s="29">
        <v>256645</v>
      </c>
      <c r="L32" s="29">
        <v>3843</v>
      </c>
      <c r="M32" s="29">
        <f t="shared" si="60"/>
        <v>260488</v>
      </c>
      <c r="N32" s="29">
        <v>255505</v>
      </c>
      <c r="O32" s="29">
        <v>1439</v>
      </c>
      <c r="P32" s="29">
        <f t="shared" si="61"/>
        <v>256944</v>
      </c>
      <c r="Q32" s="36">
        <f t="shared" si="5"/>
        <v>99.5558066590037</v>
      </c>
      <c r="R32" s="36">
        <f t="shared" si="5"/>
        <v>37.44470465781941</v>
      </c>
      <c r="S32" s="36">
        <f t="shared" si="5"/>
        <v>98.63947667454931</v>
      </c>
      <c r="T32" s="29">
        <v>5385</v>
      </c>
      <c r="U32" s="29">
        <v>3716</v>
      </c>
      <c r="V32" s="29">
        <f t="shared" si="62"/>
        <v>9101</v>
      </c>
      <c r="W32" s="29">
        <v>5343</v>
      </c>
      <c r="X32" s="29">
        <v>1361</v>
      </c>
      <c r="Y32" s="29">
        <f t="shared" si="63"/>
        <v>6704</v>
      </c>
      <c r="Z32" s="36">
        <f t="shared" si="8"/>
        <v>99.22005571030641</v>
      </c>
      <c r="AA32" s="36">
        <f t="shared" si="8"/>
        <v>36.6254036598493</v>
      </c>
      <c r="AB32" s="36">
        <f t="shared" si="8"/>
        <v>73.66223491923964</v>
      </c>
      <c r="AC32" s="29">
        <v>121047</v>
      </c>
      <c r="AD32" s="29">
        <v>114</v>
      </c>
      <c r="AE32" s="29">
        <f t="shared" si="64"/>
        <v>121161</v>
      </c>
      <c r="AF32" s="29">
        <v>119949</v>
      </c>
      <c r="AG32" s="29">
        <v>78</v>
      </c>
      <c r="AH32" s="29">
        <f t="shared" si="65"/>
        <v>120027</v>
      </c>
      <c r="AI32" s="36">
        <f t="shared" si="11"/>
        <v>99.09291432253588</v>
      </c>
      <c r="AJ32" s="36">
        <f t="shared" si="11"/>
        <v>68.42105263157895</v>
      </c>
      <c r="AK32" s="36">
        <f t="shared" si="11"/>
        <v>99.06405526530816</v>
      </c>
      <c r="AL32" s="29">
        <v>8692</v>
      </c>
      <c r="AM32" s="29">
        <v>13</v>
      </c>
      <c r="AN32" s="29">
        <f t="shared" si="66"/>
        <v>8705</v>
      </c>
      <c r="AO32" s="29">
        <v>8692</v>
      </c>
      <c r="AP32" s="29">
        <v>0</v>
      </c>
      <c r="AQ32" s="29">
        <f t="shared" si="67"/>
        <v>8692</v>
      </c>
      <c r="AR32" s="36">
        <f t="shared" si="14"/>
        <v>100</v>
      </c>
      <c r="AS32" s="36">
        <f t="shared" si="14"/>
        <v>0</v>
      </c>
      <c r="AT32" s="36">
        <f t="shared" si="14"/>
        <v>99.85066053991959</v>
      </c>
      <c r="AU32" s="29">
        <v>121521</v>
      </c>
      <c r="AV32" s="29">
        <v>0</v>
      </c>
      <c r="AW32" s="29">
        <f t="shared" si="68"/>
        <v>121521</v>
      </c>
      <c r="AX32" s="29">
        <v>121521</v>
      </c>
      <c r="AY32" s="29">
        <v>0</v>
      </c>
      <c r="AZ32" s="29">
        <f t="shared" si="69"/>
        <v>121521</v>
      </c>
      <c r="BA32" s="36">
        <f t="shared" si="17"/>
        <v>100</v>
      </c>
      <c r="BB32" s="36" t="str">
        <f t="shared" si="17"/>
        <v> </v>
      </c>
      <c r="BC32" s="36">
        <f t="shared" si="17"/>
        <v>100</v>
      </c>
      <c r="BD32" s="29">
        <v>415474</v>
      </c>
      <c r="BE32" s="29">
        <v>18504</v>
      </c>
      <c r="BF32" s="29">
        <f t="shared" si="70"/>
        <v>433978</v>
      </c>
      <c r="BG32" s="29">
        <v>411956</v>
      </c>
      <c r="BH32" s="29">
        <v>1207</v>
      </c>
      <c r="BI32" s="29">
        <f t="shared" si="71"/>
        <v>413163</v>
      </c>
      <c r="BJ32" s="36">
        <f t="shared" si="20"/>
        <v>99.1532562807781</v>
      </c>
      <c r="BK32" s="36">
        <f t="shared" si="20"/>
        <v>6.522913964548207</v>
      </c>
      <c r="BL32" s="36">
        <f t="shared" si="20"/>
        <v>95.20367391895441</v>
      </c>
      <c r="BM32" s="29">
        <v>415119</v>
      </c>
      <c r="BN32" s="29">
        <v>18504</v>
      </c>
      <c r="BO32" s="29">
        <f t="shared" si="72"/>
        <v>433623</v>
      </c>
      <c r="BP32" s="29">
        <v>411601</v>
      </c>
      <c r="BQ32" s="29">
        <v>1207</v>
      </c>
      <c r="BR32" s="29">
        <f t="shared" si="73"/>
        <v>412808</v>
      </c>
      <c r="BS32" s="36">
        <f t="shared" si="22"/>
        <v>99.15253216547544</v>
      </c>
      <c r="BT32" s="36">
        <f t="shared" si="22"/>
        <v>6.522913964548207</v>
      </c>
      <c r="BU32" s="36">
        <f t="shared" si="22"/>
        <v>95.19974724587948</v>
      </c>
      <c r="BV32" s="29">
        <v>355</v>
      </c>
      <c r="BW32" s="29">
        <v>0</v>
      </c>
      <c r="BX32" s="29">
        <f t="shared" si="74"/>
        <v>355</v>
      </c>
      <c r="BY32" s="29">
        <v>355</v>
      </c>
      <c r="BZ32" s="29">
        <v>0</v>
      </c>
      <c r="CA32" s="29">
        <f t="shared" si="75"/>
        <v>355</v>
      </c>
      <c r="CB32" s="36">
        <f t="shared" si="26"/>
        <v>100</v>
      </c>
      <c r="CC32" s="36" t="str">
        <f t="shared" si="26"/>
        <v> </v>
      </c>
      <c r="CD32" s="36">
        <f t="shared" si="26"/>
        <v>100</v>
      </c>
      <c r="CE32" s="29">
        <v>7890</v>
      </c>
      <c r="CF32" s="29">
        <v>308</v>
      </c>
      <c r="CG32" s="29">
        <f t="shared" si="76"/>
        <v>8198</v>
      </c>
      <c r="CH32" s="29">
        <v>7775</v>
      </c>
      <c r="CI32" s="29">
        <v>117</v>
      </c>
      <c r="CJ32" s="29">
        <f t="shared" si="77"/>
        <v>7892</v>
      </c>
      <c r="CK32" s="36">
        <f t="shared" si="29"/>
        <v>98.5424588086185</v>
      </c>
      <c r="CL32" s="36">
        <f t="shared" si="29"/>
        <v>37.98701298701299</v>
      </c>
      <c r="CM32" s="36">
        <f t="shared" si="29"/>
        <v>96.26738228836301</v>
      </c>
      <c r="CN32" s="29">
        <v>20099</v>
      </c>
      <c r="CO32" s="29">
        <v>0</v>
      </c>
      <c r="CP32" s="29">
        <f t="shared" si="78"/>
        <v>20099</v>
      </c>
      <c r="CQ32" s="29">
        <v>20099</v>
      </c>
      <c r="CR32" s="29">
        <v>0</v>
      </c>
      <c r="CS32" s="29">
        <f t="shared" si="79"/>
        <v>20099</v>
      </c>
      <c r="CT32" s="36">
        <f t="shared" si="32"/>
        <v>100</v>
      </c>
      <c r="CU32" s="36" t="str">
        <f t="shared" si="32"/>
        <v> </v>
      </c>
      <c r="CV32" s="36">
        <f t="shared" si="32"/>
        <v>100</v>
      </c>
      <c r="CW32" s="29">
        <v>0</v>
      </c>
      <c r="CX32" s="29">
        <v>0</v>
      </c>
      <c r="CY32" s="29">
        <f t="shared" si="80"/>
        <v>0</v>
      </c>
      <c r="CZ32" s="29">
        <v>0</v>
      </c>
      <c r="DA32" s="29">
        <v>0</v>
      </c>
      <c r="DB32" s="29">
        <f t="shared" si="81"/>
        <v>0</v>
      </c>
      <c r="DC32" s="36" t="str">
        <f t="shared" si="35"/>
        <v> </v>
      </c>
      <c r="DD32" s="36" t="str">
        <f t="shared" si="35"/>
        <v> </v>
      </c>
      <c r="DE32" s="36" t="str">
        <f t="shared" si="35"/>
        <v> </v>
      </c>
      <c r="DF32" s="29">
        <v>0</v>
      </c>
      <c r="DG32" s="29">
        <v>1178</v>
      </c>
      <c r="DH32" s="29">
        <f t="shared" si="82"/>
        <v>1178</v>
      </c>
      <c r="DI32" s="29">
        <v>0</v>
      </c>
      <c r="DJ32" s="29">
        <v>0</v>
      </c>
      <c r="DK32" s="29">
        <f t="shared" si="83"/>
        <v>0</v>
      </c>
      <c r="DL32" s="36" t="str">
        <f t="shared" si="38"/>
        <v> </v>
      </c>
      <c r="DM32" s="36">
        <f t="shared" si="38"/>
        <v>0</v>
      </c>
      <c r="DN32" s="36">
        <f t="shared" si="38"/>
        <v>0</v>
      </c>
    </row>
    <row r="33" spans="1:118" ht="33" customHeight="1">
      <c r="A33" s="4" t="s">
        <v>42</v>
      </c>
      <c r="B33" s="29">
        <v>1941794</v>
      </c>
      <c r="C33" s="29">
        <v>529577</v>
      </c>
      <c r="D33" s="29">
        <f t="shared" si="40"/>
        <v>2471371</v>
      </c>
      <c r="E33" s="29">
        <v>1768312</v>
      </c>
      <c r="F33" s="29">
        <v>67532</v>
      </c>
      <c r="G33" s="29">
        <f t="shared" si="41"/>
        <v>1835844</v>
      </c>
      <c r="H33" s="36">
        <f t="shared" si="57"/>
        <v>91.06589061455541</v>
      </c>
      <c r="I33" s="36">
        <f t="shared" si="58"/>
        <v>12.752064383460763</v>
      </c>
      <c r="J33" s="36">
        <f t="shared" si="59"/>
        <v>74.2844356432118</v>
      </c>
      <c r="K33" s="29">
        <v>566375</v>
      </c>
      <c r="L33" s="29">
        <v>29960</v>
      </c>
      <c r="M33" s="29">
        <f t="shared" si="60"/>
        <v>596335</v>
      </c>
      <c r="N33" s="29">
        <v>554857</v>
      </c>
      <c r="O33" s="29">
        <v>11504</v>
      </c>
      <c r="P33" s="29">
        <f t="shared" si="61"/>
        <v>566361</v>
      </c>
      <c r="Q33" s="36">
        <f t="shared" si="5"/>
        <v>97.96636504082984</v>
      </c>
      <c r="R33" s="36">
        <f t="shared" si="5"/>
        <v>38.39786381842457</v>
      </c>
      <c r="S33" s="36">
        <f t="shared" si="5"/>
        <v>94.97363059354223</v>
      </c>
      <c r="T33" s="29">
        <v>24801</v>
      </c>
      <c r="U33" s="29">
        <v>1186</v>
      </c>
      <c r="V33" s="29">
        <f t="shared" si="62"/>
        <v>25987</v>
      </c>
      <c r="W33" s="29">
        <v>24309</v>
      </c>
      <c r="X33" s="29">
        <v>556</v>
      </c>
      <c r="Y33" s="29">
        <f t="shared" si="63"/>
        <v>24865</v>
      </c>
      <c r="Z33" s="36">
        <f t="shared" si="8"/>
        <v>98.01620902382967</v>
      </c>
      <c r="AA33" s="36">
        <f t="shared" si="8"/>
        <v>46.880269814502526</v>
      </c>
      <c r="AB33" s="36">
        <f t="shared" si="8"/>
        <v>95.68245661292184</v>
      </c>
      <c r="AC33" s="29">
        <v>450630</v>
      </c>
      <c r="AD33" s="29">
        <v>21537</v>
      </c>
      <c r="AE33" s="29">
        <f t="shared" si="64"/>
        <v>472167</v>
      </c>
      <c r="AF33" s="29">
        <v>441684</v>
      </c>
      <c r="AG33" s="29">
        <v>10092</v>
      </c>
      <c r="AH33" s="29">
        <f t="shared" si="65"/>
        <v>451776</v>
      </c>
      <c r="AI33" s="36">
        <f t="shared" si="11"/>
        <v>98.01477930896745</v>
      </c>
      <c r="AJ33" s="36">
        <f t="shared" si="11"/>
        <v>46.85889399637833</v>
      </c>
      <c r="AK33" s="36">
        <f t="shared" si="11"/>
        <v>95.68140086028883</v>
      </c>
      <c r="AL33" s="29">
        <v>63692</v>
      </c>
      <c r="AM33" s="29">
        <v>7173</v>
      </c>
      <c r="AN33" s="29">
        <f t="shared" si="66"/>
        <v>70865</v>
      </c>
      <c r="AO33" s="29">
        <v>61652</v>
      </c>
      <c r="AP33" s="29">
        <v>823</v>
      </c>
      <c r="AQ33" s="29">
        <f t="shared" si="67"/>
        <v>62475</v>
      </c>
      <c r="AR33" s="36">
        <f t="shared" si="14"/>
        <v>96.79708597626076</v>
      </c>
      <c r="AS33" s="36">
        <f t="shared" si="14"/>
        <v>11.473581486128538</v>
      </c>
      <c r="AT33" s="36">
        <f t="shared" si="14"/>
        <v>88.16058703167997</v>
      </c>
      <c r="AU33" s="29">
        <v>27252</v>
      </c>
      <c r="AV33" s="29">
        <v>64</v>
      </c>
      <c r="AW33" s="29">
        <f t="shared" si="68"/>
        <v>27316</v>
      </c>
      <c r="AX33" s="29">
        <v>27212</v>
      </c>
      <c r="AY33" s="29">
        <v>33</v>
      </c>
      <c r="AZ33" s="29">
        <f t="shared" si="69"/>
        <v>27245</v>
      </c>
      <c r="BA33" s="36">
        <f t="shared" si="17"/>
        <v>99.85322178188757</v>
      </c>
      <c r="BB33" s="36">
        <f t="shared" si="17"/>
        <v>51.5625</v>
      </c>
      <c r="BC33" s="36">
        <f t="shared" si="17"/>
        <v>99.74007907453507</v>
      </c>
      <c r="BD33" s="29">
        <v>1227065</v>
      </c>
      <c r="BE33" s="29">
        <v>487947</v>
      </c>
      <c r="BF33" s="29">
        <f t="shared" si="70"/>
        <v>1715012</v>
      </c>
      <c r="BG33" s="29">
        <v>1065838</v>
      </c>
      <c r="BH33" s="29">
        <v>54584</v>
      </c>
      <c r="BI33" s="29">
        <f t="shared" si="71"/>
        <v>1120422</v>
      </c>
      <c r="BJ33" s="36">
        <f t="shared" si="20"/>
        <v>86.86076124736668</v>
      </c>
      <c r="BK33" s="36">
        <f t="shared" si="20"/>
        <v>11.186460824638742</v>
      </c>
      <c r="BL33" s="36">
        <f t="shared" si="20"/>
        <v>65.33027174153884</v>
      </c>
      <c r="BM33" s="29">
        <v>1214753</v>
      </c>
      <c r="BN33" s="29">
        <v>487947</v>
      </c>
      <c r="BO33" s="29">
        <f t="shared" si="72"/>
        <v>1702700</v>
      </c>
      <c r="BP33" s="29">
        <v>1053526</v>
      </c>
      <c r="BQ33" s="29">
        <v>54584</v>
      </c>
      <c r="BR33" s="29">
        <f t="shared" si="73"/>
        <v>1108110</v>
      </c>
      <c r="BS33" s="36">
        <f t="shared" si="22"/>
        <v>86.72758988864403</v>
      </c>
      <c r="BT33" s="36">
        <f t="shared" si="22"/>
        <v>11.186460824638742</v>
      </c>
      <c r="BU33" s="36">
        <f t="shared" si="22"/>
        <v>65.07957949139602</v>
      </c>
      <c r="BV33" s="29">
        <v>12312</v>
      </c>
      <c r="BW33" s="29">
        <v>0</v>
      </c>
      <c r="BX33" s="29">
        <f t="shared" si="74"/>
        <v>12312</v>
      </c>
      <c r="BY33" s="29">
        <v>12312</v>
      </c>
      <c r="BZ33" s="29">
        <v>0</v>
      </c>
      <c r="CA33" s="29">
        <f t="shared" si="75"/>
        <v>12312</v>
      </c>
      <c r="CB33" s="36">
        <f t="shared" si="26"/>
        <v>100</v>
      </c>
      <c r="CC33" s="36" t="str">
        <f t="shared" si="26"/>
        <v> </v>
      </c>
      <c r="CD33" s="36">
        <f t="shared" si="26"/>
        <v>100</v>
      </c>
      <c r="CE33" s="29">
        <v>34168</v>
      </c>
      <c r="CF33" s="29">
        <v>1777</v>
      </c>
      <c r="CG33" s="29">
        <f t="shared" si="76"/>
        <v>35945</v>
      </c>
      <c r="CH33" s="29">
        <v>33431</v>
      </c>
      <c r="CI33" s="29">
        <v>503</v>
      </c>
      <c r="CJ33" s="29">
        <f t="shared" si="77"/>
        <v>33934</v>
      </c>
      <c r="CK33" s="36">
        <f t="shared" si="29"/>
        <v>97.84301100444861</v>
      </c>
      <c r="CL33" s="36">
        <f t="shared" si="29"/>
        <v>28.30613393359595</v>
      </c>
      <c r="CM33" s="36">
        <f t="shared" si="29"/>
        <v>94.4053414939491</v>
      </c>
      <c r="CN33" s="29">
        <v>114186</v>
      </c>
      <c r="CO33" s="29">
        <v>0</v>
      </c>
      <c r="CP33" s="29">
        <f t="shared" si="78"/>
        <v>114186</v>
      </c>
      <c r="CQ33" s="29">
        <v>114186</v>
      </c>
      <c r="CR33" s="29">
        <v>0</v>
      </c>
      <c r="CS33" s="29">
        <f t="shared" si="79"/>
        <v>114186</v>
      </c>
      <c r="CT33" s="36">
        <f t="shared" si="32"/>
        <v>100</v>
      </c>
      <c r="CU33" s="36" t="str">
        <f t="shared" si="32"/>
        <v> </v>
      </c>
      <c r="CV33" s="36">
        <f t="shared" si="32"/>
        <v>100</v>
      </c>
      <c r="CW33" s="29">
        <v>0</v>
      </c>
      <c r="CX33" s="29">
        <v>0</v>
      </c>
      <c r="CY33" s="29">
        <f t="shared" si="80"/>
        <v>0</v>
      </c>
      <c r="CZ33" s="29">
        <v>0</v>
      </c>
      <c r="DA33" s="29">
        <v>0</v>
      </c>
      <c r="DB33" s="29">
        <f t="shared" si="81"/>
        <v>0</v>
      </c>
      <c r="DC33" s="36" t="str">
        <f t="shared" si="35"/>
        <v> </v>
      </c>
      <c r="DD33" s="36" t="str">
        <f t="shared" si="35"/>
        <v> </v>
      </c>
      <c r="DE33" s="36" t="str">
        <f t="shared" si="35"/>
        <v> </v>
      </c>
      <c r="DF33" s="29">
        <v>0</v>
      </c>
      <c r="DG33" s="29">
        <v>9893</v>
      </c>
      <c r="DH33" s="29">
        <f t="shared" si="82"/>
        <v>9893</v>
      </c>
      <c r="DI33" s="29">
        <v>0</v>
      </c>
      <c r="DJ33" s="29">
        <v>941</v>
      </c>
      <c r="DK33" s="29">
        <f t="shared" si="83"/>
        <v>941</v>
      </c>
      <c r="DL33" s="36" t="str">
        <f t="shared" si="38"/>
        <v> </v>
      </c>
      <c r="DM33" s="36">
        <f t="shared" si="38"/>
        <v>9.51177600323461</v>
      </c>
      <c r="DN33" s="36">
        <f t="shared" si="38"/>
        <v>9.51177600323461</v>
      </c>
    </row>
    <row r="34" spans="1:118" s="67" customFormat="1" ht="33" customHeight="1">
      <c r="A34" s="14" t="s">
        <v>43</v>
      </c>
      <c r="B34" s="30">
        <v>1494189</v>
      </c>
      <c r="C34" s="30">
        <v>72520</v>
      </c>
      <c r="D34" s="30">
        <f t="shared" si="40"/>
        <v>1566709</v>
      </c>
      <c r="E34" s="30">
        <v>1470306</v>
      </c>
      <c r="F34" s="30">
        <v>10964</v>
      </c>
      <c r="G34" s="30">
        <f t="shared" si="41"/>
        <v>1481270</v>
      </c>
      <c r="H34" s="37">
        <f t="shared" si="57"/>
        <v>98.4016078287285</v>
      </c>
      <c r="I34" s="37">
        <f t="shared" si="58"/>
        <v>15.118587975730833</v>
      </c>
      <c r="J34" s="37">
        <f t="shared" si="59"/>
        <v>94.54659416649805</v>
      </c>
      <c r="K34" s="30">
        <v>575315</v>
      </c>
      <c r="L34" s="30">
        <v>22851</v>
      </c>
      <c r="M34" s="30">
        <f t="shared" si="60"/>
        <v>598166</v>
      </c>
      <c r="N34" s="30">
        <v>567893</v>
      </c>
      <c r="O34" s="30">
        <v>5861</v>
      </c>
      <c r="P34" s="30">
        <f t="shared" si="61"/>
        <v>573754</v>
      </c>
      <c r="Q34" s="37">
        <f t="shared" si="5"/>
        <v>98.7099241285209</v>
      </c>
      <c r="R34" s="37">
        <f t="shared" si="5"/>
        <v>25.648768106428605</v>
      </c>
      <c r="S34" s="37">
        <f t="shared" si="5"/>
        <v>95.9188586445903</v>
      </c>
      <c r="T34" s="30">
        <v>22419</v>
      </c>
      <c r="U34" s="30">
        <v>813</v>
      </c>
      <c r="V34" s="30">
        <f t="shared" si="62"/>
        <v>23232</v>
      </c>
      <c r="W34" s="30">
        <v>22068</v>
      </c>
      <c r="X34" s="30">
        <v>135</v>
      </c>
      <c r="Y34" s="30">
        <f t="shared" si="63"/>
        <v>22203</v>
      </c>
      <c r="Z34" s="37">
        <f t="shared" si="8"/>
        <v>98.43436370935368</v>
      </c>
      <c r="AA34" s="37">
        <f t="shared" si="8"/>
        <v>16.605166051660518</v>
      </c>
      <c r="AB34" s="37">
        <f t="shared" si="8"/>
        <v>95.57076446280992</v>
      </c>
      <c r="AC34" s="30">
        <v>485499</v>
      </c>
      <c r="AD34" s="30">
        <v>17279</v>
      </c>
      <c r="AE34" s="30">
        <f t="shared" si="64"/>
        <v>502778</v>
      </c>
      <c r="AF34" s="30">
        <v>478903</v>
      </c>
      <c r="AG34" s="30">
        <v>5193</v>
      </c>
      <c r="AH34" s="30">
        <f t="shared" si="65"/>
        <v>484096</v>
      </c>
      <c r="AI34" s="37">
        <f t="shared" si="11"/>
        <v>98.64139781956297</v>
      </c>
      <c r="AJ34" s="37">
        <f t="shared" si="11"/>
        <v>30.05382255917588</v>
      </c>
      <c r="AK34" s="37">
        <f t="shared" si="11"/>
        <v>96.28424473624541</v>
      </c>
      <c r="AL34" s="30">
        <v>38984</v>
      </c>
      <c r="AM34" s="30">
        <v>1799</v>
      </c>
      <c r="AN34" s="30">
        <f t="shared" si="66"/>
        <v>40783</v>
      </c>
      <c r="AO34" s="30">
        <v>38602</v>
      </c>
      <c r="AP34" s="30">
        <v>531</v>
      </c>
      <c r="AQ34" s="30">
        <f t="shared" si="67"/>
        <v>39133</v>
      </c>
      <c r="AR34" s="37">
        <f t="shared" si="14"/>
        <v>99.02011081469321</v>
      </c>
      <c r="AS34" s="37">
        <f t="shared" si="14"/>
        <v>29.516397998888273</v>
      </c>
      <c r="AT34" s="37">
        <f t="shared" si="14"/>
        <v>95.95419660152514</v>
      </c>
      <c r="AU34" s="30">
        <v>28413</v>
      </c>
      <c r="AV34" s="30">
        <v>2960</v>
      </c>
      <c r="AW34" s="30">
        <f t="shared" si="68"/>
        <v>31373</v>
      </c>
      <c r="AX34" s="30">
        <v>28320</v>
      </c>
      <c r="AY34" s="30">
        <v>2</v>
      </c>
      <c r="AZ34" s="30">
        <f t="shared" si="69"/>
        <v>28322</v>
      </c>
      <c r="BA34" s="37">
        <f t="shared" si="17"/>
        <v>99.6726850385387</v>
      </c>
      <c r="BB34" s="37">
        <f t="shared" si="17"/>
        <v>0.06756756756756757</v>
      </c>
      <c r="BC34" s="37">
        <f t="shared" si="17"/>
        <v>90.27507729576388</v>
      </c>
      <c r="BD34" s="30">
        <v>747945</v>
      </c>
      <c r="BE34" s="30">
        <v>48576</v>
      </c>
      <c r="BF34" s="30">
        <f t="shared" si="70"/>
        <v>796521</v>
      </c>
      <c r="BG34" s="30">
        <v>732074</v>
      </c>
      <c r="BH34" s="30">
        <v>4823</v>
      </c>
      <c r="BI34" s="30">
        <f t="shared" si="71"/>
        <v>736897</v>
      </c>
      <c r="BJ34" s="37">
        <f t="shared" si="20"/>
        <v>97.87805253060051</v>
      </c>
      <c r="BK34" s="37">
        <f t="shared" si="20"/>
        <v>9.92877140974967</v>
      </c>
      <c r="BL34" s="37">
        <f t="shared" si="20"/>
        <v>92.51444720227087</v>
      </c>
      <c r="BM34" s="30">
        <v>746922</v>
      </c>
      <c r="BN34" s="30">
        <v>48576</v>
      </c>
      <c r="BO34" s="30">
        <f t="shared" si="72"/>
        <v>795498</v>
      </c>
      <c r="BP34" s="30">
        <v>731051</v>
      </c>
      <c r="BQ34" s="30">
        <v>4823</v>
      </c>
      <c r="BR34" s="30">
        <f t="shared" si="73"/>
        <v>735874</v>
      </c>
      <c r="BS34" s="37">
        <f t="shared" si="22"/>
        <v>97.87514626694622</v>
      </c>
      <c r="BT34" s="37">
        <f t="shared" si="22"/>
        <v>9.92877140974967</v>
      </c>
      <c r="BU34" s="37">
        <f t="shared" si="22"/>
        <v>92.50482087949938</v>
      </c>
      <c r="BV34" s="30">
        <v>1023</v>
      </c>
      <c r="BW34" s="30">
        <v>0</v>
      </c>
      <c r="BX34" s="30">
        <f t="shared" si="74"/>
        <v>1023</v>
      </c>
      <c r="BY34" s="30">
        <v>1023</v>
      </c>
      <c r="BZ34" s="30">
        <v>0</v>
      </c>
      <c r="CA34" s="30">
        <f t="shared" si="75"/>
        <v>1023</v>
      </c>
      <c r="CB34" s="37">
        <f t="shared" si="26"/>
        <v>100</v>
      </c>
      <c r="CC34" s="37" t="str">
        <f t="shared" si="26"/>
        <v> </v>
      </c>
      <c r="CD34" s="37">
        <f t="shared" si="26"/>
        <v>100</v>
      </c>
      <c r="CE34" s="30">
        <v>39464</v>
      </c>
      <c r="CF34" s="30">
        <v>1093</v>
      </c>
      <c r="CG34" s="30">
        <f t="shared" si="76"/>
        <v>40557</v>
      </c>
      <c r="CH34" s="30">
        <v>38874</v>
      </c>
      <c r="CI34" s="30">
        <v>280</v>
      </c>
      <c r="CJ34" s="30">
        <f t="shared" si="77"/>
        <v>39154</v>
      </c>
      <c r="CK34" s="37">
        <f t="shared" si="29"/>
        <v>98.50496655179404</v>
      </c>
      <c r="CL34" s="37">
        <f t="shared" si="29"/>
        <v>25.61756633119854</v>
      </c>
      <c r="CM34" s="37">
        <f t="shared" si="29"/>
        <v>96.54067115417807</v>
      </c>
      <c r="CN34" s="30">
        <v>131465</v>
      </c>
      <c r="CO34" s="30">
        <v>0</v>
      </c>
      <c r="CP34" s="30">
        <f t="shared" si="78"/>
        <v>131465</v>
      </c>
      <c r="CQ34" s="30">
        <v>131465</v>
      </c>
      <c r="CR34" s="30">
        <v>0</v>
      </c>
      <c r="CS34" s="30">
        <f t="shared" si="79"/>
        <v>131465</v>
      </c>
      <c r="CT34" s="37">
        <f t="shared" si="32"/>
        <v>100</v>
      </c>
      <c r="CU34" s="37" t="str">
        <f t="shared" si="32"/>
        <v> </v>
      </c>
      <c r="CV34" s="37">
        <f t="shared" si="32"/>
        <v>100</v>
      </c>
      <c r="CW34" s="30">
        <v>0</v>
      </c>
      <c r="CX34" s="30">
        <v>0</v>
      </c>
      <c r="CY34" s="30">
        <f t="shared" si="80"/>
        <v>0</v>
      </c>
      <c r="CZ34" s="30">
        <v>0</v>
      </c>
      <c r="DA34" s="30">
        <v>0</v>
      </c>
      <c r="DB34" s="30">
        <f t="shared" si="81"/>
        <v>0</v>
      </c>
      <c r="DC34" s="37" t="str">
        <f t="shared" si="35"/>
        <v> </v>
      </c>
      <c r="DD34" s="37" t="str">
        <f t="shared" si="35"/>
        <v> </v>
      </c>
      <c r="DE34" s="37" t="str">
        <f t="shared" si="35"/>
        <v> </v>
      </c>
      <c r="DF34" s="30">
        <v>0</v>
      </c>
      <c r="DG34" s="30">
        <v>0</v>
      </c>
      <c r="DH34" s="30">
        <f t="shared" si="82"/>
        <v>0</v>
      </c>
      <c r="DI34" s="30">
        <v>0</v>
      </c>
      <c r="DJ34" s="30">
        <v>0</v>
      </c>
      <c r="DK34" s="30">
        <f t="shared" si="83"/>
        <v>0</v>
      </c>
      <c r="DL34" s="37" t="str">
        <f t="shared" si="38"/>
        <v> </v>
      </c>
      <c r="DM34" s="37" t="str">
        <f t="shared" si="38"/>
        <v> </v>
      </c>
      <c r="DN34" s="37" t="str">
        <f t="shared" si="38"/>
        <v> </v>
      </c>
    </row>
    <row r="35" spans="1:118" ht="33" customHeight="1">
      <c r="A35" s="4" t="s">
        <v>44</v>
      </c>
      <c r="B35" s="29">
        <v>329501</v>
      </c>
      <c r="C35" s="29">
        <v>13998</v>
      </c>
      <c r="D35" s="29">
        <f t="shared" si="40"/>
        <v>343499</v>
      </c>
      <c r="E35" s="29">
        <v>325291</v>
      </c>
      <c r="F35" s="29">
        <v>4603</v>
      </c>
      <c r="G35" s="29">
        <f t="shared" si="41"/>
        <v>329894</v>
      </c>
      <c r="H35" s="36">
        <f t="shared" si="57"/>
        <v>98.72231040269985</v>
      </c>
      <c r="I35" s="36">
        <f t="shared" si="58"/>
        <v>32.88326903843406</v>
      </c>
      <c r="J35" s="36">
        <f t="shared" si="59"/>
        <v>96.03928977959178</v>
      </c>
      <c r="K35" s="29">
        <v>128246</v>
      </c>
      <c r="L35" s="29">
        <v>1912</v>
      </c>
      <c r="M35" s="29">
        <f t="shared" si="60"/>
        <v>130158</v>
      </c>
      <c r="N35" s="29">
        <v>127813</v>
      </c>
      <c r="O35" s="29">
        <v>296</v>
      </c>
      <c r="P35" s="29">
        <f t="shared" si="61"/>
        <v>128109</v>
      </c>
      <c r="Q35" s="36">
        <f t="shared" si="5"/>
        <v>99.66236763719726</v>
      </c>
      <c r="R35" s="36">
        <f t="shared" si="5"/>
        <v>15.481171548117153</v>
      </c>
      <c r="S35" s="36">
        <f t="shared" si="5"/>
        <v>98.42575946157747</v>
      </c>
      <c r="T35" s="29">
        <v>4530</v>
      </c>
      <c r="U35" s="29">
        <v>45</v>
      </c>
      <c r="V35" s="29">
        <f t="shared" si="62"/>
        <v>4575</v>
      </c>
      <c r="W35" s="29">
        <v>4491</v>
      </c>
      <c r="X35" s="29">
        <v>45</v>
      </c>
      <c r="Y35" s="29">
        <f t="shared" si="63"/>
        <v>4536</v>
      </c>
      <c r="Z35" s="36">
        <f t="shared" si="8"/>
        <v>99.13907284768212</v>
      </c>
      <c r="AA35" s="36">
        <f t="shared" si="8"/>
        <v>100</v>
      </c>
      <c r="AB35" s="36">
        <f t="shared" si="8"/>
        <v>99.14754098360655</v>
      </c>
      <c r="AC35" s="29">
        <v>101534</v>
      </c>
      <c r="AD35" s="29">
        <v>1842</v>
      </c>
      <c r="AE35" s="29">
        <f t="shared" si="64"/>
        <v>103376</v>
      </c>
      <c r="AF35" s="29">
        <v>101225</v>
      </c>
      <c r="AG35" s="29">
        <v>226</v>
      </c>
      <c r="AH35" s="29">
        <f t="shared" si="65"/>
        <v>101451</v>
      </c>
      <c r="AI35" s="36">
        <f t="shared" si="11"/>
        <v>99.69566844603777</v>
      </c>
      <c r="AJ35" s="36">
        <f t="shared" si="11"/>
        <v>12.26927252985885</v>
      </c>
      <c r="AK35" s="36">
        <f t="shared" si="11"/>
        <v>98.13786565547129</v>
      </c>
      <c r="AL35" s="29">
        <v>4384</v>
      </c>
      <c r="AM35" s="29">
        <v>25</v>
      </c>
      <c r="AN35" s="29">
        <f t="shared" si="66"/>
        <v>4409</v>
      </c>
      <c r="AO35" s="29">
        <v>4299</v>
      </c>
      <c r="AP35" s="29">
        <v>25</v>
      </c>
      <c r="AQ35" s="29">
        <f t="shared" si="67"/>
        <v>4324</v>
      </c>
      <c r="AR35" s="36">
        <f t="shared" si="14"/>
        <v>98.0611313868613</v>
      </c>
      <c r="AS35" s="36">
        <f t="shared" si="14"/>
        <v>100</v>
      </c>
      <c r="AT35" s="36">
        <f t="shared" si="14"/>
        <v>98.0721251984577</v>
      </c>
      <c r="AU35" s="29">
        <v>17798</v>
      </c>
      <c r="AV35" s="29">
        <v>0</v>
      </c>
      <c r="AW35" s="29">
        <f t="shared" si="68"/>
        <v>17798</v>
      </c>
      <c r="AX35" s="29">
        <v>17798</v>
      </c>
      <c r="AY35" s="29">
        <v>0</v>
      </c>
      <c r="AZ35" s="29">
        <f t="shared" si="69"/>
        <v>17798</v>
      </c>
      <c r="BA35" s="36">
        <f t="shared" si="17"/>
        <v>100</v>
      </c>
      <c r="BB35" s="36" t="str">
        <f t="shared" si="17"/>
        <v> </v>
      </c>
      <c r="BC35" s="36">
        <f t="shared" si="17"/>
        <v>100</v>
      </c>
      <c r="BD35" s="29">
        <v>165131</v>
      </c>
      <c r="BE35" s="29">
        <v>11988</v>
      </c>
      <c r="BF35" s="29">
        <f t="shared" si="70"/>
        <v>177119</v>
      </c>
      <c r="BG35" s="29">
        <v>161398</v>
      </c>
      <c r="BH35" s="29">
        <v>4240</v>
      </c>
      <c r="BI35" s="29">
        <f t="shared" si="71"/>
        <v>165638</v>
      </c>
      <c r="BJ35" s="36">
        <f t="shared" si="20"/>
        <v>97.73937056034299</v>
      </c>
      <c r="BK35" s="36">
        <f t="shared" si="20"/>
        <v>35.368702035368706</v>
      </c>
      <c r="BL35" s="36">
        <f t="shared" si="20"/>
        <v>93.51791733241494</v>
      </c>
      <c r="BM35" s="29">
        <v>165131</v>
      </c>
      <c r="BN35" s="29">
        <v>11988</v>
      </c>
      <c r="BO35" s="29">
        <f t="shared" si="72"/>
        <v>177119</v>
      </c>
      <c r="BP35" s="29">
        <v>161398</v>
      </c>
      <c r="BQ35" s="29">
        <v>4240</v>
      </c>
      <c r="BR35" s="29">
        <f t="shared" si="73"/>
        <v>165638</v>
      </c>
      <c r="BS35" s="36">
        <f t="shared" si="22"/>
        <v>97.73937056034299</v>
      </c>
      <c r="BT35" s="36">
        <f t="shared" si="22"/>
        <v>35.368702035368706</v>
      </c>
      <c r="BU35" s="36">
        <f t="shared" si="22"/>
        <v>93.51791733241494</v>
      </c>
      <c r="BV35" s="29">
        <v>0</v>
      </c>
      <c r="BW35" s="29">
        <v>0</v>
      </c>
      <c r="BX35" s="29">
        <f t="shared" si="74"/>
        <v>0</v>
      </c>
      <c r="BY35" s="29">
        <v>0</v>
      </c>
      <c r="BZ35" s="29">
        <v>0</v>
      </c>
      <c r="CA35" s="29">
        <f t="shared" si="75"/>
        <v>0</v>
      </c>
      <c r="CB35" s="36" t="str">
        <f t="shared" si="26"/>
        <v> </v>
      </c>
      <c r="CC35" s="36" t="str">
        <f t="shared" si="26"/>
        <v> </v>
      </c>
      <c r="CD35" s="36" t="str">
        <f t="shared" si="26"/>
        <v> </v>
      </c>
      <c r="CE35" s="29">
        <v>8875</v>
      </c>
      <c r="CF35" s="29">
        <v>98</v>
      </c>
      <c r="CG35" s="29">
        <f t="shared" si="76"/>
        <v>8973</v>
      </c>
      <c r="CH35" s="29">
        <v>8831</v>
      </c>
      <c r="CI35" s="29">
        <v>67</v>
      </c>
      <c r="CJ35" s="29">
        <f t="shared" si="77"/>
        <v>8898</v>
      </c>
      <c r="CK35" s="36">
        <f t="shared" si="29"/>
        <v>99.50422535211267</v>
      </c>
      <c r="CL35" s="36">
        <f t="shared" si="29"/>
        <v>68.36734693877551</v>
      </c>
      <c r="CM35" s="36">
        <f t="shared" si="29"/>
        <v>99.16415914409896</v>
      </c>
      <c r="CN35" s="29">
        <v>27249</v>
      </c>
      <c r="CO35" s="29">
        <v>0</v>
      </c>
      <c r="CP35" s="29">
        <f t="shared" si="78"/>
        <v>27249</v>
      </c>
      <c r="CQ35" s="29">
        <v>27249</v>
      </c>
      <c r="CR35" s="29">
        <v>0</v>
      </c>
      <c r="CS35" s="29">
        <f t="shared" si="79"/>
        <v>27249</v>
      </c>
      <c r="CT35" s="36">
        <f t="shared" si="32"/>
        <v>100</v>
      </c>
      <c r="CU35" s="36" t="str">
        <f t="shared" si="32"/>
        <v> </v>
      </c>
      <c r="CV35" s="36">
        <f t="shared" si="32"/>
        <v>100</v>
      </c>
      <c r="CW35" s="29">
        <v>0</v>
      </c>
      <c r="CX35" s="29">
        <v>0</v>
      </c>
      <c r="CY35" s="29">
        <f t="shared" si="80"/>
        <v>0</v>
      </c>
      <c r="CZ35" s="29">
        <v>0</v>
      </c>
      <c r="DA35" s="29">
        <v>0</v>
      </c>
      <c r="DB35" s="29">
        <f t="shared" si="81"/>
        <v>0</v>
      </c>
      <c r="DC35" s="36" t="str">
        <f t="shared" si="35"/>
        <v> </v>
      </c>
      <c r="DD35" s="36" t="str">
        <f t="shared" si="35"/>
        <v> </v>
      </c>
      <c r="DE35" s="36" t="str">
        <f t="shared" si="35"/>
        <v> </v>
      </c>
      <c r="DF35" s="29">
        <v>0</v>
      </c>
      <c r="DG35" s="29">
        <v>0</v>
      </c>
      <c r="DH35" s="29">
        <f t="shared" si="82"/>
        <v>0</v>
      </c>
      <c r="DI35" s="29">
        <v>0</v>
      </c>
      <c r="DJ35" s="29">
        <v>0</v>
      </c>
      <c r="DK35" s="29">
        <f t="shared" si="83"/>
        <v>0</v>
      </c>
      <c r="DL35" s="36" t="str">
        <f t="shared" si="38"/>
        <v> </v>
      </c>
      <c r="DM35" s="36" t="str">
        <f t="shared" si="38"/>
        <v> </v>
      </c>
      <c r="DN35" s="36" t="str">
        <f t="shared" si="38"/>
        <v> </v>
      </c>
    </row>
    <row r="36" spans="1:118" ht="33" customHeight="1">
      <c r="A36" s="4" t="s">
        <v>45</v>
      </c>
      <c r="B36" s="29">
        <v>386419</v>
      </c>
      <c r="C36" s="29">
        <v>21647</v>
      </c>
      <c r="D36" s="29">
        <f t="shared" si="40"/>
        <v>408066</v>
      </c>
      <c r="E36" s="29">
        <v>384355</v>
      </c>
      <c r="F36" s="29">
        <v>2522</v>
      </c>
      <c r="G36" s="29">
        <f t="shared" si="41"/>
        <v>386877</v>
      </c>
      <c r="H36" s="36">
        <f t="shared" si="57"/>
        <v>99.46586477373008</v>
      </c>
      <c r="I36" s="36">
        <f t="shared" si="58"/>
        <v>11.650575137432439</v>
      </c>
      <c r="J36" s="36">
        <f t="shared" si="59"/>
        <v>94.80745761715016</v>
      </c>
      <c r="K36" s="29">
        <v>96748</v>
      </c>
      <c r="L36" s="29">
        <v>1941</v>
      </c>
      <c r="M36" s="29">
        <f t="shared" si="60"/>
        <v>98689</v>
      </c>
      <c r="N36" s="29">
        <v>96144</v>
      </c>
      <c r="O36" s="29">
        <v>954</v>
      </c>
      <c r="P36" s="29">
        <f t="shared" si="61"/>
        <v>97098</v>
      </c>
      <c r="Q36" s="36">
        <f t="shared" si="5"/>
        <v>99.37569768884111</v>
      </c>
      <c r="R36" s="36">
        <f t="shared" si="5"/>
        <v>49.1499227202473</v>
      </c>
      <c r="S36" s="36">
        <f t="shared" si="5"/>
        <v>98.38786490895643</v>
      </c>
      <c r="T36" s="29">
        <v>4581</v>
      </c>
      <c r="U36" s="29">
        <v>105</v>
      </c>
      <c r="V36" s="29">
        <f t="shared" si="62"/>
        <v>4686</v>
      </c>
      <c r="W36" s="29">
        <v>4527</v>
      </c>
      <c r="X36" s="29">
        <v>59</v>
      </c>
      <c r="Y36" s="29">
        <f t="shared" si="63"/>
        <v>4586</v>
      </c>
      <c r="Z36" s="36">
        <f t="shared" si="8"/>
        <v>98.82121807465619</v>
      </c>
      <c r="AA36" s="36">
        <f t="shared" si="8"/>
        <v>56.19047619047619</v>
      </c>
      <c r="AB36" s="36">
        <f t="shared" si="8"/>
        <v>97.86598378147674</v>
      </c>
      <c r="AC36" s="29">
        <v>81174</v>
      </c>
      <c r="AD36" s="29">
        <v>1673</v>
      </c>
      <c r="AE36" s="29">
        <f t="shared" si="64"/>
        <v>82847</v>
      </c>
      <c r="AF36" s="29">
        <v>80624</v>
      </c>
      <c r="AG36" s="29">
        <v>759</v>
      </c>
      <c r="AH36" s="29">
        <f t="shared" si="65"/>
        <v>81383</v>
      </c>
      <c r="AI36" s="36">
        <f t="shared" si="11"/>
        <v>99.3224431468204</v>
      </c>
      <c r="AJ36" s="36">
        <f t="shared" si="11"/>
        <v>45.36760310818888</v>
      </c>
      <c r="AK36" s="36">
        <f t="shared" si="11"/>
        <v>98.23288712928651</v>
      </c>
      <c r="AL36" s="29">
        <v>6831</v>
      </c>
      <c r="AM36" s="29">
        <v>163</v>
      </c>
      <c r="AN36" s="29">
        <f t="shared" si="66"/>
        <v>6994</v>
      </c>
      <c r="AO36" s="29">
        <v>6831</v>
      </c>
      <c r="AP36" s="29">
        <v>136</v>
      </c>
      <c r="AQ36" s="29">
        <f t="shared" si="67"/>
        <v>6967</v>
      </c>
      <c r="AR36" s="36">
        <f t="shared" si="14"/>
        <v>100</v>
      </c>
      <c r="AS36" s="36">
        <f t="shared" si="14"/>
        <v>83.43558282208589</v>
      </c>
      <c r="AT36" s="36">
        <f t="shared" si="14"/>
        <v>99.61395481841578</v>
      </c>
      <c r="AU36" s="29">
        <v>4162</v>
      </c>
      <c r="AV36" s="29">
        <v>0</v>
      </c>
      <c r="AW36" s="29">
        <f t="shared" si="68"/>
        <v>4162</v>
      </c>
      <c r="AX36" s="29">
        <v>4162</v>
      </c>
      <c r="AY36" s="29">
        <v>0</v>
      </c>
      <c r="AZ36" s="29">
        <f t="shared" si="69"/>
        <v>4162</v>
      </c>
      <c r="BA36" s="36">
        <f t="shared" si="17"/>
        <v>100</v>
      </c>
      <c r="BB36" s="36" t="str">
        <f t="shared" si="17"/>
        <v> </v>
      </c>
      <c r="BC36" s="36">
        <f t="shared" si="17"/>
        <v>100</v>
      </c>
      <c r="BD36" s="29">
        <v>259599</v>
      </c>
      <c r="BE36" s="29">
        <v>16202</v>
      </c>
      <c r="BF36" s="29">
        <f t="shared" si="70"/>
        <v>275801</v>
      </c>
      <c r="BG36" s="29">
        <v>258176</v>
      </c>
      <c r="BH36" s="29">
        <v>1487</v>
      </c>
      <c r="BI36" s="29">
        <f t="shared" si="71"/>
        <v>259663</v>
      </c>
      <c r="BJ36" s="36">
        <f t="shared" si="20"/>
        <v>99.45184688692945</v>
      </c>
      <c r="BK36" s="36">
        <f t="shared" si="20"/>
        <v>9.177879274163683</v>
      </c>
      <c r="BL36" s="36">
        <f t="shared" si="20"/>
        <v>94.1486796639606</v>
      </c>
      <c r="BM36" s="29">
        <v>257535</v>
      </c>
      <c r="BN36" s="29">
        <v>16202</v>
      </c>
      <c r="BO36" s="29">
        <f t="shared" si="72"/>
        <v>273737</v>
      </c>
      <c r="BP36" s="29">
        <v>256112</v>
      </c>
      <c r="BQ36" s="29">
        <v>1487</v>
      </c>
      <c r="BR36" s="29">
        <f t="shared" si="73"/>
        <v>257599</v>
      </c>
      <c r="BS36" s="36">
        <f t="shared" si="22"/>
        <v>99.44745374415128</v>
      </c>
      <c r="BT36" s="36">
        <f t="shared" si="22"/>
        <v>9.177879274163683</v>
      </c>
      <c r="BU36" s="36">
        <f t="shared" si="22"/>
        <v>94.10456021655823</v>
      </c>
      <c r="BV36" s="29">
        <v>2064</v>
      </c>
      <c r="BW36" s="29">
        <v>0</v>
      </c>
      <c r="BX36" s="29">
        <f t="shared" si="74"/>
        <v>2064</v>
      </c>
      <c r="BY36" s="29">
        <v>2064</v>
      </c>
      <c r="BZ36" s="29">
        <v>0</v>
      </c>
      <c r="CA36" s="29">
        <f t="shared" si="75"/>
        <v>2064</v>
      </c>
      <c r="CB36" s="36">
        <f t="shared" si="26"/>
        <v>100</v>
      </c>
      <c r="CC36" s="36" t="str">
        <f t="shared" si="26"/>
        <v> </v>
      </c>
      <c r="CD36" s="36">
        <f t="shared" si="26"/>
        <v>100</v>
      </c>
      <c r="CE36" s="29">
        <v>9470</v>
      </c>
      <c r="CF36" s="29">
        <v>128</v>
      </c>
      <c r="CG36" s="29">
        <f t="shared" si="76"/>
        <v>9598</v>
      </c>
      <c r="CH36" s="29">
        <v>9433</v>
      </c>
      <c r="CI36" s="29">
        <v>81</v>
      </c>
      <c r="CJ36" s="29">
        <f t="shared" si="77"/>
        <v>9514</v>
      </c>
      <c r="CK36" s="36">
        <f t="shared" si="29"/>
        <v>99.60929250263992</v>
      </c>
      <c r="CL36" s="36">
        <f t="shared" si="29"/>
        <v>63.28125</v>
      </c>
      <c r="CM36" s="36">
        <f t="shared" si="29"/>
        <v>99.12481767034798</v>
      </c>
      <c r="CN36" s="29">
        <v>20602</v>
      </c>
      <c r="CO36" s="29">
        <v>0</v>
      </c>
      <c r="CP36" s="29">
        <f t="shared" si="78"/>
        <v>20602</v>
      </c>
      <c r="CQ36" s="29">
        <v>20602</v>
      </c>
      <c r="CR36" s="29">
        <v>0</v>
      </c>
      <c r="CS36" s="29">
        <f t="shared" si="79"/>
        <v>20602</v>
      </c>
      <c r="CT36" s="36">
        <f t="shared" si="32"/>
        <v>100</v>
      </c>
      <c r="CU36" s="36" t="str">
        <f t="shared" si="32"/>
        <v> </v>
      </c>
      <c r="CV36" s="36">
        <f t="shared" si="32"/>
        <v>100</v>
      </c>
      <c r="CW36" s="29">
        <v>0</v>
      </c>
      <c r="CX36" s="29">
        <v>0</v>
      </c>
      <c r="CY36" s="29">
        <f t="shared" si="80"/>
        <v>0</v>
      </c>
      <c r="CZ36" s="29">
        <v>0</v>
      </c>
      <c r="DA36" s="29">
        <v>0</v>
      </c>
      <c r="DB36" s="29">
        <f t="shared" si="81"/>
        <v>0</v>
      </c>
      <c r="DC36" s="36" t="str">
        <f t="shared" si="35"/>
        <v> </v>
      </c>
      <c r="DD36" s="36" t="str">
        <f t="shared" si="35"/>
        <v> </v>
      </c>
      <c r="DE36" s="36" t="str">
        <f t="shared" si="35"/>
        <v> </v>
      </c>
      <c r="DF36" s="29">
        <v>0</v>
      </c>
      <c r="DG36" s="29">
        <v>3376</v>
      </c>
      <c r="DH36" s="29">
        <f t="shared" si="82"/>
        <v>3376</v>
      </c>
      <c r="DI36" s="29">
        <v>0</v>
      </c>
      <c r="DJ36" s="29">
        <v>0</v>
      </c>
      <c r="DK36" s="29">
        <f t="shared" si="83"/>
        <v>0</v>
      </c>
      <c r="DL36" s="36" t="str">
        <f t="shared" si="38"/>
        <v> </v>
      </c>
      <c r="DM36" s="36">
        <f t="shared" si="38"/>
        <v>0</v>
      </c>
      <c r="DN36" s="36">
        <f t="shared" si="38"/>
        <v>0</v>
      </c>
    </row>
    <row r="37" spans="1:118" ht="33" customHeight="1">
      <c r="A37" s="4" t="s">
        <v>46</v>
      </c>
      <c r="B37" s="29">
        <v>145155</v>
      </c>
      <c r="C37" s="29">
        <v>2819</v>
      </c>
      <c r="D37" s="29">
        <f t="shared" si="40"/>
        <v>147974</v>
      </c>
      <c r="E37" s="29">
        <v>143845</v>
      </c>
      <c r="F37" s="29">
        <v>651</v>
      </c>
      <c r="G37" s="29">
        <f t="shared" si="41"/>
        <v>144496</v>
      </c>
      <c r="H37" s="36">
        <f t="shared" si="57"/>
        <v>99.09751644793496</v>
      </c>
      <c r="I37" s="36">
        <f t="shared" si="58"/>
        <v>23.09329549485633</v>
      </c>
      <c r="J37" s="36">
        <f t="shared" si="59"/>
        <v>97.64958708962385</v>
      </c>
      <c r="K37" s="29">
        <v>52054</v>
      </c>
      <c r="L37" s="29">
        <v>779</v>
      </c>
      <c r="M37" s="29">
        <f t="shared" si="60"/>
        <v>52833</v>
      </c>
      <c r="N37" s="29">
        <v>51731</v>
      </c>
      <c r="O37" s="29">
        <v>160</v>
      </c>
      <c r="P37" s="29">
        <f t="shared" si="61"/>
        <v>51891</v>
      </c>
      <c r="Q37" s="36">
        <f aca="true" t="shared" si="84" ref="Q37:S65">IF(ISERROR(N37/K37*100)," ",N37/K37*100)</f>
        <v>99.37949052906598</v>
      </c>
      <c r="R37" s="36">
        <f t="shared" si="84"/>
        <v>20.539152759948653</v>
      </c>
      <c r="S37" s="36">
        <f t="shared" si="84"/>
        <v>98.21702345125206</v>
      </c>
      <c r="T37" s="29">
        <v>2259</v>
      </c>
      <c r="U37" s="29">
        <v>45</v>
      </c>
      <c r="V37" s="29">
        <f t="shared" si="62"/>
        <v>2304</v>
      </c>
      <c r="W37" s="29">
        <v>2232</v>
      </c>
      <c r="X37" s="29">
        <v>12</v>
      </c>
      <c r="Y37" s="29">
        <f t="shared" si="63"/>
        <v>2244</v>
      </c>
      <c r="Z37" s="36">
        <f aca="true" t="shared" si="85" ref="Z37:AB65">IF(ISERROR(W37/T37*100)," ",W37/T37*100)</f>
        <v>98.80478087649402</v>
      </c>
      <c r="AA37" s="36">
        <f t="shared" si="85"/>
        <v>26.666666666666668</v>
      </c>
      <c r="AB37" s="36">
        <f t="shared" si="85"/>
        <v>97.39583333333334</v>
      </c>
      <c r="AC37" s="29">
        <v>42102</v>
      </c>
      <c r="AD37" s="29">
        <v>734</v>
      </c>
      <c r="AE37" s="29">
        <f t="shared" si="64"/>
        <v>42836</v>
      </c>
      <c r="AF37" s="29">
        <v>41806</v>
      </c>
      <c r="AG37" s="29">
        <v>148</v>
      </c>
      <c r="AH37" s="29">
        <f t="shared" si="65"/>
        <v>41954</v>
      </c>
      <c r="AI37" s="36">
        <f aca="true" t="shared" si="86" ref="AI37:AK65">IF(ISERROR(AF37/AC37*100)," ",AF37/AC37*100)</f>
        <v>99.29694551327728</v>
      </c>
      <c r="AJ37" s="36">
        <f t="shared" si="86"/>
        <v>20.16348773841962</v>
      </c>
      <c r="AK37" s="36">
        <f t="shared" si="86"/>
        <v>97.94098421888131</v>
      </c>
      <c r="AL37" s="29">
        <v>5868</v>
      </c>
      <c r="AM37" s="29">
        <v>0</v>
      </c>
      <c r="AN37" s="29">
        <f t="shared" si="66"/>
        <v>5868</v>
      </c>
      <c r="AO37" s="29">
        <v>5868</v>
      </c>
      <c r="AP37" s="29">
        <v>0</v>
      </c>
      <c r="AQ37" s="29">
        <f t="shared" si="67"/>
        <v>5868</v>
      </c>
      <c r="AR37" s="36">
        <f aca="true" t="shared" si="87" ref="AR37:AT65">IF(ISERROR(AO37/AL37*100)," ",AO37/AL37*100)</f>
        <v>100</v>
      </c>
      <c r="AS37" s="36" t="str">
        <f t="shared" si="87"/>
        <v> </v>
      </c>
      <c r="AT37" s="36">
        <f t="shared" si="87"/>
        <v>100</v>
      </c>
      <c r="AU37" s="29">
        <v>1825</v>
      </c>
      <c r="AV37" s="29">
        <v>0</v>
      </c>
      <c r="AW37" s="29">
        <f t="shared" si="68"/>
        <v>1825</v>
      </c>
      <c r="AX37" s="29">
        <v>1825</v>
      </c>
      <c r="AY37" s="29">
        <v>0</v>
      </c>
      <c r="AZ37" s="29">
        <f t="shared" si="69"/>
        <v>1825</v>
      </c>
      <c r="BA37" s="36">
        <f aca="true" t="shared" si="88" ref="BA37:BC65">IF(ISERROR(AX37/AU37*100)," ",AX37/AU37*100)</f>
        <v>100</v>
      </c>
      <c r="BB37" s="36" t="str">
        <f t="shared" si="88"/>
        <v> </v>
      </c>
      <c r="BC37" s="36">
        <f t="shared" si="88"/>
        <v>100</v>
      </c>
      <c r="BD37" s="29">
        <v>83172</v>
      </c>
      <c r="BE37" s="29">
        <v>1991</v>
      </c>
      <c r="BF37" s="29">
        <f t="shared" si="70"/>
        <v>85163</v>
      </c>
      <c r="BG37" s="29">
        <v>82237</v>
      </c>
      <c r="BH37" s="29">
        <v>470</v>
      </c>
      <c r="BI37" s="29">
        <f t="shared" si="71"/>
        <v>82707</v>
      </c>
      <c r="BJ37" s="36">
        <f aca="true" t="shared" si="89" ref="BJ37:BL65">IF(ISERROR(BG37/BD37*100)," ",BG37/BD37*100)</f>
        <v>98.8758235944789</v>
      </c>
      <c r="BK37" s="36">
        <f t="shared" si="89"/>
        <v>23.606228026117527</v>
      </c>
      <c r="BL37" s="36">
        <f t="shared" si="89"/>
        <v>97.11611850216644</v>
      </c>
      <c r="BM37" s="29">
        <v>82531</v>
      </c>
      <c r="BN37" s="29">
        <v>1991</v>
      </c>
      <c r="BO37" s="29">
        <f t="shared" si="72"/>
        <v>84522</v>
      </c>
      <c r="BP37" s="29">
        <v>81596</v>
      </c>
      <c r="BQ37" s="29">
        <v>470</v>
      </c>
      <c r="BR37" s="29">
        <f t="shared" si="73"/>
        <v>82066</v>
      </c>
      <c r="BS37" s="36">
        <f aca="true" t="shared" si="90" ref="BS37:BU65">IF(ISERROR(BP37/BM37*100)," ",BP37/BM37*100)</f>
        <v>98.86709236529305</v>
      </c>
      <c r="BT37" s="36">
        <f t="shared" si="90"/>
        <v>23.606228026117527</v>
      </c>
      <c r="BU37" s="36">
        <f t="shared" si="90"/>
        <v>97.09424765149902</v>
      </c>
      <c r="BV37" s="29">
        <v>641</v>
      </c>
      <c r="BW37" s="29">
        <v>0</v>
      </c>
      <c r="BX37" s="29">
        <f t="shared" si="74"/>
        <v>641</v>
      </c>
      <c r="BY37" s="29">
        <v>641</v>
      </c>
      <c r="BZ37" s="29">
        <v>0</v>
      </c>
      <c r="CA37" s="29">
        <f t="shared" si="75"/>
        <v>641</v>
      </c>
      <c r="CB37" s="36">
        <f aca="true" t="shared" si="91" ref="CB37:CD65">IF(ISERROR(BY37/BV37*100)," ",BY37/BV37*100)</f>
        <v>100</v>
      </c>
      <c r="CC37" s="36" t="str">
        <f t="shared" si="91"/>
        <v> </v>
      </c>
      <c r="CD37" s="36">
        <f t="shared" si="91"/>
        <v>100</v>
      </c>
      <c r="CE37" s="29">
        <v>3994</v>
      </c>
      <c r="CF37" s="29">
        <v>49</v>
      </c>
      <c r="CG37" s="29">
        <f t="shared" si="76"/>
        <v>4043</v>
      </c>
      <c r="CH37" s="29">
        <v>3942</v>
      </c>
      <c r="CI37" s="29">
        <v>21</v>
      </c>
      <c r="CJ37" s="29">
        <f t="shared" si="77"/>
        <v>3963</v>
      </c>
      <c r="CK37" s="36">
        <f aca="true" t="shared" si="92" ref="CK37:CM65">IF(ISERROR(CH37/CE37*100)," ",CH37/CE37*100)</f>
        <v>98.69804707060591</v>
      </c>
      <c r="CL37" s="36">
        <f t="shared" si="92"/>
        <v>42.857142857142854</v>
      </c>
      <c r="CM37" s="36">
        <f t="shared" si="92"/>
        <v>98.02127133316844</v>
      </c>
      <c r="CN37" s="29">
        <v>5935</v>
      </c>
      <c r="CO37" s="29">
        <v>0</v>
      </c>
      <c r="CP37" s="29">
        <f t="shared" si="78"/>
        <v>5935</v>
      </c>
      <c r="CQ37" s="29">
        <v>5935</v>
      </c>
      <c r="CR37" s="29">
        <v>0</v>
      </c>
      <c r="CS37" s="29">
        <f t="shared" si="79"/>
        <v>5935</v>
      </c>
      <c r="CT37" s="36">
        <f aca="true" t="shared" si="93" ref="CT37:CV65">IF(ISERROR(CQ37/CN37*100)," ",CQ37/CN37*100)</f>
        <v>100</v>
      </c>
      <c r="CU37" s="36" t="str">
        <f t="shared" si="93"/>
        <v> </v>
      </c>
      <c r="CV37" s="36">
        <f t="shared" si="93"/>
        <v>100</v>
      </c>
      <c r="CW37" s="29">
        <v>0</v>
      </c>
      <c r="CX37" s="29">
        <v>0</v>
      </c>
      <c r="CY37" s="29">
        <f t="shared" si="80"/>
        <v>0</v>
      </c>
      <c r="CZ37" s="29">
        <v>0</v>
      </c>
      <c r="DA37" s="29">
        <v>0</v>
      </c>
      <c r="DB37" s="29">
        <f t="shared" si="81"/>
        <v>0</v>
      </c>
      <c r="DC37" s="36" t="str">
        <f aca="true" t="shared" si="94" ref="DC37:DE65">IF(ISERROR(CZ37/CW37*100)," ",CZ37/CW37*100)</f>
        <v> </v>
      </c>
      <c r="DD37" s="36" t="str">
        <f t="shared" si="94"/>
        <v> </v>
      </c>
      <c r="DE37" s="36" t="str">
        <f t="shared" si="94"/>
        <v> </v>
      </c>
      <c r="DF37" s="29">
        <v>0</v>
      </c>
      <c r="DG37" s="29">
        <v>0</v>
      </c>
      <c r="DH37" s="29">
        <f t="shared" si="82"/>
        <v>0</v>
      </c>
      <c r="DI37" s="29">
        <v>0</v>
      </c>
      <c r="DJ37" s="29">
        <v>0</v>
      </c>
      <c r="DK37" s="29">
        <f t="shared" si="83"/>
        <v>0</v>
      </c>
      <c r="DL37" s="36" t="str">
        <f aca="true" t="shared" si="95" ref="DL37:DN65">IF(ISERROR(DI37/DF37*100)," ",DI37/DF37*100)</f>
        <v> </v>
      </c>
      <c r="DM37" s="36" t="str">
        <f t="shared" si="95"/>
        <v> </v>
      </c>
      <c r="DN37" s="36" t="str">
        <f t="shared" si="95"/>
        <v> </v>
      </c>
    </row>
    <row r="38" spans="1:118" ht="33" customHeight="1">
      <c r="A38" s="4" t="s">
        <v>47</v>
      </c>
      <c r="B38" s="29">
        <v>451014</v>
      </c>
      <c r="C38" s="29">
        <v>21779</v>
      </c>
      <c r="D38" s="29">
        <f t="shared" si="40"/>
        <v>472793</v>
      </c>
      <c r="E38" s="29">
        <v>448870</v>
      </c>
      <c r="F38" s="29">
        <v>1047</v>
      </c>
      <c r="G38" s="29">
        <f t="shared" si="41"/>
        <v>449917</v>
      </c>
      <c r="H38" s="36">
        <f t="shared" si="57"/>
        <v>99.52462672999064</v>
      </c>
      <c r="I38" s="36">
        <f t="shared" si="58"/>
        <v>4.807383259102806</v>
      </c>
      <c r="J38" s="36">
        <f t="shared" si="59"/>
        <v>95.16151888881603</v>
      </c>
      <c r="K38" s="29">
        <v>64212</v>
      </c>
      <c r="L38" s="29">
        <v>954</v>
      </c>
      <c r="M38" s="29">
        <f t="shared" si="60"/>
        <v>65166</v>
      </c>
      <c r="N38" s="29">
        <v>64041</v>
      </c>
      <c r="O38" s="29">
        <v>347</v>
      </c>
      <c r="P38" s="29">
        <f t="shared" si="61"/>
        <v>64388</v>
      </c>
      <c r="Q38" s="36">
        <f t="shared" si="84"/>
        <v>99.73369463651653</v>
      </c>
      <c r="R38" s="36">
        <f t="shared" si="84"/>
        <v>36.37316561844864</v>
      </c>
      <c r="S38" s="36">
        <f t="shared" si="84"/>
        <v>98.80612589387103</v>
      </c>
      <c r="T38" s="29">
        <v>2847</v>
      </c>
      <c r="U38" s="29">
        <v>43</v>
      </c>
      <c r="V38" s="29">
        <f t="shared" si="62"/>
        <v>2890</v>
      </c>
      <c r="W38" s="29">
        <v>2835</v>
      </c>
      <c r="X38" s="29">
        <v>28</v>
      </c>
      <c r="Y38" s="29">
        <f t="shared" si="63"/>
        <v>2863</v>
      </c>
      <c r="Z38" s="36">
        <f t="shared" si="85"/>
        <v>99.57850368809274</v>
      </c>
      <c r="AA38" s="36">
        <f t="shared" si="85"/>
        <v>65.11627906976744</v>
      </c>
      <c r="AB38" s="36">
        <f t="shared" si="85"/>
        <v>99.06574394463668</v>
      </c>
      <c r="AC38" s="29">
        <v>47190</v>
      </c>
      <c r="AD38" s="29">
        <v>861</v>
      </c>
      <c r="AE38" s="29">
        <f t="shared" si="64"/>
        <v>48051</v>
      </c>
      <c r="AF38" s="29">
        <v>47031</v>
      </c>
      <c r="AG38" s="29">
        <v>319</v>
      </c>
      <c r="AH38" s="29">
        <f t="shared" si="65"/>
        <v>47350</v>
      </c>
      <c r="AI38" s="36">
        <f t="shared" si="86"/>
        <v>99.66306420851876</v>
      </c>
      <c r="AJ38" s="36">
        <f t="shared" si="86"/>
        <v>37.04994192799071</v>
      </c>
      <c r="AK38" s="36">
        <f t="shared" si="86"/>
        <v>98.54113337911802</v>
      </c>
      <c r="AL38" s="29">
        <v>7007</v>
      </c>
      <c r="AM38" s="29">
        <v>50</v>
      </c>
      <c r="AN38" s="29">
        <f t="shared" si="66"/>
        <v>7057</v>
      </c>
      <c r="AO38" s="29">
        <v>7007</v>
      </c>
      <c r="AP38" s="29">
        <v>0</v>
      </c>
      <c r="AQ38" s="29">
        <f t="shared" si="67"/>
        <v>7007</v>
      </c>
      <c r="AR38" s="36">
        <f t="shared" si="87"/>
        <v>100</v>
      </c>
      <c r="AS38" s="36">
        <f t="shared" si="87"/>
        <v>0</v>
      </c>
      <c r="AT38" s="36">
        <f t="shared" si="87"/>
        <v>99.29148363327192</v>
      </c>
      <c r="AU38" s="29">
        <v>7168</v>
      </c>
      <c r="AV38" s="29">
        <v>0</v>
      </c>
      <c r="AW38" s="29">
        <f t="shared" si="68"/>
        <v>7168</v>
      </c>
      <c r="AX38" s="29">
        <v>7168</v>
      </c>
      <c r="AY38" s="29">
        <v>0</v>
      </c>
      <c r="AZ38" s="29">
        <f t="shared" si="69"/>
        <v>7168</v>
      </c>
      <c r="BA38" s="36">
        <f t="shared" si="88"/>
        <v>100</v>
      </c>
      <c r="BB38" s="36" t="str">
        <f t="shared" si="88"/>
        <v> </v>
      </c>
      <c r="BC38" s="36">
        <f t="shared" si="88"/>
        <v>100</v>
      </c>
      <c r="BD38" s="29">
        <v>373268</v>
      </c>
      <c r="BE38" s="29">
        <v>20772</v>
      </c>
      <c r="BF38" s="29">
        <f t="shared" si="70"/>
        <v>394040</v>
      </c>
      <c r="BG38" s="29">
        <v>371306</v>
      </c>
      <c r="BH38" s="29">
        <v>684</v>
      </c>
      <c r="BI38" s="29">
        <f t="shared" si="71"/>
        <v>371990</v>
      </c>
      <c r="BJ38" s="36">
        <f t="shared" si="89"/>
        <v>99.47437230086695</v>
      </c>
      <c r="BK38" s="36">
        <f t="shared" si="89"/>
        <v>3.2928942807625647</v>
      </c>
      <c r="BL38" s="36">
        <f t="shared" si="89"/>
        <v>94.40412140899402</v>
      </c>
      <c r="BM38" s="29">
        <v>370718</v>
      </c>
      <c r="BN38" s="29">
        <v>20772</v>
      </c>
      <c r="BO38" s="29">
        <f t="shared" si="72"/>
        <v>391490</v>
      </c>
      <c r="BP38" s="29">
        <v>368756</v>
      </c>
      <c r="BQ38" s="29">
        <v>684</v>
      </c>
      <c r="BR38" s="29">
        <f t="shared" si="73"/>
        <v>369440</v>
      </c>
      <c r="BS38" s="36">
        <f t="shared" si="90"/>
        <v>99.47075674771659</v>
      </c>
      <c r="BT38" s="36">
        <f t="shared" si="90"/>
        <v>3.2928942807625647</v>
      </c>
      <c r="BU38" s="36">
        <f t="shared" si="90"/>
        <v>94.36767222662137</v>
      </c>
      <c r="BV38" s="29">
        <v>2550</v>
      </c>
      <c r="BW38" s="29">
        <v>0</v>
      </c>
      <c r="BX38" s="29">
        <f t="shared" si="74"/>
        <v>2550</v>
      </c>
      <c r="BY38" s="29">
        <v>2550</v>
      </c>
      <c r="BZ38" s="29">
        <v>0</v>
      </c>
      <c r="CA38" s="29">
        <f t="shared" si="75"/>
        <v>2550</v>
      </c>
      <c r="CB38" s="36">
        <f t="shared" si="91"/>
        <v>100</v>
      </c>
      <c r="CC38" s="36" t="str">
        <f t="shared" si="91"/>
        <v> </v>
      </c>
      <c r="CD38" s="36">
        <f t="shared" si="91"/>
        <v>100</v>
      </c>
      <c r="CE38" s="29">
        <v>4799</v>
      </c>
      <c r="CF38" s="29">
        <v>53</v>
      </c>
      <c r="CG38" s="29">
        <f t="shared" si="76"/>
        <v>4852</v>
      </c>
      <c r="CH38" s="29">
        <v>4788</v>
      </c>
      <c r="CI38" s="29">
        <v>16</v>
      </c>
      <c r="CJ38" s="29">
        <f t="shared" si="77"/>
        <v>4804</v>
      </c>
      <c r="CK38" s="36">
        <f t="shared" si="92"/>
        <v>99.77078558032923</v>
      </c>
      <c r="CL38" s="36">
        <f t="shared" si="92"/>
        <v>30.18867924528302</v>
      </c>
      <c r="CM38" s="36">
        <f t="shared" si="92"/>
        <v>99.01071723000825</v>
      </c>
      <c r="CN38" s="29">
        <v>8735</v>
      </c>
      <c r="CO38" s="29">
        <v>0</v>
      </c>
      <c r="CP38" s="29">
        <f t="shared" si="78"/>
        <v>8735</v>
      </c>
      <c r="CQ38" s="29">
        <v>8735</v>
      </c>
      <c r="CR38" s="29">
        <v>0</v>
      </c>
      <c r="CS38" s="29">
        <f t="shared" si="79"/>
        <v>8735</v>
      </c>
      <c r="CT38" s="36">
        <f t="shared" si="93"/>
        <v>100</v>
      </c>
      <c r="CU38" s="36" t="str">
        <f t="shared" si="93"/>
        <v> </v>
      </c>
      <c r="CV38" s="36">
        <f t="shared" si="93"/>
        <v>100</v>
      </c>
      <c r="CW38" s="29">
        <v>0</v>
      </c>
      <c r="CX38" s="29">
        <v>0</v>
      </c>
      <c r="CY38" s="29">
        <f t="shared" si="80"/>
        <v>0</v>
      </c>
      <c r="CZ38" s="29">
        <v>0</v>
      </c>
      <c r="DA38" s="29">
        <v>0</v>
      </c>
      <c r="DB38" s="29">
        <f t="shared" si="81"/>
        <v>0</v>
      </c>
      <c r="DC38" s="36" t="str">
        <f t="shared" si="94"/>
        <v> </v>
      </c>
      <c r="DD38" s="36" t="str">
        <f t="shared" si="94"/>
        <v> </v>
      </c>
      <c r="DE38" s="36" t="str">
        <f t="shared" si="94"/>
        <v> </v>
      </c>
      <c r="DF38" s="29">
        <v>0</v>
      </c>
      <c r="DG38" s="29">
        <v>0</v>
      </c>
      <c r="DH38" s="29">
        <f t="shared" si="82"/>
        <v>0</v>
      </c>
      <c r="DI38" s="29">
        <v>0</v>
      </c>
      <c r="DJ38" s="29">
        <v>0</v>
      </c>
      <c r="DK38" s="29">
        <f t="shared" si="83"/>
        <v>0</v>
      </c>
      <c r="DL38" s="36" t="str">
        <f t="shared" si="95"/>
        <v> </v>
      </c>
      <c r="DM38" s="36" t="str">
        <f t="shared" si="95"/>
        <v> </v>
      </c>
      <c r="DN38" s="36" t="str">
        <f t="shared" si="95"/>
        <v> </v>
      </c>
    </row>
    <row r="39" spans="1:118" s="67" customFormat="1" ht="33" customHeight="1">
      <c r="A39" s="14" t="s">
        <v>48</v>
      </c>
      <c r="B39" s="30">
        <v>79737</v>
      </c>
      <c r="C39" s="30">
        <v>3978</v>
      </c>
      <c r="D39" s="30">
        <f t="shared" si="40"/>
        <v>83715</v>
      </c>
      <c r="E39" s="30">
        <v>78543</v>
      </c>
      <c r="F39" s="30">
        <v>262</v>
      </c>
      <c r="G39" s="30">
        <f t="shared" si="41"/>
        <v>78805</v>
      </c>
      <c r="H39" s="37">
        <f t="shared" si="57"/>
        <v>98.50257722261937</v>
      </c>
      <c r="I39" s="37">
        <f t="shared" si="58"/>
        <v>6.586224233283057</v>
      </c>
      <c r="J39" s="37">
        <f t="shared" si="59"/>
        <v>94.13486233052619</v>
      </c>
      <c r="K39" s="30">
        <v>30007</v>
      </c>
      <c r="L39" s="30">
        <v>121</v>
      </c>
      <c r="M39" s="30">
        <f t="shared" si="60"/>
        <v>30128</v>
      </c>
      <c r="N39" s="30">
        <v>29866</v>
      </c>
      <c r="O39" s="30">
        <v>11</v>
      </c>
      <c r="P39" s="30">
        <f t="shared" si="61"/>
        <v>29877</v>
      </c>
      <c r="Q39" s="37">
        <f t="shared" si="84"/>
        <v>99.53010964108374</v>
      </c>
      <c r="R39" s="37">
        <f t="shared" si="84"/>
        <v>9.090909090909092</v>
      </c>
      <c r="S39" s="37">
        <f t="shared" si="84"/>
        <v>99.16688794476899</v>
      </c>
      <c r="T39" s="30">
        <v>1497</v>
      </c>
      <c r="U39" s="30">
        <v>0</v>
      </c>
      <c r="V39" s="30">
        <f t="shared" si="62"/>
        <v>1497</v>
      </c>
      <c r="W39" s="30">
        <v>1497</v>
      </c>
      <c r="X39" s="30">
        <v>0</v>
      </c>
      <c r="Y39" s="30">
        <f t="shared" si="63"/>
        <v>1497</v>
      </c>
      <c r="Z39" s="37">
        <f t="shared" si="85"/>
        <v>100</v>
      </c>
      <c r="AA39" s="37" t="str">
        <f t="shared" si="85"/>
        <v> </v>
      </c>
      <c r="AB39" s="37">
        <f t="shared" si="85"/>
        <v>100</v>
      </c>
      <c r="AC39" s="30">
        <v>25075</v>
      </c>
      <c r="AD39" s="30">
        <v>121</v>
      </c>
      <c r="AE39" s="30">
        <f t="shared" si="64"/>
        <v>25196</v>
      </c>
      <c r="AF39" s="30">
        <v>24934</v>
      </c>
      <c r="AG39" s="30">
        <v>11</v>
      </c>
      <c r="AH39" s="30">
        <f t="shared" si="65"/>
        <v>24945</v>
      </c>
      <c r="AI39" s="37">
        <f t="shared" si="86"/>
        <v>99.43768693918246</v>
      </c>
      <c r="AJ39" s="37">
        <f t="shared" si="86"/>
        <v>9.090909090909092</v>
      </c>
      <c r="AK39" s="37">
        <f t="shared" si="86"/>
        <v>99.00381012859184</v>
      </c>
      <c r="AL39" s="30">
        <v>2820</v>
      </c>
      <c r="AM39" s="30">
        <v>0</v>
      </c>
      <c r="AN39" s="30">
        <f t="shared" si="66"/>
        <v>2820</v>
      </c>
      <c r="AO39" s="30">
        <v>2820</v>
      </c>
      <c r="AP39" s="30">
        <v>0</v>
      </c>
      <c r="AQ39" s="30">
        <f t="shared" si="67"/>
        <v>2820</v>
      </c>
      <c r="AR39" s="37">
        <f t="shared" si="87"/>
        <v>100</v>
      </c>
      <c r="AS39" s="37" t="str">
        <f t="shared" si="87"/>
        <v> </v>
      </c>
      <c r="AT39" s="37">
        <f t="shared" si="87"/>
        <v>100</v>
      </c>
      <c r="AU39" s="30">
        <v>615</v>
      </c>
      <c r="AV39" s="30">
        <v>0</v>
      </c>
      <c r="AW39" s="30">
        <f t="shared" si="68"/>
        <v>615</v>
      </c>
      <c r="AX39" s="30">
        <v>615</v>
      </c>
      <c r="AY39" s="30">
        <v>0</v>
      </c>
      <c r="AZ39" s="30">
        <f t="shared" si="69"/>
        <v>615</v>
      </c>
      <c r="BA39" s="37">
        <f t="shared" si="88"/>
        <v>100</v>
      </c>
      <c r="BB39" s="37" t="str">
        <f t="shared" si="88"/>
        <v> </v>
      </c>
      <c r="BC39" s="37">
        <f t="shared" si="88"/>
        <v>100</v>
      </c>
      <c r="BD39" s="30">
        <v>41347</v>
      </c>
      <c r="BE39" s="30">
        <v>3849</v>
      </c>
      <c r="BF39" s="30">
        <f t="shared" si="70"/>
        <v>45196</v>
      </c>
      <c r="BG39" s="30">
        <v>40294</v>
      </c>
      <c r="BH39" s="30">
        <v>243</v>
      </c>
      <c r="BI39" s="30">
        <f t="shared" si="71"/>
        <v>40537</v>
      </c>
      <c r="BJ39" s="37">
        <f t="shared" si="89"/>
        <v>97.45326142162672</v>
      </c>
      <c r="BK39" s="37">
        <f t="shared" si="89"/>
        <v>6.313328137178488</v>
      </c>
      <c r="BL39" s="37">
        <f t="shared" si="89"/>
        <v>89.69156562527657</v>
      </c>
      <c r="BM39" s="30">
        <v>34387</v>
      </c>
      <c r="BN39" s="30">
        <v>3849</v>
      </c>
      <c r="BO39" s="30">
        <f t="shared" si="72"/>
        <v>38236</v>
      </c>
      <c r="BP39" s="30">
        <v>33334</v>
      </c>
      <c r="BQ39" s="30">
        <v>243</v>
      </c>
      <c r="BR39" s="30">
        <f t="shared" si="73"/>
        <v>33577</v>
      </c>
      <c r="BS39" s="37">
        <f t="shared" si="90"/>
        <v>96.93779626021461</v>
      </c>
      <c r="BT39" s="37">
        <f t="shared" si="90"/>
        <v>6.313328137178488</v>
      </c>
      <c r="BU39" s="37">
        <f t="shared" si="90"/>
        <v>87.8151480280364</v>
      </c>
      <c r="BV39" s="30">
        <v>6960</v>
      </c>
      <c r="BW39" s="30">
        <v>0</v>
      </c>
      <c r="BX39" s="30">
        <f t="shared" si="74"/>
        <v>6960</v>
      </c>
      <c r="BY39" s="30">
        <v>6960</v>
      </c>
      <c r="BZ39" s="30">
        <v>0</v>
      </c>
      <c r="CA39" s="30">
        <f t="shared" si="75"/>
        <v>6960</v>
      </c>
      <c r="CB39" s="37">
        <f t="shared" si="91"/>
        <v>100</v>
      </c>
      <c r="CC39" s="37" t="str">
        <f t="shared" si="91"/>
        <v> </v>
      </c>
      <c r="CD39" s="37">
        <f t="shared" si="91"/>
        <v>100</v>
      </c>
      <c r="CE39" s="30">
        <v>3506</v>
      </c>
      <c r="CF39" s="30">
        <v>8</v>
      </c>
      <c r="CG39" s="30">
        <f t="shared" si="76"/>
        <v>3514</v>
      </c>
      <c r="CH39" s="30">
        <v>3506</v>
      </c>
      <c r="CI39" s="30">
        <v>8</v>
      </c>
      <c r="CJ39" s="30">
        <f t="shared" si="77"/>
        <v>3514</v>
      </c>
      <c r="CK39" s="37">
        <f t="shared" si="92"/>
        <v>100</v>
      </c>
      <c r="CL39" s="37">
        <f t="shared" si="92"/>
        <v>100</v>
      </c>
      <c r="CM39" s="37">
        <f t="shared" si="92"/>
        <v>100</v>
      </c>
      <c r="CN39" s="30">
        <v>4877</v>
      </c>
      <c r="CO39" s="30">
        <v>0</v>
      </c>
      <c r="CP39" s="30">
        <f t="shared" si="78"/>
        <v>4877</v>
      </c>
      <c r="CQ39" s="30">
        <v>4877</v>
      </c>
      <c r="CR39" s="30">
        <v>0</v>
      </c>
      <c r="CS39" s="30">
        <f t="shared" si="79"/>
        <v>4877</v>
      </c>
      <c r="CT39" s="37">
        <f t="shared" si="93"/>
        <v>100</v>
      </c>
      <c r="CU39" s="37" t="str">
        <f t="shared" si="93"/>
        <v> </v>
      </c>
      <c r="CV39" s="37">
        <f t="shared" si="93"/>
        <v>100</v>
      </c>
      <c r="CW39" s="30">
        <v>0</v>
      </c>
      <c r="CX39" s="30">
        <v>0</v>
      </c>
      <c r="CY39" s="30">
        <f t="shared" si="80"/>
        <v>0</v>
      </c>
      <c r="CZ39" s="30">
        <v>0</v>
      </c>
      <c r="DA39" s="30">
        <v>0</v>
      </c>
      <c r="DB39" s="30">
        <f t="shared" si="81"/>
        <v>0</v>
      </c>
      <c r="DC39" s="37" t="str">
        <f t="shared" si="94"/>
        <v> </v>
      </c>
      <c r="DD39" s="37" t="str">
        <f t="shared" si="94"/>
        <v> </v>
      </c>
      <c r="DE39" s="37" t="str">
        <f t="shared" si="94"/>
        <v> </v>
      </c>
      <c r="DF39" s="30">
        <v>0</v>
      </c>
      <c r="DG39" s="30">
        <v>0</v>
      </c>
      <c r="DH39" s="30">
        <f t="shared" si="82"/>
        <v>0</v>
      </c>
      <c r="DI39" s="30">
        <v>0</v>
      </c>
      <c r="DJ39" s="30">
        <v>0</v>
      </c>
      <c r="DK39" s="30">
        <f t="shared" si="83"/>
        <v>0</v>
      </c>
      <c r="DL39" s="37" t="str">
        <f t="shared" si="95"/>
        <v> </v>
      </c>
      <c r="DM39" s="37" t="str">
        <f t="shared" si="95"/>
        <v> </v>
      </c>
      <c r="DN39" s="37" t="str">
        <f t="shared" si="95"/>
        <v> </v>
      </c>
    </row>
    <row r="40" spans="1:118" ht="33" customHeight="1">
      <c r="A40" s="4" t="s">
        <v>93</v>
      </c>
      <c r="B40" s="29">
        <v>1556591</v>
      </c>
      <c r="C40" s="29">
        <v>145722</v>
      </c>
      <c r="D40" s="29">
        <f t="shared" si="40"/>
        <v>1702313</v>
      </c>
      <c r="E40" s="29">
        <v>1520514</v>
      </c>
      <c r="F40" s="29">
        <v>23906</v>
      </c>
      <c r="G40" s="29">
        <f t="shared" si="41"/>
        <v>1544420</v>
      </c>
      <c r="H40" s="36">
        <f t="shared" si="57"/>
        <v>97.68230704147717</v>
      </c>
      <c r="I40" s="36">
        <f t="shared" si="58"/>
        <v>16.40520992025912</v>
      </c>
      <c r="J40" s="36">
        <f t="shared" si="59"/>
        <v>90.72479620375337</v>
      </c>
      <c r="K40" s="29">
        <v>694783</v>
      </c>
      <c r="L40" s="29">
        <v>36870</v>
      </c>
      <c r="M40" s="29">
        <f t="shared" si="60"/>
        <v>731653</v>
      </c>
      <c r="N40" s="29">
        <v>683674</v>
      </c>
      <c r="O40" s="29">
        <v>7781</v>
      </c>
      <c r="P40" s="29">
        <f t="shared" si="61"/>
        <v>691455</v>
      </c>
      <c r="Q40" s="36">
        <f t="shared" si="84"/>
        <v>98.40108350377024</v>
      </c>
      <c r="R40" s="36">
        <f t="shared" si="84"/>
        <v>21.103878491998916</v>
      </c>
      <c r="S40" s="36">
        <f t="shared" si="84"/>
        <v>94.50586548541453</v>
      </c>
      <c r="T40" s="29">
        <v>29961</v>
      </c>
      <c r="U40" s="29">
        <v>1562</v>
      </c>
      <c r="V40" s="29">
        <f t="shared" si="62"/>
        <v>31523</v>
      </c>
      <c r="W40" s="29">
        <v>29450</v>
      </c>
      <c r="X40" s="29">
        <v>362</v>
      </c>
      <c r="Y40" s="29">
        <f t="shared" si="63"/>
        <v>29812</v>
      </c>
      <c r="Z40" s="36">
        <f t="shared" si="85"/>
        <v>98.2944494509529</v>
      </c>
      <c r="AA40" s="36">
        <f t="shared" si="85"/>
        <v>23.175416133162614</v>
      </c>
      <c r="AB40" s="36">
        <f t="shared" si="85"/>
        <v>94.57221711131555</v>
      </c>
      <c r="AC40" s="29">
        <v>592798</v>
      </c>
      <c r="AD40" s="29">
        <v>30506</v>
      </c>
      <c r="AE40" s="29">
        <f t="shared" si="64"/>
        <v>623304</v>
      </c>
      <c r="AF40" s="29">
        <v>582824</v>
      </c>
      <c r="AG40" s="29">
        <v>7069</v>
      </c>
      <c r="AH40" s="29">
        <f t="shared" si="65"/>
        <v>589893</v>
      </c>
      <c r="AI40" s="36">
        <f t="shared" si="86"/>
        <v>98.31747070671628</v>
      </c>
      <c r="AJ40" s="36">
        <f t="shared" si="86"/>
        <v>23.17249065757556</v>
      </c>
      <c r="AK40" s="36">
        <f t="shared" si="86"/>
        <v>94.63969427438298</v>
      </c>
      <c r="AL40" s="29">
        <v>28999</v>
      </c>
      <c r="AM40" s="29">
        <v>4019</v>
      </c>
      <c r="AN40" s="29">
        <f t="shared" si="66"/>
        <v>33018</v>
      </c>
      <c r="AO40" s="29">
        <v>28404</v>
      </c>
      <c r="AP40" s="29">
        <v>293</v>
      </c>
      <c r="AQ40" s="29">
        <f t="shared" si="67"/>
        <v>28697</v>
      </c>
      <c r="AR40" s="36">
        <f t="shared" si="87"/>
        <v>97.94820511052104</v>
      </c>
      <c r="AS40" s="36">
        <f t="shared" si="87"/>
        <v>7.2903707389897985</v>
      </c>
      <c r="AT40" s="36">
        <f t="shared" si="87"/>
        <v>86.91319886122722</v>
      </c>
      <c r="AU40" s="29">
        <v>43025</v>
      </c>
      <c r="AV40" s="29">
        <v>783</v>
      </c>
      <c r="AW40" s="29">
        <f t="shared" si="68"/>
        <v>43808</v>
      </c>
      <c r="AX40" s="29">
        <v>42996</v>
      </c>
      <c r="AY40" s="29">
        <v>57</v>
      </c>
      <c r="AZ40" s="29">
        <f t="shared" si="69"/>
        <v>43053</v>
      </c>
      <c r="BA40" s="36">
        <f t="shared" si="88"/>
        <v>99.93259732713538</v>
      </c>
      <c r="BB40" s="36">
        <f t="shared" si="88"/>
        <v>7.2796934865900385</v>
      </c>
      <c r="BC40" s="36">
        <f t="shared" si="88"/>
        <v>98.27657048940833</v>
      </c>
      <c r="BD40" s="29">
        <v>725843</v>
      </c>
      <c r="BE40" s="29">
        <v>105051</v>
      </c>
      <c r="BF40" s="29">
        <f t="shared" si="70"/>
        <v>830894</v>
      </c>
      <c r="BG40" s="29">
        <v>702036</v>
      </c>
      <c r="BH40" s="29">
        <v>15413</v>
      </c>
      <c r="BI40" s="29">
        <f t="shared" si="71"/>
        <v>717449</v>
      </c>
      <c r="BJ40" s="36">
        <f t="shared" si="89"/>
        <v>96.7200896061545</v>
      </c>
      <c r="BK40" s="36">
        <f t="shared" si="89"/>
        <v>14.671921257294077</v>
      </c>
      <c r="BL40" s="36">
        <f t="shared" si="89"/>
        <v>86.34663386665447</v>
      </c>
      <c r="BM40" s="29">
        <v>724260</v>
      </c>
      <c r="BN40" s="29">
        <v>105051</v>
      </c>
      <c r="BO40" s="29">
        <f t="shared" si="72"/>
        <v>829311</v>
      </c>
      <c r="BP40" s="29">
        <v>700453</v>
      </c>
      <c r="BQ40" s="29">
        <v>15413</v>
      </c>
      <c r="BR40" s="29">
        <f t="shared" si="73"/>
        <v>715866</v>
      </c>
      <c r="BS40" s="36">
        <f t="shared" si="90"/>
        <v>96.71292077430756</v>
      </c>
      <c r="BT40" s="36">
        <f t="shared" si="90"/>
        <v>14.671921257294077</v>
      </c>
      <c r="BU40" s="36">
        <f t="shared" si="90"/>
        <v>86.32057213759374</v>
      </c>
      <c r="BV40" s="29">
        <v>1583</v>
      </c>
      <c r="BW40" s="29">
        <v>0</v>
      </c>
      <c r="BX40" s="29">
        <f t="shared" si="74"/>
        <v>1583</v>
      </c>
      <c r="BY40" s="29">
        <v>1583</v>
      </c>
      <c r="BZ40" s="29">
        <v>0</v>
      </c>
      <c r="CA40" s="29">
        <f t="shared" si="75"/>
        <v>1583</v>
      </c>
      <c r="CB40" s="36">
        <f t="shared" si="91"/>
        <v>100</v>
      </c>
      <c r="CC40" s="36" t="str">
        <f t="shared" si="91"/>
        <v> </v>
      </c>
      <c r="CD40" s="36">
        <f t="shared" si="91"/>
        <v>100</v>
      </c>
      <c r="CE40" s="29">
        <v>52916</v>
      </c>
      <c r="CF40" s="29">
        <v>3801</v>
      </c>
      <c r="CG40" s="29">
        <f t="shared" si="76"/>
        <v>56717</v>
      </c>
      <c r="CH40" s="29">
        <v>51755</v>
      </c>
      <c r="CI40" s="29">
        <v>712</v>
      </c>
      <c r="CJ40" s="29">
        <f t="shared" si="77"/>
        <v>52467</v>
      </c>
      <c r="CK40" s="36">
        <f t="shared" si="92"/>
        <v>97.80595661047698</v>
      </c>
      <c r="CL40" s="36">
        <f t="shared" si="92"/>
        <v>18.73191265456459</v>
      </c>
      <c r="CM40" s="36">
        <f t="shared" si="92"/>
        <v>92.50665585274255</v>
      </c>
      <c r="CN40" s="29">
        <v>83049</v>
      </c>
      <c r="CO40" s="29">
        <v>0</v>
      </c>
      <c r="CP40" s="29">
        <f t="shared" si="78"/>
        <v>83049</v>
      </c>
      <c r="CQ40" s="29">
        <v>83049</v>
      </c>
      <c r="CR40" s="29">
        <v>0</v>
      </c>
      <c r="CS40" s="29">
        <f t="shared" si="79"/>
        <v>83049</v>
      </c>
      <c r="CT40" s="36">
        <f t="shared" si="93"/>
        <v>100</v>
      </c>
      <c r="CU40" s="36" t="str">
        <f t="shared" si="93"/>
        <v> </v>
      </c>
      <c r="CV40" s="36">
        <f t="shared" si="93"/>
        <v>100</v>
      </c>
      <c r="CW40" s="29">
        <v>0</v>
      </c>
      <c r="CX40" s="29">
        <v>0</v>
      </c>
      <c r="CY40" s="29">
        <f t="shared" si="80"/>
        <v>0</v>
      </c>
      <c r="CZ40" s="29">
        <v>0</v>
      </c>
      <c r="DA40" s="29">
        <v>0</v>
      </c>
      <c r="DB40" s="29">
        <f t="shared" si="81"/>
        <v>0</v>
      </c>
      <c r="DC40" s="36" t="str">
        <f t="shared" si="94"/>
        <v> </v>
      </c>
      <c r="DD40" s="36" t="str">
        <f t="shared" si="94"/>
        <v> </v>
      </c>
      <c r="DE40" s="36" t="str">
        <f t="shared" si="94"/>
        <v> </v>
      </c>
      <c r="DF40" s="29">
        <v>0</v>
      </c>
      <c r="DG40" s="29">
        <v>0</v>
      </c>
      <c r="DH40" s="29">
        <f t="shared" si="82"/>
        <v>0</v>
      </c>
      <c r="DI40" s="29">
        <v>0</v>
      </c>
      <c r="DJ40" s="29">
        <v>0</v>
      </c>
      <c r="DK40" s="29">
        <f t="shared" si="83"/>
        <v>0</v>
      </c>
      <c r="DL40" s="36" t="str">
        <f t="shared" si="95"/>
        <v> </v>
      </c>
      <c r="DM40" s="36" t="str">
        <f t="shared" si="95"/>
        <v> </v>
      </c>
      <c r="DN40" s="36" t="str">
        <f t="shared" si="95"/>
        <v> </v>
      </c>
    </row>
    <row r="41" spans="1:118" ht="33" customHeight="1">
      <c r="A41" s="4" t="s">
        <v>49</v>
      </c>
      <c r="B41" s="29">
        <v>3806606</v>
      </c>
      <c r="C41" s="29">
        <v>351398</v>
      </c>
      <c r="D41" s="29">
        <f t="shared" si="40"/>
        <v>4158004</v>
      </c>
      <c r="E41" s="29">
        <v>3731390</v>
      </c>
      <c r="F41" s="29">
        <v>55287</v>
      </c>
      <c r="G41" s="29">
        <f t="shared" si="41"/>
        <v>3786677</v>
      </c>
      <c r="H41" s="36">
        <f t="shared" si="57"/>
        <v>98.02406658319774</v>
      </c>
      <c r="I41" s="36">
        <f t="shared" si="58"/>
        <v>15.733441852258693</v>
      </c>
      <c r="J41" s="36">
        <f t="shared" si="59"/>
        <v>91.06958531064424</v>
      </c>
      <c r="K41" s="29">
        <v>1250716</v>
      </c>
      <c r="L41" s="29">
        <v>103982</v>
      </c>
      <c r="M41" s="29">
        <f t="shared" si="60"/>
        <v>1354698</v>
      </c>
      <c r="N41" s="29">
        <v>1227362</v>
      </c>
      <c r="O41" s="29">
        <v>26222</v>
      </c>
      <c r="P41" s="29">
        <f t="shared" si="61"/>
        <v>1253584</v>
      </c>
      <c r="Q41" s="36">
        <f t="shared" si="84"/>
        <v>98.13274956105143</v>
      </c>
      <c r="R41" s="36">
        <f t="shared" si="84"/>
        <v>25.217826162220387</v>
      </c>
      <c r="S41" s="36">
        <f t="shared" si="84"/>
        <v>92.53604862485957</v>
      </c>
      <c r="T41" s="29">
        <v>27041</v>
      </c>
      <c r="U41" s="29">
        <v>3637</v>
      </c>
      <c r="V41" s="29">
        <f t="shared" si="62"/>
        <v>30678</v>
      </c>
      <c r="W41" s="29">
        <v>26047</v>
      </c>
      <c r="X41" s="29">
        <v>960</v>
      </c>
      <c r="Y41" s="29">
        <f t="shared" si="63"/>
        <v>27007</v>
      </c>
      <c r="Z41" s="36">
        <f t="shared" si="85"/>
        <v>96.32410044007248</v>
      </c>
      <c r="AA41" s="36">
        <f t="shared" si="85"/>
        <v>26.39538080835854</v>
      </c>
      <c r="AB41" s="36">
        <f t="shared" si="85"/>
        <v>88.0337701284308</v>
      </c>
      <c r="AC41" s="29">
        <v>677668</v>
      </c>
      <c r="AD41" s="29">
        <v>91157</v>
      </c>
      <c r="AE41" s="29">
        <f t="shared" si="64"/>
        <v>768825</v>
      </c>
      <c r="AF41" s="29">
        <v>656014</v>
      </c>
      <c r="AG41" s="29">
        <v>24046</v>
      </c>
      <c r="AH41" s="29">
        <f t="shared" si="65"/>
        <v>680060</v>
      </c>
      <c r="AI41" s="36">
        <f t="shared" si="86"/>
        <v>96.80462999580915</v>
      </c>
      <c r="AJ41" s="36">
        <f t="shared" si="86"/>
        <v>26.378665379510075</v>
      </c>
      <c r="AK41" s="36">
        <f t="shared" si="86"/>
        <v>88.45445972750626</v>
      </c>
      <c r="AL41" s="29">
        <v>71737</v>
      </c>
      <c r="AM41" s="29">
        <v>6358</v>
      </c>
      <c r="AN41" s="29">
        <f t="shared" si="66"/>
        <v>78095</v>
      </c>
      <c r="AO41" s="29">
        <v>71044</v>
      </c>
      <c r="AP41" s="29">
        <v>750</v>
      </c>
      <c r="AQ41" s="29">
        <f t="shared" si="67"/>
        <v>71794</v>
      </c>
      <c r="AR41" s="36">
        <f t="shared" si="87"/>
        <v>99.03397131187532</v>
      </c>
      <c r="AS41" s="36">
        <f t="shared" si="87"/>
        <v>11.796162315193456</v>
      </c>
      <c r="AT41" s="36">
        <f t="shared" si="87"/>
        <v>91.93162174274921</v>
      </c>
      <c r="AU41" s="29">
        <v>474270</v>
      </c>
      <c r="AV41" s="29">
        <v>2830</v>
      </c>
      <c r="AW41" s="29">
        <f t="shared" si="68"/>
        <v>477100</v>
      </c>
      <c r="AX41" s="29">
        <v>474257</v>
      </c>
      <c r="AY41" s="29">
        <v>466</v>
      </c>
      <c r="AZ41" s="29">
        <f t="shared" si="69"/>
        <v>474723</v>
      </c>
      <c r="BA41" s="36">
        <f t="shared" si="88"/>
        <v>99.99725894532651</v>
      </c>
      <c r="BB41" s="36">
        <f t="shared" si="88"/>
        <v>16.46643109540636</v>
      </c>
      <c r="BC41" s="36">
        <f t="shared" si="88"/>
        <v>99.50178159714945</v>
      </c>
      <c r="BD41" s="29">
        <v>2386192</v>
      </c>
      <c r="BE41" s="29">
        <v>242296</v>
      </c>
      <c r="BF41" s="29">
        <f t="shared" si="70"/>
        <v>2628488</v>
      </c>
      <c r="BG41" s="29">
        <v>2336189</v>
      </c>
      <c r="BH41" s="29">
        <v>28080</v>
      </c>
      <c r="BI41" s="29">
        <f t="shared" si="71"/>
        <v>2364269</v>
      </c>
      <c r="BJ41" s="36">
        <f t="shared" si="89"/>
        <v>97.9044854730885</v>
      </c>
      <c r="BK41" s="36">
        <f t="shared" si="89"/>
        <v>11.58913065011391</v>
      </c>
      <c r="BL41" s="36">
        <f t="shared" si="89"/>
        <v>89.94787117156328</v>
      </c>
      <c r="BM41" s="29">
        <v>2378582</v>
      </c>
      <c r="BN41" s="29">
        <v>242296</v>
      </c>
      <c r="BO41" s="29">
        <f t="shared" si="72"/>
        <v>2620878</v>
      </c>
      <c r="BP41" s="29">
        <v>2328579</v>
      </c>
      <c r="BQ41" s="29">
        <v>28080</v>
      </c>
      <c r="BR41" s="29">
        <f t="shared" si="73"/>
        <v>2356659</v>
      </c>
      <c r="BS41" s="36">
        <f t="shared" si="90"/>
        <v>97.89778111496682</v>
      </c>
      <c r="BT41" s="36">
        <f t="shared" si="90"/>
        <v>11.58913065011391</v>
      </c>
      <c r="BU41" s="36">
        <f t="shared" si="90"/>
        <v>89.91868373880814</v>
      </c>
      <c r="BV41" s="29">
        <v>7610</v>
      </c>
      <c r="BW41" s="29">
        <v>0</v>
      </c>
      <c r="BX41" s="29">
        <f t="shared" si="74"/>
        <v>7610</v>
      </c>
      <c r="BY41" s="29">
        <v>7610</v>
      </c>
      <c r="BZ41" s="29">
        <v>0</v>
      </c>
      <c r="CA41" s="29">
        <f t="shared" si="75"/>
        <v>7610</v>
      </c>
      <c r="CB41" s="36">
        <f t="shared" si="91"/>
        <v>100</v>
      </c>
      <c r="CC41" s="36" t="str">
        <f t="shared" si="91"/>
        <v> </v>
      </c>
      <c r="CD41" s="36">
        <f t="shared" si="91"/>
        <v>100</v>
      </c>
      <c r="CE41" s="29">
        <v>36234</v>
      </c>
      <c r="CF41" s="29">
        <v>5120</v>
      </c>
      <c r="CG41" s="29">
        <f t="shared" si="76"/>
        <v>41354</v>
      </c>
      <c r="CH41" s="29">
        <v>34375</v>
      </c>
      <c r="CI41" s="29">
        <v>985</v>
      </c>
      <c r="CJ41" s="29">
        <f t="shared" si="77"/>
        <v>35360</v>
      </c>
      <c r="CK41" s="36">
        <f t="shared" si="92"/>
        <v>94.86945962355799</v>
      </c>
      <c r="CL41" s="36">
        <f t="shared" si="92"/>
        <v>19.23828125</v>
      </c>
      <c r="CM41" s="36">
        <f t="shared" si="92"/>
        <v>85.50563427963438</v>
      </c>
      <c r="CN41" s="29">
        <v>133464</v>
      </c>
      <c r="CO41" s="29">
        <v>0</v>
      </c>
      <c r="CP41" s="29">
        <f t="shared" si="78"/>
        <v>133464</v>
      </c>
      <c r="CQ41" s="29">
        <v>133464</v>
      </c>
      <c r="CR41" s="29">
        <v>0</v>
      </c>
      <c r="CS41" s="29">
        <f t="shared" si="79"/>
        <v>133464</v>
      </c>
      <c r="CT41" s="36">
        <f t="shared" si="93"/>
        <v>100</v>
      </c>
      <c r="CU41" s="36" t="str">
        <f t="shared" si="93"/>
        <v> </v>
      </c>
      <c r="CV41" s="36">
        <f t="shared" si="93"/>
        <v>100</v>
      </c>
      <c r="CW41" s="29">
        <v>0</v>
      </c>
      <c r="CX41" s="29">
        <v>0</v>
      </c>
      <c r="CY41" s="29">
        <f t="shared" si="80"/>
        <v>0</v>
      </c>
      <c r="CZ41" s="29">
        <v>0</v>
      </c>
      <c r="DA41" s="29">
        <v>0</v>
      </c>
      <c r="DB41" s="29">
        <f t="shared" si="81"/>
        <v>0</v>
      </c>
      <c r="DC41" s="36" t="str">
        <f t="shared" si="94"/>
        <v> </v>
      </c>
      <c r="DD41" s="36" t="str">
        <f t="shared" si="94"/>
        <v> </v>
      </c>
      <c r="DE41" s="36" t="str">
        <f t="shared" si="94"/>
        <v> </v>
      </c>
      <c r="DF41" s="29">
        <v>0</v>
      </c>
      <c r="DG41" s="29">
        <v>0</v>
      </c>
      <c r="DH41" s="29">
        <f t="shared" si="82"/>
        <v>0</v>
      </c>
      <c r="DI41" s="29">
        <v>0</v>
      </c>
      <c r="DJ41" s="29">
        <v>0</v>
      </c>
      <c r="DK41" s="29">
        <f t="shared" si="83"/>
        <v>0</v>
      </c>
      <c r="DL41" s="36" t="str">
        <f t="shared" si="95"/>
        <v> </v>
      </c>
      <c r="DM41" s="36" t="str">
        <f t="shared" si="95"/>
        <v> </v>
      </c>
      <c r="DN41" s="36" t="str">
        <f t="shared" si="95"/>
        <v> </v>
      </c>
    </row>
    <row r="42" spans="1:118" ht="33" customHeight="1">
      <c r="A42" s="4" t="s">
        <v>50</v>
      </c>
      <c r="B42" s="29">
        <v>1363526</v>
      </c>
      <c r="C42" s="29">
        <v>275293</v>
      </c>
      <c r="D42" s="29">
        <f t="shared" si="40"/>
        <v>1638819</v>
      </c>
      <c r="E42" s="29">
        <v>1309149</v>
      </c>
      <c r="F42" s="29">
        <v>9234</v>
      </c>
      <c r="G42" s="29">
        <f t="shared" si="41"/>
        <v>1318383</v>
      </c>
      <c r="H42" s="36">
        <f t="shared" si="57"/>
        <v>96.01203057367444</v>
      </c>
      <c r="I42" s="36">
        <f t="shared" si="58"/>
        <v>3.3542443868896052</v>
      </c>
      <c r="J42" s="36">
        <f t="shared" si="59"/>
        <v>80.44713906782872</v>
      </c>
      <c r="K42" s="29">
        <v>358735</v>
      </c>
      <c r="L42" s="29">
        <v>24451</v>
      </c>
      <c r="M42" s="29">
        <f t="shared" si="60"/>
        <v>383186</v>
      </c>
      <c r="N42" s="29">
        <v>351707</v>
      </c>
      <c r="O42" s="29">
        <v>3644</v>
      </c>
      <c r="P42" s="29">
        <f t="shared" si="61"/>
        <v>355351</v>
      </c>
      <c r="Q42" s="36">
        <f t="shared" si="84"/>
        <v>98.04089369590366</v>
      </c>
      <c r="R42" s="36">
        <f t="shared" si="84"/>
        <v>14.90327593963437</v>
      </c>
      <c r="S42" s="36">
        <f t="shared" si="84"/>
        <v>92.73590371255735</v>
      </c>
      <c r="T42" s="29">
        <v>9183</v>
      </c>
      <c r="U42" s="29">
        <v>957</v>
      </c>
      <c r="V42" s="29">
        <f t="shared" si="62"/>
        <v>10140</v>
      </c>
      <c r="W42" s="29">
        <v>8920</v>
      </c>
      <c r="X42" s="29">
        <v>158</v>
      </c>
      <c r="Y42" s="29">
        <f t="shared" si="63"/>
        <v>9078</v>
      </c>
      <c r="Z42" s="36">
        <f t="shared" si="85"/>
        <v>97.13601219644997</v>
      </c>
      <c r="AA42" s="36">
        <f t="shared" si="85"/>
        <v>16.509926854754443</v>
      </c>
      <c r="AB42" s="36">
        <f t="shared" si="85"/>
        <v>89.5266272189349</v>
      </c>
      <c r="AC42" s="29">
        <v>195323</v>
      </c>
      <c r="AD42" s="29">
        <v>18995</v>
      </c>
      <c r="AE42" s="29">
        <f t="shared" si="64"/>
        <v>214318</v>
      </c>
      <c r="AF42" s="29">
        <v>189309</v>
      </c>
      <c r="AG42" s="29">
        <v>3151</v>
      </c>
      <c r="AH42" s="29">
        <f t="shared" si="65"/>
        <v>192460</v>
      </c>
      <c r="AI42" s="36">
        <f t="shared" si="86"/>
        <v>96.92099752717294</v>
      </c>
      <c r="AJ42" s="36">
        <f t="shared" si="86"/>
        <v>16.588575941037114</v>
      </c>
      <c r="AK42" s="36">
        <f t="shared" si="86"/>
        <v>89.80113662874794</v>
      </c>
      <c r="AL42" s="29">
        <v>25610</v>
      </c>
      <c r="AM42" s="29">
        <v>4499</v>
      </c>
      <c r="AN42" s="29">
        <f t="shared" si="66"/>
        <v>30109</v>
      </c>
      <c r="AO42" s="29">
        <v>24859</v>
      </c>
      <c r="AP42" s="29">
        <v>335</v>
      </c>
      <c r="AQ42" s="29">
        <f t="shared" si="67"/>
        <v>25194</v>
      </c>
      <c r="AR42" s="36">
        <f t="shared" si="87"/>
        <v>97.0675517376025</v>
      </c>
      <c r="AS42" s="36">
        <f t="shared" si="87"/>
        <v>7.446099133140698</v>
      </c>
      <c r="AT42" s="36">
        <f t="shared" si="87"/>
        <v>83.6759772825401</v>
      </c>
      <c r="AU42" s="29">
        <v>128619</v>
      </c>
      <c r="AV42" s="29">
        <v>0</v>
      </c>
      <c r="AW42" s="29">
        <f t="shared" si="68"/>
        <v>128619</v>
      </c>
      <c r="AX42" s="29">
        <v>128619</v>
      </c>
      <c r="AY42" s="29">
        <v>0</v>
      </c>
      <c r="AZ42" s="29">
        <f t="shared" si="69"/>
        <v>128619</v>
      </c>
      <c r="BA42" s="36">
        <f t="shared" si="88"/>
        <v>100</v>
      </c>
      <c r="BB42" s="36" t="str">
        <f t="shared" si="88"/>
        <v> </v>
      </c>
      <c r="BC42" s="36">
        <f t="shared" si="88"/>
        <v>100</v>
      </c>
      <c r="BD42" s="29">
        <v>931930</v>
      </c>
      <c r="BE42" s="29">
        <v>244801</v>
      </c>
      <c r="BF42" s="29">
        <f t="shared" si="70"/>
        <v>1176731</v>
      </c>
      <c r="BG42" s="29">
        <v>885412</v>
      </c>
      <c r="BH42" s="29">
        <v>5189</v>
      </c>
      <c r="BI42" s="29">
        <f t="shared" si="71"/>
        <v>890601</v>
      </c>
      <c r="BJ42" s="36">
        <f t="shared" si="89"/>
        <v>95.00842337943837</v>
      </c>
      <c r="BK42" s="36">
        <f t="shared" si="89"/>
        <v>2.119680883656521</v>
      </c>
      <c r="BL42" s="36">
        <f t="shared" si="89"/>
        <v>75.68433227305135</v>
      </c>
      <c r="BM42" s="29">
        <v>931910</v>
      </c>
      <c r="BN42" s="29">
        <v>244801</v>
      </c>
      <c r="BO42" s="29">
        <f t="shared" si="72"/>
        <v>1176711</v>
      </c>
      <c r="BP42" s="29">
        <v>885392</v>
      </c>
      <c r="BQ42" s="29">
        <v>5189</v>
      </c>
      <c r="BR42" s="29">
        <f t="shared" si="73"/>
        <v>890581</v>
      </c>
      <c r="BS42" s="36">
        <f t="shared" si="90"/>
        <v>95.00831625371549</v>
      </c>
      <c r="BT42" s="36">
        <f t="shared" si="90"/>
        <v>2.119680883656521</v>
      </c>
      <c r="BU42" s="36">
        <f t="shared" si="90"/>
        <v>75.68391899115416</v>
      </c>
      <c r="BV42" s="29">
        <v>20</v>
      </c>
      <c r="BW42" s="29">
        <v>0</v>
      </c>
      <c r="BX42" s="29">
        <f t="shared" si="74"/>
        <v>20</v>
      </c>
      <c r="BY42" s="29">
        <v>20</v>
      </c>
      <c r="BZ42" s="29">
        <v>0</v>
      </c>
      <c r="CA42" s="29">
        <f t="shared" si="75"/>
        <v>20</v>
      </c>
      <c r="CB42" s="36">
        <f t="shared" si="91"/>
        <v>100</v>
      </c>
      <c r="CC42" s="36" t="str">
        <f t="shared" si="91"/>
        <v> </v>
      </c>
      <c r="CD42" s="36">
        <f t="shared" si="91"/>
        <v>100</v>
      </c>
      <c r="CE42" s="29">
        <v>15352</v>
      </c>
      <c r="CF42" s="29">
        <v>1110</v>
      </c>
      <c r="CG42" s="29">
        <f t="shared" si="76"/>
        <v>16462</v>
      </c>
      <c r="CH42" s="29">
        <v>14521</v>
      </c>
      <c r="CI42" s="29">
        <v>401</v>
      </c>
      <c r="CJ42" s="29">
        <f t="shared" si="77"/>
        <v>14922</v>
      </c>
      <c r="CK42" s="36">
        <f t="shared" si="92"/>
        <v>94.58702449192288</v>
      </c>
      <c r="CL42" s="36">
        <f t="shared" si="92"/>
        <v>36.126126126126124</v>
      </c>
      <c r="CM42" s="36">
        <f t="shared" si="92"/>
        <v>90.64512209938039</v>
      </c>
      <c r="CN42" s="29">
        <v>57509</v>
      </c>
      <c r="CO42" s="29">
        <v>0</v>
      </c>
      <c r="CP42" s="29">
        <f t="shared" si="78"/>
        <v>57509</v>
      </c>
      <c r="CQ42" s="29">
        <v>57509</v>
      </c>
      <c r="CR42" s="29">
        <v>0</v>
      </c>
      <c r="CS42" s="29">
        <f t="shared" si="79"/>
        <v>57509</v>
      </c>
      <c r="CT42" s="36">
        <f t="shared" si="93"/>
        <v>100</v>
      </c>
      <c r="CU42" s="36" t="str">
        <f t="shared" si="93"/>
        <v> </v>
      </c>
      <c r="CV42" s="36">
        <f t="shared" si="93"/>
        <v>100</v>
      </c>
      <c r="CW42" s="29">
        <v>0</v>
      </c>
      <c r="CX42" s="29">
        <v>0</v>
      </c>
      <c r="CY42" s="29">
        <f t="shared" si="80"/>
        <v>0</v>
      </c>
      <c r="CZ42" s="29">
        <v>0</v>
      </c>
      <c r="DA42" s="29">
        <v>0</v>
      </c>
      <c r="DB42" s="29">
        <f t="shared" si="81"/>
        <v>0</v>
      </c>
      <c r="DC42" s="36" t="str">
        <f t="shared" si="94"/>
        <v> </v>
      </c>
      <c r="DD42" s="36" t="str">
        <f t="shared" si="94"/>
        <v> </v>
      </c>
      <c r="DE42" s="36" t="str">
        <f t="shared" si="94"/>
        <v> </v>
      </c>
      <c r="DF42" s="29">
        <v>0</v>
      </c>
      <c r="DG42" s="29">
        <v>4931</v>
      </c>
      <c r="DH42" s="29">
        <f t="shared" si="82"/>
        <v>4931</v>
      </c>
      <c r="DI42" s="29">
        <v>0</v>
      </c>
      <c r="DJ42" s="29">
        <v>0</v>
      </c>
      <c r="DK42" s="29">
        <f t="shared" si="83"/>
        <v>0</v>
      </c>
      <c r="DL42" s="36" t="str">
        <f t="shared" si="95"/>
        <v> </v>
      </c>
      <c r="DM42" s="36">
        <f t="shared" si="95"/>
        <v>0</v>
      </c>
      <c r="DN42" s="36">
        <f t="shared" si="95"/>
        <v>0</v>
      </c>
    </row>
    <row r="43" spans="1:118" ht="33" customHeight="1">
      <c r="A43" s="4" t="s">
        <v>51</v>
      </c>
      <c r="B43" s="29">
        <v>455306</v>
      </c>
      <c r="C43" s="29">
        <v>45458</v>
      </c>
      <c r="D43" s="29">
        <f t="shared" si="40"/>
        <v>500764</v>
      </c>
      <c r="E43" s="29">
        <v>440315</v>
      </c>
      <c r="F43" s="29">
        <v>6381</v>
      </c>
      <c r="G43" s="29">
        <f t="shared" si="41"/>
        <v>446696</v>
      </c>
      <c r="H43" s="36">
        <f t="shared" si="57"/>
        <v>96.70748902935608</v>
      </c>
      <c r="I43" s="36">
        <f t="shared" si="58"/>
        <v>14.03713317787848</v>
      </c>
      <c r="J43" s="36">
        <f t="shared" si="59"/>
        <v>89.20289797189895</v>
      </c>
      <c r="K43" s="29">
        <v>169826</v>
      </c>
      <c r="L43" s="29">
        <v>8671</v>
      </c>
      <c r="M43" s="29">
        <f t="shared" si="60"/>
        <v>178497</v>
      </c>
      <c r="N43" s="29">
        <v>166022</v>
      </c>
      <c r="O43" s="29">
        <v>1768</v>
      </c>
      <c r="P43" s="29">
        <f t="shared" si="61"/>
        <v>167790</v>
      </c>
      <c r="Q43" s="36">
        <f t="shared" si="84"/>
        <v>97.76006029700987</v>
      </c>
      <c r="R43" s="36">
        <f t="shared" si="84"/>
        <v>20.389805097451273</v>
      </c>
      <c r="S43" s="36">
        <f t="shared" si="84"/>
        <v>94.00157985848502</v>
      </c>
      <c r="T43" s="29">
        <v>7119</v>
      </c>
      <c r="U43" s="29">
        <v>660</v>
      </c>
      <c r="V43" s="29">
        <f t="shared" si="62"/>
        <v>7779</v>
      </c>
      <c r="W43" s="29">
        <v>6714</v>
      </c>
      <c r="X43" s="29">
        <v>228</v>
      </c>
      <c r="Y43" s="29">
        <f t="shared" si="63"/>
        <v>6942</v>
      </c>
      <c r="Z43" s="36">
        <f t="shared" si="85"/>
        <v>94.3109987357775</v>
      </c>
      <c r="AA43" s="36">
        <f t="shared" si="85"/>
        <v>34.54545454545455</v>
      </c>
      <c r="AB43" s="36">
        <f t="shared" si="85"/>
        <v>89.24026224450444</v>
      </c>
      <c r="AC43" s="29">
        <v>140060</v>
      </c>
      <c r="AD43" s="29">
        <v>7816</v>
      </c>
      <c r="AE43" s="29">
        <f t="shared" si="64"/>
        <v>147876</v>
      </c>
      <c r="AF43" s="29">
        <v>136711</v>
      </c>
      <c r="AG43" s="29">
        <v>1540</v>
      </c>
      <c r="AH43" s="29">
        <f t="shared" si="65"/>
        <v>138251</v>
      </c>
      <c r="AI43" s="36">
        <f t="shared" si="86"/>
        <v>97.60888190775383</v>
      </c>
      <c r="AJ43" s="36">
        <f t="shared" si="86"/>
        <v>19.703172978505627</v>
      </c>
      <c r="AK43" s="36">
        <f t="shared" si="86"/>
        <v>93.49116827612323</v>
      </c>
      <c r="AL43" s="29">
        <v>8492</v>
      </c>
      <c r="AM43" s="29">
        <v>195</v>
      </c>
      <c r="AN43" s="29">
        <f t="shared" si="66"/>
        <v>8687</v>
      </c>
      <c r="AO43" s="29">
        <v>8442</v>
      </c>
      <c r="AP43" s="29">
        <v>0</v>
      </c>
      <c r="AQ43" s="29">
        <f t="shared" si="67"/>
        <v>8442</v>
      </c>
      <c r="AR43" s="36">
        <f t="shared" si="87"/>
        <v>99.41121055110692</v>
      </c>
      <c r="AS43" s="36">
        <f t="shared" si="87"/>
        <v>0</v>
      </c>
      <c r="AT43" s="36">
        <f t="shared" si="87"/>
        <v>97.17969379532634</v>
      </c>
      <c r="AU43" s="29">
        <v>14155</v>
      </c>
      <c r="AV43" s="29">
        <v>0</v>
      </c>
      <c r="AW43" s="29">
        <f t="shared" si="68"/>
        <v>14155</v>
      </c>
      <c r="AX43" s="29">
        <v>14155</v>
      </c>
      <c r="AY43" s="29">
        <v>0</v>
      </c>
      <c r="AZ43" s="29">
        <f t="shared" si="69"/>
        <v>14155</v>
      </c>
      <c r="BA43" s="36">
        <f t="shared" si="88"/>
        <v>100</v>
      </c>
      <c r="BB43" s="36" t="str">
        <f t="shared" si="88"/>
        <v> </v>
      </c>
      <c r="BC43" s="36">
        <f t="shared" si="88"/>
        <v>100</v>
      </c>
      <c r="BD43" s="29">
        <v>254344</v>
      </c>
      <c r="BE43" s="29">
        <v>36289</v>
      </c>
      <c r="BF43" s="29">
        <f t="shared" si="70"/>
        <v>290633</v>
      </c>
      <c r="BG43" s="29">
        <v>243551</v>
      </c>
      <c r="BH43" s="29">
        <v>4512</v>
      </c>
      <c r="BI43" s="29">
        <f t="shared" si="71"/>
        <v>248063</v>
      </c>
      <c r="BJ43" s="36">
        <f t="shared" si="89"/>
        <v>95.75653445727048</v>
      </c>
      <c r="BK43" s="36">
        <f t="shared" si="89"/>
        <v>12.433519799388245</v>
      </c>
      <c r="BL43" s="36">
        <f t="shared" si="89"/>
        <v>85.35266126007714</v>
      </c>
      <c r="BM43" s="29">
        <v>254343</v>
      </c>
      <c r="BN43" s="29">
        <v>36289</v>
      </c>
      <c r="BO43" s="29">
        <f t="shared" si="72"/>
        <v>290632</v>
      </c>
      <c r="BP43" s="29">
        <v>243550</v>
      </c>
      <c r="BQ43" s="29">
        <v>4512</v>
      </c>
      <c r="BR43" s="29">
        <f t="shared" si="73"/>
        <v>248062</v>
      </c>
      <c r="BS43" s="36">
        <f t="shared" si="90"/>
        <v>95.75651777324322</v>
      </c>
      <c r="BT43" s="36">
        <f t="shared" si="90"/>
        <v>12.433519799388245</v>
      </c>
      <c r="BU43" s="36">
        <f t="shared" si="90"/>
        <v>85.35261086184592</v>
      </c>
      <c r="BV43" s="29">
        <v>1</v>
      </c>
      <c r="BW43" s="29">
        <v>0</v>
      </c>
      <c r="BX43" s="29">
        <f t="shared" si="74"/>
        <v>1</v>
      </c>
      <c r="BY43" s="29">
        <v>1</v>
      </c>
      <c r="BZ43" s="29">
        <v>0</v>
      </c>
      <c r="CA43" s="29">
        <f t="shared" si="75"/>
        <v>1</v>
      </c>
      <c r="CB43" s="36">
        <f t="shared" si="91"/>
        <v>100</v>
      </c>
      <c r="CC43" s="36" t="str">
        <f t="shared" si="91"/>
        <v> </v>
      </c>
      <c r="CD43" s="36">
        <f t="shared" si="91"/>
        <v>100</v>
      </c>
      <c r="CE43" s="29">
        <v>12146</v>
      </c>
      <c r="CF43" s="29">
        <v>498</v>
      </c>
      <c r="CG43" s="29">
        <f t="shared" si="76"/>
        <v>12644</v>
      </c>
      <c r="CH43" s="29">
        <v>11752</v>
      </c>
      <c r="CI43" s="29">
        <v>101</v>
      </c>
      <c r="CJ43" s="29">
        <f t="shared" si="77"/>
        <v>11853</v>
      </c>
      <c r="CK43" s="36">
        <f t="shared" si="92"/>
        <v>96.75613370657007</v>
      </c>
      <c r="CL43" s="36">
        <f t="shared" si="92"/>
        <v>20.281124497991968</v>
      </c>
      <c r="CM43" s="36">
        <f t="shared" si="92"/>
        <v>93.74406833280608</v>
      </c>
      <c r="CN43" s="29">
        <v>18990</v>
      </c>
      <c r="CO43" s="29">
        <v>0</v>
      </c>
      <c r="CP43" s="29">
        <f t="shared" si="78"/>
        <v>18990</v>
      </c>
      <c r="CQ43" s="29">
        <v>18990</v>
      </c>
      <c r="CR43" s="29">
        <v>0</v>
      </c>
      <c r="CS43" s="29">
        <f t="shared" si="79"/>
        <v>18990</v>
      </c>
      <c r="CT43" s="36">
        <f t="shared" si="93"/>
        <v>100</v>
      </c>
      <c r="CU43" s="36" t="str">
        <f t="shared" si="93"/>
        <v> </v>
      </c>
      <c r="CV43" s="36">
        <f t="shared" si="93"/>
        <v>100</v>
      </c>
      <c r="CW43" s="29">
        <v>0</v>
      </c>
      <c r="CX43" s="29">
        <v>0</v>
      </c>
      <c r="CY43" s="29">
        <f t="shared" si="80"/>
        <v>0</v>
      </c>
      <c r="CZ43" s="29">
        <v>0</v>
      </c>
      <c r="DA43" s="29">
        <v>0</v>
      </c>
      <c r="DB43" s="29">
        <f t="shared" si="81"/>
        <v>0</v>
      </c>
      <c r="DC43" s="36" t="str">
        <f t="shared" si="94"/>
        <v> </v>
      </c>
      <c r="DD43" s="36" t="str">
        <f t="shared" si="94"/>
        <v> </v>
      </c>
      <c r="DE43" s="36" t="str">
        <f t="shared" si="94"/>
        <v> </v>
      </c>
      <c r="DF43" s="29">
        <v>0</v>
      </c>
      <c r="DG43" s="29">
        <v>0</v>
      </c>
      <c r="DH43" s="29">
        <f t="shared" si="82"/>
        <v>0</v>
      </c>
      <c r="DI43" s="29">
        <v>0</v>
      </c>
      <c r="DJ43" s="29">
        <v>0</v>
      </c>
      <c r="DK43" s="29">
        <f t="shared" si="83"/>
        <v>0</v>
      </c>
      <c r="DL43" s="36" t="str">
        <f t="shared" si="95"/>
        <v> </v>
      </c>
      <c r="DM43" s="36" t="str">
        <f t="shared" si="95"/>
        <v> </v>
      </c>
      <c r="DN43" s="36" t="str">
        <f t="shared" si="95"/>
        <v> </v>
      </c>
    </row>
    <row r="44" spans="1:118" s="67" customFormat="1" ht="33" customHeight="1">
      <c r="A44" s="14" t="s">
        <v>52</v>
      </c>
      <c r="B44" s="30">
        <v>2005813</v>
      </c>
      <c r="C44" s="30">
        <v>245301</v>
      </c>
      <c r="D44" s="30">
        <f t="shared" si="40"/>
        <v>2251114</v>
      </c>
      <c r="E44" s="30">
        <v>1930783</v>
      </c>
      <c r="F44" s="30">
        <v>55945</v>
      </c>
      <c r="G44" s="30">
        <f t="shared" si="41"/>
        <v>1986728</v>
      </c>
      <c r="H44" s="37">
        <f t="shared" si="57"/>
        <v>96.25937213488994</v>
      </c>
      <c r="I44" s="37">
        <f t="shared" si="58"/>
        <v>22.806674249187733</v>
      </c>
      <c r="J44" s="37">
        <f t="shared" si="59"/>
        <v>88.25532602969018</v>
      </c>
      <c r="K44" s="30">
        <v>696990</v>
      </c>
      <c r="L44" s="30">
        <v>66129</v>
      </c>
      <c r="M44" s="30">
        <f t="shared" si="60"/>
        <v>763119</v>
      </c>
      <c r="N44" s="30">
        <v>679725</v>
      </c>
      <c r="O44" s="30">
        <v>14334</v>
      </c>
      <c r="P44" s="30">
        <f t="shared" si="61"/>
        <v>694059</v>
      </c>
      <c r="Q44" s="37">
        <f t="shared" si="84"/>
        <v>97.5229199845048</v>
      </c>
      <c r="R44" s="37">
        <f t="shared" si="84"/>
        <v>21.675815451617293</v>
      </c>
      <c r="S44" s="37">
        <f t="shared" si="84"/>
        <v>90.95029739791566</v>
      </c>
      <c r="T44" s="30">
        <v>23967</v>
      </c>
      <c r="U44" s="30">
        <v>2825</v>
      </c>
      <c r="V44" s="30">
        <f t="shared" si="62"/>
        <v>26792</v>
      </c>
      <c r="W44" s="30">
        <v>23257</v>
      </c>
      <c r="X44" s="30">
        <v>1864</v>
      </c>
      <c r="Y44" s="30">
        <f t="shared" si="63"/>
        <v>25121</v>
      </c>
      <c r="Z44" s="37">
        <f t="shared" si="85"/>
        <v>97.03759335753327</v>
      </c>
      <c r="AA44" s="37">
        <f t="shared" si="85"/>
        <v>65.98230088495575</v>
      </c>
      <c r="AB44" s="37">
        <f t="shared" si="85"/>
        <v>93.76306360107495</v>
      </c>
      <c r="AC44" s="30">
        <v>530446</v>
      </c>
      <c r="AD44" s="30">
        <v>61390</v>
      </c>
      <c r="AE44" s="30">
        <f t="shared" si="64"/>
        <v>591836</v>
      </c>
      <c r="AF44" s="30">
        <v>514722</v>
      </c>
      <c r="AG44" s="30">
        <v>12236</v>
      </c>
      <c r="AH44" s="30">
        <f t="shared" si="65"/>
        <v>526958</v>
      </c>
      <c r="AI44" s="37">
        <f t="shared" si="86"/>
        <v>97.03570203187506</v>
      </c>
      <c r="AJ44" s="37">
        <f t="shared" si="86"/>
        <v>19.93158494868871</v>
      </c>
      <c r="AK44" s="37">
        <f t="shared" si="86"/>
        <v>89.03784156421712</v>
      </c>
      <c r="AL44" s="30">
        <v>52817</v>
      </c>
      <c r="AM44" s="30">
        <v>1677</v>
      </c>
      <c r="AN44" s="30">
        <f t="shared" si="66"/>
        <v>54494</v>
      </c>
      <c r="AO44" s="30">
        <v>51992</v>
      </c>
      <c r="AP44" s="30">
        <v>234</v>
      </c>
      <c r="AQ44" s="30">
        <f t="shared" si="67"/>
        <v>52226</v>
      </c>
      <c r="AR44" s="37">
        <f t="shared" si="87"/>
        <v>98.43800291572789</v>
      </c>
      <c r="AS44" s="37">
        <f t="shared" si="87"/>
        <v>13.953488372093023</v>
      </c>
      <c r="AT44" s="37">
        <f t="shared" si="87"/>
        <v>95.83807391639446</v>
      </c>
      <c r="AU44" s="30">
        <v>89760</v>
      </c>
      <c r="AV44" s="30">
        <v>237</v>
      </c>
      <c r="AW44" s="30">
        <f t="shared" si="68"/>
        <v>89997</v>
      </c>
      <c r="AX44" s="30">
        <v>89754</v>
      </c>
      <c r="AY44" s="30">
        <v>0</v>
      </c>
      <c r="AZ44" s="30">
        <f t="shared" si="69"/>
        <v>89754</v>
      </c>
      <c r="BA44" s="37">
        <f t="shared" si="88"/>
        <v>99.99331550802138</v>
      </c>
      <c r="BB44" s="37">
        <f t="shared" si="88"/>
        <v>0</v>
      </c>
      <c r="BC44" s="37">
        <f t="shared" si="88"/>
        <v>99.7299909997</v>
      </c>
      <c r="BD44" s="30">
        <v>1130833</v>
      </c>
      <c r="BE44" s="30">
        <v>174220</v>
      </c>
      <c r="BF44" s="30">
        <f t="shared" si="70"/>
        <v>1305053</v>
      </c>
      <c r="BG44" s="30">
        <v>1074809</v>
      </c>
      <c r="BH44" s="30">
        <v>39902</v>
      </c>
      <c r="BI44" s="30">
        <f t="shared" si="71"/>
        <v>1114711</v>
      </c>
      <c r="BJ44" s="37">
        <f t="shared" si="89"/>
        <v>95.04577598991186</v>
      </c>
      <c r="BK44" s="37">
        <f t="shared" si="89"/>
        <v>22.903225806451612</v>
      </c>
      <c r="BL44" s="37">
        <f t="shared" si="89"/>
        <v>85.41499847132646</v>
      </c>
      <c r="BM44" s="30">
        <v>1130509</v>
      </c>
      <c r="BN44" s="30">
        <v>174220</v>
      </c>
      <c r="BO44" s="30">
        <f t="shared" si="72"/>
        <v>1304729</v>
      </c>
      <c r="BP44" s="30">
        <v>1074485</v>
      </c>
      <c r="BQ44" s="30">
        <v>39902</v>
      </c>
      <c r="BR44" s="30">
        <f t="shared" si="73"/>
        <v>1114387</v>
      </c>
      <c r="BS44" s="37">
        <f t="shared" si="90"/>
        <v>95.04435612631124</v>
      </c>
      <c r="BT44" s="37">
        <f t="shared" si="90"/>
        <v>22.903225806451612</v>
      </c>
      <c r="BU44" s="37">
        <f t="shared" si="90"/>
        <v>85.41137661537377</v>
      </c>
      <c r="BV44" s="30">
        <v>324</v>
      </c>
      <c r="BW44" s="30">
        <v>0</v>
      </c>
      <c r="BX44" s="30">
        <f t="shared" si="74"/>
        <v>324</v>
      </c>
      <c r="BY44" s="30">
        <v>324</v>
      </c>
      <c r="BZ44" s="30">
        <v>0</v>
      </c>
      <c r="CA44" s="30">
        <f t="shared" si="75"/>
        <v>324</v>
      </c>
      <c r="CB44" s="37">
        <f t="shared" si="91"/>
        <v>100</v>
      </c>
      <c r="CC44" s="37" t="str">
        <f t="shared" si="91"/>
        <v> </v>
      </c>
      <c r="CD44" s="37">
        <f t="shared" si="91"/>
        <v>100</v>
      </c>
      <c r="CE44" s="30">
        <v>35936</v>
      </c>
      <c r="CF44" s="30">
        <v>3809</v>
      </c>
      <c r="CG44" s="30">
        <f t="shared" si="76"/>
        <v>39745</v>
      </c>
      <c r="CH44" s="30">
        <v>34195</v>
      </c>
      <c r="CI44" s="30">
        <v>566</v>
      </c>
      <c r="CJ44" s="30">
        <f t="shared" si="77"/>
        <v>34761</v>
      </c>
      <c r="CK44" s="37">
        <f t="shared" si="92"/>
        <v>95.15527604630454</v>
      </c>
      <c r="CL44" s="37">
        <f t="shared" si="92"/>
        <v>14.859543187188237</v>
      </c>
      <c r="CM44" s="37">
        <f t="shared" si="92"/>
        <v>87.46005786891433</v>
      </c>
      <c r="CN44" s="30">
        <v>142054</v>
      </c>
      <c r="CO44" s="30">
        <v>0</v>
      </c>
      <c r="CP44" s="30">
        <f t="shared" si="78"/>
        <v>142054</v>
      </c>
      <c r="CQ44" s="30">
        <v>142054</v>
      </c>
      <c r="CR44" s="30">
        <v>0</v>
      </c>
      <c r="CS44" s="30">
        <f t="shared" si="79"/>
        <v>142054</v>
      </c>
      <c r="CT44" s="37">
        <f t="shared" si="93"/>
        <v>100</v>
      </c>
      <c r="CU44" s="37" t="str">
        <f t="shared" si="93"/>
        <v> </v>
      </c>
      <c r="CV44" s="37">
        <f t="shared" si="93"/>
        <v>100</v>
      </c>
      <c r="CW44" s="30">
        <v>0</v>
      </c>
      <c r="CX44" s="30">
        <v>0</v>
      </c>
      <c r="CY44" s="30">
        <f t="shared" si="80"/>
        <v>0</v>
      </c>
      <c r="CZ44" s="30">
        <v>0</v>
      </c>
      <c r="DA44" s="30">
        <v>0</v>
      </c>
      <c r="DB44" s="30">
        <f t="shared" si="81"/>
        <v>0</v>
      </c>
      <c r="DC44" s="37" t="str">
        <f t="shared" si="94"/>
        <v> </v>
      </c>
      <c r="DD44" s="37" t="str">
        <f t="shared" si="94"/>
        <v> </v>
      </c>
      <c r="DE44" s="37" t="str">
        <f t="shared" si="94"/>
        <v> </v>
      </c>
      <c r="DF44" s="30">
        <v>0</v>
      </c>
      <c r="DG44" s="30">
        <v>1143</v>
      </c>
      <c r="DH44" s="30">
        <f t="shared" si="82"/>
        <v>1143</v>
      </c>
      <c r="DI44" s="30">
        <v>0</v>
      </c>
      <c r="DJ44" s="30">
        <v>1143</v>
      </c>
      <c r="DK44" s="30">
        <f t="shared" si="83"/>
        <v>1143</v>
      </c>
      <c r="DL44" s="37" t="str">
        <f t="shared" si="95"/>
        <v> </v>
      </c>
      <c r="DM44" s="37">
        <f t="shared" si="95"/>
        <v>100</v>
      </c>
      <c r="DN44" s="37">
        <f t="shared" si="95"/>
        <v>100</v>
      </c>
    </row>
    <row r="45" spans="1:118" ht="33" customHeight="1">
      <c r="A45" s="4" t="s">
        <v>53</v>
      </c>
      <c r="B45" s="29">
        <v>1927781</v>
      </c>
      <c r="C45" s="29">
        <v>339285</v>
      </c>
      <c r="D45" s="29">
        <f t="shared" si="40"/>
        <v>2267066</v>
      </c>
      <c r="E45" s="29">
        <v>1878715</v>
      </c>
      <c r="F45" s="29">
        <v>18786</v>
      </c>
      <c r="G45" s="29">
        <f t="shared" si="41"/>
        <v>1897501</v>
      </c>
      <c r="H45" s="36">
        <f t="shared" si="57"/>
        <v>97.45479387959524</v>
      </c>
      <c r="I45" s="36">
        <f t="shared" si="58"/>
        <v>5.536937972500994</v>
      </c>
      <c r="J45" s="36">
        <f t="shared" si="59"/>
        <v>83.69853369950413</v>
      </c>
      <c r="K45" s="29">
        <v>680638</v>
      </c>
      <c r="L45" s="29">
        <v>42224</v>
      </c>
      <c r="M45" s="29">
        <f t="shared" si="60"/>
        <v>722862</v>
      </c>
      <c r="N45" s="29">
        <v>672706</v>
      </c>
      <c r="O45" s="29">
        <v>8303</v>
      </c>
      <c r="P45" s="29">
        <f t="shared" si="61"/>
        <v>681009</v>
      </c>
      <c r="Q45" s="36">
        <f t="shared" si="84"/>
        <v>98.83462280977552</v>
      </c>
      <c r="R45" s="36">
        <f t="shared" si="84"/>
        <v>19.66417203486169</v>
      </c>
      <c r="S45" s="36">
        <f t="shared" si="84"/>
        <v>94.2100981930161</v>
      </c>
      <c r="T45" s="29">
        <v>19719</v>
      </c>
      <c r="U45" s="29">
        <v>2246</v>
      </c>
      <c r="V45" s="29">
        <f t="shared" si="62"/>
        <v>21965</v>
      </c>
      <c r="W45" s="29">
        <v>19425</v>
      </c>
      <c r="X45" s="29">
        <v>475</v>
      </c>
      <c r="Y45" s="29">
        <f t="shared" si="63"/>
        <v>19900</v>
      </c>
      <c r="Z45" s="36">
        <f t="shared" si="85"/>
        <v>98.50905218317358</v>
      </c>
      <c r="AA45" s="36">
        <f t="shared" si="85"/>
        <v>21.148708815672308</v>
      </c>
      <c r="AB45" s="36">
        <f t="shared" si="85"/>
        <v>90.59867971773275</v>
      </c>
      <c r="AC45" s="29">
        <v>446490</v>
      </c>
      <c r="AD45" s="29">
        <v>38401</v>
      </c>
      <c r="AE45" s="29">
        <f t="shared" si="64"/>
        <v>484891</v>
      </c>
      <c r="AF45" s="29">
        <v>439865</v>
      </c>
      <c r="AG45" s="29">
        <v>7635</v>
      </c>
      <c r="AH45" s="29">
        <f t="shared" si="65"/>
        <v>447500</v>
      </c>
      <c r="AI45" s="36">
        <f t="shared" si="86"/>
        <v>98.51620417030617</v>
      </c>
      <c r="AJ45" s="36">
        <f t="shared" si="86"/>
        <v>19.882294731908022</v>
      </c>
      <c r="AK45" s="36">
        <f t="shared" si="86"/>
        <v>92.2887824273909</v>
      </c>
      <c r="AL45" s="29">
        <v>46573</v>
      </c>
      <c r="AM45" s="29">
        <v>1484</v>
      </c>
      <c r="AN45" s="29">
        <f t="shared" si="66"/>
        <v>48057</v>
      </c>
      <c r="AO45" s="29">
        <v>45618</v>
      </c>
      <c r="AP45" s="29">
        <v>175</v>
      </c>
      <c r="AQ45" s="29">
        <f t="shared" si="67"/>
        <v>45793</v>
      </c>
      <c r="AR45" s="36">
        <f t="shared" si="87"/>
        <v>97.94945569321281</v>
      </c>
      <c r="AS45" s="36">
        <f t="shared" si="87"/>
        <v>11.79245283018868</v>
      </c>
      <c r="AT45" s="36">
        <f t="shared" si="87"/>
        <v>95.288927731652</v>
      </c>
      <c r="AU45" s="29">
        <v>167856</v>
      </c>
      <c r="AV45" s="29">
        <v>93</v>
      </c>
      <c r="AW45" s="29">
        <f t="shared" si="68"/>
        <v>167949</v>
      </c>
      <c r="AX45" s="29">
        <v>167798</v>
      </c>
      <c r="AY45" s="29">
        <v>18</v>
      </c>
      <c r="AZ45" s="29">
        <f t="shared" si="69"/>
        <v>167816</v>
      </c>
      <c r="BA45" s="36">
        <f t="shared" si="88"/>
        <v>99.96544657325327</v>
      </c>
      <c r="BB45" s="36">
        <f t="shared" si="88"/>
        <v>19.35483870967742</v>
      </c>
      <c r="BC45" s="36">
        <f t="shared" si="88"/>
        <v>99.92080929329738</v>
      </c>
      <c r="BD45" s="29">
        <v>1102504</v>
      </c>
      <c r="BE45" s="29">
        <v>286808</v>
      </c>
      <c r="BF45" s="29">
        <f t="shared" si="70"/>
        <v>1389312</v>
      </c>
      <c r="BG45" s="29">
        <v>1062449</v>
      </c>
      <c r="BH45" s="29">
        <v>9012</v>
      </c>
      <c r="BI45" s="29">
        <f t="shared" si="71"/>
        <v>1071461</v>
      </c>
      <c r="BJ45" s="36">
        <f t="shared" si="89"/>
        <v>96.3669066053275</v>
      </c>
      <c r="BK45" s="36">
        <f t="shared" si="89"/>
        <v>3.1421717664779227</v>
      </c>
      <c r="BL45" s="36">
        <f t="shared" si="89"/>
        <v>77.1216976460291</v>
      </c>
      <c r="BM45" s="29">
        <v>1092453</v>
      </c>
      <c r="BN45" s="29">
        <v>286808</v>
      </c>
      <c r="BO45" s="29">
        <f t="shared" si="72"/>
        <v>1379261</v>
      </c>
      <c r="BP45" s="29">
        <v>1052398</v>
      </c>
      <c r="BQ45" s="29">
        <v>9012</v>
      </c>
      <c r="BR45" s="29">
        <f t="shared" si="73"/>
        <v>1061410</v>
      </c>
      <c r="BS45" s="36">
        <f t="shared" si="90"/>
        <v>96.33348070809453</v>
      </c>
      <c r="BT45" s="36">
        <f t="shared" si="90"/>
        <v>3.1421717664779227</v>
      </c>
      <c r="BU45" s="36">
        <f t="shared" si="90"/>
        <v>76.95497806434025</v>
      </c>
      <c r="BV45" s="29">
        <v>10051</v>
      </c>
      <c r="BW45" s="29">
        <v>0</v>
      </c>
      <c r="BX45" s="29">
        <f t="shared" si="74"/>
        <v>10051</v>
      </c>
      <c r="BY45" s="29">
        <v>10051</v>
      </c>
      <c r="BZ45" s="29">
        <v>0</v>
      </c>
      <c r="CA45" s="29">
        <f t="shared" si="75"/>
        <v>10051</v>
      </c>
      <c r="CB45" s="36">
        <f t="shared" si="91"/>
        <v>100</v>
      </c>
      <c r="CC45" s="36" t="str">
        <f t="shared" si="91"/>
        <v> </v>
      </c>
      <c r="CD45" s="36">
        <f t="shared" si="91"/>
        <v>100</v>
      </c>
      <c r="CE45" s="29">
        <v>30540</v>
      </c>
      <c r="CF45" s="29">
        <v>2883</v>
      </c>
      <c r="CG45" s="29">
        <f t="shared" si="76"/>
        <v>33423</v>
      </c>
      <c r="CH45" s="29">
        <v>29461</v>
      </c>
      <c r="CI45" s="29">
        <v>771</v>
      </c>
      <c r="CJ45" s="29">
        <f t="shared" si="77"/>
        <v>30232</v>
      </c>
      <c r="CK45" s="36">
        <f t="shared" si="92"/>
        <v>96.46692861820563</v>
      </c>
      <c r="CL45" s="36">
        <f t="shared" si="92"/>
        <v>26.742976066597297</v>
      </c>
      <c r="CM45" s="36">
        <f t="shared" si="92"/>
        <v>90.45268228465429</v>
      </c>
      <c r="CN45" s="29">
        <v>114099</v>
      </c>
      <c r="CO45" s="29">
        <v>0</v>
      </c>
      <c r="CP45" s="29">
        <f t="shared" si="78"/>
        <v>114099</v>
      </c>
      <c r="CQ45" s="29">
        <v>114099</v>
      </c>
      <c r="CR45" s="29">
        <v>0</v>
      </c>
      <c r="CS45" s="29">
        <f t="shared" si="79"/>
        <v>114099</v>
      </c>
      <c r="CT45" s="36">
        <f t="shared" si="93"/>
        <v>100</v>
      </c>
      <c r="CU45" s="36" t="str">
        <f t="shared" si="93"/>
        <v> </v>
      </c>
      <c r="CV45" s="36">
        <f t="shared" si="93"/>
        <v>100</v>
      </c>
      <c r="CW45" s="29">
        <v>0</v>
      </c>
      <c r="CX45" s="29">
        <v>0</v>
      </c>
      <c r="CY45" s="29">
        <f t="shared" si="80"/>
        <v>0</v>
      </c>
      <c r="CZ45" s="29">
        <v>0</v>
      </c>
      <c r="DA45" s="29">
        <v>0</v>
      </c>
      <c r="DB45" s="29">
        <f t="shared" si="81"/>
        <v>0</v>
      </c>
      <c r="DC45" s="36" t="str">
        <f t="shared" si="94"/>
        <v> </v>
      </c>
      <c r="DD45" s="36" t="str">
        <f t="shared" si="94"/>
        <v> </v>
      </c>
      <c r="DE45" s="36" t="str">
        <f t="shared" si="94"/>
        <v> </v>
      </c>
      <c r="DF45" s="29">
        <v>0</v>
      </c>
      <c r="DG45" s="29">
        <v>7370</v>
      </c>
      <c r="DH45" s="29">
        <f t="shared" si="82"/>
        <v>7370</v>
      </c>
      <c r="DI45" s="29">
        <v>0</v>
      </c>
      <c r="DJ45" s="29">
        <v>700</v>
      </c>
      <c r="DK45" s="29">
        <f t="shared" si="83"/>
        <v>700</v>
      </c>
      <c r="DL45" s="36" t="str">
        <f t="shared" si="95"/>
        <v> </v>
      </c>
      <c r="DM45" s="36">
        <f t="shared" si="95"/>
        <v>9.49796472184532</v>
      </c>
      <c r="DN45" s="36">
        <f t="shared" si="95"/>
        <v>9.49796472184532</v>
      </c>
    </row>
    <row r="46" spans="1:118" ht="33" customHeight="1">
      <c r="A46" s="4" t="s">
        <v>54</v>
      </c>
      <c r="B46" s="29">
        <v>618314</v>
      </c>
      <c r="C46" s="29">
        <v>49695</v>
      </c>
      <c r="D46" s="29">
        <f t="shared" si="40"/>
        <v>668009</v>
      </c>
      <c r="E46" s="29">
        <v>598485</v>
      </c>
      <c r="F46" s="29">
        <v>4772</v>
      </c>
      <c r="G46" s="29">
        <f t="shared" si="41"/>
        <v>603257</v>
      </c>
      <c r="H46" s="36">
        <f t="shared" si="57"/>
        <v>96.79305336770638</v>
      </c>
      <c r="I46" s="36">
        <f t="shared" si="58"/>
        <v>9.602575711842237</v>
      </c>
      <c r="J46" s="36">
        <f t="shared" si="59"/>
        <v>90.30671742446584</v>
      </c>
      <c r="K46" s="29">
        <v>251552</v>
      </c>
      <c r="L46" s="29">
        <v>13796</v>
      </c>
      <c r="M46" s="29">
        <f t="shared" si="60"/>
        <v>265348</v>
      </c>
      <c r="N46" s="29">
        <v>243753</v>
      </c>
      <c r="O46" s="29">
        <v>2734</v>
      </c>
      <c r="P46" s="29">
        <f t="shared" si="61"/>
        <v>246487</v>
      </c>
      <c r="Q46" s="36">
        <f t="shared" si="84"/>
        <v>96.89964699147691</v>
      </c>
      <c r="R46" s="36">
        <f t="shared" si="84"/>
        <v>19.81733835894462</v>
      </c>
      <c r="S46" s="36">
        <f t="shared" si="84"/>
        <v>92.89197582043204</v>
      </c>
      <c r="T46" s="29">
        <v>8247</v>
      </c>
      <c r="U46" s="29">
        <v>875</v>
      </c>
      <c r="V46" s="29">
        <f t="shared" si="62"/>
        <v>9122</v>
      </c>
      <c r="W46" s="29">
        <v>7974</v>
      </c>
      <c r="X46" s="29">
        <v>227</v>
      </c>
      <c r="Y46" s="29">
        <f t="shared" si="63"/>
        <v>8201</v>
      </c>
      <c r="Z46" s="36">
        <f t="shared" si="85"/>
        <v>96.68970534739906</v>
      </c>
      <c r="AA46" s="36">
        <f t="shared" si="85"/>
        <v>25.942857142857147</v>
      </c>
      <c r="AB46" s="36">
        <f t="shared" si="85"/>
        <v>89.90352992764744</v>
      </c>
      <c r="AC46" s="29">
        <v>150689</v>
      </c>
      <c r="AD46" s="29">
        <v>12778</v>
      </c>
      <c r="AE46" s="29">
        <f t="shared" si="64"/>
        <v>163467</v>
      </c>
      <c r="AF46" s="29">
        <v>143313</v>
      </c>
      <c r="AG46" s="29">
        <v>2414</v>
      </c>
      <c r="AH46" s="29">
        <f t="shared" si="65"/>
        <v>145727</v>
      </c>
      <c r="AI46" s="36">
        <f t="shared" si="86"/>
        <v>95.10515034275893</v>
      </c>
      <c r="AJ46" s="36">
        <f t="shared" si="86"/>
        <v>18.891845359211143</v>
      </c>
      <c r="AK46" s="36">
        <f t="shared" si="86"/>
        <v>89.14765671358745</v>
      </c>
      <c r="AL46" s="29">
        <v>11846</v>
      </c>
      <c r="AM46" s="29">
        <v>138</v>
      </c>
      <c r="AN46" s="29">
        <f t="shared" si="66"/>
        <v>11984</v>
      </c>
      <c r="AO46" s="29">
        <v>11696</v>
      </c>
      <c r="AP46" s="29">
        <v>88</v>
      </c>
      <c r="AQ46" s="29">
        <f t="shared" si="67"/>
        <v>11784</v>
      </c>
      <c r="AR46" s="36">
        <f t="shared" si="87"/>
        <v>98.7337497889583</v>
      </c>
      <c r="AS46" s="36">
        <f t="shared" si="87"/>
        <v>63.76811594202898</v>
      </c>
      <c r="AT46" s="36">
        <f t="shared" si="87"/>
        <v>98.33110814419226</v>
      </c>
      <c r="AU46" s="29">
        <v>80770</v>
      </c>
      <c r="AV46" s="29">
        <v>5</v>
      </c>
      <c r="AW46" s="29">
        <f t="shared" si="68"/>
        <v>80775</v>
      </c>
      <c r="AX46" s="29">
        <v>80770</v>
      </c>
      <c r="AY46" s="29">
        <v>5</v>
      </c>
      <c r="AZ46" s="29">
        <f t="shared" si="69"/>
        <v>80775</v>
      </c>
      <c r="BA46" s="36">
        <f t="shared" si="88"/>
        <v>100</v>
      </c>
      <c r="BB46" s="36">
        <f t="shared" si="88"/>
        <v>100</v>
      </c>
      <c r="BC46" s="36">
        <f t="shared" si="88"/>
        <v>100</v>
      </c>
      <c r="BD46" s="29">
        <v>318681</v>
      </c>
      <c r="BE46" s="29">
        <v>34747</v>
      </c>
      <c r="BF46" s="29">
        <f t="shared" si="70"/>
        <v>353428</v>
      </c>
      <c r="BG46" s="29">
        <v>307030</v>
      </c>
      <c r="BH46" s="29">
        <v>1777</v>
      </c>
      <c r="BI46" s="29">
        <f t="shared" si="71"/>
        <v>308807</v>
      </c>
      <c r="BJ46" s="36">
        <f t="shared" si="89"/>
        <v>96.34399289571704</v>
      </c>
      <c r="BK46" s="36">
        <f t="shared" si="89"/>
        <v>5.1141105706967505</v>
      </c>
      <c r="BL46" s="36">
        <f t="shared" si="89"/>
        <v>87.37479769571172</v>
      </c>
      <c r="BM46" s="29">
        <v>313164</v>
      </c>
      <c r="BN46" s="29">
        <v>34747</v>
      </c>
      <c r="BO46" s="29">
        <f t="shared" si="72"/>
        <v>347911</v>
      </c>
      <c r="BP46" s="29">
        <v>301513</v>
      </c>
      <c r="BQ46" s="29">
        <v>1777</v>
      </c>
      <c r="BR46" s="29">
        <f t="shared" si="73"/>
        <v>303290</v>
      </c>
      <c r="BS46" s="36">
        <f t="shared" si="90"/>
        <v>96.27958513749985</v>
      </c>
      <c r="BT46" s="36">
        <f t="shared" si="90"/>
        <v>5.1141105706967505</v>
      </c>
      <c r="BU46" s="36">
        <f t="shared" si="90"/>
        <v>87.17459350236123</v>
      </c>
      <c r="BV46" s="29">
        <v>5517</v>
      </c>
      <c r="BW46" s="29">
        <v>0</v>
      </c>
      <c r="BX46" s="29">
        <f t="shared" si="74"/>
        <v>5517</v>
      </c>
      <c r="BY46" s="29">
        <v>5517</v>
      </c>
      <c r="BZ46" s="29">
        <v>0</v>
      </c>
      <c r="CA46" s="29">
        <f t="shared" si="75"/>
        <v>5517</v>
      </c>
      <c r="CB46" s="36">
        <f t="shared" si="91"/>
        <v>100</v>
      </c>
      <c r="CC46" s="36" t="str">
        <f t="shared" si="91"/>
        <v> </v>
      </c>
      <c r="CD46" s="36">
        <f t="shared" si="91"/>
        <v>100</v>
      </c>
      <c r="CE46" s="29">
        <v>13574</v>
      </c>
      <c r="CF46" s="29">
        <v>1152</v>
      </c>
      <c r="CG46" s="29">
        <f t="shared" si="76"/>
        <v>14726</v>
      </c>
      <c r="CH46" s="29">
        <v>13195</v>
      </c>
      <c r="CI46" s="29">
        <v>261</v>
      </c>
      <c r="CJ46" s="29">
        <f t="shared" si="77"/>
        <v>13456</v>
      </c>
      <c r="CK46" s="36">
        <f t="shared" si="92"/>
        <v>97.20789745100929</v>
      </c>
      <c r="CL46" s="36">
        <f t="shared" si="92"/>
        <v>22.65625</v>
      </c>
      <c r="CM46" s="36">
        <f t="shared" si="92"/>
        <v>91.37579790846122</v>
      </c>
      <c r="CN46" s="29">
        <v>34507</v>
      </c>
      <c r="CO46" s="29">
        <v>0</v>
      </c>
      <c r="CP46" s="29">
        <f t="shared" si="78"/>
        <v>34507</v>
      </c>
      <c r="CQ46" s="29">
        <v>34507</v>
      </c>
      <c r="CR46" s="29">
        <v>0</v>
      </c>
      <c r="CS46" s="29">
        <f t="shared" si="79"/>
        <v>34507</v>
      </c>
      <c r="CT46" s="36">
        <f t="shared" si="93"/>
        <v>100</v>
      </c>
      <c r="CU46" s="36" t="str">
        <f t="shared" si="93"/>
        <v> </v>
      </c>
      <c r="CV46" s="36">
        <f t="shared" si="93"/>
        <v>100</v>
      </c>
      <c r="CW46" s="29">
        <v>0</v>
      </c>
      <c r="CX46" s="29">
        <v>0</v>
      </c>
      <c r="CY46" s="29">
        <f t="shared" si="80"/>
        <v>0</v>
      </c>
      <c r="CZ46" s="29">
        <v>0</v>
      </c>
      <c r="DA46" s="29">
        <v>0</v>
      </c>
      <c r="DB46" s="29">
        <f t="shared" si="81"/>
        <v>0</v>
      </c>
      <c r="DC46" s="36" t="str">
        <f t="shared" si="94"/>
        <v> </v>
      </c>
      <c r="DD46" s="36" t="str">
        <f t="shared" si="94"/>
        <v> </v>
      </c>
      <c r="DE46" s="36" t="str">
        <f t="shared" si="94"/>
        <v> </v>
      </c>
      <c r="DF46" s="29">
        <v>0</v>
      </c>
      <c r="DG46" s="29">
        <v>0</v>
      </c>
      <c r="DH46" s="29">
        <f t="shared" si="82"/>
        <v>0</v>
      </c>
      <c r="DI46" s="29">
        <v>0</v>
      </c>
      <c r="DJ46" s="29">
        <v>0</v>
      </c>
      <c r="DK46" s="29">
        <f t="shared" si="83"/>
        <v>0</v>
      </c>
      <c r="DL46" s="36" t="str">
        <f t="shared" si="95"/>
        <v> </v>
      </c>
      <c r="DM46" s="36" t="str">
        <f t="shared" si="95"/>
        <v> </v>
      </c>
      <c r="DN46" s="36" t="str">
        <f t="shared" si="95"/>
        <v> </v>
      </c>
    </row>
    <row r="47" spans="1:118" ht="33" customHeight="1">
      <c r="A47" s="4" t="s">
        <v>55</v>
      </c>
      <c r="B47" s="29">
        <v>817166</v>
      </c>
      <c r="C47" s="29">
        <v>105055</v>
      </c>
      <c r="D47" s="29">
        <f t="shared" si="40"/>
        <v>922221</v>
      </c>
      <c r="E47" s="29">
        <v>791266</v>
      </c>
      <c r="F47" s="29">
        <v>9168</v>
      </c>
      <c r="G47" s="29">
        <f t="shared" si="41"/>
        <v>800434</v>
      </c>
      <c r="H47" s="36">
        <f t="shared" si="57"/>
        <v>96.83050934571433</v>
      </c>
      <c r="I47" s="36">
        <f t="shared" si="58"/>
        <v>8.726857360430252</v>
      </c>
      <c r="J47" s="36">
        <f t="shared" si="59"/>
        <v>86.79416322118017</v>
      </c>
      <c r="K47" s="29">
        <v>301569</v>
      </c>
      <c r="L47" s="29">
        <v>30714</v>
      </c>
      <c r="M47" s="29">
        <f t="shared" si="60"/>
        <v>332283</v>
      </c>
      <c r="N47" s="29">
        <v>293381</v>
      </c>
      <c r="O47" s="29">
        <v>4006</v>
      </c>
      <c r="P47" s="29">
        <f t="shared" si="61"/>
        <v>297387</v>
      </c>
      <c r="Q47" s="36">
        <f t="shared" si="84"/>
        <v>97.28486681323345</v>
      </c>
      <c r="R47" s="36">
        <f t="shared" si="84"/>
        <v>13.042912027088624</v>
      </c>
      <c r="S47" s="36">
        <f t="shared" si="84"/>
        <v>89.49810854000957</v>
      </c>
      <c r="T47" s="29">
        <v>13561</v>
      </c>
      <c r="U47" s="29">
        <v>1479</v>
      </c>
      <c r="V47" s="29">
        <f t="shared" si="62"/>
        <v>15040</v>
      </c>
      <c r="W47" s="29">
        <v>12888</v>
      </c>
      <c r="X47" s="29">
        <v>194</v>
      </c>
      <c r="Y47" s="29">
        <f t="shared" si="63"/>
        <v>13082</v>
      </c>
      <c r="Z47" s="36">
        <f t="shared" si="85"/>
        <v>95.03723914165622</v>
      </c>
      <c r="AA47" s="36">
        <f t="shared" si="85"/>
        <v>13.116970926301555</v>
      </c>
      <c r="AB47" s="36">
        <f t="shared" si="85"/>
        <v>86.9813829787234</v>
      </c>
      <c r="AC47" s="29">
        <v>252388</v>
      </c>
      <c r="AD47" s="29">
        <v>27522</v>
      </c>
      <c r="AE47" s="29">
        <f t="shared" si="64"/>
        <v>279910</v>
      </c>
      <c r="AF47" s="29">
        <v>244873</v>
      </c>
      <c r="AG47" s="29">
        <v>3627</v>
      </c>
      <c r="AH47" s="29">
        <f t="shared" si="65"/>
        <v>248500</v>
      </c>
      <c r="AI47" s="36">
        <f t="shared" si="86"/>
        <v>97.0224416374788</v>
      </c>
      <c r="AJ47" s="36">
        <f t="shared" si="86"/>
        <v>13.178548070634402</v>
      </c>
      <c r="AK47" s="36">
        <f t="shared" si="86"/>
        <v>88.77853595798649</v>
      </c>
      <c r="AL47" s="29">
        <v>15193</v>
      </c>
      <c r="AM47" s="29">
        <v>1534</v>
      </c>
      <c r="AN47" s="29">
        <f t="shared" si="66"/>
        <v>16727</v>
      </c>
      <c r="AO47" s="29">
        <v>15193</v>
      </c>
      <c r="AP47" s="29">
        <v>150</v>
      </c>
      <c r="AQ47" s="29">
        <f t="shared" si="67"/>
        <v>15343</v>
      </c>
      <c r="AR47" s="36">
        <f t="shared" si="87"/>
        <v>100</v>
      </c>
      <c r="AS47" s="36">
        <f t="shared" si="87"/>
        <v>9.778357235984354</v>
      </c>
      <c r="AT47" s="36">
        <f t="shared" si="87"/>
        <v>91.72595205356609</v>
      </c>
      <c r="AU47" s="29">
        <v>20427</v>
      </c>
      <c r="AV47" s="29">
        <v>179</v>
      </c>
      <c r="AW47" s="29">
        <f t="shared" si="68"/>
        <v>20606</v>
      </c>
      <c r="AX47" s="29">
        <v>20427</v>
      </c>
      <c r="AY47" s="29">
        <v>35</v>
      </c>
      <c r="AZ47" s="29">
        <f t="shared" si="69"/>
        <v>20462</v>
      </c>
      <c r="BA47" s="36">
        <f t="shared" si="88"/>
        <v>100</v>
      </c>
      <c r="BB47" s="36">
        <f t="shared" si="88"/>
        <v>19.553072625698324</v>
      </c>
      <c r="BC47" s="36">
        <f t="shared" si="88"/>
        <v>99.30117441521887</v>
      </c>
      <c r="BD47" s="29">
        <v>450168</v>
      </c>
      <c r="BE47" s="29">
        <v>72083</v>
      </c>
      <c r="BF47" s="29">
        <f t="shared" si="70"/>
        <v>522251</v>
      </c>
      <c r="BG47" s="29">
        <v>433307</v>
      </c>
      <c r="BH47" s="29">
        <v>4815</v>
      </c>
      <c r="BI47" s="29">
        <f t="shared" si="71"/>
        <v>438122</v>
      </c>
      <c r="BJ47" s="36">
        <f t="shared" si="89"/>
        <v>96.25450942759147</v>
      </c>
      <c r="BK47" s="36">
        <f t="shared" si="89"/>
        <v>6.679799675374222</v>
      </c>
      <c r="BL47" s="36">
        <f t="shared" si="89"/>
        <v>83.89107919372103</v>
      </c>
      <c r="BM47" s="29">
        <v>440174</v>
      </c>
      <c r="BN47" s="29">
        <v>72083</v>
      </c>
      <c r="BO47" s="29">
        <f t="shared" si="72"/>
        <v>512257</v>
      </c>
      <c r="BP47" s="29">
        <v>423313</v>
      </c>
      <c r="BQ47" s="29">
        <v>4815</v>
      </c>
      <c r="BR47" s="29">
        <f t="shared" si="73"/>
        <v>428128</v>
      </c>
      <c r="BS47" s="36">
        <f t="shared" si="90"/>
        <v>96.16946934621309</v>
      </c>
      <c r="BT47" s="36">
        <f t="shared" si="90"/>
        <v>6.679799675374222</v>
      </c>
      <c r="BU47" s="36">
        <f t="shared" si="90"/>
        <v>83.57679836488326</v>
      </c>
      <c r="BV47" s="29">
        <v>9994</v>
      </c>
      <c r="BW47" s="29">
        <v>0</v>
      </c>
      <c r="BX47" s="29">
        <f t="shared" si="74"/>
        <v>9994</v>
      </c>
      <c r="BY47" s="29">
        <v>9994</v>
      </c>
      <c r="BZ47" s="29">
        <v>0</v>
      </c>
      <c r="CA47" s="29">
        <f t="shared" si="75"/>
        <v>9994</v>
      </c>
      <c r="CB47" s="36">
        <f t="shared" si="91"/>
        <v>100</v>
      </c>
      <c r="CC47" s="36" t="str">
        <f t="shared" si="91"/>
        <v> </v>
      </c>
      <c r="CD47" s="36">
        <f t="shared" si="91"/>
        <v>100</v>
      </c>
      <c r="CE47" s="29">
        <v>22188</v>
      </c>
      <c r="CF47" s="29">
        <v>2258</v>
      </c>
      <c r="CG47" s="29">
        <f t="shared" si="76"/>
        <v>24446</v>
      </c>
      <c r="CH47" s="29">
        <v>21337</v>
      </c>
      <c r="CI47" s="29">
        <v>347</v>
      </c>
      <c r="CJ47" s="29">
        <f t="shared" si="77"/>
        <v>21684</v>
      </c>
      <c r="CK47" s="36">
        <f t="shared" si="92"/>
        <v>96.16459347394988</v>
      </c>
      <c r="CL47" s="36">
        <f t="shared" si="92"/>
        <v>15.36758193091231</v>
      </c>
      <c r="CM47" s="36">
        <f t="shared" si="92"/>
        <v>88.7016280782132</v>
      </c>
      <c r="CN47" s="29">
        <v>43213</v>
      </c>
      <c r="CO47" s="29">
        <v>0</v>
      </c>
      <c r="CP47" s="29">
        <f t="shared" si="78"/>
        <v>43213</v>
      </c>
      <c r="CQ47" s="29">
        <v>43213</v>
      </c>
      <c r="CR47" s="29">
        <v>0</v>
      </c>
      <c r="CS47" s="29">
        <f t="shared" si="79"/>
        <v>43213</v>
      </c>
      <c r="CT47" s="36">
        <f t="shared" si="93"/>
        <v>100</v>
      </c>
      <c r="CU47" s="36" t="str">
        <f t="shared" si="93"/>
        <v> </v>
      </c>
      <c r="CV47" s="36">
        <f t="shared" si="93"/>
        <v>100</v>
      </c>
      <c r="CW47" s="29">
        <v>28</v>
      </c>
      <c r="CX47" s="29">
        <v>0</v>
      </c>
      <c r="CY47" s="29">
        <f t="shared" si="80"/>
        <v>28</v>
      </c>
      <c r="CZ47" s="29">
        <v>28</v>
      </c>
      <c r="DA47" s="29">
        <v>0</v>
      </c>
      <c r="DB47" s="29">
        <f t="shared" si="81"/>
        <v>28</v>
      </c>
      <c r="DC47" s="36">
        <f t="shared" si="94"/>
        <v>100</v>
      </c>
      <c r="DD47" s="36" t="str">
        <f t="shared" si="94"/>
        <v> </v>
      </c>
      <c r="DE47" s="36">
        <f t="shared" si="94"/>
        <v>100</v>
      </c>
      <c r="DF47" s="29">
        <v>0</v>
      </c>
      <c r="DG47" s="29">
        <v>0</v>
      </c>
      <c r="DH47" s="29">
        <f t="shared" si="82"/>
        <v>0</v>
      </c>
      <c r="DI47" s="29">
        <v>0</v>
      </c>
      <c r="DJ47" s="29">
        <v>0</v>
      </c>
      <c r="DK47" s="29">
        <f t="shared" si="83"/>
        <v>0</v>
      </c>
      <c r="DL47" s="36" t="str">
        <f t="shared" si="95"/>
        <v> </v>
      </c>
      <c r="DM47" s="36" t="str">
        <f t="shared" si="95"/>
        <v> </v>
      </c>
      <c r="DN47" s="36" t="str">
        <f t="shared" si="95"/>
        <v> </v>
      </c>
    </row>
    <row r="48" spans="1:118" ht="33" customHeight="1">
      <c r="A48" s="4" t="s">
        <v>56</v>
      </c>
      <c r="B48" s="29">
        <v>262927</v>
      </c>
      <c r="C48" s="29">
        <v>0</v>
      </c>
      <c r="D48" s="29">
        <f t="shared" si="40"/>
        <v>262927</v>
      </c>
      <c r="E48" s="29">
        <v>261555</v>
      </c>
      <c r="F48" s="29">
        <v>0</v>
      </c>
      <c r="G48" s="29">
        <f t="shared" si="41"/>
        <v>261555</v>
      </c>
      <c r="H48" s="36">
        <f t="shared" si="57"/>
        <v>99.47818215702458</v>
      </c>
      <c r="I48" s="36" t="str">
        <f t="shared" si="58"/>
        <v> </v>
      </c>
      <c r="J48" s="36">
        <f t="shared" si="59"/>
        <v>99.47818215702458</v>
      </c>
      <c r="K48" s="29">
        <v>102490</v>
      </c>
      <c r="L48" s="29">
        <v>0</v>
      </c>
      <c r="M48" s="29">
        <f t="shared" si="60"/>
        <v>102490</v>
      </c>
      <c r="N48" s="29">
        <v>102490</v>
      </c>
      <c r="O48" s="29">
        <v>0</v>
      </c>
      <c r="P48" s="29">
        <f t="shared" si="61"/>
        <v>102490</v>
      </c>
      <c r="Q48" s="36">
        <f t="shared" si="84"/>
        <v>100</v>
      </c>
      <c r="R48" s="36" t="str">
        <f t="shared" si="84"/>
        <v> </v>
      </c>
      <c r="S48" s="36">
        <f t="shared" si="84"/>
        <v>100</v>
      </c>
      <c r="T48" s="29">
        <v>4788</v>
      </c>
      <c r="U48" s="29">
        <v>0</v>
      </c>
      <c r="V48" s="29">
        <f t="shared" si="62"/>
        <v>4788</v>
      </c>
      <c r="W48" s="29">
        <v>4788</v>
      </c>
      <c r="X48" s="29">
        <v>0</v>
      </c>
      <c r="Y48" s="29">
        <f t="shared" si="63"/>
        <v>4788</v>
      </c>
      <c r="Z48" s="36">
        <f t="shared" si="85"/>
        <v>100</v>
      </c>
      <c r="AA48" s="36" t="str">
        <f t="shared" si="85"/>
        <v> </v>
      </c>
      <c r="AB48" s="36">
        <f t="shared" si="85"/>
        <v>100</v>
      </c>
      <c r="AC48" s="29">
        <v>81580</v>
      </c>
      <c r="AD48" s="29">
        <v>0</v>
      </c>
      <c r="AE48" s="29">
        <f t="shared" si="64"/>
        <v>81580</v>
      </c>
      <c r="AF48" s="29">
        <v>81580</v>
      </c>
      <c r="AG48" s="29">
        <v>0</v>
      </c>
      <c r="AH48" s="29">
        <f t="shared" si="65"/>
        <v>81580</v>
      </c>
      <c r="AI48" s="36">
        <f t="shared" si="86"/>
        <v>100</v>
      </c>
      <c r="AJ48" s="36" t="str">
        <f t="shared" si="86"/>
        <v> </v>
      </c>
      <c r="AK48" s="36">
        <f t="shared" si="86"/>
        <v>100</v>
      </c>
      <c r="AL48" s="29">
        <v>4611</v>
      </c>
      <c r="AM48" s="29">
        <v>0</v>
      </c>
      <c r="AN48" s="29">
        <f t="shared" si="66"/>
        <v>4611</v>
      </c>
      <c r="AO48" s="29">
        <v>4611</v>
      </c>
      <c r="AP48" s="29">
        <v>0</v>
      </c>
      <c r="AQ48" s="29">
        <f t="shared" si="67"/>
        <v>4611</v>
      </c>
      <c r="AR48" s="36">
        <f t="shared" si="87"/>
        <v>100</v>
      </c>
      <c r="AS48" s="36" t="str">
        <f t="shared" si="87"/>
        <v> </v>
      </c>
      <c r="AT48" s="36">
        <f t="shared" si="87"/>
        <v>100</v>
      </c>
      <c r="AU48" s="29">
        <v>11511</v>
      </c>
      <c r="AV48" s="29">
        <v>0</v>
      </c>
      <c r="AW48" s="29">
        <f t="shared" si="68"/>
        <v>11511</v>
      </c>
      <c r="AX48" s="29">
        <v>11511</v>
      </c>
      <c r="AY48" s="29">
        <v>0</v>
      </c>
      <c r="AZ48" s="29">
        <f t="shared" si="69"/>
        <v>11511</v>
      </c>
      <c r="BA48" s="36">
        <f t="shared" si="88"/>
        <v>100</v>
      </c>
      <c r="BB48" s="36" t="str">
        <f t="shared" si="88"/>
        <v> </v>
      </c>
      <c r="BC48" s="36">
        <f t="shared" si="88"/>
        <v>100</v>
      </c>
      <c r="BD48" s="29">
        <v>142659</v>
      </c>
      <c r="BE48" s="29">
        <v>0</v>
      </c>
      <c r="BF48" s="29">
        <f t="shared" si="70"/>
        <v>142659</v>
      </c>
      <c r="BG48" s="29">
        <v>141287</v>
      </c>
      <c r="BH48" s="29">
        <v>0</v>
      </c>
      <c r="BI48" s="29">
        <f t="shared" si="71"/>
        <v>141287</v>
      </c>
      <c r="BJ48" s="36">
        <f t="shared" si="89"/>
        <v>99.0382660750461</v>
      </c>
      <c r="BK48" s="36" t="str">
        <f t="shared" si="89"/>
        <v> </v>
      </c>
      <c r="BL48" s="36">
        <f t="shared" si="89"/>
        <v>99.0382660750461</v>
      </c>
      <c r="BM48" s="29">
        <v>137260</v>
      </c>
      <c r="BN48" s="29">
        <v>0</v>
      </c>
      <c r="BO48" s="29">
        <f t="shared" si="72"/>
        <v>137260</v>
      </c>
      <c r="BP48" s="29">
        <v>135888</v>
      </c>
      <c r="BQ48" s="29">
        <v>0</v>
      </c>
      <c r="BR48" s="29">
        <f t="shared" si="73"/>
        <v>135888</v>
      </c>
      <c r="BS48" s="36">
        <f t="shared" si="90"/>
        <v>99.00043712662101</v>
      </c>
      <c r="BT48" s="36" t="str">
        <f t="shared" si="90"/>
        <v> </v>
      </c>
      <c r="BU48" s="36">
        <f t="shared" si="90"/>
        <v>99.00043712662101</v>
      </c>
      <c r="BV48" s="29">
        <v>5399</v>
      </c>
      <c r="BW48" s="29">
        <v>0</v>
      </c>
      <c r="BX48" s="29">
        <f t="shared" si="74"/>
        <v>5399</v>
      </c>
      <c r="BY48" s="29">
        <v>5399</v>
      </c>
      <c r="BZ48" s="29">
        <v>0</v>
      </c>
      <c r="CA48" s="29">
        <f t="shared" si="75"/>
        <v>5399</v>
      </c>
      <c r="CB48" s="36">
        <f t="shared" si="91"/>
        <v>100</v>
      </c>
      <c r="CC48" s="36" t="str">
        <f t="shared" si="91"/>
        <v> </v>
      </c>
      <c r="CD48" s="36">
        <f t="shared" si="91"/>
        <v>100</v>
      </c>
      <c r="CE48" s="29">
        <v>10636</v>
      </c>
      <c r="CF48" s="29">
        <v>0</v>
      </c>
      <c r="CG48" s="29">
        <f t="shared" si="76"/>
        <v>10636</v>
      </c>
      <c r="CH48" s="29">
        <v>10636</v>
      </c>
      <c r="CI48" s="29">
        <v>0</v>
      </c>
      <c r="CJ48" s="29">
        <f t="shared" si="77"/>
        <v>10636</v>
      </c>
      <c r="CK48" s="36">
        <f t="shared" si="92"/>
        <v>100</v>
      </c>
      <c r="CL48" s="36" t="str">
        <f t="shared" si="92"/>
        <v> </v>
      </c>
      <c r="CM48" s="36">
        <f t="shared" si="92"/>
        <v>100</v>
      </c>
      <c r="CN48" s="29">
        <v>7142</v>
      </c>
      <c r="CO48" s="29">
        <v>0</v>
      </c>
      <c r="CP48" s="29">
        <f t="shared" si="78"/>
        <v>7142</v>
      </c>
      <c r="CQ48" s="29">
        <v>7142</v>
      </c>
      <c r="CR48" s="29">
        <v>0</v>
      </c>
      <c r="CS48" s="29">
        <f t="shared" si="79"/>
        <v>7142</v>
      </c>
      <c r="CT48" s="36">
        <f t="shared" si="93"/>
        <v>100</v>
      </c>
      <c r="CU48" s="36" t="str">
        <f t="shared" si="93"/>
        <v> </v>
      </c>
      <c r="CV48" s="36">
        <f t="shared" si="93"/>
        <v>100</v>
      </c>
      <c r="CW48" s="29">
        <v>0</v>
      </c>
      <c r="CX48" s="29">
        <v>0</v>
      </c>
      <c r="CY48" s="29">
        <f t="shared" si="80"/>
        <v>0</v>
      </c>
      <c r="CZ48" s="29">
        <v>0</v>
      </c>
      <c r="DA48" s="29">
        <v>0</v>
      </c>
      <c r="DB48" s="29">
        <f t="shared" si="81"/>
        <v>0</v>
      </c>
      <c r="DC48" s="36" t="str">
        <f t="shared" si="94"/>
        <v> </v>
      </c>
      <c r="DD48" s="36" t="str">
        <f t="shared" si="94"/>
        <v> </v>
      </c>
      <c r="DE48" s="36" t="str">
        <f t="shared" si="94"/>
        <v> </v>
      </c>
      <c r="DF48" s="29">
        <v>0</v>
      </c>
      <c r="DG48" s="29">
        <v>0</v>
      </c>
      <c r="DH48" s="29">
        <f t="shared" si="82"/>
        <v>0</v>
      </c>
      <c r="DI48" s="29">
        <v>0</v>
      </c>
      <c r="DJ48" s="29">
        <v>0</v>
      </c>
      <c r="DK48" s="29">
        <f t="shared" si="83"/>
        <v>0</v>
      </c>
      <c r="DL48" s="36" t="str">
        <f t="shared" si="95"/>
        <v> </v>
      </c>
      <c r="DM48" s="36" t="str">
        <f t="shared" si="95"/>
        <v> </v>
      </c>
      <c r="DN48" s="36" t="str">
        <f t="shared" si="95"/>
        <v> </v>
      </c>
    </row>
    <row r="49" spans="1:118" s="67" customFormat="1" ht="33" customHeight="1">
      <c r="A49" s="14" t="s">
        <v>57</v>
      </c>
      <c r="B49" s="30">
        <v>1616460</v>
      </c>
      <c r="C49" s="30">
        <v>184744</v>
      </c>
      <c r="D49" s="30">
        <f t="shared" si="40"/>
        <v>1801204</v>
      </c>
      <c r="E49" s="30">
        <v>1574791</v>
      </c>
      <c r="F49" s="30">
        <v>34687</v>
      </c>
      <c r="G49" s="30">
        <f t="shared" si="41"/>
        <v>1609478</v>
      </c>
      <c r="H49" s="37">
        <f t="shared" si="57"/>
        <v>97.42220655011569</v>
      </c>
      <c r="I49" s="37">
        <f t="shared" si="58"/>
        <v>18.775711254492702</v>
      </c>
      <c r="J49" s="37">
        <f t="shared" si="59"/>
        <v>89.35567542599283</v>
      </c>
      <c r="K49" s="30">
        <v>571112</v>
      </c>
      <c r="L49" s="30">
        <v>43449</v>
      </c>
      <c r="M49" s="30">
        <f t="shared" si="60"/>
        <v>614561</v>
      </c>
      <c r="N49" s="30">
        <v>556943</v>
      </c>
      <c r="O49" s="30">
        <v>11273</v>
      </c>
      <c r="P49" s="30">
        <f t="shared" si="61"/>
        <v>568216</v>
      </c>
      <c r="Q49" s="37">
        <f t="shared" si="84"/>
        <v>97.51905055400692</v>
      </c>
      <c r="R49" s="37">
        <f t="shared" si="84"/>
        <v>25.945361228106517</v>
      </c>
      <c r="S49" s="37">
        <f t="shared" si="84"/>
        <v>92.45884460614975</v>
      </c>
      <c r="T49" s="30">
        <v>22482</v>
      </c>
      <c r="U49" s="30">
        <v>1708</v>
      </c>
      <c r="V49" s="30">
        <f t="shared" si="62"/>
        <v>24190</v>
      </c>
      <c r="W49" s="30">
        <v>21873</v>
      </c>
      <c r="X49" s="30">
        <v>444</v>
      </c>
      <c r="Y49" s="30">
        <f t="shared" si="63"/>
        <v>22317</v>
      </c>
      <c r="Z49" s="37">
        <f t="shared" si="85"/>
        <v>97.29116626634641</v>
      </c>
      <c r="AA49" s="37">
        <f t="shared" si="85"/>
        <v>25.995316159250585</v>
      </c>
      <c r="AB49" s="37">
        <f t="shared" si="85"/>
        <v>92.25713104588674</v>
      </c>
      <c r="AC49" s="30">
        <v>463576</v>
      </c>
      <c r="AD49" s="30">
        <v>35212</v>
      </c>
      <c r="AE49" s="30">
        <f t="shared" si="64"/>
        <v>498788</v>
      </c>
      <c r="AF49" s="30">
        <v>451024</v>
      </c>
      <c r="AG49" s="30">
        <v>9145</v>
      </c>
      <c r="AH49" s="30">
        <f t="shared" si="65"/>
        <v>460169</v>
      </c>
      <c r="AI49" s="37">
        <f t="shared" si="86"/>
        <v>97.29235335737829</v>
      </c>
      <c r="AJ49" s="37">
        <f t="shared" si="86"/>
        <v>25.971259797796204</v>
      </c>
      <c r="AK49" s="37">
        <f t="shared" si="86"/>
        <v>92.25743201520486</v>
      </c>
      <c r="AL49" s="30">
        <v>49620</v>
      </c>
      <c r="AM49" s="30">
        <v>3809</v>
      </c>
      <c r="AN49" s="30">
        <f t="shared" si="66"/>
        <v>53429</v>
      </c>
      <c r="AO49" s="30">
        <v>48844</v>
      </c>
      <c r="AP49" s="30">
        <v>983</v>
      </c>
      <c r="AQ49" s="30">
        <f t="shared" si="67"/>
        <v>49827</v>
      </c>
      <c r="AR49" s="37">
        <f t="shared" si="87"/>
        <v>98.43611446997178</v>
      </c>
      <c r="AS49" s="37">
        <f t="shared" si="87"/>
        <v>25.807298503544235</v>
      </c>
      <c r="AT49" s="37">
        <f t="shared" si="87"/>
        <v>93.25834284751726</v>
      </c>
      <c r="AU49" s="30">
        <v>35434</v>
      </c>
      <c r="AV49" s="30">
        <v>2720</v>
      </c>
      <c r="AW49" s="30">
        <f t="shared" si="68"/>
        <v>38154</v>
      </c>
      <c r="AX49" s="30">
        <v>35202</v>
      </c>
      <c r="AY49" s="30">
        <v>701</v>
      </c>
      <c r="AZ49" s="30">
        <f t="shared" si="69"/>
        <v>35903</v>
      </c>
      <c r="BA49" s="37">
        <f t="shared" si="88"/>
        <v>99.34526161313993</v>
      </c>
      <c r="BB49" s="37">
        <f t="shared" si="88"/>
        <v>25.77205882352941</v>
      </c>
      <c r="BC49" s="37">
        <f t="shared" si="88"/>
        <v>94.10022540231692</v>
      </c>
      <c r="BD49" s="30">
        <v>909886</v>
      </c>
      <c r="BE49" s="30">
        <v>138400</v>
      </c>
      <c r="BF49" s="30">
        <f t="shared" si="70"/>
        <v>1048286</v>
      </c>
      <c r="BG49" s="30">
        <v>883240</v>
      </c>
      <c r="BH49" s="30">
        <v>22948</v>
      </c>
      <c r="BI49" s="30">
        <f t="shared" si="71"/>
        <v>906188</v>
      </c>
      <c r="BJ49" s="37">
        <f t="shared" si="89"/>
        <v>97.07150126499363</v>
      </c>
      <c r="BK49" s="37">
        <f t="shared" si="89"/>
        <v>16.58092485549133</v>
      </c>
      <c r="BL49" s="37">
        <f t="shared" si="89"/>
        <v>86.44472977794227</v>
      </c>
      <c r="BM49" s="30">
        <v>909521</v>
      </c>
      <c r="BN49" s="30">
        <v>138400</v>
      </c>
      <c r="BO49" s="30">
        <f t="shared" si="72"/>
        <v>1047921</v>
      </c>
      <c r="BP49" s="30">
        <v>882875</v>
      </c>
      <c r="BQ49" s="30">
        <v>22948</v>
      </c>
      <c r="BR49" s="30">
        <f t="shared" si="73"/>
        <v>905823</v>
      </c>
      <c r="BS49" s="37">
        <f t="shared" si="90"/>
        <v>97.07032602875579</v>
      </c>
      <c r="BT49" s="37">
        <f t="shared" si="90"/>
        <v>16.58092485549133</v>
      </c>
      <c r="BU49" s="37">
        <f t="shared" si="90"/>
        <v>86.44000835940876</v>
      </c>
      <c r="BV49" s="30">
        <v>365</v>
      </c>
      <c r="BW49" s="30">
        <v>0</v>
      </c>
      <c r="BX49" s="30">
        <f t="shared" si="74"/>
        <v>365</v>
      </c>
      <c r="BY49" s="30">
        <v>365</v>
      </c>
      <c r="BZ49" s="30">
        <v>0</v>
      </c>
      <c r="CA49" s="30">
        <f t="shared" si="75"/>
        <v>365</v>
      </c>
      <c r="CB49" s="37">
        <f t="shared" si="91"/>
        <v>100</v>
      </c>
      <c r="CC49" s="37" t="str">
        <f t="shared" si="91"/>
        <v> </v>
      </c>
      <c r="CD49" s="37">
        <f t="shared" si="91"/>
        <v>100</v>
      </c>
      <c r="CE49" s="30">
        <v>39578</v>
      </c>
      <c r="CF49" s="30">
        <v>2895</v>
      </c>
      <c r="CG49" s="30">
        <f t="shared" si="76"/>
        <v>42473</v>
      </c>
      <c r="CH49" s="30">
        <v>38724</v>
      </c>
      <c r="CI49" s="30">
        <v>466</v>
      </c>
      <c r="CJ49" s="30">
        <f t="shared" si="77"/>
        <v>39190</v>
      </c>
      <c r="CK49" s="37">
        <f t="shared" si="92"/>
        <v>97.84223558542625</v>
      </c>
      <c r="CL49" s="37">
        <f t="shared" si="92"/>
        <v>16.09671848013817</v>
      </c>
      <c r="CM49" s="37">
        <f t="shared" si="92"/>
        <v>92.27038353777695</v>
      </c>
      <c r="CN49" s="30">
        <v>95884</v>
      </c>
      <c r="CO49" s="30">
        <v>0</v>
      </c>
      <c r="CP49" s="30">
        <f t="shared" si="78"/>
        <v>95884</v>
      </c>
      <c r="CQ49" s="30">
        <v>95884</v>
      </c>
      <c r="CR49" s="30">
        <v>0</v>
      </c>
      <c r="CS49" s="30">
        <f t="shared" si="79"/>
        <v>95884</v>
      </c>
      <c r="CT49" s="37">
        <f t="shared" si="93"/>
        <v>100</v>
      </c>
      <c r="CU49" s="37" t="str">
        <f t="shared" si="93"/>
        <v> </v>
      </c>
      <c r="CV49" s="37">
        <f t="shared" si="93"/>
        <v>100</v>
      </c>
      <c r="CW49" s="30">
        <v>0</v>
      </c>
      <c r="CX49" s="30">
        <v>0</v>
      </c>
      <c r="CY49" s="30">
        <f t="shared" si="80"/>
        <v>0</v>
      </c>
      <c r="CZ49" s="30">
        <v>0</v>
      </c>
      <c r="DA49" s="30">
        <v>0</v>
      </c>
      <c r="DB49" s="30">
        <f t="shared" si="81"/>
        <v>0</v>
      </c>
      <c r="DC49" s="37" t="str">
        <f t="shared" si="94"/>
        <v> </v>
      </c>
      <c r="DD49" s="37" t="str">
        <f t="shared" si="94"/>
        <v> </v>
      </c>
      <c r="DE49" s="37" t="str">
        <f t="shared" si="94"/>
        <v> </v>
      </c>
      <c r="DF49" s="30">
        <v>0</v>
      </c>
      <c r="DG49" s="30">
        <v>0</v>
      </c>
      <c r="DH49" s="30">
        <f t="shared" si="82"/>
        <v>0</v>
      </c>
      <c r="DI49" s="30">
        <v>0</v>
      </c>
      <c r="DJ49" s="30">
        <v>0</v>
      </c>
      <c r="DK49" s="30">
        <f t="shared" si="83"/>
        <v>0</v>
      </c>
      <c r="DL49" s="37" t="str">
        <f t="shared" si="95"/>
        <v> </v>
      </c>
      <c r="DM49" s="37" t="str">
        <f t="shared" si="95"/>
        <v> </v>
      </c>
      <c r="DN49" s="37" t="str">
        <f t="shared" si="95"/>
        <v> </v>
      </c>
    </row>
    <row r="50" spans="1:118" ht="33" customHeight="1">
      <c r="A50" s="4" t="s">
        <v>58</v>
      </c>
      <c r="B50" s="29">
        <v>703253</v>
      </c>
      <c r="C50" s="29">
        <v>55360</v>
      </c>
      <c r="D50" s="29">
        <f t="shared" si="40"/>
        <v>758613</v>
      </c>
      <c r="E50" s="29">
        <v>686767</v>
      </c>
      <c r="F50" s="29">
        <v>8243</v>
      </c>
      <c r="G50" s="29">
        <f t="shared" si="41"/>
        <v>695010</v>
      </c>
      <c r="H50" s="36">
        <f t="shared" si="57"/>
        <v>97.65575120191453</v>
      </c>
      <c r="I50" s="36">
        <f t="shared" si="58"/>
        <v>14.889812138728322</v>
      </c>
      <c r="J50" s="36">
        <f t="shared" si="59"/>
        <v>91.6158831973615</v>
      </c>
      <c r="K50" s="29">
        <v>218714</v>
      </c>
      <c r="L50" s="29">
        <v>18879</v>
      </c>
      <c r="M50" s="29">
        <f t="shared" si="60"/>
        <v>237593</v>
      </c>
      <c r="N50" s="29">
        <v>212913</v>
      </c>
      <c r="O50" s="29">
        <v>3532</v>
      </c>
      <c r="P50" s="29">
        <f t="shared" si="61"/>
        <v>216445</v>
      </c>
      <c r="Q50" s="36">
        <f t="shared" si="84"/>
        <v>97.34767778925904</v>
      </c>
      <c r="R50" s="36">
        <f t="shared" si="84"/>
        <v>18.70861804120981</v>
      </c>
      <c r="S50" s="36">
        <f t="shared" si="84"/>
        <v>91.09906436637442</v>
      </c>
      <c r="T50" s="29">
        <v>9501</v>
      </c>
      <c r="U50" s="29">
        <v>1132</v>
      </c>
      <c r="V50" s="29">
        <f t="shared" si="62"/>
        <v>10633</v>
      </c>
      <c r="W50" s="29">
        <v>9225</v>
      </c>
      <c r="X50" s="29">
        <v>159</v>
      </c>
      <c r="Y50" s="29">
        <f t="shared" si="63"/>
        <v>9384</v>
      </c>
      <c r="Z50" s="36">
        <f t="shared" si="85"/>
        <v>97.09504262709189</v>
      </c>
      <c r="AA50" s="36">
        <f t="shared" si="85"/>
        <v>14.045936395759718</v>
      </c>
      <c r="AB50" s="36">
        <f t="shared" si="85"/>
        <v>88.25355026803348</v>
      </c>
      <c r="AC50" s="29">
        <v>179281</v>
      </c>
      <c r="AD50" s="29">
        <v>16672</v>
      </c>
      <c r="AE50" s="29">
        <f t="shared" si="64"/>
        <v>195953</v>
      </c>
      <c r="AF50" s="29">
        <v>174655</v>
      </c>
      <c r="AG50" s="29">
        <v>3323</v>
      </c>
      <c r="AH50" s="29">
        <f t="shared" si="65"/>
        <v>177978</v>
      </c>
      <c r="AI50" s="36">
        <f t="shared" si="86"/>
        <v>97.41969310746816</v>
      </c>
      <c r="AJ50" s="36">
        <f t="shared" si="86"/>
        <v>19.93162188099808</v>
      </c>
      <c r="AK50" s="36">
        <f t="shared" si="86"/>
        <v>90.82688195638751</v>
      </c>
      <c r="AL50" s="29">
        <v>17287</v>
      </c>
      <c r="AM50" s="29">
        <v>1073</v>
      </c>
      <c r="AN50" s="29">
        <f t="shared" si="66"/>
        <v>18360</v>
      </c>
      <c r="AO50" s="29">
        <v>16707</v>
      </c>
      <c r="AP50" s="29">
        <v>50</v>
      </c>
      <c r="AQ50" s="29">
        <f t="shared" si="67"/>
        <v>16757</v>
      </c>
      <c r="AR50" s="36">
        <f t="shared" si="87"/>
        <v>96.64487765372823</v>
      </c>
      <c r="AS50" s="36">
        <f t="shared" si="87"/>
        <v>4.659832246039143</v>
      </c>
      <c r="AT50" s="36">
        <f t="shared" si="87"/>
        <v>91.26906318082789</v>
      </c>
      <c r="AU50" s="29">
        <v>12645</v>
      </c>
      <c r="AV50" s="29">
        <v>2</v>
      </c>
      <c r="AW50" s="29">
        <f t="shared" si="68"/>
        <v>12647</v>
      </c>
      <c r="AX50" s="29">
        <v>12326</v>
      </c>
      <c r="AY50" s="29">
        <v>0</v>
      </c>
      <c r="AZ50" s="29">
        <f t="shared" si="69"/>
        <v>12326</v>
      </c>
      <c r="BA50" s="36">
        <f t="shared" si="88"/>
        <v>97.47726374060893</v>
      </c>
      <c r="BB50" s="36">
        <f t="shared" si="88"/>
        <v>0</v>
      </c>
      <c r="BC50" s="36">
        <f t="shared" si="88"/>
        <v>97.4618486597612</v>
      </c>
      <c r="BD50" s="29">
        <v>421681</v>
      </c>
      <c r="BE50" s="29">
        <v>34612</v>
      </c>
      <c r="BF50" s="29">
        <f t="shared" si="70"/>
        <v>456293</v>
      </c>
      <c r="BG50" s="29">
        <v>411667</v>
      </c>
      <c r="BH50" s="29">
        <v>4390</v>
      </c>
      <c r="BI50" s="29">
        <f t="shared" si="71"/>
        <v>416057</v>
      </c>
      <c r="BJ50" s="36">
        <f t="shared" si="89"/>
        <v>97.6252190636998</v>
      </c>
      <c r="BK50" s="36">
        <f t="shared" si="89"/>
        <v>12.683462382988559</v>
      </c>
      <c r="BL50" s="36">
        <f t="shared" si="89"/>
        <v>91.1819817529526</v>
      </c>
      <c r="BM50" s="29">
        <v>404676</v>
      </c>
      <c r="BN50" s="29">
        <v>34612</v>
      </c>
      <c r="BO50" s="29">
        <f t="shared" si="72"/>
        <v>439288</v>
      </c>
      <c r="BP50" s="29">
        <v>394662</v>
      </c>
      <c r="BQ50" s="29">
        <v>4390</v>
      </c>
      <c r="BR50" s="29">
        <f t="shared" si="73"/>
        <v>399052</v>
      </c>
      <c r="BS50" s="36">
        <f t="shared" si="90"/>
        <v>97.52542774960709</v>
      </c>
      <c r="BT50" s="36">
        <f t="shared" si="90"/>
        <v>12.683462382988559</v>
      </c>
      <c r="BU50" s="36">
        <f t="shared" si="90"/>
        <v>90.84063302434849</v>
      </c>
      <c r="BV50" s="29">
        <v>17005</v>
      </c>
      <c r="BW50" s="29">
        <v>0</v>
      </c>
      <c r="BX50" s="29">
        <f t="shared" si="74"/>
        <v>17005</v>
      </c>
      <c r="BY50" s="29">
        <v>17005</v>
      </c>
      <c r="BZ50" s="29">
        <v>0</v>
      </c>
      <c r="CA50" s="29">
        <f t="shared" si="75"/>
        <v>17005</v>
      </c>
      <c r="CB50" s="36">
        <f t="shared" si="91"/>
        <v>100</v>
      </c>
      <c r="CC50" s="36" t="str">
        <f t="shared" si="91"/>
        <v> </v>
      </c>
      <c r="CD50" s="36">
        <f t="shared" si="91"/>
        <v>100</v>
      </c>
      <c r="CE50" s="29">
        <v>17618</v>
      </c>
      <c r="CF50" s="29">
        <v>1869</v>
      </c>
      <c r="CG50" s="29">
        <f t="shared" si="76"/>
        <v>19487</v>
      </c>
      <c r="CH50" s="29">
        <v>16947</v>
      </c>
      <c r="CI50" s="29">
        <v>321</v>
      </c>
      <c r="CJ50" s="29">
        <f t="shared" si="77"/>
        <v>17268</v>
      </c>
      <c r="CK50" s="36">
        <f t="shared" si="92"/>
        <v>96.19139516403679</v>
      </c>
      <c r="CL50" s="36">
        <f t="shared" si="92"/>
        <v>17.174959871589085</v>
      </c>
      <c r="CM50" s="36">
        <f t="shared" si="92"/>
        <v>88.6129214348027</v>
      </c>
      <c r="CN50" s="29">
        <v>45240</v>
      </c>
      <c r="CO50" s="29">
        <v>0</v>
      </c>
      <c r="CP50" s="29">
        <f t="shared" si="78"/>
        <v>45240</v>
      </c>
      <c r="CQ50" s="29">
        <v>45240</v>
      </c>
      <c r="CR50" s="29">
        <v>0</v>
      </c>
      <c r="CS50" s="29">
        <f t="shared" si="79"/>
        <v>45240</v>
      </c>
      <c r="CT50" s="36">
        <f t="shared" si="93"/>
        <v>100</v>
      </c>
      <c r="CU50" s="36" t="str">
        <f t="shared" si="93"/>
        <v> </v>
      </c>
      <c r="CV50" s="36">
        <f t="shared" si="93"/>
        <v>100</v>
      </c>
      <c r="CW50" s="29">
        <v>0</v>
      </c>
      <c r="CX50" s="29">
        <v>0</v>
      </c>
      <c r="CY50" s="29">
        <f t="shared" si="80"/>
        <v>0</v>
      </c>
      <c r="CZ50" s="29">
        <v>0</v>
      </c>
      <c r="DA50" s="29">
        <v>0</v>
      </c>
      <c r="DB50" s="29">
        <f t="shared" si="81"/>
        <v>0</v>
      </c>
      <c r="DC50" s="36" t="str">
        <f t="shared" si="94"/>
        <v> </v>
      </c>
      <c r="DD50" s="36" t="str">
        <f t="shared" si="94"/>
        <v> </v>
      </c>
      <c r="DE50" s="36" t="str">
        <f t="shared" si="94"/>
        <v> </v>
      </c>
      <c r="DF50" s="29">
        <v>0</v>
      </c>
      <c r="DG50" s="29">
        <v>0</v>
      </c>
      <c r="DH50" s="29">
        <f t="shared" si="82"/>
        <v>0</v>
      </c>
      <c r="DI50" s="29">
        <v>0</v>
      </c>
      <c r="DJ50" s="29">
        <v>0</v>
      </c>
      <c r="DK50" s="29">
        <f t="shared" si="83"/>
        <v>0</v>
      </c>
      <c r="DL50" s="36" t="str">
        <f t="shared" si="95"/>
        <v> </v>
      </c>
      <c r="DM50" s="36" t="str">
        <f t="shared" si="95"/>
        <v> </v>
      </c>
      <c r="DN50" s="36" t="str">
        <f t="shared" si="95"/>
        <v> </v>
      </c>
    </row>
    <row r="51" spans="1:118" ht="33" customHeight="1">
      <c r="A51" s="4" t="s">
        <v>59</v>
      </c>
      <c r="B51" s="29">
        <v>595469</v>
      </c>
      <c r="C51" s="29">
        <v>36329</v>
      </c>
      <c r="D51" s="29">
        <f t="shared" si="40"/>
        <v>631798</v>
      </c>
      <c r="E51" s="29">
        <v>586266</v>
      </c>
      <c r="F51" s="29">
        <v>5919</v>
      </c>
      <c r="G51" s="29">
        <f t="shared" si="41"/>
        <v>592185</v>
      </c>
      <c r="H51" s="36">
        <f t="shared" si="57"/>
        <v>98.45449553209319</v>
      </c>
      <c r="I51" s="36">
        <f t="shared" si="58"/>
        <v>16.29276886234138</v>
      </c>
      <c r="J51" s="36">
        <f t="shared" si="59"/>
        <v>93.7301162713399</v>
      </c>
      <c r="K51" s="29">
        <v>184394</v>
      </c>
      <c r="L51" s="29">
        <v>13319</v>
      </c>
      <c r="M51" s="29">
        <f t="shared" si="60"/>
        <v>197713</v>
      </c>
      <c r="N51" s="29">
        <v>180564</v>
      </c>
      <c r="O51" s="29">
        <v>3081</v>
      </c>
      <c r="P51" s="29">
        <f t="shared" si="61"/>
        <v>183645</v>
      </c>
      <c r="Q51" s="36">
        <f t="shared" si="84"/>
        <v>97.92292590865213</v>
      </c>
      <c r="R51" s="36">
        <f t="shared" si="84"/>
        <v>23.132367294841956</v>
      </c>
      <c r="S51" s="36">
        <f t="shared" si="84"/>
        <v>92.884635810493</v>
      </c>
      <c r="T51" s="29">
        <v>8487</v>
      </c>
      <c r="U51" s="29">
        <v>75</v>
      </c>
      <c r="V51" s="29">
        <f t="shared" si="62"/>
        <v>8562</v>
      </c>
      <c r="W51" s="29">
        <v>8304</v>
      </c>
      <c r="X51" s="29">
        <v>33</v>
      </c>
      <c r="Y51" s="29">
        <f t="shared" si="63"/>
        <v>8337</v>
      </c>
      <c r="Z51" s="36">
        <f t="shared" si="85"/>
        <v>97.84376104630611</v>
      </c>
      <c r="AA51" s="36">
        <f t="shared" si="85"/>
        <v>44</v>
      </c>
      <c r="AB51" s="36">
        <f t="shared" si="85"/>
        <v>97.37210932025228</v>
      </c>
      <c r="AC51" s="29">
        <v>149900</v>
      </c>
      <c r="AD51" s="29">
        <v>13144</v>
      </c>
      <c r="AE51" s="29">
        <f t="shared" si="64"/>
        <v>163044</v>
      </c>
      <c r="AF51" s="29">
        <v>146253</v>
      </c>
      <c r="AG51" s="29">
        <v>2948</v>
      </c>
      <c r="AH51" s="29">
        <f t="shared" si="65"/>
        <v>149201</v>
      </c>
      <c r="AI51" s="36">
        <f t="shared" si="86"/>
        <v>97.56704469646431</v>
      </c>
      <c r="AJ51" s="36">
        <f t="shared" si="86"/>
        <v>22.428484479610468</v>
      </c>
      <c r="AK51" s="36">
        <f t="shared" si="86"/>
        <v>91.5096538357744</v>
      </c>
      <c r="AL51" s="29">
        <v>12614</v>
      </c>
      <c r="AM51" s="29">
        <v>100</v>
      </c>
      <c r="AN51" s="29">
        <f t="shared" si="66"/>
        <v>12714</v>
      </c>
      <c r="AO51" s="29">
        <v>12614</v>
      </c>
      <c r="AP51" s="29">
        <v>100</v>
      </c>
      <c r="AQ51" s="29">
        <f t="shared" si="67"/>
        <v>12714</v>
      </c>
      <c r="AR51" s="36">
        <f t="shared" si="87"/>
        <v>100</v>
      </c>
      <c r="AS51" s="36">
        <f t="shared" si="87"/>
        <v>100</v>
      </c>
      <c r="AT51" s="36">
        <f t="shared" si="87"/>
        <v>100</v>
      </c>
      <c r="AU51" s="29">
        <v>13393</v>
      </c>
      <c r="AV51" s="29">
        <v>0</v>
      </c>
      <c r="AW51" s="29">
        <f t="shared" si="68"/>
        <v>13393</v>
      </c>
      <c r="AX51" s="29">
        <v>13393</v>
      </c>
      <c r="AY51" s="29">
        <v>0</v>
      </c>
      <c r="AZ51" s="29">
        <f t="shared" si="69"/>
        <v>13393</v>
      </c>
      <c r="BA51" s="36">
        <f t="shared" si="88"/>
        <v>100</v>
      </c>
      <c r="BB51" s="36" t="str">
        <f t="shared" si="88"/>
        <v> </v>
      </c>
      <c r="BC51" s="36">
        <f t="shared" si="88"/>
        <v>100</v>
      </c>
      <c r="BD51" s="29">
        <v>354249</v>
      </c>
      <c r="BE51" s="29">
        <v>21977</v>
      </c>
      <c r="BF51" s="29">
        <f t="shared" si="70"/>
        <v>376226</v>
      </c>
      <c r="BG51" s="29">
        <v>349151</v>
      </c>
      <c r="BH51" s="29">
        <v>2668</v>
      </c>
      <c r="BI51" s="29">
        <f t="shared" si="71"/>
        <v>351819</v>
      </c>
      <c r="BJ51" s="36">
        <f t="shared" si="89"/>
        <v>98.5608992544792</v>
      </c>
      <c r="BK51" s="36">
        <f t="shared" si="89"/>
        <v>12.139964508349637</v>
      </c>
      <c r="BL51" s="36">
        <f t="shared" si="89"/>
        <v>93.51267589161833</v>
      </c>
      <c r="BM51" s="29">
        <v>352565</v>
      </c>
      <c r="BN51" s="29">
        <v>21977</v>
      </c>
      <c r="BO51" s="29">
        <f t="shared" si="72"/>
        <v>374542</v>
      </c>
      <c r="BP51" s="29">
        <v>347467</v>
      </c>
      <c r="BQ51" s="29">
        <v>2668</v>
      </c>
      <c r="BR51" s="29">
        <f t="shared" si="73"/>
        <v>350135</v>
      </c>
      <c r="BS51" s="36">
        <f t="shared" si="90"/>
        <v>98.55402549884418</v>
      </c>
      <c r="BT51" s="36">
        <f t="shared" si="90"/>
        <v>12.139964508349637</v>
      </c>
      <c r="BU51" s="36">
        <f t="shared" si="90"/>
        <v>93.48350785759675</v>
      </c>
      <c r="BV51" s="29">
        <v>1684</v>
      </c>
      <c r="BW51" s="29">
        <v>0</v>
      </c>
      <c r="BX51" s="29">
        <f t="shared" si="74"/>
        <v>1684</v>
      </c>
      <c r="BY51" s="29">
        <v>1684</v>
      </c>
      <c r="BZ51" s="29">
        <v>0</v>
      </c>
      <c r="CA51" s="29">
        <f t="shared" si="75"/>
        <v>1684</v>
      </c>
      <c r="CB51" s="36">
        <f t="shared" si="91"/>
        <v>100</v>
      </c>
      <c r="CC51" s="36" t="str">
        <f t="shared" si="91"/>
        <v> </v>
      </c>
      <c r="CD51" s="36">
        <f t="shared" si="91"/>
        <v>100</v>
      </c>
      <c r="CE51" s="29">
        <v>19010</v>
      </c>
      <c r="CF51" s="29">
        <v>1033</v>
      </c>
      <c r="CG51" s="29">
        <f t="shared" si="76"/>
        <v>20043</v>
      </c>
      <c r="CH51" s="29">
        <v>18735</v>
      </c>
      <c r="CI51" s="29">
        <v>170</v>
      </c>
      <c r="CJ51" s="29">
        <f t="shared" si="77"/>
        <v>18905</v>
      </c>
      <c r="CK51" s="36">
        <f t="shared" si="92"/>
        <v>98.55339295107838</v>
      </c>
      <c r="CL51" s="36">
        <f t="shared" si="92"/>
        <v>16.456921587608907</v>
      </c>
      <c r="CM51" s="36">
        <f t="shared" si="92"/>
        <v>94.32220725440304</v>
      </c>
      <c r="CN51" s="29">
        <v>37816</v>
      </c>
      <c r="CO51" s="29">
        <v>0</v>
      </c>
      <c r="CP51" s="29">
        <f t="shared" si="78"/>
        <v>37816</v>
      </c>
      <c r="CQ51" s="29">
        <v>37816</v>
      </c>
      <c r="CR51" s="29">
        <v>0</v>
      </c>
      <c r="CS51" s="29">
        <f t="shared" si="79"/>
        <v>37816</v>
      </c>
      <c r="CT51" s="36">
        <f t="shared" si="93"/>
        <v>100</v>
      </c>
      <c r="CU51" s="36" t="str">
        <f t="shared" si="93"/>
        <v> </v>
      </c>
      <c r="CV51" s="36">
        <f t="shared" si="93"/>
        <v>100</v>
      </c>
      <c r="CW51" s="29">
        <v>0</v>
      </c>
      <c r="CX51" s="29">
        <v>0</v>
      </c>
      <c r="CY51" s="29">
        <f t="shared" si="80"/>
        <v>0</v>
      </c>
      <c r="CZ51" s="29">
        <v>0</v>
      </c>
      <c r="DA51" s="29">
        <v>0</v>
      </c>
      <c r="DB51" s="29">
        <f t="shared" si="81"/>
        <v>0</v>
      </c>
      <c r="DC51" s="36" t="str">
        <f t="shared" si="94"/>
        <v> </v>
      </c>
      <c r="DD51" s="36" t="str">
        <f t="shared" si="94"/>
        <v> </v>
      </c>
      <c r="DE51" s="36" t="str">
        <f t="shared" si="94"/>
        <v> </v>
      </c>
      <c r="DF51" s="29">
        <v>0</v>
      </c>
      <c r="DG51" s="29">
        <v>0</v>
      </c>
      <c r="DH51" s="29">
        <f t="shared" si="82"/>
        <v>0</v>
      </c>
      <c r="DI51" s="29">
        <v>0</v>
      </c>
      <c r="DJ51" s="29">
        <v>0</v>
      </c>
      <c r="DK51" s="29">
        <f t="shared" si="83"/>
        <v>0</v>
      </c>
      <c r="DL51" s="36" t="str">
        <f t="shared" si="95"/>
        <v> </v>
      </c>
      <c r="DM51" s="36" t="str">
        <f t="shared" si="95"/>
        <v> </v>
      </c>
      <c r="DN51" s="36" t="str">
        <f t="shared" si="95"/>
        <v> </v>
      </c>
    </row>
    <row r="52" spans="1:118" ht="33" customHeight="1">
      <c r="A52" s="4" t="s">
        <v>60</v>
      </c>
      <c r="B52" s="29">
        <v>679566</v>
      </c>
      <c r="C52" s="29">
        <v>89803</v>
      </c>
      <c r="D52" s="29">
        <f t="shared" si="40"/>
        <v>769369</v>
      </c>
      <c r="E52" s="29">
        <v>663103</v>
      </c>
      <c r="F52" s="29">
        <v>14260</v>
      </c>
      <c r="G52" s="29">
        <f t="shared" si="41"/>
        <v>677363</v>
      </c>
      <c r="H52" s="36">
        <f t="shared" si="57"/>
        <v>97.57742441499427</v>
      </c>
      <c r="I52" s="36">
        <f t="shared" si="58"/>
        <v>15.879202253822255</v>
      </c>
      <c r="J52" s="36">
        <f t="shared" si="59"/>
        <v>88.04136896599681</v>
      </c>
      <c r="K52" s="29">
        <v>242922</v>
      </c>
      <c r="L52" s="29">
        <v>25300</v>
      </c>
      <c r="M52" s="29">
        <f t="shared" si="60"/>
        <v>268222</v>
      </c>
      <c r="N52" s="29">
        <v>237704</v>
      </c>
      <c r="O52" s="29">
        <v>3068</v>
      </c>
      <c r="P52" s="29">
        <f t="shared" si="61"/>
        <v>240772</v>
      </c>
      <c r="Q52" s="36">
        <f t="shared" si="84"/>
        <v>97.85198541095495</v>
      </c>
      <c r="R52" s="36">
        <f t="shared" si="84"/>
        <v>12.126482213438736</v>
      </c>
      <c r="S52" s="36">
        <f t="shared" si="84"/>
        <v>89.76594015405149</v>
      </c>
      <c r="T52" s="29">
        <v>9198</v>
      </c>
      <c r="U52" s="29">
        <v>1013</v>
      </c>
      <c r="V52" s="29">
        <f t="shared" si="62"/>
        <v>10211</v>
      </c>
      <c r="W52" s="29">
        <v>8986</v>
      </c>
      <c r="X52" s="29">
        <v>104</v>
      </c>
      <c r="Y52" s="29">
        <f t="shared" si="63"/>
        <v>9090</v>
      </c>
      <c r="Z52" s="36">
        <f t="shared" si="85"/>
        <v>97.69515111980866</v>
      </c>
      <c r="AA52" s="36">
        <f t="shared" si="85"/>
        <v>10.266535044422508</v>
      </c>
      <c r="AB52" s="36">
        <f t="shared" si="85"/>
        <v>89.0216433258251</v>
      </c>
      <c r="AC52" s="29">
        <v>200389</v>
      </c>
      <c r="AD52" s="29">
        <v>22597</v>
      </c>
      <c r="AE52" s="29">
        <f t="shared" si="64"/>
        <v>222986</v>
      </c>
      <c r="AF52" s="29">
        <v>195763</v>
      </c>
      <c r="AG52" s="29">
        <v>2764</v>
      </c>
      <c r="AH52" s="29">
        <f t="shared" si="65"/>
        <v>198527</v>
      </c>
      <c r="AI52" s="36">
        <f t="shared" si="86"/>
        <v>97.69149005184914</v>
      </c>
      <c r="AJ52" s="36">
        <f t="shared" si="86"/>
        <v>12.231712174182412</v>
      </c>
      <c r="AK52" s="36">
        <f t="shared" si="86"/>
        <v>89.03114993766424</v>
      </c>
      <c r="AL52" s="29">
        <v>13247</v>
      </c>
      <c r="AM52" s="29">
        <v>1690</v>
      </c>
      <c r="AN52" s="29">
        <f t="shared" si="66"/>
        <v>14937</v>
      </c>
      <c r="AO52" s="29">
        <v>12867</v>
      </c>
      <c r="AP52" s="29">
        <v>200</v>
      </c>
      <c r="AQ52" s="29">
        <f t="shared" si="67"/>
        <v>13067</v>
      </c>
      <c r="AR52" s="36">
        <f t="shared" si="87"/>
        <v>97.1314259832415</v>
      </c>
      <c r="AS52" s="36">
        <f t="shared" si="87"/>
        <v>11.834319526627219</v>
      </c>
      <c r="AT52" s="36">
        <f t="shared" si="87"/>
        <v>87.48075249380733</v>
      </c>
      <c r="AU52" s="29">
        <v>20088</v>
      </c>
      <c r="AV52" s="29">
        <v>0</v>
      </c>
      <c r="AW52" s="29">
        <f t="shared" si="68"/>
        <v>20088</v>
      </c>
      <c r="AX52" s="29">
        <v>20088</v>
      </c>
      <c r="AY52" s="29">
        <v>0</v>
      </c>
      <c r="AZ52" s="29">
        <f t="shared" si="69"/>
        <v>20088</v>
      </c>
      <c r="BA52" s="36">
        <f t="shared" si="88"/>
        <v>100</v>
      </c>
      <c r="BB52" s="36" t="str">
        <f t="shared" si="88"/>
        <v> </v>
      </c>
      <c r="BC52" s="36">
        <f t="shared" si="88"/>
        <v>100</v>
      </c>
      <c r="BD52" s="29">
        <v>383896</v>
      </c>
      <c r="BE52" s="29">
        <v>62885</v>
      </c>
      <c r="BF52" s="29">
        <f t="shared" si="70"/>
        <v>446781</v>
      </c>
      <c r="BG52" s="29">
        <v>373138</v>
      </c>
      <c r="BH52" s="29">
        <v>10884</v>
      </c>
      <c r="BI52" s="29">
        <f t="shared" si="71"/>
        <v>384022</v>
      </c>
      <c r="BJ52" s="36">
        <f t="shared" si="89"/>
        <v>97.19767853793736</v>
      </c>
      <c r="BK52" s="36">
        <f t="shared" si="89"/>
        <v>17.307784050250458</v>
      </c>
      <c r="BL52" s="36">
        <f t="shared" si="89"/>
        <v>85.95307320588834</v>
      </c>
      <c r="BM52" s="29">
        <v>383890</v>
      </c>
      <c r="BN52" s="29">
        <v>62885</v>
      </c>
      <c r="BO52" s="29">
        <f t="shared" si="72"/>
        <v>446775</v>
      </c>
      <c r="BP52" s="29">
        <v>373132</v>
      </c>
      <c r="BQ52" s="29">
        <v>10884</v>
      </c>
      <c r="BR52" s="29">
        <f t="shared" si="73"/>
        <v>384016</v>
      </c>
      <c r="BS52" s="36">
        <f t="shared" si="90"/>
        <v>97.19763473911797</v>
      </c>
      <c r="BT52" s="36">
        <f t="shared" si="90"/>
        <v>17.307784050250458</v>
      </c>
      <c r="BU52" s="36">
        <f t="shared" si="90"/>
        <v>85.9528845615802</v>
      </c>
      <c r="BV52" s="29">
        <v>6</v>
      </c>
      <c r="BW52" s="29">
        <v>0</v>
      </c>
      <c r="BX52" s="29">
        <f t="shared" si="74"/>
        <v>6</v>
      </c>
      <c r="BY52" s="29">
        <v>6</v>
      </c>
      <c r="BZ52" s="29">
        <v>0</v>
      </c>
      <c r="CA52" s="29">
        <f t="shared" si="75"/>
        <v>6</v>
      </c>
      <c r="CB52" s="36">
        <f t="shared" si="91"/>
        <v>100</v>
      </c>
      <c r="CC52" s="36" t="str">
        <f t="shared" si="91"/>
        <v> </v>
      </c>
      <c r="CD52" s="36">
        <f t="shared" si="91"/>
        <v>100</v>
      </c>
      <c r="CE52" s="29">
        <v>14477</v>
      </c>
      <c r="CF52" s="29">
        <v>1618</v>
      </c>
      <c r="CG52" s="29">
        <f t="shared" si="76"/>
        <v>16095</v>
      </c>
      <c r="CH52" s="29">
        <v>13990</v>
      </c>
      <c r="CI52" s="29">
        <v>308</v>
      </c>
      <c r="CJ52" s="29">
        <f t="shared" si="77"/>
        <v>14298</v>
      </c>
      <c r="CK52" s="36">
        <f t="shared" si="92"/>
        <v>96.63604337915314</v>
      </c>
      <c r="CL52" s="36">
        <f t="shared" si="92"/>
        <v>19.03584672435105</v>
      </c>
      <c r="CM52" s="36">
        <f t="shared" si="92"/>
        <v>88.8350419384902</v>
      </c>
      <c r="CN52" s="29">
        <v>38271</v>
      </c>
      <c r="CO52" s="29">
        <v>0</v>
      </c>
      <c r="CP52" s="29">
        <f t="shared" si="78"/>
        <v>38271</v>
      </c>
      <c r="CQ52" s="29">
        <v>38271</v>
      </c>
      <c r="CR52" s="29">
        <v>0</v>
      </c>
      <c r="CS52" s="29">
        <f t="shared" si="79"/>
        <v>38271</v>
      </c>
      <c r="CT52" s="36">
        <f t="shared" si="93"/>
        <v>100</v>
      </c>
      <c r="CU52" s="36" t="str">
        <f t="shared" si="93"/>
        <v> </v>
      </c>
      <c r="CV52" s="36">
        <f t="shared" si="93"/>
        <v>100</v>
      </c>
      <c r="CW52" s="29">
        <v>0</v>
      </c>
      <c r="CX52" s="29">
        <v>0</v>
      </c>
      <c r="CY52" s="29">
        <f t="shared" si="80"/>
        <v>0</v>
      </c>
      <c r="CZ52" s="29">
        <v>0</v>
      </c>
      <c r="DA52" s="29">
        <v>0</v>
      </c>
      <c r="DB52" s="29">
        <f t="shared" si="81"/>
        <v>0</v>
      </c>
      <c r="DC52" s="36" t="str">
        <f t="shared" si="94"/>
        <v> </v>
      </c>
      <c r="DD52" s="36" t="str">
        <f t="shared" si="94"/>
        <v> </v>
      </c>
      <c r="DE52" s="36" t="str">
        <f t="shared" si="94"/>
        <v> </v>
      </c>
      <c r="DF52" s="29">
        <v>0</v>
      </c>
      <c r="DG52" s="29">
        <v>0</v>
      </c>
      <c r="DH52" s="29">
        <f t="shared" si="82"/>
        <v>0</v>
      </c>
      <c r="DI52" s="29">
        <v>0</v>
      </c>
      <c r="DJ52" s="29">
        <v>0</v>
      </c>
      <c r="DK52" s="29">
        <f t="shared" si="83"/>
        <v>0</v>
      </c>
      <c r="DL52" s="36" t="str">
        <f t="shared" si="95"/>
        <v> </v>
      </c>
      <c r="DM52" s="36" t="str">
        <f t="shared" si="95"/>
        <v> </v>
      </c>
      <c r="DN52" s="36" t="str">
        <f t="shared" si="95"/>
        <v> </v>
      </c>
    </row>
    <row r="53" spans="1:118" ht="33" customHeight="1">
      <c r="A53" s="4" t="s">
        <v>61</v>
      </c>
      <c r="B53" s="29">
        <v>502791</v>
      </c>
      <c r="C53" s="29">
        <v>27040</v>
      </c>
      <c r="D53" s="29">
        <f t="shared" si="40"/>
        <v>529831</v>
      </c>
      <c r="E53" s="29">
        <v>494985</v>
      </c>
      <c r="F53" s="29">
        <v>5040</v>
      </c>
      <c r="G53" s="29">
        <f t="shared" si="41"/>
        <v>500025</v>
      </c>
      <c r="H53" s="36">
        <f t="shared" si="57"/>
        <v>98.44746624342918</v>
      </c>
      <c r="I53" s="36">
        <f t="shared" si="58"/>
        <v>18.639053254437872</v>
      </c>
      <c r="J53" s="36">
        <f t="shared" si="59"/>
        <v>94.37443260209388</v>
      </c>
      <c r="K53" s="29">
        <v>163026</v>
      </c>
      <c r="L53" s="29">
        <v>10515</v>
      </c>
      <c r="M53" s="29">
        <f t="shared" si="60"/>
        <v>173541</v>
      </c>
      <c r="N53" s="29">
        <v>160208</v>
      </c>
      <c r="O53" s="29">
        <v>2454</v>
      </c>
      <c r="P53" s="29">
        <f t="shared" si="61"/>
        <v>162662</v>
      </c>
      <c r="Q53" s="36">
        <f t="shared" si="84"/>
        <v>98.271441365181</v>
      </c>
      <c r="R53" s="36">
        <f t="shared" si="84"/>
        <v>23.33808844507846</v>
      </c>
      <c r="S53" s="36">
        <f t="shared" si="84"/>
        <v>93.73116439342864</v>
      </c>
      <c r="T53" s="29">
        <v>7739</v>
      </c>
      <c r="U53" s="29">
        <v>584</v>
      </c>
      <c r="V53" s="29">
        <f t="shared" si="62"/>
        <v>8323</v>
      </c>
      <c r="W53" s="29">
        <v>7602</v>
      </c>
      <c r="X53" s="29">
        <v>134</v>
      </c>
      <c r="Y53" s="29">
        <f t="shared" si="63"/>
        <v>7736</v>
      </c>
      <c r="Z53" s="36">
        <f t="shared" si="85"/>
        <v>98.22974544514796</v>
      </c>
      <c r="AA53" s="36">
        <f t="shared" si="85"/>
        <v>22.945205479452056</v>
      </c>
      <c r="AB53" s="36">
        <f t="shared" si="85"/>
        <v>92.94725459569867</v>
      </c>
      <c r="AC53" s="29">
        <v>137062</v>
      </c>
      <c r="AD53" s="29">
        <v>9805</v>
      </c>
      <c r="AE53" s="29">
        <f t="shared" si="64"/>
        <v>146867</v>
      </c>
      <c r="AF53" s="29">
        <v>134641</v>
      </c>
      <c r="AG53" s="29">
        <v>2245</v>
      </c>
      <c r="AH53" s="29">
        <f t="shared" si="65"/>
        <v>136886</v>
      </c>
      <c r="AI53" s="36">
        <f t="shared" si="86"/>
        <v>98.23364608717223</v>
      </c>
      <c r="AJ53" s="36">
        <f t="shared" si="86"/>
        <v>22.896481387047423</v>
      </c>
      <c r="AK53" s="36">
        <f t="shared" si="86"/>
        <v>93.2040553698244</v>
      </c>
      <c r="AL53" s="29">
        <v>10433</v>
      </c>
      <c r="AM53" s="29">
        <v>126</v>
      </c>
      <c r="AN53" s="29">
        <f t="shared" si="66"/>
        <v>10559</v>
      </c>
      <c r="AO53" s="29">
        <v>10173</v>
      </c>
      <c r="AP53" s="29">
        <v>75</v>
      </c>
      <c r="AQ53" s="29">
        <f t="shared" si="67"/>
        <v>10248</v>
      </c>
      <c r="AR53" s="36">
        <f t="shared" si="87"/>
        <v>97.50790760088182</v>
      </c>
      <c r="AS53" s="36">
        <f t="shared" si="87"/>
        <v>59.523809523809526</v>
      </c>
      <c r="AT53" s="36">
        <f t="shared" si="87"/>
        <v>97.05464532626196</v>
      </c>
      <c r="AU53" s="29">
        <v>7792</v>
      </c>
      <c r="AV53" s="29">
        <v>0</v>
      </c>
      <c r="AW53" s="29">
        <f t="shared" si="68"/>
        <v>7792</v>
      </c>
      <c r="AX53" s="29">
        <v>7792</v>
      </c>
      <c r="AY53" s="29">
        <v>0</v>
      </c>
      <c r="AZ53" s="29">
        <f t="shared" si="69"/>
        <v>7792</v>
      </c>
      <c r="BA53" s="36">
        <f t="shared" si="88"/>
        <v>100</v>
      </c>
      <c r="BB53" s="36" t="str">
        <f t="shared" si="88"/>
        <v> </v>
      </c>
      <c r="BC53" s="36">
        <f t="shared" si="88"/>
        <v>100</v>
      </c>
      <c r="BD53" s="29">
        <v>295543</v>
      </c>
      <c r="BE53" s="29">
        <v>15570</v>
      </c>
      <c r="BF53" s="29">
        <f t="shared" si="70"/>
        <v>311113</v>
      </c>
      <c r="BG53" s="29">
        <v>290984</v>
      </c>
      <c r="BH53" s="29">
        <v>2402</v>
      </c>
      <c r="BI53" s="29">
        <f t="shared" si="71"/>
        <v>293386</v>
      </c>
      <c r="BJ53" s="36">
        <f t="shared" si="89"/>
        <v>98.45741567216953</v>
      </c>
      <c r="BK53" s="36">
        <f t="shared" si="89"/>
        <v>15.427103403982018</v>
      </c>
      <c r="BL53" s="36">
        <f t="shared" si="89"/>
        <v>94.30207030885884</v>
      </c>
      <c r="BM53" s="29">
        <v>287656</v>
      </c>
      <c r="BN53" s="29">
        <v>15570</v>
      </c>
      <c r="BO53" s="29">
        <f t="shared" si="72"/>
        <v>303226</v>
      </c>
      <c r="BP53" s="29">
        <v>283097</v>
      </c>
      <c r="BQ53" s="29">
        <v>2402</v>
      </c>
      <c r="BR53" s="29">
        <f t="shared" si="73"/>
        <v>285499</v>
      </c>
      <c r="BS53" s="36">
        <f t="shared" si="90"/>
        <v>98.41512083877966</v>
      </c>
      <c r="BT53" s="36">
        <f t="shared" si="90"/>
        <v>15.427103403982018</v>
      </c>
      <c r="BU53" s="36">
        <f t="shared" si="90"/>
        <v>94.1538654337029</v>
      </c>
      <c r="BV53" s="29">
        <v>7887</v>
      </c>
      <c r="BW53" s="29">
        <v>0</v>
      </c>
      <c r="BX53" s="29">
        <f t="shared" si="74"/>
        <v>7887</v>
      </c>
      <c r="BY53" s="29">
        <v>7887</v>
      </c>
      <c r="BZ53" s="29">
        <v>0</v>
      </c>
      <c r="CA53" s="29">
        <f t="shared" si="75"/>
        <v>7887</v>
      </c>
      <c r="CB53" s="36">
        <f t="shared" si="91"/>
        <v>100</v>
      </c>
      <c r="CC53" s="36" t="str">
        <f t="shared" si="91"/>
        <v> </v>
      </c>
      <c r="CD53" s="36">
        <f t="shared" si="91"/>
        <v>100</v>
      </c>
      <c r="CE53" s="29">
        <v>14731</v>
      </c>
      <c r="CF53" s="29">
        <v>955</v>
      </c>
      <c r="CG53" s="29">
        <f t="shared" si="76"/>
        <v>15686</v>
      </c>
      <c r="CH53" s="29">
        <v>14302</v>
      </c>
      <c r="CI53" s="29">
        <v>184</v>
      </c>
      <c r="CJ53" s="29">
        <f t="shared" si="77"/>
        <v>14486</v>
      </c>
      <c r="CK53" s="36">
        <f t="shared" si="92"/>
        <v>97.08777408186818</v>
      </c>
      <c r="CL53" s="36">
        <f t="shared" si="92"/>
        <v>19.26701570680628</v>
      </c>
      <c r="CM53" s="36">
        <f t="shared" si="92"/>
        <v>92.34986612265715</v>
      </c>
      <c r="CN53" s="29">
        <v>29491</v>
      </c>
      <c r="CO53" s="29">
        <v>0</v>
      </c>
      <c r="CP53" s="29">
        <f t="shared" si="78"/>
        <v>29491</v>
      </c>
      <c r="CQ53" s="29">
        <v>29491</v>
      </c>
      <c r="CR53" s="29">
        <v>0</v>
      </c>
      <c r="CS53" s="29">
        <f t="shared" si="79"/>
        <v>29491</v>
      </c>
      <c r="CT53" s="36">
        <f t="shared" si="93"/>
        <v>100</v>
      </c>
      <c r="CU53" s="36" t="str">
        <f t="shared" si="93"/>
        <v> </v>
      </c>
      <c r="CV53" s="36">
        <f t="shared" si="93"/>
        <v>100</v>
      </c>
      <c r="CW53" s="29">
        <v>0</v>
      </c>
      <c r="CX53" s="29">
        <v>0</v>
      </c>
      <c r="CY53" s="29">
        <f t="shared" si="80"/>
        <v>0</v>
      </c>
      <c r="CZ53" s="29">
        <v>0</v>
      </c>
      <c r="DA53" s="29">
        <v>0</v>
      </c>
      <c r="DB53" s="29">
        <f t="shared" si="81"/>
        <v>0</v>
      </c>
      <c r="DC53" s="36" t="str">
        <f t="shared" si="94"/>
        <v> </v>
      </c>
      <c r="DD53" s="36" t="str">
        <f t="shared" si="94"/>
        <v> </v>
      </c>
      <c r="DE53" s="36" t="str">
        <f t="shared" si="94"/>
        <v> </v>
      </c>
      <c r="DF53" s="29">
        <v>0</v>
      </c>
      <c r="DG53" s="29">
        <v>0</v>
      </c>
      <c r="DH53" s="29">
        <f t="shared" si="82"/>
        <v>0</v>
      </c>
      <c r="DI53" s="29">
        <v>0</v>
      </c>
      <c r="DJ53" s="29">
        <v>0</v>
      </c>
      <c r="DK53" s="29">
        <f t="shared" si="83"/>
        <v>0</v>
      </c>
      <c r="DL53" s="36" t="str">
        <f t="shared" si="95"/>
        <v> </v>
      </c>
      <c r="DM53" s="36" t="str">
        <f t="shared" si="95"/>
        <v> </v>
      </c>
      <c r="DN53" s="36" t="str">
        <f t="shared" si="95"/>
        <v> </v>
      </c>
    </row>
    <row r="54" spans="1:118" s="67" customFormat="1" ht="33" customHeight="1">
      <c r="A54" s="14" t="s">
        <v>62</v>
      </c>
      <c r="B54" s="30">
        <v>1687698</v>
      </c>
      <c r="C54" s="30">
        <v>90359</v>
      </c>
      <c r="D54" s="30">
        <f t="shared" si="40"/>
        <v>1778057</v>
      </c>
      <c r="E54" s="30">
        <v>1663221</v>
      </c>
      <c r="F54" s="30">
        <v>31288</v>
      </c>
      <c r="G54" s="30">
        <f t="shared" si="41"/>
        <v>1694509</v>
      </c>
      <c r="H54" s="37">
        <f t="shared" si="57"/>
        <v>98.5496812818407</v>
      </c>
      <c r="I54" s="37">
        <f t="shared" si="58"/>
        <v>34.62632388583317</v>
      </c>
      <c r="J54" s="37">
        <f t="shared" si="59"/>
        <v>95.30116301108457</v>
      </c>
      <c r="K54" s="30">
        <v>672453</v>
      </c>
      <c r="L54" s="30">
        <v>45488</v>
      </c>
      <c r="M54" s="30">
        <f t="shared" si="60"/>
        <v>717941</v>
      </c>
      <c r="N54" s="30">
        <v>660417</v>
      </c>
      <c r="O54" s="30">
        <v>18586</v>
      </c>
      <c r="P54" s="30">
        <f t="shared" si="61"/>
        <v>679003</v>
      </c>
      <c r="Q54" s="37">
        <f t="shared" si="84"/>
        <v>98.21013513212075</v>
      </c>
      <c r="R54" s="37">
        <f t="shared" si="84"/>
        <v>40.85912768202603</v>
      </c>
      <c r="S54" s="37">
        <f t="shared" si="84"/>
        <v>94.57643455381431</v>
      </c>
      <c r="T54" s="30">
        <v>25830</v>
      </c>
      <c r="U54" s="30">
        <v>1885</v>
      </c>
      <c r="V54" s="30">
        <f t="shared" si="62"/>
        <v>27715</v>
      </c>
      <c r="W54" s="30">
        <v>25325</v>
      </c>
      <c r="X54" s="30">
        <v>756</v>
      </c>
      <c r="Y54" s="30">
        <f t="shared" si="63"/>
        <v>26081</v>
      </c>
      <c r="Z54" s="37">
        <f t="shared" si="85"/>
        <v>98.04490902051877</v>
      </c>
      <c r="AA54" s="37">
        <f t="shared" si="85"/>
        <v>40.106100795755964</v>
      </c>
      <c r="AB54" s="37">
        <f t="shared" si="85"/>
        <v>94.10427566299838</v>
      </c>
      <c r="AC54" s="30">
        <v>575319</v>
      </c>
      <c r="AD54" s="30">
        <v>41969</v>
      </c>
      <c r="AE54" s="30">
        <f t="shared" si="64"/>
        <v>617288</v>
      </c>
      <c r="AF54" s="30">
        <v>564049</v>
      </c>
      <c r="AG54" s="30">
        <v>16840</v>
      </c>
      <c r="AH54" s="30">
        <f t="shared" si="65"/>
        <v>580889</v>
      </c>
      <c r="AI54" s="37">
        <f t="shared" si="86"/>
        <v>98.0410867709914</v>
      </c>
      <c r="AJ54" s="37">
        <f t="shared" si="86"/>
        <v>40.12485405894827</v>
      </c>
      <c r="AK54" s="37">
        <f t="shared" si="86"/>
        <v>94.10340068169153</v>
      </c>
      <c r="AL54" s="30">
        <v>41408</v>
      </c>
      <c r="AM54" s="30">
        <v>1618</v>
      </c>
      <c r="AN54" s="30">
        <f t="shared" si="66"/>
        <v>43026</v>
      </c>
      <c r="AO54" s="30">
        <v>41153</v>
      </c>
      <c r="AP54" s="30">
        <v>975</v>
      </c>
      <c r="AQ54" s="30">
        <f t="shared" si="67"/>
        <v>42128</v>
      </c>
      <c r="AR54" s="37">
        <f t="shared" si="87"/>
        <v>99.3841769706337</v>
      </c>
      <c r="AS54" s="37">
        <f t="shared" si="87"/>
        <v>60.25957972805933</v>
      </c>
      <c r="AT54" s="37">
        <f t="shared" si="87"/>
        <v>97.91288988053735</v>
      </c>
      <c r="AU54" s="30">
        <v>29896</v>
      </c>
      <c r="AV54" s="30">
        <v>16</v>
      </c>
      <c r="AW54" s="30">
        <f t="shared" si="68"/>
        <v>29912</v>
      </c>
      <c r="AX54" s="30">
        <v>29890</v>
      </c>
      <c r="AY54" s="30">
        <v>15</v>
      </c>
      <c r="AZ54" s="30">
        <f t="shared" si="69"/>
        <v>29905</v>
      </c>
      <c r="BA54" s="37">
        <f t="shared" si="88"/>
        <v>99.97993042547499</v>
      </c>
      <c r="BB54" s="37">
        <f t="shared" si="88"/>
        <v>93.75</v>
      </c>
      <c r="BC54" s="37">
        <f t="shared" si="88"/>
        <v>99.97659802086119</v>
      </c>
      <c r="BD54" s="30">
        <v>897093</v>
      </c>
      <c r="BE54" s="30">
        <v>42330</v>
      </c>
      <c r="BF54" s="30">
        <f t="shared" si="70"/>
        <v>939423</v>
      </c>
      <c r="BG54" s="30">
        <v>885355</v>
      </c>
      <c r="BH54" s="30">
        <v>11783</v>
      </c>
      <c r="BI54" s="30">
        <f t="shared" si="71"/>
        <v>897138</v>
      </c>
      <c r="BJ54" s="37">
        <f t="shared" si="89"/>
        <v>98.69155148908753</v>
      </c>
      <c r="BK54" s="37">
        <f t="shared" si="89"/>
        <v>27.836050082683677</v>
      </c>
      <c r="BL54" s="37">
        <f t="shared" si="89"/>
        <v>95.4988327941726</v>
      </c>
      <c r="BM54" s="30">
        <v>771113</v>
      </c>
      <c r="BN54" s="30">
        <v>42330</v>
      </c>
      <c r="BO54" s="30">
        <f t="shared" si="72"/>
        <v>813443</v>
      </c>
      <c r="BP54" s="30">
        <v>759375</v>
      </c>
      <c r="BQ54" s="30">
        <v>11783</v>
      </c>
      <c r="BR54" s="30">
        <f t="shared" si="73"/>
        <v>771158</v>
      </c>
      <c r="BS54" s="37">
        <f t="shared" si="90"/>
        <v>98.47778470859654</v>
      </c>
      <c r="BT54" s="37">
        <f t="shared" si="90"/>
        <v>27.836050082683677</v>
      </c>
      <c r="BU54" s="37">
        <f t="shared" si="90"/>
        <v>94.80172550504462</v>
      </c>
      <c r="BV54" s="30">
        <v>125980</v>
      </c>
      <c r="BW54" s="30">
        <v>0</v>
      </c>
      <c r="BX54" s="30">
        <f t="shared" si="74"/>
        <v>125980</v>
      </c>
      <c r="BY54" s="30">
        <v>125980</v>
      </c>
      <c r="BZ54" s="30">
        <v>0</v>
      </c>
      <c r="CA54" s="30">
        <f t="shared" si="75"/>
        <v>125980</v>
      </c>
      <c r="CB54" s="37">
        <f t="shared" si="91"/>
        <v>100</v>
      </c>
      <c r="CC54" s="37" t="str">
        <f t="shared" si="91"/>
        <v> </v>
      </c>
      <c r="CD54" s="37">
        <f t="shared" si="91"/>
        <v>100</v>
      </c>
      <c r="CE54" s="30">
        <v>41705</v>
      </c>
      <c r="CF54" s="30">
        <v>2541</v>
      </c>
      <c r="CG54" s="30">
        <f t="shared" si="76"/>
        <v>44246</v>
      </c>
      <c r="CH54" s="30">
        <v>41002</v>
      </c>
      <c r="CI54" s="30">
        <v>919</v>
      </c>
      <c r="CJ54" s="30">
        <f t="shared" si="77"/>
        <v>41921</v>
      </c>
      <c r="CK54" s="37">
        <f t="shared" si="92"/>
        <v>98.31435079726651</v>
      </c>
      <c r="CL54" s="37">
        <f t="shared" si="92"/>
        <v>36.16686343959071</v>
      </c>
      <c r="CM54" s="37">
        <f t="shared" si="92"/>
        <v>94.74528770962347</v>
      </c>
      <c r="CN54" s="30">
        <v>76447</v>
      </c>
      <c r="CO54" s="30">
        <v>0</v>
      </c>
      <c r="CP54" s="30">
        <f t="shared" si="78"/>
        <v>76447</v>
      </c>
      <c r="CQ54" s="30">
        <v>76447</v>
      </c>
      <c r="CR54" s="30">
        <v>0</v>
      </c>
      <c r="CS54" s="30">
        <f t="shared" si="79"/>
        <v>76447</v>
      </c>
      <c r="CT54" s="37">
        <f t="shared" si="93"/>
        <v>100</v>
      </c>
      <c r="CU54" s="37" t="str">
        <f t="shared" si="93"/>
        <v> </v>
      </c>
      <c r="CV54" s="37">
        <f t="shared" si="93"/>
        <v>100</v>
      </c>
      <c r="CW54" s="30">
        <v>0</v>
      </c>
      <c r="CX54" s="30">
        <v>0</v>
      </c>
      <c r="CY54" s="30">
        <f t="shared" si="80"/>
        <v>0</v>
      </c>
      <c r="CZ54" s="30">
        <v>0</v>
      </c>
      <c r="DA54" s="30">
        <v>0</v>
      </c>
      <c r="DB54" s="30">
        <f t="shared" si="81"/>
        <v>0</v>
      </c>
      <c r="DC54" s="37" t="str">
        <f t="shared" si="94"/>
        <v> </v>
      </c>
      <c r="DD54" s="37" t="str">
        <f t="shared" si="94"/>
        <v> </v>
      </c>
      <c r="DE54" s="37" t="str">
        <f t="shared" si="94"/>
        <v> </v>
      </c>
      <c r="DF54" s="30">
        <v>0</v>
      </c>
      <c r="DG54" s="30">
        <v>0</v>
      </c>
      <c r="DH54" s="30">
        <f t="shared" si="82"/>
        <v>0</v>
      </c>
      <c r="DI54" s="30">
        <v>0</v>
      </c>
      <c r="DJ54" s="30">
        <v>0</v>
      </c>
      <c r="DK54" s="30">
        <f t="shared" si="83"/>
        <v>0</v>
      </c>
      <c r="DL54" s="37" t="str">
        <f t="shared" si="95"/>
        <v> </v>
      </c>
      <c r="DM54" s="37" t="str">
        <f t="shared" si="95"/>
        <v> </v>
      </c>
      <c r="DN54" s="37" t="str">
        <f t="shared" si="95"/>
        <v> </v>
      </c>
    </row>
    <row r="55" spans="1:118" ht="33" customHeight="1">
      <c r="A55" s="4" t="s">
        <v>63</v>
      </c>
      <c r="B55" s="29">
        <v>962338</v>
      </c>
      <c r="C55" s="29">
        <v>121929</v>
      </c>
      <c r="D55" s="29">
        <f t="shared" si="40"/>
        <v>1084267</v>
      </c>
      <c r="E55" s="29">
        <v>920541</v>
      </c>
      <c r="F55" s="29">
        <v>13572</v>
      </c>
      <c r="G55" s="29">
        <f t="shared" si="41"/>
        <v>934113</v>
      </c>
      <c r="H55" s="36">
        <f t="shared" si="57"/>
        <v>95.6567235212576</v>
      </c>
      <c r="I55" s="36">
        <f t="shared" si="58"/>
        <v>11.131068080604287</v>
      </c>
      <c r="J55" s="36">
        <f t="shared" si="59"/>
        <v>86.1515659888201</v>
      </c>
      <c r="K55" s="29">
        <v>342961</v>
      </c>
      <c r="L55" s="29">
        <v>24054</v>
      </c>
      <c r="M55" s="29">
        <f t="shared" si="60"/>
        <v>367015</v>
      </c>
      <c r="N55" s="29">
        <v>337469</v>
      </c>
      <c r="O55" s="29">
        <v>6566</v>
      </c>
      <c r="P55" s="29">
        <f t="shared" si="61"/>
        <v>344035</v>
      </c>
      <c r="Q55" s="36">
        <f t="shared" si="84"/>
        <v>98.39865174174322</v>
      </c>
      <c r="R55" s="36">
        <f t="shared" si="84"/>
        <v>27.29691527396691</v>
      </c>
      <c r="S55" s="36">
        <f t="shared" si="84"/>
        <v>93.73867553097284</v>
      </c>
      <c r="T55" s="29">
        <v>14332</v>
      </c>
      <c r="U55" s="29">
        <v>1178</v>
      </c>
      <c r="V55" s="29">
        <f t="shared" si="62"/>
        <v>15510</v>
      </c>
      <c r="W55" s="29">
        <v>14048</v>
      </c>
      <c r="X55" s="29">
        <v>306</v>
      </c>
      <c r="Y55" s="29">
        <f t="shared" si="63"/>
        <v>14354</v>
      </c>
      <c r="Z55" s="36">
        <f t="shared" si="85"/>
        <v>98.01842031816913</v>
      </c>
      <c r="AA55" s="36">
        <f t="shared" si="85"/>
        <v>25.97623089983022</v>
      </c>
      <c r="AB55" s="36">
        <f t="shared" si="85"/>
        <v>92.54674403610575</v>
      </c>
      <c r="AC55" s="29">
        <v>273167</v>
      </c>
      <c r="AD55" s="29">
        <v>22380</v>
      </c>
      <c r="AE55" s="29">
        <f t="shared" si="64"/>
        <v>295547</v>
      </c>
      <c r="AF55" s="29">
        <v>267959</v>
      </c>
      <c r="AG55" s="29">
        <v>5824</v>
      </c>
      <c r="AH55" s="29">
        <f t="shared" si="65"/>
        <v>273783</v>
      </c>
      <c r="AI55" s="36">
        <f t="shared" si="86"/>
        <v>98.09347395549243</v>
      </c>
      <c r="AJ55" s="36">
        <f t="shared" si="86"/>
        <v>26.023235031277924</v>
      </c>
      <c r="AK55" s="36">
        <f t="shared" si="86"/>
        <v>92.63602743387685</v>
      </c>
      <c r="AL55" s="29">
        <v>28720</v>
      </c>
      <c r="AM55" s="29">
        <v>496</v>
      </c>
      <c r="AN55" s="29">
        <f t="shared" si="66"/>
        <v>29216</v>
      </c>
      <c r="AO55" s="29">
        <v>28720</v>
      </c>
      <c r="AP55" s="29">
        <v>436</v>
      </c>
      <c r="AQ55" s="29">
        <f t="shared" si="67"/>
        <v>29156</v>
      </c>
      <c r="AR55" s="36">
        <f t="shared" si="87"/>
        <v>100</v>
      </c>
      <c r="AS55" s="36">
        <f t="shared" si="87"/>
        <v>87.90322580645162</v>
      </c>
      <c r="AT55" s="36">
        <f t="shared" si="87"/>
        <v>99.79463307776561</v>
      </c>
      <c r="AU55" s="29">
        <v>26742</v>
      </c>
      <c r="AV55" s="29">
        <v>0</v>
      </c>
      <c r="AW55" s="29">
        <f t="shared" si="68"/>
        <v>26742</v>
      </c>
      <c r="AX55" s="29">
        <v>26742</v>
      </c>
      <c r="AY55" s="29">
        <v>0</v>
      </c>
      <c r="AZ55" s="29">
        <f t="shared" si="69"/>
        <v>26742</v>
      </c>
      <c r="BA55" s="36">
        <f t="shared" si="88"/>
        <v>100</v>
      </c>
      <c r="BB55" s="36" t="str">
        <f t="shared" si="88"/>
        <v> </v>
      </c>
      <c r="BC55" s="36">
        <f t="shared" si="88"/>
        <v>100</v>
      </c>
      <c r="BD55" s="29">
        <v>519854</v>
      </c>
      <c r="BE55" s="29">
        <v>96170</v>
      </c>
      <c r="BF55" s="29">
        <f t="shared" si="70"/>
        <v>616024</v>
      </c>
      <c r="BG55" s="29">
        <v>484178</v>
      </c>
      <c r="BH55" s="29">
        <v>6488</v>
      </c>
      <c r="BI55" s="29">
        <f t="shared" si="71"/>
        <v>490666</v>
      </c>
      <c r="BJ55" s="36">
        <f t="shared" si="89"/>
        <v>93.1373039353357</v>
      </c>
      <c r="BK55" s="36">
        <f t="shared" si="89"/>
        <v>6.746386607050016</v>
      </c>
      <c r="BL55" s="36">
        <f t="shared" si="89"/>
        <v>79.65046816357805</v>
      </c>
      <c r="BM55" s="29">
        <v>517715</v>
      </c>
      <c r="BN55" s="29">
        <v>96170</v>
      </c>
      <c r="BO55" s="29">
        <f t="shared" si="72"/>
        <v>613885</v>
      </c>
      <c r="BP55" s="29">
        <v>482039</v>
      </c>
      <c r="BQ55" s="29">
        <v>6488</v>
      </c>
      <c r="BR55" s="29">
        <f t="shared" si="73"/>
        <v>488527</v>
      </c>
      <c r="BS55" s="36">
        <f t="shared" si="90"/>
        <v>93.10894990487044</v>
      </c>
      <c r="BT55" s="36">
        <f t="shared" si="90"/>
        <v>6.746386607050016</v>
      </c>
      <c r="BU55" s="36">
        <f t="shared" si="90"/>
        <v>79.57956294745759</v>
      </c>
      <c r="BV55" s="29">
        <v>2139</v>
      </c>
      <c r="BW55" s="29">
        <v>0</v>
      </c>
      <c r="BX55" s="29">
        <f t="shared" si="74"/>
        <v>2139</v>
      </c>
      <c r="BY55" s="29">
        <v>2139</v>
      </c>
      <c r="BZ55" s="29">
        <v>0</v>
      </c>
      <c r="CA55" s="29">
        <f t="shared" si="75"/>
        <v>2139</v>
      </c>
      <c r="CB55" s="36">
        <f t="shared" si="91"/>
        <v>100</v>
      </c>
      <c r="CC55" s="36" t="str">
        <f t="shared" si="91"/>
        <v> </v>
      </c>
      <c r="CD55" s="36">
        <f t="shared" si="91"/>
        <v>100</v>
      </c>
      <c r="CE55" s="29">
        <v>25582</v>
      </c>
      <c r="CF55" s="29">
        <v>1705</v>
      </c>
      <c r="CG55" s="29">
        <f t="shared" si="76"/>
        <v>27287</v>
      </c>
      <c r="CH55" s="29">
        <v>24953</v>
      </c>
      <c r="CI55" s="29">
        <v>518</v>
      </c>
      <c r="CJ55" s="29">
        <f t="shared" si="77"/>
        <v>25471</v>
      </c>
      <c r="CK55" s="36">
        <f t="shared" si="92"/>
        <v>97.54123993432883</v>
      </c>
      <c r="CL55" s="36">
        <f t="shared" si="92"/>
        <v>30.381231671554254</v>
      </c>
      <c r="CM55" s="36">
        <f t="shared" si="92"/>
        <v>93.34481621284861</v>
      </c>
      <c r="CN55" s="29">
        <v>73941</v>
      </c>
      <c r="CO55" s="29">
        <v>0</v>
      </c>
      <c r="CP55" s="29">
        <f t="shared" si="78"/>
        <v>73941</v>
      </c>
      <c r="CQ55" s="29">
        <v>73941</v>
      </c>
      <c r="CR55" s="29">
        <v>0</v>
      </c>
      <c r="CS55" s="29">
        <f t="shared" si="79"/>
        <v>73941</v>
      </c>
      <c r="CT55" s="36">
        <f t="shared" si="93"/>
        <v>100</v>
      </c>
      <c r="CU55" s="36" t="str">
        <f t="shared" si="93"/>
        <v> </v>
      </c>
      <c r="CV55" s="36">
        <f t="shared" si="93"/>
        <v>100</v>
      </c>
      <c r="CW55" s="29">
        <v>0</v>
      </c>
      <c r="CX55" s="29">
        <v>0</v>
      </c>
      <c r="CY55" s="29">
        <f t="shared" si="80"/>
        <v>0</v>
      </c>
      <c r="CZ55" s="29">
        <v>0</v>
      </c>
      <c r="DA55" s="29">
        <v>0</v>
      </c>
      <c r="DB55" s="29">
        <f t="shared" si="81"/>
        <v>0</v>
      </c>
      <c r="DC55" s="36" t="str">
        <f t="shared" si="94"/>
        <v> </v>
      </c>
      <c r="DD55" s="36" t="str">
        <f t="shared" si="94"/>
        <v> </v>
      </c>
      <c r="DE55" s="36" t="str">
        <f t="shared" si="94"/>
        <v> </v>
      </c>
      <c r="DF55" s="29">
        <v>0</v>
      </c>
      <c r="DG55" s="29">
        <v>0</v>
      </c>
      <c r="DH55" s="29">
        <f t="shared" si="82"/>
        <v>0</v>
      </c>
      <c r="DI55" s="29">
        <v>0</v>
      </c>
      <c r="DJ55" s="29">
        <v>0</v>
      </c>
      <c r="DK55" s="29">
        <f t="shared" si="83"/>
        <v>0</v>
      </c>
      <c r="DL55" s="36" t="str">
        <f t="shared" si="95"/>
        <v> </v>
      </c>
      <c r="DM55" s="36" t="str">
        <f t="shared" si="95"/>
        <v> </v>
      </c>
      <c r="DN55" s="36" t="str">
        <f t="shared" si="95"/>
        <v> </v>
      </c>
    </row>
    <row r="56" spans="1:118" ht="33" customHeight="1">
      <c r="A56" s="4" t="s">
        <v>64</v>
      </c>
      <c r="B56" s="29">
        <v>1963568</v>
      </c>
      <c r="C56" s="29">
        <v>139218</v>
      </c>
      <c r="D56" s="29">
        <f t="shared" si="40"/>
        <v>2102786</v>
      </c>
      <c r="E56" s="29">
        <v>1942733</v>
      </c>
      <c r="F56" s="29">
        <v>9243</v>
      </c>
      <c r="G56" s="29">
        <f t="shared" si="41"/>
        <v>1951976</v>
      </c>
      <c r="H56" s="36">
        <f t="shared" si="57"/>
        <v>98.9389213920781</v>
      </c>
      <c r="I56" s="36">
        <f t="shared" si="58"/>
        <v>6.639227686075076</v>
      </c>
      <c r="J56" s="36">
        <f t="shared" si="59"/>
        <v>92.82808616758909</v>
      </c>
      <c r="K56" s="29">
        <v>296730</v>
      </c>
      <c r="L56" s="29">
        <v>24803</v>
      </c>
      <c r="M56" s="29">
        <f t="shared" si="60"/>
        <v>321533</v>
      </c>
      <c r="N56" s="29">
        <v>290320</v>
      </c>
      <c r="O56" s="29">
        <v>3249</v>
      </c>
      <c r="P56" s="29">
        <f t="shared" si="61"/>
        <v>293569</v>
      </c>
      <c r="Q56" s="36">
        <f t="shared" si="84"/>
        <v>97.83978701176153</v>
      </c>
      <c r="R56" s="36">
        <f t="shared" si="84"/>
        <v>13.099221868322381</v>
      </c>
      <c r="S56" s="36">
        <f t="shared" si="84"/>
        <v>91.30291447534157</v>
      </c>
      <c r="T56" s="29">
        <v>7479</v>
      </c>
      <c r="U56" s="29">
        <v>724</v>
      </c>
      <c r="V56" s="29">
        <f t="shared" si="62"/>
        <v>8203</v>
      </c>
      <c r="W56" s="29">
        <v>7293</v>
      </c>
      <c r="X56" s="29">
        <v>102</v>
      </c>
      <c r="Y56" s="29">
        <f t="shared" si="63"/>
        <v>7395</v>
      </c>
      <c r="Z56" s="36">
        <f t="shared" si="85"/>
        <v>97.51303650220618</v>
      </c>
      <c r="AA56" s="36">
        <f t="shared" si="85"/>
        <v>14.088397790055248</v>
      </c>
      <c r="AB56" s="36">
        <f t="shared" si="85"/>
        <v>90.14994514202121</v>
      </c>
      <c r="AC56" s="29">
        <v>231092</v>
      </c>
      <c r="AD56" s="29">
        <v>21956</v>
      </c>
      <c r="AE56" s="29">
        <f t="shared" si="64"/>
        <v>253048</v>
      </c>
      <c r="AF56" s="29">
        <v>225368</v>
      </c>
      <c r="AG56" s="29">
        <v>3097</v>
      </c>
      <c r="AH56" s="29">
        <f t="shared" si="65"/>
        <v>228465</v>
      </c>
      <c r="AI56" s="36">
        <f t="shared" si="86"/>
        <v>97.52306440724907</v>
      </c>
      <c r="AJ56" s="36">
        <f t="shared" si="86"/>
        <v>14.105483694662052</v>
      </c>
      <c r="AK56" s="36">
        <f t="shared" si="86"/>
        <v>90.2852423255667</v>
      </c>
      <c r="AL56" s="29">
        <v>24208</v>
      </c>
      <c r="AM56" s="29">
        <v>1902</v>
      </c>
      <c r="AN56" s="29">
        <f t="shared" si="66"/>
        <v>26110</v>
      </c>
      <c r="AO56" s="29">
        <v>23728</v>
      </c>
      <c r="AP56" s="29">
        <v>50</v>
      </c>
      <c r="AQ56" s="29">
        <f t="shared" si="67"/>
        <v>23778</v>
      </c>
      <c r="AR56" s="36">
        <f t="shared" si="87"/>
        <v>98.01718440185063</v>
      </c>
      <c r="AS56" s="36">
        <f t="shared" si="87"/>
        <v>2.6288117770767614</v>
      </c>
      <c r="AT56" s="36">
        <f t="shared" si="87"/>
        <v>91.06855610877058</v>
      </c>
      <c r="AU56" s="29">
        <v>33951</v>
      </c>
      <c r="AV56" s="29">
        <v>221</v>
      </c>
      <c r="AW56" s="29">
        <f t="shared" si="68"/>
        <v>34172</v>
      </c>
      <c r="AX56" s="29">
        <v>33931</v>
      </c>
      <c r="AY56" s="29">
        <v>0</v>
      </c>
      <c r="AZ56" s="29">
        <f t="shared" si="69"/>
        <v>33931</v>
      </c>
      <c r="BA56" s="36">
        <f t="shared" si="88"/>
        <v>99.94109157314955</v>
      </c>
      <c r="BB56" s="36">
        <f t="shared" si="88"/>
        <v>0</v>
      </c>
      <c r="BC56" s="36">
        <f t="shared" si="88"/>
        <v>99.29474423504624</v>
      </c>
      <c r="BD56" s="29">
        <v>1620661</v>
      </c>
      <c r="BE56" s="29">
        <v>110658</v>
      </c>
      <c r="BF56" s="29">
        <f t="shared" si="70"/>
        <v>1731319</v>
      </c>
      <c r="BG56" s="29">
        <v>1606493</v>
      </c>
      <c r="BH56" s="29">
        <v>5877</v>
      </c>
      <c r="BI56" s="29">
        <f t="shared" si="71"/>
        <v>1612370</v>
      </c>
      <c r="BJ56" s="36">
        <f t="shared" si="89"/>
        <v>99.1257887985211</v>
      </c>
      <c r="BK56" s="36">
        <f t="shared" si="89"/>
        <v>5.310958087079109</v>
      </c>
      <c r="BL56" s="36">
        <f t="shared" si="89"/>
        <v>93.12957346393127</v>
      </c>
      <c r="BM56" s="29">
        <v>1618038</v>
      </c>
      <c r="BN56" s="29">
        <v>110658</v>
      </c>
      <c r="BO56" s="29">
        <f t="shared" si="72"/>
        <v>1728696</v>
      </c>
      <c r="BP56" s="29">
        <v>1603870</v>
      </c>
      <c r="BQ56" s="29">
        <v>5877</v>
      </c>
      <c r="BR56" s="29">
        <f t="shared" si="73"/>
        <v>1609747</v>
      </c>
      <c r="BS56" s="36">
        <f t="shared" si="90"/>
        <v>99.12437161549977</v>
      </c>
      <c r="BT56" s="36">
        <f t="shared" si="90"/>
        <v>5.310958087079109</v>
      </c>
      <c r="BU56" s="36">
        <f t="shared" si="90"/>
        <v>93.11914876878295</v>
      </c>
      <c r="BV56" s="29">
        <v>2623</v>
      </c>
      <c r="BW56" s="29">
        <v>0</v>
      </c>
      <c r="BX56" s="29">
        <f t="shared" si="74"/>
        <v>2623</v>
      </c>
      <c r="BY56" s="29">
        <v>2623</v>
      </c>
      <c r="BZ56" s="29">
        <v>0</v>
      </c>
      <c r="CA56" s="29">
        <f t="shared" si="75"/>
        <v>2623</v>
      </c>
      <c r="CB56" s="36">
        <f t="shared" si="91"/>
        <v>100</v>
      </c>
      <c r="CC56" s="36" t="str">
        <f t="shared" si="91"/>
        <v> </v>
      </c>
      <c r="CD56" s="36">
        <f t="shared" si="91"/>
        <v>100</v>
      </c>
      <c r="CE56" s="29">
        <v>10349</v>
      </c>
      <c r="CF56" s="29">
        <v>1120</v>
      </c>
      <c r="CG56" s="29">
        <f t="shared" si="76"/>
        <v>11469</v>
      </c>
      <c r="CH56" s="29">
        <v>10092</v>
      </c>
      <c r="CI56" s="29">
        <v>117</v>
      </c>
      <c r="CJ56" s="29">
        <f t="shared" si="77"/>
        <v>10209</v>
      </c>
      <c r="CK56" s="36">
        <f t="shared" si="92"/>
        <v>97.51666827712823</v>
      </c>
      <c r="CL56" s="36">
        <f t="shared" si="92"/>
        <v>10.446428571428571</v>
      </c>
      <c r="CM56" s="36">
        <f t="shared" si="92"/>
        <v>89.01386345801725</v>
      </c>
      <c r="CN56" s="29">
        <v>35828</v>
      </c>
      <c r="CO56" s="29">
        <v>0</v>
      </c>
      <c r="CP56" s="29">
        <f t="shared" si="78"/>
        <v>35828</v>
      </c>
      <c r="CQ56" s="29">
        <v>35828</v>
      </c>
      <c r="CR56" s="29">
        <v>0</v>
      </c>
      <c r="CS56" s="29">
        <f t="shared" si="79"/>
        <v>35828</v>
      </c>
      <c r="CT56" s="36">
        <f t="shared" si="93"/>
        <v>100</v>
      </c>
      <c r="CU56" s="36" t="str">
        <f t="shared" si="93"/>
        <v> </v>
      </c>
      <c r="CV56" s="36">
        <f t="shared" si="93"/>
        <v>100</v>
      </c>
      <c r="CW56" s="29">
        <v>0</v>
      </c>
      <c r="CX56" s="29">
        <v>0</v>
      </c>
      <c r="CY56" s="29">
        <f t="shared" si="80"/>
        <v>0</v>
      </c>
      <c r="CZ56" s="29">
        <v>0</v>
      </c>
      <c r="DA56" s="29">
        <v>0</v>
      </c>
      <c r="DB56" s="29">
        <f t="shared" si="81"/>
        <v>0</v>
      </c>
      <c r="DC56" s="36" t="str">
        <f t="shared" si="94"/>
        <v> </v>
      </c>
      <c r="DD56" s="36" t="str">
        <f t="shared" si="94"/>
        <v> </v>
      </c>
      <c r="DE56" s="36" t="str">
        <f t="shared" si="94"/>
        <v> </v>
      </c>
      <c r="DF56" s="29">
        <v>0</v>
      </c>
      <c r="DG56" s="29">
        <v>2637</v>
      </c>
      <c r="DH56" s="29">
        <f t="shared" si="82"/>
        <v>2637</v>
      </c>
      <c r="DI56" s="29">
        <v>0</v>
      </c>
      <c r="DJ56" s="29">
        <v>0</v>
      </c>
      <c r="DK56" s="29">
        <f t="shared" si="83"/>
        <v>0</v>
      </c>
      <c r="DL56" s="36" t="str">
        <f t="shared" si="95"/>
        <v> </v>
      </c>
      <c r="DM56" s="36">
        <f t="shared" si="95"/>
        <v>0</v>
      </c>
      <c r="DN56" s="36">
        <f t="shared" si="95"/>
        <v>0</v>
      </c>
    </row>
    <row r="57" spans="1:118" ht="33" customHeight="1">
      <c r="A57" s="4" t="s">
        <v>65</v>
      </c>
      <c r="B57" s="29">
        <v>2318994</v>
      </c>
      <c r="C57" s="29">
        <v>61101</v>
      </c>
      <c r="D57" s="29">
        <f t="shared" si="40"/>
        <v>2380095</v>
      </c>
      <c r="E57" s="29">
        <v>2258052</v>
      </c>
      <c r="F57" s="29">
        <v>8719</v>
      </c>
      <c r="G57" s="29">
        <f t="shared" si="41"/>
        <v>2266771</v>
      </c>
      <c r="H57" s="36">
        <f t="shared" si="57"/>
        <v>97.37205012173382</v>
      </c>
      <c r="I57" s="36">
        <f t="shared" si="58"/>
        <v>14.269815551300304</v>
      </c>
      <c r="J57" s="36">
        <f t="shared" si="59"/>
        <v>95.23867744774893</v>
      </c>
      <c r="K57" s="29">
        <v>372055</v>
      </c>
      <c r="L57" s="29">
        <v>23798</v>
      </c>
      <c r="M57" s="29">
        <f t="shared" si="60"/>
        <v>395853</v>
      </c>
      <c r="N57" s="29">
        <v>326095</v>
      </c>
      <c r="O57" s="29">
        <v>3727</v>
      </c>
      <c r="P57" s="29">
        <f t="shared" si="61"/>
        <v>329822</v>
      </c>
      <c r="Q57" s="36">
        <f t="shared" si="84"/>
        <v>87.6469876765532</v>
      </c>
      <c r="R57" s="36">
        <f t="shared" si="84"/>
        <v>15.660979914278512</v>
      </c>
      <c r="S57" s="36">
        <f t="shared" si="84"/>
        <v>83.31931297729207</v>
      </c>
      <c r="T57" s="29">
        <v>10899</v>
      </c>
      <c r="U57" s="29">
        <v>1151</v>
      </c>
      <c r="V57" s="29">
        <f t="shared" si="62"/>
        <v>12050</v>
      </c>
      <c r="W57" s="29">
        <v>10899</v>
      </c>
      <c r="X57" s="29">
        <v>171</v>
      </c>
      <c r="Y57" s="29">
        <f t="shared" si="63"/>
        <v>11070</v>
      </c>
      <c r="Z57" s="36">
        <f t="shared" si="85"/>
        <v>100</v>
      </c>
      <c r="AA57" s="36">
        <f t="shared" si="85"/>
        <v>14.856646394439618</v>
      </c>
      <c r="AB57" s="36">
        <f t="shared" si="85"/>
        <v>91.86721991701245</v>
      </c>
      <c r="AC57" s="29">
        <v>287794</v>
      </c>
      <c r="AD57" s="29">
        <v>21860</v>
      </c>
      <c r="AE57" s="29">
        <f t="shared" si="64"/>
        <v>309654</v>
      </c>
      <c r="AF57" s="29">
        <v>242087</v>
      </c>
      <c r="AG57" s="29">
        <v>3256</v>
      </c>
      <c r="AH57" s="29">
        <f t="shared" si="65"/>
        <v>245343</v>
      </c>
      <c r="AI57" s="36">
        <f t="shared" si="86"/>
        <v>84.11815395734449</v>
      </c>
      <c r="AJ57" s="36">
        <f t="shared" si="86"/>
        <v>14.894784995425434</v>
      </c>
      <c r="AK57" s="36">
        <f t="shared" si="86"/>
        <v>79.23133561975625</v>
      </c>
      <c r="AL57" s="29">
        <v>23531</v>
      </c>
      <c r="AM57" s="29">
        <v>780</v>
      </c>
      <c r="AN57" s="29">
        <f t="shared" si="66"/>
        <v>24311</v>
      </c>
      <c r="AO57" s="29">
        <v>23281</v>
      </c>
      <c r="AP57" s="29">
        <v>300</v>
      </c>
      <c r="AQ57" s="29">
        <f t="shared" si="67"/>
        <v>23581</v>
      </c>
      <c r="AR57" s="36">
        <f t="shared" si="87"/>
        <v>98.9375717139093</v>
      </c>
      <c r="AS57" s="36">
        <f t="shared" si="87"/>
        <v>38.46153846153847</v>
      </c>
      <c r="AT57" s="36">
        <f t="shared" si="87"/>
        <v>96.99724404590515</v>
      </c>
      <c r="AU57" s="29">
        <v>49831</v>
      </c>
      <c r="AV57" s="29">
        <v>7</v>
      </c>
      <c r="AW57" s="29">
        <f t="shared" si="68"/>
        <v>49838</v>
      </c>
      <c r="AX57" s="29">
        <v>49828</v>
      </c>
      <c r="AY57" s="29">
        <v>0</v>
      </c>
      <c r="AZ57" s="29">
        <f t="shared" si="69"/>
        <v>49828</v>
      </c>
      <c r="BA57" s="36">
        <f t="shared" si="88"/>
        <v>99.99397965122114</v>
      </c>
      <c r="BB57" s="36">
        <f t="shared" si="88"/>
        <v>0</v>
      </c>
      <c r="BC57" s="36">
        <f t="shared" si="88"/>
        <v>99.97993498936555</v>
      </c>
      <c r="BD57" s="29">
        <v>1880048</v>
      </c>
      <c r="BE57" s="29">
        <v>35795</v>
      </c>
      <c r="BF57" s="29">
        <f t="shared" si="70"/>
        <v>1915843</v>
      </c>
      <c r="BG57" s="29">
        <v>1865588</v>
      </c>
      <c r="BH57" s="29">
        <v>4794</v>
      </c>
      <c r="BI57" s="29">
        <f t="shared" si="71"/>
        <v>1870382</v>
      </c>
      <c r="BJ57" s="36">
        <f t="shared" si="89"/>
        <v>99.23087070117359</v>
      </c>
      <c r="BK57" s="36">
        <f t="shared" si="89"/>
        <v>13.39293197373935</v>
      </c>
      <c r="BL57" s="36">
        <f t="shared" si="89"/>
        <v>97.62710201201247</v>
      </c>
      <c r="BM57" s="29">
        <v>1867256</v>
      </c>
      <c r="BN57" s="29">
        <v>35795</v>
      </c>
      <c r="BO57" s="29">
        <f t="shared" si="72"/>
        <v>1903051</v>
      </c>
      <c r="BP57" s="29">
        <v>1852796</v>
      </c>
      <c r="BQ57" s="29">
        <v>4794</v>
      </c>
      <c r="BR57" s="29">
        <f t="shared" si="73"/>
        <v>1857590</v>
      </c>
      <c r="BS57" s="36">
        <f t="shared" si="90"/>
        <v>99.22560163148492</v>
      </c>
      <c r="BT57" s="36">
        <f t="shared" si="90"/>
        <v>13.39293197373935</v>
      </c>
      <c r="BU57" s="36">
        <f t="shared" si="90"/>
        <v>97.61115177680472</v>
      </c>
      <c r="BV57" s="29">
        <v>12792</v>
      </c>
      <c r="BW57" s="29">
        <v>0</v>
      </c>
      <c r="BX57" s="29">
        <f t="shared" si="74"/>
        <v>12792</v>
      </c>
      <c r="BY57" s="29">
        <v>12792</v>
      </c>
      <c r="BZ57" s="29">
        <v>0</v>
      </c>
      <c r="CA57" s="29">
        <f t="shared" si="75"/>
        <v>12792</v>
      </c>
      <c r="CB57" s="36">
        <f t="shared" si="91"/>
        <v>100</v>
      </c>
      <c r="CC57" s="36" t="str">
        <f t="shared" si="91"/>
        <v> </v>
      </c>
      <c r="CD57" s="36">
        <f t="shared" si="91"/>
        <v>100</v>
      </c>
      <c r="CE57" s="29">
        <v>16015</v>
      </c>
      <c r="CF57" s="29">
        <v>1508</v>
      </c>
      <c r="CG57" s="29">
        <f t="shared" si="76"/>
        <v>17523</v>
      </c>
      <c r="CH57" s="29">
        <v>15561</v>
      </c>
      <c r="CI57" s="29">
        <v>198</v>
      </c>
      <c r="CJ57" s="29">
        <f t="shared" si="77"/>
        <v>15759</v>
      </c>
      <c r="CK57" s="36">
        <f t="shared" si="92"/>
        <v>97.16515766468935</v>
      </c>
      <c r="CL57" s="36">
        <f t="shared" si="92"/>
        <v>13.12997347480106</v>
      </c>
      <c r="CM57" s="36">
        <f t="shared" si="92"/>
        <v>89.9332306111967</v>
      </c>
      <c r="CN57" s="29">
        <v>50876</v>
      </c>
      <c r="CO57" s="29">
        <v>0</v>
      </c>
      <c r="CP57" s="29">
        <f t="shared" si="78"/>
        <v>50876</v>
      </c>
      <c r="CQ57" s="29">
        <v>50808</v>
      </c>
      <c r="CR57" s="29">
        <v>0</v>
      </c>
      <c r="CS57" s="29">
        <f t="shared" si="79"/>
        <v>50808</v>
      </c>
      <c r="CT57" s="36">
        <f t="shared" si="93"/>
        <v>99.86634169352936</v>
      </c>
      <c r="CU57" s="36" t="str">
        <f t="shared" si="93"/>
        <v> </v>
      </c>
      <c r="CV57" s="36">
        <f t="shared" si="93"/>
        <v>99.86634169352936</v>
      </c>
      <c r="CW57" s="29">
        <v>0</v>
      </c>
      <c r="CX57" s="29">
        <v>0</v>
      </c>
      <c r="CY57" s="29">
        <f t="shared" si="80"/>
        <v>0</v>
      </c>
      <c r="CZ57" s="29">
        <v>0</v>
      </c>
      <c r="DA57" s="29">
        <v>0</v>
      </c>
      <c r="DB57" s="29">
        <f t="shared" si="81"/>
        <v>0</v>
      </c>
      <c r="DC57" s="36" t="str">
        <f t="shared" si="94"/>
        <v> </v>
      </c>
      <c r="DD57" s="36" t="str">
        <f t="shared" si="94"/>
        <v> </v>
      </c>
      <c r="DE57" s="36" t="str">
        <f t="shared" si="94"/>
        <v> </v>
      </c>
      <c r="DF57" s="29">
        <v>0</v>
      </c>
      <c r="DG57" s="29">
        <v>0</v>
      </c>
      <c r="DH57" s="29">
        <f t="shared" si="82"/>
        <v>0</v>
      </c>
      <c r="DI57" s="29">
        <v>0</v>
      </c>
      <c r="DJ57" s="29">
        <v>0</v>
      </c>
      <c r="DK57" s="29">
        <f t="shared" si="83"/>
        <v>0</v>
      </c>
      <c r="DL57" s="36" t="str">
        <f t="shared" si="95"/>
        <v> </v>
      </c>
      <c r="DM57" s="36" t="str">
        <f t="shared" si="95"/>
        <v> </v>
      </c>
      <c r="DN57" s="36" t="str">
        <f t="shared" si="95"/>
        <v> </v>
      </c>
    </row>
    <row r="58" spans="1:118" ht="33" customHeight="1">
      <c r="A58" s="4" t="s">
        <v>66</v>
      </c>
      <c r="B58" s="29">
        <v>3191337</v>
      </c>
      <c r="C58" s="29">
        <v>237557</v>
      </c>
      <c r="D58" s="29">
        <f t="shared" si="40"/>
        <v>3428894</v>
      </c>
      <c r="E58" s="29">
        <v>3131405</v>
      </c>
      <c r="F58" s="29">
        <v>33907</v>
      </c>
      <c r="G58" s="29">
        <f t="shared" si="41"/>
        <v>3165312</v>
      </c>
      <c r="H58" s="36">
        <f t="shared" si="57"/>
        <v>98.12204101290463</v>
      </c>
      <c r="I58" s="36">
        <f t="shared" si="58"/>
        <v>14.273206009505088</v>
      </c>
      <c r="J58" s="36">
        <f t="shared" si="59"/>
        <v>92.31291489325713</v>
      </c>
      <c r="K58" s="29">
        <v>910100</v>
      </c>
      <c r="L58" s="29">
        <v>63866</v>
      </c>
      <c r="M58" s="29">
        <f t="shared" si="60"/>
        <v>973966</v>
      </c>
      <c r="N58" s="29">
        <v>882572</v>
      </c>
      <c r="O58" s="29">
        <v>14814</v>
      </c>
      <c r="P58" s="29">
        <f t="shared" si="61"/>
        <v>897386</v>
      </c>
      <c r="Q58" s="36">
        <f t="shared" si="84"/>
        <v>96.97527744203933</v>
      </c>
      <c r="R58" s="36">
        <f t="shared" si="84"/>
        <v>23.195440453449407</v>
      </c>
      <c r="S58" s="36">
        <f t="shared" si="84"/>
        <v>92.13730253417471</v>
      </c>
      <c r="T58" s="29">
        <v>37390</v>
      </c>
      <c r="U58" s="29">
        <v>14635</v>
      </c>
      <c r="V58" s="29">
        <f t="shared" si="62"/>
        <v>52025</v>
      </c>
      <c r="W58" s="29">
        <v>36005</v>
      </c>
      <c r="X58" s="29">
        <v>3465</v>
      </c>
      <c r="Y58" s="29">
        <f t="shared" si="63"/>
        <v>39470</v>
      </c>
      <c r="Z58" s="36">
        <f t="shared" si="85"/>
        <v>96.29580101631451</v>
      </c>
      <c r="AA58" s="36">
        <f t="shared" si="85"/>
        <v>23.676118893064572</v>
      </c>
      <c r="AB58" s="36">
        <f t="shared" si="85"/>
        <v>75.86737145603075</v>
      </c>
      <c r="AC58" s="29">
        <v>723728</v>
      </c>
      <c r="AD58" s="29">
        <v>47158</v>
      </c>
      <c r="AE58" s="29">
        <f t="shared" si="64"/>
        <v>770886</v>
      </c>
      <c r="AF58" s="29">
        <v>696943</v>
      </c>
      <c r="AG58" s="29">
        <v>11177</v>
      </c>
      <c r="AH58" s="29">
        <f t="shared" si="65"/>
        <v>708120</v>
      </c>
      <c r="AI58" s="36">
        <f t="shared" si="86"/>
        <v>96.2990239426967</v>
      </c>
      <c r="AJ58" s="36">
        <f t="shared" si="86"/>
        <v>23.70117477416345</v>
      </c>
      <c r="AK58" s="36">
        <f t="shared" si="86"/>
        <v>91.8579400845261</v>
      </c>
      <c r="AL58" s="29">
        <v>58125</v>
      </c>
      <c r="AM58" s="29">
        <v>100</v>
      </c>
      <c r="AN58" s="29">
        <f t="shared" si="66"/>
        <v>58225</v>
      </c>
      <c r="AO58" s="29">
        <v>58125</v>
      </c>
      <c r="AP58" s="29">
        <v>100</v>
      </c>
      <c r="AQ58" s="29">
        <f t="shared" si="67"/>
        <v>58225</v>
      </c>
      <c r="AR58" s="36">
        <f t="shared" si="87"/>
        <v>100</v>
      </c>
      <c r="AS58" s="36">
        <f t="shared" si="87"/>
        <v>100</v>
      </c>
      <c r="AT58" s="36">
        <f t="shared" si="87"/>
        <v>100</v>
      </c>
      <c r="AU58" s="29">
        <v>90857</v>
      </c>
      <c r="AV58" s="29">
        <v>1973</v>
      </c>
      <c r="AW58" s="29">
        <f t="shared" si="68"/>
        <v>92830</v>
      </c>
      <c r="AX58" s="29">
        <v>91499</v>
      </c>
      <c r="AY58" s="29">
        <v>72</v>
      </c>
      <c r="AZ58" s="29">
        <f t="shared" si="69"/>
        <v>91571</v>
      </c>
      <c r="BA58" s="36">
        <f t="shared" si="88"/>
        <v>100.70660488459889</v>
      </c>
      <c r="BB58" s="36">
        <f t="shared" si="88"/>
        <v>3.649265078560568</v>
      </c>
      <c r="BC58" s="36">
        <f t="shared" si="88"/>
        <v>98.64375740601099</v>
      </c>
      <c r="BD58" s="29">
        <v>2122288</v>
      </c>
      <c r="BE58" s="29">
        <v>170940</v>
      </c>
      <c r="BF58" s="29">
        <f t="shared" si="70"/>
        <v>2293228</v>
      </c>
      <c r="BG58" s="29">
        <v>2090799</v>
      </c>
      <c r="BH58" s="29">
        <v>18588</v>
      </c>
      <c r="BI58" s="29">
        <f t="shared" si="71"/>
        <v>2109387</v>
      </c>
      <c r="BJ58" s="36">
        <f t="shared" si="89"/>
        <v>98.51627111871716</v>
      </c>
      <c r="BK58" s="36">
        <f t="shared" si="89"/>
        <v>10.873990873990873</v>
      </c>
      <c r="BL58" s="36">
        <f t="shared" si="89"/>
        <v>91.9833091171048</v>
      </c>
      <c r="BM58" s="29">
        <v>2118969</v>
      </c>
      <c r="BN58" s="29">
        <v>170940</v>
      </c>
      <c r="BO58" s="29">
        <f t="shared" si="72"/>
        <v>2289909</v>
      </c>
      <c r="BP58" s="29">
        <v>2087480</v>
      </c>
      <c r="BQ58" s="29">
        <v>18588</v>
      </c>
      <c r="BR58" s="29">
        <f t="shared" si="73"/>
        <v>2106068</v>
      </c>
      <c r="BS58" s="36">
        <f t="shared" si="90"/>
        <v>98.51394711295917</v>
      </c>
      <c r="BT58" s="36">
        <f t="shared" si="90"/>
        <v>10.873990873990873</v>
      </c>
      <c r="BU58" s="36">
        <f t="shared" si="90"/>
        <v>91.97168970470005</v>
      </c>
      <c r="BV58" s="29">
        <v>3319</v>
      </c>
      <c r="BW58" s="29">
        <v>0</v>
      </c>
      <c r="BX58" s="29">
        <f t="shared" si="74"/>
        <v>3319</v>
      </c>
      <c r="BY58" s="29">
        <v>3319</v>
      </c>
      <c r="BZ58" s="29">
        <v>0</v>
      </c>
      <c r="CA58" s="29">
        <f t="shared" si="75"/>
        <v>3319</v>
      </c>
      <c r="CB58" s="36">
        <f t="shared" si="91"/>
        <v>100</v>
      </c>
      <c r="CC58" s="36" t="str">
        <f t="shared" si="91"/>
        <v> </v>
      </c>
      <c r="CD58" s="36">
        <f t="shared" si="91"/>
        <v>100</v>
      </c>
      <c r="CE58" s="29">
        <v>27475</v>
      </c>
      <c r="CF58" s="29">
        <v>2502</v>
      </c>
      <c r="CG58" s="29">
        <f t="shared" si="76"/>
        <v>29977</v>
      </c>
      <c r="CH58" s="29">
        <v>26669</v>
      </c>
      <c r="CI58" s="29">
        <v>505</v>
      </c>
      <c r="CJ58" s="29">
        <f t="shared" si="77"/>
        <v>27174</v>
      </c>
      <c r="CK58" s="36">
        <f t="shared" si="92"/>
        <v>97.06642402183803</v>
      </c>
      <c r="CL58" s="36">
        <f t="shared" si="92"/>
        <v>20.183852917665867</v>
      </c>
      <c r="CM58" s="36">
        <f t="shared" si="92"/>
        <v>90.64949794842713</v>
      </c>
      <c r="CN58" s="29">
        <v>131474</v>
      </c>
      <c r="CO58" s="29">
        <v>0</v>
      </c>
      <c r="CP58" s="29">
        <f t="shared" si="78"/>
        <v>131474</v>
      </c>
      <c r="CQ58" s="29">
        <v>131365</v>
      </c>
      <c r="CR58" s="29">
        <v>0</v>
      </c>
      <c r="CS58" s="29">
        <f t="shared" si="79"/>
        <v>131365</v>
      </c>
      <c r="CT58" s="36">
        <f t="shared" si="93"/>
        <v>99.91709387407396</v>
      </c>
      <c r="CU58" s="36" t="str">
        <f t="shared" si="93"/>
        <v> </v>
      </c>
      <c r="CV58" s="36">
        <f t="shared" si="93"/>
        <v>99.91709387407396</v>
      </c>
      <c r="CW58" s="29">
        <v>0</v>
      </c>
      <c r="CX58" s="29">
        <v>0</v>
      </c>
      <c r="CY58" s="29">
        <f t="shared" si="80"/>
        <v>0</v>
      </c>
      <c r="CZ58" s="29">
        <v>0</v>
      </c>
      <c r="DA58" s="29">
        <v>0</v>
      </c>
      <c r="DB58" s="29">
        <f t="shared" si="81"/>
        <v>0</v>
      </c>
      <c r="DC58" s="36" t="str">
        <f t="shared" si="94"/>
        <v> </v>
      </c>
      <c r="DD58" s="36" t="str">
        <f t="shared" si="94"/>
        <v> </v>
      </c>
      <c r="DE58" s="36" t="str">
        <f t="shared" si="94"/>
        <v> </v>
      </c>
      <c r="DF58" s="29">
        <v>0</v>
      </c>
      <c r="DG58" s="29">
        <v>249</v>
      </c>
      <c r="DH58" s="29">
        <f t="shared" si="82"/>
        <v>249</v>
      </c>
      <c r="DI58" s="29">
        <v>0</v>
      </c>
      <c r="DJ58" s="29">
        <v>0</v>
      </c>
      <c r="DK58" s="29">
        <f t="shared" si="83"/>
        <v>0</v>
      </c>
      <c r="DL58" s="36" t="str">
        <f t="shared" si="95"/>
        <v> </v>
      </c>
      <c r="DM58" s="36">
        <f t="shared" si="95"/>
        <v>0</v>
      </c>
      <c r="DN58" s="36">
        <f t="shared" si="95"/>
        <v>0</v>
      </c>
    </row>
    <row r="59" spans="1:118" s="67" customFormat="1" ht="33" customHeight="1">
      <c r="A59" s="14" t="s">
        <v>67</v>
      </c>
      <c r="B59" s="30">
        <v>496371</v>
      </c>
      <c r="C59" s="30">
        <v>13442</v>
      </c>
      <c r="D59" s="30">
        <f t="shared" si="40"/>
        <v>509813</v>
      </c>
      <c r="E59" s="30">
        <v>483442</v>
      </c>
      <c r="F59" s="30">
        <v>2424</v>
      </c>
      <c r="G59" s="30">
        <f t="shared" si="41"/>
        <v>485866</v>
      </c>
      <c r="H59" s="37">
        <f t="shared" si="57"/>
        <v>97.39529505148367</v>
      </c>
      <c r="I59" s="37">
        <f t="shared" si="58"/>
        <v>18.033030798988246</v>
      </c>
      <c r="J59" s="37">
        <f t="shared" si="59"/>
        <v>95.30278749266888</v>
      </c>
      <c r="K59" s="30">
        <v>80505</v>
      </c>
      <c r="L59" s="30">
        <v>4715</v>
      </c>
      <c r="M59" s="30">
        <f t="shared" si="60"/>
        <v>85220</v>
      </c>
      <c r="N59" s="30">
        <v>70751</v>
      </c>
      <c r="O59" s="30">
        <v>833</v>
      </c>
      <c r="P59" s="30">
        <f t="shared" si="61"/>
        <v>71584</v>
      </c>
      <c r="Q59" s="37">
        <f t="shared" si="84"/>
        <v>87.88398236134401</v>
      </c>
      <c r="R59" s="37">
        <f t="shared" si="84"/>
        <v>17.667020148462353</v>
      </c>
      <c r="S59" s="37">
        <f t="shared" si="84"/>
        <v>83.99906125322694</v>
      </c>
      <c r="T59" s="30">
        <v>3585</v>
      </c>
      <c r="U59" s="30">
        <v>174</v>
      </c>
      <c r="V59" s="30">
        <f t="shared" si="62"/>
        <v>3759</v>
      </c>
      <c r="W59" s="30">
        <v>3080</v>
      </c>
      <c r="X59" s="30">
        <v>48</v>
      </c>
      <c r="Y59" s="30">
        <f t="shared" si="63"/>
        <v>3128</v>
      </c>
      <c r="Z59" s="37">
        <f t="shared" si="85"/>
        <v>85.91352859135286</v>
      </c>
      <c r="AA59" s="37">
        <f t="shared" si="85"/>
        <v>27.586206896551722</v>
      </c>
      <c r="AB59" s="37">
        <f t="shared" si="85"/>
        <v>83.21362064378825</v>
      </c>
      <c r="AC59" s="30">
        <v>68601</v>
      </c>
      <c r="AD59" s="30">
        <v>3499</v>
      </c>
      <c r="AE59" s="30">
        <f t="shared" si="64"/>
        <v>72100</v>
      </c>
      <c r="AF59" s="30">
        <v>59402</v>
      </c>
      <c r="AG59" s="30">
        <v>785</v>
      </c>
      <c r="AH59" s="30">
        <f t="shared" si="65"/>
        <v>60187</v>
      </c>
      <c r="AI59" s="37">
        <f t="shared" si="86"/>
        <v>86.59057448142156</v>
      </c>
      <c r="AJ59" s="37">
        <f t="shared" si="86"/>
        <v>22.43498142326379</v>
      </c>
      <c r="AK59" s="37">
        <f t="shared" si="86"/>
        <v>83.47711511789183</v>
      </c>
      <c r="AL59" s="30">
        <v>5077</v>
      </c>
      <c r="AM59" s="30">
        <v>1042</v>
      </c>
      <c r="AN59" s="30">
        <f t="shared" si="66"/>
        <v>6119</v>
      </c>
      <c r="AO59" s="30">
        <v>5027</v>
      </c>
      <c r="AP59" s="30">
        <v>0</v>
      </c>
      <c r="AQ59" s="30">
        <f t="shared" si="67"/>
        <v>5027</v>
      </c>
      <c r="AR59" s="37">
        <f t="shared" si="87"/>
        <v>99.01516643687216</v>
      </c>
      <c r="AS59" s="37">
        <f t="shared" si="87"/>
        <v>0</v>
      </c>
      <c r="AT59" s="37">
        <f t="shared" si="87"/>
        <v>82.1539467233208</v>
      </c>
      <c r="AU59" s="30">
        <v>3242</v>
      </c>
      <c r="AV59" s="30">
        <v>0</v>
      </c>
      <c r="AW59" s="30">
        <f t="shared" si="68"/>
        <v>3242</v>
      </c>
      <c r="AX59" s="30">
        <v>3242</v>
      </c>
      <c r="AY59" s="30">
        <v>0</v>
      </c>
      <c r="AZ59" s="30">
        <f t="shared" si="69"/>
        <v>3242</v>
      </c>
      <c r="BA59" s="37">
        <f t="shared" si="88"/>
        <v>100</v>
      </c>
      <c r="BB59" s="37" t="str">
        <f t="shared" si="88"/>
        <v> </v>
      </c>
      <c r="BC59" s="37">
        <f t="shared" si="88"/>
        <v>100</v>
      </c>
      <c r="BD59" s="30">
        <v>397014</v>
      </c>
      <c r="BE59" s="30">
        <v>8593</v>
      </c>
      <c r="BF59" s="30">
        <f t="shared" si="70"/>
        <v>405607</v>
      </c>
      <c r="BG59" s="30">
        <v>393942</v>
      </c>
      <c r="BH59" s="30">
        <v>1552</v>
      </c>
      <c r="BI59" s="30">
        <f t="shared" si="71"/>
        <v>395494</v>
      </c>
      <c r="BJ59" s="37">
        <f t="shared" si="89"/>
        <v>99.22622376037117</v>
      </c>
      <c r="BK59" s="37">
        <f t="shared" si="89"/>
        <v>18.06121261491912</v>
      </c>
      <c r="BL59" s="37">
        <f t="shared" si="89"/>
        <v>97.50669983506202</v>
      </c>
      <c r="BM59" s="30">
        <v>388989</v>
      </c>
      <c r="BN59" s="30">
        <v>8593</v>
      </c>
      <c r="BO59" s="30">
        <f t="shared" si="72"/>
        <v>397582</v>
      </c>
      <c r="BP59" s="30">
        <v>385917</v>
      </c>
      <c r="BQ59" s="30">
        <v>1552</v>
      </c>
      <c r="BR59" s="30">
        <f t="shared" si="73"/>
        <v>387469</v>
      </c>
      <c r="BS59" s="37">
        <f t="shared" si="90"/>
        <v>99.21026044438275</v>
      </c>
      <c r="BT59" s="37">
        <f t="shared" si="90"/>
        <v>18.06121261491912</v>
      </c>
      <c r="BU59" s="37">
        <f t="shared" si="90"/>
        <v>97.45637377949706</v>
      </c>
      <c r="BV59" s="30">
        <v>8025</v>
      </c>
      <c r="BW59" s="30">
        <v>0</v>
      </c>
      <c r="BX59" s="30">
        <f t="shared" si="74"/>
        <v>8025</v>
      </c>
      <c r="BY59" s="30">
        <v>8025</v>
      </c>
      <c r="BZ59" s="30">
        <v>0</v>
      </c>
      <c r="CA59" s="30">
        <f t="shared" si="75"/>
        <v>8025</v>
      </c>
      <c r="CB59" s="37">
        <f t="shared" si="91"/>
        <v>100</v>
      </c>
      <c r="CC59" s="37" t="str">
        <f t="shared" si="91"/>
        <v> </v>
      </c>
      <c r="CD59" s="37">
        <f t="shared" si="91"/>
        <v>100</v>
      </c>
      <c r="CE59" s="30">
        <v>8371</v>
      </c>
      <c r="CF59" s="30">
        <v>134</v>
      </c>
      <c r="CG59" s="30">
        <f t="shared" si="76"/>
        <v>8505</v>
      </c>
      <c r="CH59" s="30">
        <v>8268</v>
      </c>
      <c r="CI59" s="30">
        <v>39</v>
      </c>
      <c r="CJ59" s="30">
        <f t="shared" si="77"/>
        <v>8307</v>
      </c>
      <c r="CK59" s="37">
        <f t="shared" si="92"/>
        <v>98.76956158165093</v>
      </c>
      <c r="CL59" s="37">
        <f t="shared" si="92"/>
        <v>29.1044776119403</v>
      </c>
      <c r="CM59" s="37">
        <f t="shared" si="92"/>
        <v>97.67195767195767</v>
      </c>
      <c r="CN59" s="30">
        <v>10481</v>
      </c>
      <c r="CO59" s="30">
        <v>0</v>
      </c>
      <c r="CP59" s="30">
        <f t="shared" si="78"/>
        <v>10481</v>
      </c>
      <c r="CQ59" s="30">
        <v>10481</v>
      </c>
      <c r="CR59" s="30">
        <v>0</v>
      </c>
      <c r="CS59" s="30">
        <f t="shared" si="79"/>
        <v>10481</v>
      </c>
      <c r="CT59" s="37">
        <f t="shared" si="93"/>
        <v>100</v>
      </c>
      <c r="CU59" s="37" t="str">
        <f t="shared" si="93"/>
        <v> </v>
      </c>
      <c r="CV59" s="37">
        <f t="shared" si="93"/>
        <v>100</v>
      </c>
      <c r="CW59" s="30">
        <v>0</v>
      </c>
      <c r="CX59" s="30">
        <v>0</v>
      </c>
      <c r="CY59" s="30">
        <f t="shared" si="80"/>
        <v>0</v>
      </c>
      <c r="CZ59" s="30">
        <v>0</v>
      </c>
      <c r="DA59" s="30">
        <v>0</v>
      </c>
      <c r="DB59" s="30">
        <f t="shared" si="81"/>
        <v>0</v>
      </c>
      <c r="DC59" s="37" t="str">
        <f t="shared" si="94"/>
        <v> </v>
      </c>
      <c r="DD59" s="37" t="str">
        <f t="shared" si="94"/>
        <v> </v>
      </c>
      <c r="DE59" s="37" t="str">
        <f t="shared" si="94"/>
        <v> </v>
      </c>
      <c r="DF59" s="30">
        <v>0</v>
      </c>
      <c r="DG59" s="30">
        <v>0</v>
      </c>
      <c r="DH59" s="30">
        <f t="shared" si="82"/>
        <v>0</v>
      </c>
      <c r="DI59" s="30">
        <v>0</v>
      </c>
      <c r="DJ59" s="30">
        <v>0</v>
      </c>
      <c r="DK59" s="30">
        <f t="shared" si="83"/>
        <v>0</v>
      </c>
      <c r="DL59" s="37" t="str">
        <f t="shared" si="95"/>
        <v> </v>
      </c>
      <c r="DM59" s="37" t="str">
        <f t="shared" si="95"/>
        <v> </v>
      </c>
      <c r="DN59" s="37" t="str">
        <f t="shared" si="95"/>
        <v> </v>
      </c>
    </row>
    <row r="60" spans="1:118" ht="33" customHeight="1">
      <c r="A60" s="4" t="s">
        <v>68</v>
      </c>
      <c r="B60" s="29">
        <v>3778608</v>
      </c>
      <c r="C60" s="29">
        <v>139398</v>
      </c>
      <c r="D60" s="29">
        <f t="shared" si="40"/>
        <v>3918006</v>
      </c>
      <c r="E60" s="29">
        <v>3736718</v>
      </c>
      <c r="F60" s="29">
        <v>15963</v>
      </c>
      <c r="G60" s="29">
        <f t="shared" si="41"/>
        <v>3752681</v>
      </c>
      <c r="H60" s="36">
        <f t="shared" si="57"/>
        <v>98.89139069202204</v>
      </c>
      <c r="I60" s="36">
        <f t="shared" si="58"/>
        <v>11.451383807515173</v>
      </c>
      <c r="J60" s="36">
        <f t="shared" si="59"/>
        <v>95.78037910100188</v>
      </c>
      <c r="K60" s="29">
        <v>937013</v>
      </c>
      <c r="L60" s="29">
        <v>58541</v>
      </c>
      <c r="M60" s="29">
        <f t="shared" si="60"/>
        <v>995554</v>
      </c>
      <c r="N60" s="29">
        <v>914334</v>
      </c>
      <c r="O60" s="29">
        <v>8911</v>
      </c>
      <c r="P60" s="29">
        <f t="shared" si="61"/>
        <v>923245</v>
      </c>
      <c r="Q60" s="36">
        <f t="shared" si="84"/>
        <v>97.57964937519543</v>
      </c>
      <c r="R60" s="36">
        <f t="shared" si="84"/>
        <v>15.221810355135718</v>
      </c>
      <c r="S60" s="36">
        <f t="shared" si="84"/>
        <v>92.73680784769084</v>
      </c>
      <c r="T60" s="29">
        <v>15843</v>
      </c>
      <c r="U60" s="29">
        <v>1359</v>
      </c>
      <c r="V60" s="29">
        <f t="shared" si="62"/>
        <v>17202</v>
      </c>
      <c r="W60" s="29">
        <v>15286</v>
      </c>
      <c r="X60" s="29">
        <v>224</v>
      </c>
      <c r="Y60" s="29">
        <f t="shared" si="63"/>
        <v>15510</v>
      </c>
      <c r="Z60" s="36">
        <f t="shared" si="85"/>
        <v>96.48425172000252</v>
      </c>
      <c r="AA60" s="36">
        <f t="shared" si="85"/>
        <v>16.48270787343635</v>
      </c>
      <c r="AB60" s="36">
        <f t="shared" si="85"/>
        <v>90.1639344262295</v>
      </c>
      <c r="AC60" s="29">
        <v>599014</v>
      </c>
      <c r="AD60" s="29">
        <v>51420</v>
      </c>
      <c r="AE60" s="29">
        <f t="shared" si="64"/>
        <v>650434</v>
      </c>
      <c r="AF60" s="29">
        <v>577976</v>
      </c>
      <c r="AG60" s="29">
        <v>8497</v>
      </c>
      <c r="AH60" s="29">
        <f t="shared" si="65"/>
        <v>586473</v>
      </c>
      <c r="AI60" s="36">
        <f t="shared" si="86"/>
        <v>96.48789510762687</v>
      </c>
      <c r="AJ60" s="36">
        <f t="shared" si="86"/>
        <v>16.524698560871258</v>
      </c>
      <c r="AK60" s="36">
        <f t="shared" si="86"/>
        <v>90.16641196493418</v>
      </c>
      <c r="AL60" s="29">
        <v>57572</v>
      </c>
      <c r="AM60" s="29">
        <v>2475</v>
      </c>
      <c r="AN60" s="29">
        <f t="shared" si="66"/>
        <v>60047</v>
      </c>
      <c r="AO60" s="29">
        <v>56772</v>
      </c>
      <c r="AP60" s="29">
        <v>114</v>
      </c>
      <c r="AQ60" s="29">
        <f t="shared" si="67"/>
        <v>56886</v>
      </c>
      <c r="AR60" s="36">
        <f t="shared" si="87"/>
        <v>98.61043562843048</v>
      </c>
      <c r="AS60" s="36">
        <f t="shared" si="87"/>
        <v>4.6060606060606055</v>
      </c>
      <c r="AT60" s="36">
        <f t="shared" si="87"/>
        <v>94.7357902976002</v>
      </c>
      <c r="AU60" s="29">
        <v>264584</v>
      </c>
      <c r="AV60" s="29">
        <v>3287</v>
      </c>
      <c r="AW60" s="29">
        <f t="shared" si="68"/>
        <v>267871</v>
      </c>
      <c r="AX60" s="29">
        <v>264300</v>
      </c>
      <c r="AY60" s="29">
        <v>76</v>
      </c>
      <c r="AZ60" s="29">
        <f t="shared" si="69"/>
        <v>264376</v>
      </c>
      <c r="BA60" s="36">
        <f t="shared" si="88"/>
        <v>99.89266168778157</v>
      </c>
      <c r="BB60" s="36">
        <f t="shared" si="88"/>
        <v>2.312138728323699</v>
      </c>
      <c r="BC60" s="36">
        <f t="shared" si="88"/>
        <v>98.69526749816143</v>
      </c>
      <c r="BD60" s="29">
        <v>2722810</v>
      </c>
      <c r="BE60" s="29">
        <v>79159</v>
      </c>
      <c r="BF60" s="29">
        <f t="shared" si="70"/>
        <v>2801969</v>
      </c>
      <c r="BG60" s="29">
        <v>2704093</v>
      </c>
      <c r="BH60" s="29">
        <v>6827</v>
      </c>
      <c r="BI60" s="29">
        <f t="shared" si="71"/>
        <v>2710920</v>
      </c>
      <c r="BJ60" s="36">
        <f t="shared" si="89"/>
        <v>99.31258516018379</v>
      </c>
      <c r="BK60" s="36">
        <f t="shared" si="89"/>
        <v>8.624414153791736</v>
      </c>
      <c r="BL60" s="36">
        <f t="shared" si="89"/>
        <v>96.7505350701596</v>
      </c>
      <c r="BM60" s="29">
        <v>2716365</v>
      </c>
      <c r="BN60" s="29">
        <v>79159</v>
      </c>
      <c r="BO60" s="29">
        <f t="shared" si="72"/>
        <v>2795524</v>
      </c>
      <c r="BP60" s="29">
        <v>2697648</v>
      </c>
      <c r="BQ60" s="29">
        <v>6827</v>
      </c>
      <c r="BR60" s="29">
        <f t="shared" si="73"/>
        <v>2704475</v>
      </c>
      <c r="BS60" s="36">
        <f t="shared" si="90"/>
        <v>99.31095416116759</v>
      </c>
      <c r="BT60" s="36">
        <f t="shared" si="90"/>
        <v>8.624414153791736</v>
      </c>
      <c r="BU60" s="36">
        <f t="shared" si="90"/>
        <v>96.74304352243087</v>
      </c>
      <c r="BV60" s="29">
        <v>6445</v>
      </c>
      <c r="BW60" s="29">
        <v>0</v>
      </c>
      <c r="BX60" s="29">
        <f t="shared" si="74"/>
        <v>6445</v>
      </c>
      <c r="BY60" s="29">
        <v>6445</v>
      </c>
      <c r="BZ60" s="29">
        <v>0</v>
      </c>
      <c r="CA60" s="29">
        <f t="shared" si="75"/>
        <v>6445</v>
      </c>
      <c r="CB60" s="36">
        <f t="shared" si="91"/>
        <v>100</v>
      </c>
      <c r="CC60" s="36" t="str">
        <f t="shared" si="91"/>
        <v> </v>
      </c>
      <c r="CD60" s="36">
        <f t="shared" si="91"/>
        <v>100</v>
      </c>
      <c r="CE60" s="29">
        <v>21755</v>
      </c>
      <c r="CF60" s="29">
        <v>1698</v>
      </c>
      <c r="CG60" s="29">
        <f t="shared" si="76"/>
        <v>23453</v>
      </c>
      <c r="CH60" s="29">
        <v>21261</v>
      </c>
      <c r="CI60" s="29">
        <v>225</v>
      </c>
      <c r="CJ60" s="29">
        <f t="shared" si="77"/>
        <v>21486</v>
      </c>
      <c r="CK60" s="36">
        <f t="shared" si="92"/>
        <v>97.7292576419214</v>
      </c>
      <c r="CL60" s="36">
        <f t="shared" si="92"/>
        <v>13.250883392226148</v>
      </c>
      <c r="CM60" s="36">
        <f t="shared" si="92"/>
        <v>91.61301326056368</v>
      </c>
      <c r="CN60" s="29">
        <v>97030</v>
      </c>
      <c r="CO60" s="29">
        <v>0</v>
      </c>
      <c r="CP60" s="29">
        <f t="shared" si="78"/>
        <v>97030</v>
      </c>
      <c r="CQ60" s="29">
        <v>97030</v>
      </c>
      <c r="CR60" s="29">
        <v>0</v>
      </c>
      <c r="CS60" s="29">
        <f t="shared" si="79"/>
        <v>97030</v>
      </c>
      <c r="CT60" s="36">
        <f t="shared" si="93"/>
        <v>100</v>
      </c>
      <c r="CU60" s="36" t="str">
        <f t="shared" si="93"/>
        <v> </v>
      </c>
      <c r="CV60" s="36">
        <f t="shared" si="93"/>
        <v>100</v>
      </c>
      <c r="CW60" s="29">
        <v>0</v>
      </c>
      <c r="CX60" s="29">
        <v>0</v>
      </c>
      <c r="CY60" s="29">
        <f t="shared" si="80"/>
        <v>0</v>
      </c>
      <c r="CZ60" s="29">
        <v>0</v>
      </c>
      <c r="DA60" s="29">
        <v>0</v>
      </c>
      <c r="DB60" s="29">
        <f t="shared" si="81"/>
        <v>0</v>
      </c>
      <c r="DC60" s="36" t="str">
        <f t="shared" si="94"/>
        <v> </v>
      </c>
      <c r="DD60" s="36" t="str">
        <f t="shared" si="94"/>
        <v> </v>
      </c>
      <c r="DE60" s="36" t="str">
        <f t="shared" si="94"/>
        <v> </v>
      </c>
      <c r="DF60" s="29">
        <v>0</v>
      </c>
      <c r="DG60" s="29">
        <v>0</v>
      </c>
      <c r="DH60" s="29">
        <f t="shared" si="82"/>
        <v>0</v>
      </c>
      <c r="DI60" s="29">
        <v>0</v>
      </c>
      <c r="DJ60" s="29">
        <v>0</v>
      </c>
      <c r="DK60" s="29">
        <f t="shared" si="83"/>
        <v>0</v>
      </c>
      <c r="DL60" s="36" t="str">
        <f t="shared" si="95"/>
        <v> </v>
      </c>
      <c r="DM60" s="36" t="str">
        <f t="shared" si="95"/>
        <v> </v>
      </c>
      <c r="DN60" s="36" t="str">
        <f t="shared" si="95"/>
        <v> </v>
      </c>
    </row>
    <row r="61" spans="1:118" ht="33" customHeight="1">
      <c r="A61" s="4" t="s">
        <v>69</v>
      </c>
      <c r="B61" s="29">
        <v>2070954</v>
      </c>
      <c r="C61" s="29">
        <v>97836</v>
      </c>
      <c r="D61" s="29">
        <f t="shared" si="40"/>
        <v>2168790</v>
      </c>
      <c r="E61" s="29">
        <v>2046283</v>
      </c>
      <c r="F61" s="29">
        <v>9197</v>
      </c>
      <c r="G61" s="29">
        <f t="shared" si="41"/>
        <v>2055480</v>
      </c>
      <c r="H61" s="36">
        <f t="shared" si="57"/>
        <v>98.80871327900088</v>
      </c>
      <c r="I61" s="36">
        <f t="shared" si="58"/>
        <v>9.400425201357374</v>
      </c>
      <c r="J61" s="36">
        <f t="shared" si="59"/>
        <v>94.77542777309006</v>
      </c>
      <c r="K61" s="29">
        <v>354610</v>
      </c>
      <c r="L61" s="29">
        <v>29794</v>
      </c>
      <c r="M61" s="29">
        <f t="shared" si="60"/>
        <v>384404</v>
      </c>
      <c r="N61" s="29">
        <v>344441</v>
      </c>
      <c r="O61" s="29">
        <v>5085</v>
      </c>
      <c r="P61" s="29">
        <f t="shared" si="61"/>
        <v>349526</v>
      </c>
      <c r="Q61" s="36">
        <f t="shared" si="84"/>
        <v>97.13234257353149</v>
      </c>
      <c r="R61" s="36">
        <f t="shared" si="84"/>
        <v>17.06719473719541</v>
      </c>
      <c r="S61" s="36">
        <f t="shared" si="84"/>
        <v>90.92673333263961</v>
      </c>
      <c r="T61" s="29">
        <v>9507</v>
      </c>
      <c r="U61" s="29">
        <v>837</v>
      </c>
      <c r="V61" s="29">
        <f t="shared" si="62"/>
        <v>10344</v>
      </c>
      <c r="W61" s="29">
        <v>9218</v>
      </c>
      <c r="X61" s="29">
        <v>134</v>
      </c>
      <c r="Y61" s="29">
        <f t="shared" si="63"/>
        <v>9352</v>
      </c>
      <c r="Z61" s="36">
        <f t="shared" si="85"/>
        <v>96.96013463763543</v>
      </c>
      <c r="AA61" s="36">
        <f t="shared" si="85"/>
        <v>16.009557945041816</v>
      </c>
      <c r="AB61" s="36">
        <f t="shared" si="85"/>
        <v>90.40989945862336</v>
      </c>
      <c r="AC61" s="29">
        <v>311306</v>
      </c>
      <c r="AD61" s="29">
        <v>27407</v>
      </c>
      <c r="AE61" s="29">
        <f t="shared" si="64"/>
        <v>338713</v>
      </c>
      <c r="AF61" s="29">
        <v>301847</v>
      </c>
      <c r="AG61" s="29">
        <v>4383</v>
      </c>
      <c r="AH61" s="29">
        <f t="shared" si="65"/>
        <v>306230</v>
      </c>
      <c r="AI61" s="36">
        <f t="shared" si="86"/>
        <v>96.9615105394692</v>
      </c>
      <c r="AJ61" s="36">
        <f t="shared" si="86"/>
        <v>15.992264749881416</v>
      </c>
      <c r="AK61" s="36">
        <f t="shared" si="86"/>
        <v>90.40987502694021</v>
      </c>
      <c r="AL61" s="29">
        <v>17132</v>
      </c>
      <c r="AM61" s="29">
        <v>1514</v>
      </c>
      <c r="AN61" s="29">
        <f t="shared" si="66"/>
        <v>18646</v>
      </c>
      <c r="AO61" s="29">
        <v>16722</v>
      </c>
      <c r="AP61" s="29">
        <v>553</v>
      </c>
      <c r="AQ61" s="29">
        <f t="shared" si="67"/>
        <v>17275</v>
      </c>
      <c r="AR61" s="36">
        <f t="shared" si="87"/>
        <v>97.60681765117909</v>
      </c>
      <c r="AS61" s="36">
        <f t="shared" si="87"/>
        <v>36.525759577278734</v>
      </c>
      <c r="AT61" s="36">
        <f t="shared" si="87"/>
        <v>92.64721656119275</v>
      </c>
      <c r="AU61" s="29">
        <v>16665</v>
      </c>
      <c r="AV61" s="29">
        <v>36</v>
      </c>
      <c r="AW61" s="29">
        <f t="shared" si="68"/>
        <v>16701</v>
      </c>
      <c r="AX61" s="29">
        <v>16654</v>
      </c>
      <c r="AY61" s="29">
        <v>15</v>
      </c>
      <c r="AZ61" s="29">
        <f t="shared" si="69"/>
        <v>16669</v>
      </c>
      <c r="BA61" s="36">
        <f t="shared" si="88"/>
        <v>99.93399339933994</v>
      </c>
      <c r="BB61" s="36">
        <f t="shared" si="88"/>
        <v>41.66666666666667</v>
      </c>
      <c r="BC61" s="36">
        <f t="shared" si="88"/>
        <v>99.80839470690378</v>
      </c>
      <c r="BD61" s="29">
        <v>1668920</v>
      </c>
      <c r="BE61" s="29">
        <v>64268</v>
      </c>
      <c r="BF61" s="29">
        <f t="shared" si="70"/>
        <v>1733188</v>
      </c>
      <c r="BG61" s="29">
        <v>1654479</v>
      </c>
      <c r="BH61" s="29">
        <v>4062</v>
      </c>
      <c r="BI61" s="29">
        <f t="shared" si="71"/>
        <v>1658541</v>
      </c>
      <c r="BJ61" s="36">
        <f t="shared" si="89"/>
        <v>99.13470987225271</v>
      </c>
      <c r="BK61" s="36">
        <f t="shared" si="89"/>
        <v>6.320408290284433</v>
      </c>
      <c r="BL61" s="36">
        <f t="shared" si="89"/>
        <v>95.69308118911509</v>
      </c>
      <c r="BM61" s="29">
        <v>1668245</v>
      </c>
      <c r="BN61" s="29">
        <v>64268</v>
      </c>
      <c r="BO61" s="29">
        <f t="shared" si="72"/>
        <v>1732513</v>
      </c>
      <c r="BP61" s="29">
        <v>1653804</v>
      </c>
      <c r="BQ61" s="29">
        <v>4062</v>
      </c>
      <c r="BR61" s="29">
        <f t="shared" si="73"/>
        <v>1657866</v>
      </c>
      <c r="BS61" s="36">
        <f t="shared" si="90"/>
        <v>99.13435976130604</v>
      </c>
      <c r="BT61" s="36">
        <f t="shared" si="90"/>
        <v>6.320408290284433</v>
      </c>
      <c r="BU61" s="36">
        <f t="shared" si="90"/>
        <v>95.69140318139027</v>
      </c>
      <c r="BV61" s="29">
        <v>675</v>
      </c>
      <c r="BW61" s="29">
        <v>0</v>
      </c>
      <c r="BX61" s="29">
        <f t="shared" si="74"/>
        <v>675</v>
      </c>
      <c r="BY61" s="29">
        <v>675</v>
      </c>
      <c r="BZ61" s="29">
        <v>0</v>
      </c>
      <c r="CA61" s="29">
        <f t="shared" si="75"/>
        <v>675</v>
      </c>
      <c r="CB61" s="36">
        <f t="shared" si="91"/>
        <v>100</v>
      </c>
      <c r="CC61" s="36" t="str">
        <f t="shared" si="91"/>
        <v> </v>
      </c>
      <c r="CD61" s="36">
        <f t="shared" si="91"/>
        <v>100</v>
      </c>
      <c r="CE61" s="29">
        <v>13749</v>
      </c>
      <c r="CF61" s="29">
        <v>322</v>
      </c>
      <c r="CG61" s="29">
        <f t="shared" si="76"/>
        <v>14071</v>
      </c>
      <c r="CH61" s="29">
        <v>13688</v>
      </c>
      <c r="CI61" s="29">
        <v>50</v>
      </c>
      <c r="CJ61" s="29">
        <f t="shared" si="77"/>
        <v>13738</v>
      </c>
      <c r="CK61" s="36">
        <f t="shared" si="92"/>
        <v>99.55633136955416</v>
      </c>
      <c r="CL61" s="36">
        <f t="shared" si="92"/>
        <v>15.527950310559005</v>
      </c>
      <c r="CM61" s="36">
        <f t="shared" si="92"/>
        <v>97.63343045981095</v>
      </c>
      <c r="CN61" s="29">
        <v>33675</v>
      </c>
      <c r="CO61" s="29">
        <v>0</v>
      </c>
      <c r="CP61" s="29">
        <f t="shared" si="78"/>
        <v>33675</v>
      </c>
      <c r="CQ61" s="29">
        <v>33675</v>
      </c>
      <c r="CR61" s="29">
        <v>0</v>
      </c>
      <c r="CS61" s="29">
        <f t="shared" si="79"/>
        <v>33675</v>
      </c>
      <c r="CT61" s="36">
        <f t="shared" si="93"/>
        <v>100</v>
      </c>
      <c r="CU61" s="36" t="str">
        <f t="shared" si="93"/>
        <v> </v>
      </c>
      <c r="CV61" s="36">
        <f t="shared" si="93"/>
        <v>100</v>
      </c>
      <c r="CW61" s="29">
        <v>0</v>
      </c>
      <c r="CX61" s="29">
        <v>0</v>
      </c>
      <c r="CY61" s="29">
        <f t="shared" si="80"/>
        <v>0</v>
      </c>
      <c r="CZ61" s="29">
        <v>0</v>
      </c>
      <c r="DA61" s="29">
        <v>0</v>
      </c>
      <c r="DB61" s="29">
        <f t="shared" si="81"/>
        <v>0</v>
      </c>
      <c r="DC61" s="36" t="str">
        <f t="shared" si="94"/>
        <v> </v>
      </c>
      <c r="DD61" s="36" t="str">
        <f t="shared" si="94"/>
        <v> </v>
      </c>
      <c r="DE61" s="36" t="str">
        <f t="shared" si="94"/>
        <v> </v>
      </c>
      <c r="DF61" s="29">
        <v>0</v>
      </c>
      <c r="DG61" s="29">
        <v>3452</v>
      </c>
      <c r="DH61" s="29">
        <f t="shared" si="82"/>
        <v>3452</v>
      </c>
      <c r="DI61" s="29">
        <v>0</v>
      </c>
      <c r="DJ61" s="29">
        <v>0</v>
      </c>
      <c r="DK61" s="29">
        <f t="shared" si="83"/>
        <v>0</v>
      </c>
      <c r="DL61" s="36" t="str">
        <f t="shared" si="95"/>
        <v> </v>
      </c>
      <c r="DM61" s="36">
        <f t="shared" si="95"/>
        <v>0</v>
      </c>
      <c r="DN61" s="36">
        <f t="shared" si="95"/>
        <v>0</v>
      </c>
    </row>
    <row r="62" spans="1:118" ht="33" customHeight="1">
      <c r="A62" s="4" t="s">
        <v>70</v>
      </c>
      <c r="B62" s="29">
        <v>2030099</v>
      </c>
      <c r="C62" s="29">
        <v>213629</v>
      </c>
      <c r="D62" s="29">
        <f t="shared" si="40"/>
        <v>2243728</v>
      </c>
      <c r="E62" s="29">
        <v>1881308</v>
      </c>
      <c r="F62" s="29">
        <v>36524</v>
      </c>
      <c r="G62" s="29">
        <f t="shared" si="41"/>
        <v>1917832</v>
      </c>
      <c r="H62" s="36">
        <f t="shared" si="57"/>
        <v>92.67075152492563</v>
      </c>
      <c r="I62" s="36">
        <f t="shared" si="58"/>
        <v>17.0969297239607</v>
      </c>
      <c r="J62" s="36">
        <f t="shared" si="59"/>
        <v>85.47524477120221</v>
      </c>
      <c r="K62" s="29">
        <v>833801</v>
      </c>
      <c r="L62" s="29">
        <v>74398</v>
      </c>
      <c r="M62" s="29">
        <f t="shared" si="60"/>
        <v>908199</v>
      </c>
      <c r="N62" s="29">
        <v>726193</v>
      </c>
      <c r="O62" s="29">
        <v>13641</v>
      </c>
      <c r="P62" s="29">
        <f t="shared" si="61"/>
        <v>739834</v>
      </c>
      <c r="Q62" s="36">
        <f t="shared" si="84"/>
        <v>87.09428268855518</v>
      </c>
      <c r="R62" s="36">
        <f t="shared" si="84"/>
        <v>18.33517030027689</v>
      </c>
      <c r="S62" s="36">
        <f t="shared" si="84"/>
        <v>81.46166203662413</v>
      </c>
      <c r="T62" s="29">
        <v>28554</v>
      </c>
      <c r="U62" s="29">
        <v>2797</v>
      </c>
      <c r="V62" s="29">
        <f t="shared" si="62"/>
        <v>31351</v>
      </c>
      <c r="W62" s="29">
        <v>24436</v>
      </c>
      <c r="X62" s="29">
        <v>504</v>
      </c>
      <c r="Y62" s="29">
        <f t="shared" si="63"/>
        <v>24940</v>
      </c>
      <c r="Z62" s="36">
        <f t="shared" si="85"/>
        <v>85.57820270364923</v>
      </c>
      <c r="AA62" s="36">
        <f t="shared" si="85"/>
        <v>18.01930639971398</v>
      </c>
      <c r="AB62" s="36">
        <f t="shared" si="85"/>
        <v>79.55089151861185</v>
      </c>
      <c r="AC62" s="29">
        <v>710551</v>
      </c>
      <c r="AD62" s="29">
        <v>69604</v>
      </c>
      <c r="AE62" s="29">
        <f t="shared" si="64"/>
        <v>780155</v>
      </c>
      <c r="AF62" s="29">
        <v>608070</v>
      </c>
      <c r="AG62" s="29">
        <v>12533</v>
      </c>
      <c r="AH62" s="29">
        <f t="shared" si="65"/>
        <v>620603</v>
      </c>
      <c r="AI62" s="36">
        <f t="shared" si="86"/>
        <v>85.57724920519428</v>
      </c>
      <c r="AJ62" s="36">
        <f t="shared" si="86"/>
        <v>18.00614907189242</v>
      </c>
      <c r="AK62" s="36">
        <f t="shared" si="86"/>
        <v>79.54867942908781</v>
      </c>
      <c r="AL62" s="29">
        <v>47662</v>
      </c>
      <c r="AM62" s="29">
        <v>1005</v>
      </c>
      <c r="AN62" s="29">
        <f t="shared" si="66"/>
        <v>48667</v>
      </c>
      <c r="AO62" s="29">
        <v>47154</v>
      </c>
      <c r="AP62" s="29">
        <v>304</v>
      </c>
      <c r="AQ62" s="29">
        <f t="shared" si="67"/>
        <v>47458</v>
      </c>
      <c r="AR62" s="36">
        <f t="shared" si="87"/>
        <v>98.93416138642944</v>
      </c>
      <c r="AS62" s="36">
        <f t="shared" si="87"/>
        <v>30.24875621890547</v>
      </c>
      <c r="AT62" s="36">
        <f t="shared" si="87"/>
        <v>97.5157704399285</v>
      </c>
      <c r="AU62" s="29">
        <v>47034</v>
      </c>
      <c r="AV62" s="29">
        <v>992</v>
      </c>
      <c r="AW62" s="29">
        <f t="shared" si="68"/>
        <v>48026</v>
      </c>
      <c r="AX62" s="29">
        <v>46533</v>
      </c>
      <c r="AY62" s="29">
        <v>300</v>
      </c>
      <c r="AZ62" s="29">
        <f t="shared" si="69"/>
        <v>46833</v>
      </c>
      <c r="BA62" s="36">
        <f t="shared" si="88"/>
        <v>98.9348131139176</v>
      </c>
      <c r="BB62" s="36">
        <f t="shared" si="88"/>
        <v>30.241935483870968</v>
      </c>
      <c r="BC62" s="36">
        <f t="shared" si="88"/>
        <v>97.51592887186108</v>
      </c>
      <c r="BD62" s="29">
        <v>986109</v>
      </c>
      <c r="BE62" s="29">
        <v>135361</v>
      </c>
      <c r="BF62" s="29">
        <f t="shared" si="70"/>
        <v>1121470</v>
      </c>
      <c r="BG62" s="29">
        <v>946353</v>
      </c>
      <c r="BH62" s="29">
        <v>21921</v>
      </c>
      <c r="BI62" s="29">
        <f t="shared" si="71"/>
        <v>968274</v>
      </c>
      <c r="BJ62" s="36">
        <f t="shared" si="89"/>
        <v>95.96839700276541</v>
      </c>
      <c r="BK62" s="36">
        <f t="shared" si="89"/>
        <v>16.194472558565614</v>
      </c>
      <c r="BL62" s="36">
        <f t="shared" si="89"/>
        <v>86.3397148385601</v>
      </c>
      <c r="BM62" s="29">
        <v>971779</v>
      </c>
      <c r="BN62" s="29">
        <v>135361</v>
      </c>
      <c r="BO62" s="29">
        <f t="shared" si="72"/>
        <v>1107140</v>
      </c>
      <c r="BP62" s="29">
        <v>932023</v>
      </c>
      <c r="BQ62" s="29">
        <v>21921</v>
      </c>
      <c r="BR62" s="29">
        <f t="shared" si="73"/>
        <v>953944</v>
      </c>
      <c r="BS62" s="36">
        <f t="shared" si="90"/>
        <v>95.90894637566771</v>
      </c>
      <c r="BT62" s="36">
        <f t="shared" si="90"/>
        <v>16.194472558565614</v>
      </c>
      <c r="BU62" s="36">
        <f t="shared" si="90"/>
        <v>86.16290622685477</v>
      </c>
      <c r="BV62" s="29">
        <v>14330</v>
      </c>
      <c r="BW62" s="29">
        <v>0</v>
      </c>
      <c r="BX62" s="29">
        <f t="shared" si="74"/>
        <v>14330</v>
      </c>
      <c r="BY62" s="29">
        <v>14330</v>
      </c>
      <c r="BZ62" s="29">
        <v>0</v>
      </c>
      <c r="CA62" s="29">
        <f t="shared" si="75"/>
        <v>14330</v>
      </c>
      <c r="CB62" s="36">
        <f t="shared" si="91"/>
        <v>100</v>
      </c>
      <c r="CC62" s="36" t="str">
        <f t="shared" si="91"/>
        <v> </v>
      </c>
      <c r="CD62" s="36">
        <f t="shared" si="91"/>
        <v>100</v>
      </c>
      <c r="CE62" s="29">
        <v>45711</v>
      </c>
      <c r="CF62" s="29">
        <v>3870</v>
      </c>
      <c r="CG62" s="29">
        <f t="shared" si="76"/>
        <v>49581</v>
      </c>
      <c r="CH62" s="29">
        <v>44284</v>
      </c>
      <c r="CI62" s="29">
        <v>962</v>
      </c>
      <c r="CJ62" s="29">
        <f t="shared" si="77"/>
        <v>45246</v>
      </c>
      <c r="CK62" s="36">
        <f t="shared" si="92"/>
        <v>96.87821312156811</v>
      </c>
      <c r="CL62" s="36">
        <f t="shared" si="92"/>
        <v>24.857881136950905</v>
      </c>
      <c r="CM62" s="36">
        <f t="shared" si="92"/>
        <v>91.25673140920917</v>
      </c>
      <c r="CN62" s="29">
        <v>164478</v>
      </c>
      <c r="CO62" s="29">
        <v>0</v>
      </c>
      <c r="CP62" s="29">
        <f t="shared" si="78"/>
        <v>164478</v>
      </c>
      <c r="CQ62" s="29">
        <v>164478</v>
      </c>
      <c r="CR62" s="29">
        <v>0</v>
      </c>
      <c r="CS62" s="29">
        <f t="shared" si="79"/>
        <v>164478</v>
      </c>
      <c r="CT62" s="36">
        <f t="shared" si="93"/>
        <v>100</v>
      </c>
      <c r="CU62" s="36" t="str">
        <f t="shared" si="93"/>
        <v> </v>
      </c>
      <c r="CV62" s="36">
        <f t="shared" si="93"/>
        <v>100</v>
      </c>
      <c r="CW62" s="29">
        <v>0</v>
      </c>
      <c r="CX62" s="29">
        <v>0</v>
      </c>
      <c r="CY62" s="29">
        <f t="shared" si="80"/>
        <v>0</v>
      </c>
      <c r="CZ62" s="29">
        <v>0</v>
      </c>
      <c r="DA62" s="29">
        <v>0</v>
      </c>
      <c r="DB62" s="29">
        <f t="shared" si="81"/>
        <v>0</v>
      </c>
      <c r="DC62" s="36" t="str">
        <f t="shared" si="94"/>
        <v> </v>
      </c>
      <c r="DD62" s="36" t="str">
        <f t="shared" si="94"/>
        <v> </v>
      </c>
      <c r="DE62" s="36" t="str">
        <f t="shared" si="94"/>
        <v> </v>
      </c>
      <c r="DF62" s="29">
        <v>0</v>
      </c>
      <c r="DG62" s="29">
        <v>0</v>
      </c>
      <c r="DH62" s="29">
        <f t="shared" si="82"/>
        <v>0</v>
      </c>
      <c r="DI62" s="29">
        <v>0</v>
      </c>
      <c r="DJ62" s="29">
        <v>0</v>
      </c>
      <c r="DK62" s="29">
        <f t="shared" si="83"/>
        <v>0</v>
      </c>
      <c r="DL62" s="36" t="str">
        <f t="shared" si="95"/>
        <v> </v>
      </c>
      <c r="DM62" s="36" t="str">
        <f t="shared" si="95"/>
        <v> </v>
      </c>
      <c r="DN62" s="36" t="str">
        <f t="shared" si="95"/>
        <v> </v>
      </c>
    </row>
    <row r="63" spans="1:118" ht="33" customHeight="1">
      <c r="A63" s="4" t="s">
        <v>71</v>
      </c>
      <c r="B63" s="29">
        <v>111423</v>
      </c>
      <c r="C63" s="29">
        <v>10466</v>
      </c>
      <c r="D63" s="29">
        <f t="shared" si="40"/>
        <v>121889</v>
      </c>
      <c r="E63" s="29">
        <v>109175</v>
      </c>
      <c r="F63" s="29">
        <v>1895</v>
      </c>
      <c r="G63" s="29">
        <f t="shared" si="41"/>
        <v>111070</v>
      </c>
      <c r="H63" s="36">
        <f t="shared" si="57"/>
        <v>97.9824632257254</v>
      </c>
      <c r="I63" s="36">
        <f t="shared" si="58"/>
        <v>18.10624880565641</v>
      </c>
      <c r="J63" s="36">
        <f t="shared" si="59"/>
        <v>91.12389140939707</v>
      </c>
      <c r="K63" s="29">
        <v>33694</v>
      </c>
      <c r="L63" s="29">
        <v>5956</v>
      </c>
      <c r="M63" s="29">
        <f t="shared" si="60"/>
        <v>39650</v>
      </c>
      <c r="N63" s="29">
        <v>32718</v>
      </c>
      <c r="O63" s="29">
        <v>900</v>
      </c>
      <c r="P63" s="29">
        <f t="shared" si="61"/>
        <v>33618</v>
      </c>
      <c r="Q63" s="36">
        <f t="shared" si="84"/>
        <v>97.10334184127738</v>
      </c>
      <c r="R63" s="36">
        <f t="shared" si="84"/>
        <v>15.110812625923439</v>
      </c>
      <c r="S63" s="36">
        <f t="shared" si="84"/>
        <v>84.78688524590164</v>
      </c>
      <c r="T63" s="29">
        <v>546</v>
      </c>
      <c r="U63" s="29">
        <v>0</v>
      </c>
      <c r="V63" s="29">
        <f t="shared" si="62"/>
        <v>546</v>
      </c>
      <c r="W63" s="29">
        <v>531</v>
      </c>
      <c r="X63" s="29">
        <v>0</v>
      </c>
      <c r="Y63" s="29">
        <f t="shared" si="63"/>
        <v>531</v>
      </c>
      <c r="Z63" s="36">
        <f t="shared" si="85"/>
        <v>97.25274725274726</v>
      </c>
      <c r="AA63" s="36" t="str">
        <f t="shared" si="85"/>
        <v> </v>
      </c>
      <c r="AB63" s="36">
        <f t="shared" si="85"/>
        <v>97.25274725274726</v>
      </c>
      <c r="AC63" s="29">
        <v>30184</v>
      </c>
      <c r="AD63" s="29">
        <v>5906</v>
      </c>
      <c r="AE63" s="29">
        <f t="shared" si="64"/>
        <v>36090</v>
      </c>
      <c r="AF63" s="29">
        <v>29313</v>
      </c>
      <c r="AG63" s="29">
        <v>850</v>
      </c>
      <c r="AH63" s="29">
        <f t="shared" si="65"/>
        <v>30163</v>
      </c>
      <c r="AI63" s="36">
        <f t="shared" si="86"/>
        <v>97.11436522661012</v>
      </c>
      <c r="AJ63" s="36">
        <f t="shared" si="86"/>
        <v>14.392143582797157</v>
      </c>
      <c r="AK63" s="36">
        <f t="shared" si="86"/>
        <v>83.57716819063452</v>
      </c>
      <c r="AL63" s="29">
        <v>2533</v>
      </c>
      <c r="AM63" s="29">
        <v>50</v>
      </c>
      <c r="AN63" s="29">
        <f t="shared" si="66"/>
        <v>2583</v>
      </c>
      <c r="AO63" s="29">
        <v>2508</v>
      </c>
      <c r="AP63" s="29">
        <v>50</v>
      </c>
      <c r="AQ63" s="29">
        <f t="shared" si="67"/>
        <v>2558</v>
      </c>
      <c r="AR63" s="36">
        <f t="shared" si="87"/>
        <v>99.01302803000395</v>
      </c>
      <c r="AS63" s="36">
        <f t="shared" si="87"/>
        <v>100</v>
      </c>
      <c r="AT63" s="36">
        <f t="shared" si="87"/>
        <v>99.03213317847465</v>
      </c>
      <c r="AU63" s="29">
        <v>431</v>
      </c>
      <c r="AV63" s="29">
        <v>0</v>
      </c>
      <c r="AW63" s="29">
        <f t="shared" si="68"/>
        <v>431</v>
      </c>
      <c r="AX63" s="29">
        <v>366</v>
      </c>
      <c r="AY63" s="29">
        <v>0</v>
      </c>
      <c r="AZ63" s="29">
        <f t="shared" si="69"/>
        <v>366</v>
      </c>
      <c r="BA63" s="36">
        <f t="shared" si="88"/>
        <v>84.91879350348029</v>
      </c>
      <c r="BB63" s="36" t="str">
        <f t="shared" si="88"/>
        <v> </v>
      </c>
      <c r="BC63" s="36">
        <f t="shared" si="88"/>
        <v>84.91879350348029</v>
      </c>
      <c r="BD63" s="29">
        <v>68134</v>
      </c>
      <c r="BE63" s="29">
        <v>4510</v>
      </c>
      <c r="BF63" s="29">
        <f t="shared" si="70"/>
        <v>72644</v>
      </c>
      <c r="BG63" s="29">
        <v>66903</v>
      </c>
      <c r="BH63" s="29">
        <v>995</v>
      </c>
      <c r="BI63" s="29">
        <f t="shared" si="71"/>
        <v>67898</v>
      </c>
      <c r="BJ63" s="36">
        <f t="shared" si="89"/>
        <v>98.19326621070243</v>
      </c>
      <c r="BK63" s="36">
        <f t="shared" si="89"/>
        <v>22.06208425720621</v>
      </c>
      <c r="BL63" s="36">
        <f t="shared" si="89"/>
        <v>93.46676945102142</v>
      </c>
      <c r="BM63" s="29">
        <v>63941</v>
      </c>
      <c r="BN63" s="29">
        <v>4510</v>
      </c>
      <c r="BO63" s="29">
        <f t="shared" si="72"/>
        <v>68451</v>
      </c>
      <c r="BP63" s="29">
        <v>62710</v>
      </c>
      <c r="BQ63" s="29">
        <v>995</v>
      </c>
      <c r="BR63" s="29">
        <f t="shared" si="73"/>
        <v>63705</v>
      </c>
      <c r="BS63" s="36">
        <f t="shared" si="90"/>
        <v>98.07478769490623</v>
      </c>
      <c r="BT63" s="36">
        <f t="shared" si="90"/>
        <v>22.06208425720621</v>
      </c>
      <c r="BU63" s="36">
        <f t="shared" si="90"/>
        <v>93.06657316912829</v>
      </c>
      <c r="BV63" s="29">
        <v>4193</v>
      </c>
      <c r="BW63" s="29">
        <v>0</v>
      </c>
      <c r="BX63" s="29">
        <f t="shared" si="74"/>
        <v>4193</v>
      </c>
      <c r="BY63" s="29">
        <v>4193</v>
      </c>
      <c r="BZ63" s="29">
        <v>0</v>
      </c>
      <c r="CA63" s="29">
        <f t="shared" si="75"/>
        <v>4193</v>
      </c>
      <c r="CB63" s="36">
        <f t="shared" si="91"/>
        <v>100</v>
      </c>
      <c r="CC63" s="36" t="str">
        <f t="shared" si="91"/>
        <v> </v>
      </c>
      <c r="CD63" s="36">
        <f t="shared" si="91"/>
        <v>100</v>
      </c>
      <c r="CE63" s="29">
        <v>4458</v>
      </c>
      <c r="CF63" s="29">
        <v>0</v>
      </c>
      <c r="CG63" s="29">
        <f t="shared" si="76"/>
        <v>4458</v>
      </c>
      <c r="CH63" s="29">
        <v>4417</v>
      </c>
      <c r="CI63" s="29">
        <v>0</v>
      </c>
      <c r="CJ63" s="29">
        <f t="shared" si="77"/>
        <v>4417</v>
      </c>
      <c r="CK63" s="36">
        <f t="shared" si="92"/>
        <v>99.08030506953791</v>
      </c>
      <c r="CL63" s="36" t="str">
        <f t="shared" si="92"/>
        <v> </v>
      </c>
      <c r="CM63" s="36">
        <f t="shared" si="92"/>
        <v>99.08030506953791</v>
      </c>
      <c r="CN63" s="29">
        <v>5137</v>
      </c>
      <c r="CO63" s="29">
        <v>0</v>
      </c>
      <c r="CP63" s="29">
        <f t="shared" si="78"/>
        <v>5137</v>
      </c>
      <c r="CQ63" s="29">
        <v>5137</v>
      </c>
      <c r="CR63" s="29">
        <v>0</v>
      </c>
      <c r="CS63" s="29">
        <f t="shared" si="79"/>
        <v>5137</v>
      </c>
      <c r="CT63" s="36">
        <f t="shared" si="93"/>
        <v>100</v>
      </c>
      <c r="CU63" s="36" t="str">
        <f t="shared" si="93"/>
        <v> </v>
      </c>
      <c r="CV63" s="36">
        <f t="shared" si="93"/>
        <v>100</v>
      </c>
      <c r="CW63" s="29">
        <v>0</v>
      </c>
      <c r="CX63" s="29">
        <v>0</v>
      </c>
      <c r="CY63" s="29">
        <f t="shared" si="80"/>
        <v>0</v>
      </c>
      <c r="CZ63" s="29">
        <v>0</v>
      </c>
      <c r="DA63" s="29">
        <v>0</v>
      </c>
      <c r="DB63" s="29">
        <f t="shared" si="81"/>
        <v>0</v>
      </c>
      <c r="DC63" s="36" t="str">
        <f t="shared" si="94"/>
        <v> </v>
      </c>
      <c r="DD63" s="36" t="str">
        <f t="shared" si="94"/>
        <v> </v>
      </c>
      <c r="DE63" s="36" t="str">
        <f t="shared" si="94"/>
        <v> </v>
      </c>
      <c r="DF63" s="29">
        <v>0</v>
      </c>
      <c r="DG63" s="29">
        <v>0</v>
      </c>
      <c r="DH63" s="29">
        <f t="shared" si="82"/>
        <v>0</v>
      </c>
      <c r="DI63" s="29">
        <v>0</v>
      </c>
      <c r="DJ63" s="29">
        <v>0</v>
      </c>
      <c r="DK63" s="29">
        <f t="shared" si="83"/>
        <v>0</v>
      </c>
      <c r="DL63" s="36" t="str">
        <f t="shared" si="95"/>
        <v> </v>
      </c>
      <c r="DM63" s="36" t="str">
        <f t="shared" si="95"/>
        <v> </v>
      </c>
      <c r="DN63" s="36" t="str">
        <f t="shared" si="95"/>
        <v> </v>
      </c>
    </row>
    <row r="64" spans="1:118" s="67" customFormat="1" ht="33" customHeight="1">
      <c r="A64" s="14" t="s">
        <v>72</v>
      </c>
      <c r="B64" s="30">
        <v>2068092</v>
      </c>
      <c r="C64" s="30">
        <v>46033</v>
      </c>
      <c r="D64" s="30">
        <f t="shared" si="40"/>
        <v>2114125</v>
      </c>
      <c r="E64" s="30">
        <v>2059476</v>
      </c>
      <c r="F64" s="30">
        <v>10788</v>
      </c>
      <c r="G64" s="30">
        <f t="shared" si="41"/>
        <v>2070264</v>
      </c>
      <c r="H64" s="37">
        <f t="shared" si="57"/>
        <v>99.58338410476904</v>
      </c>
      <c r="I64" s="37">
        <f t="shared" si="58"/>
        <v>23.435361588425693</v>
      </c>
      <c r="J64" s="37">
        <f t="shared" si="59"/>
        <v>97.92533554070833</v>
      </c>
      <c r="K64" s="30">
        <v>290575</v>
      </c>
      <c r="L64" s="30">
        <v>9417</v>
      </c>
      <c r="M64" s="30">
        <f t="shared" si="60"/>
        <v>299992</v>
      </c>
      <c r="N64" s="30">
        <v>288384</v>
      </c>
      <c r="O64" s="30">
        <v>4373</v>
      </c>
      <c r="P64" s="30">
        <f t="shared" si="61"/>
        <v>292757</v>
      </c>
      <c r="Q64" s="37">
        <f t="shared" si="84"/>
        <v>99.24597780263271</v>
      </c>
      <c r="R64" s="37">
        <f t="shared" si="84"/>
        <v>46.43729425507062</v>
      </c>
      <c r="S64" s="37">
        <f t="shared" si="84"/>
        <v>97.58826902050721</v>
      </c>
      <c r="T64" s="30">
        <v>11208</v>
      </c>
      <c r="U64" s="30">
        <v>0</v>
      </c>
      <c r="V64" s="30">
        <f t="shared" si="62"/>
        <v>11208</v>
      </c>
      <c r="W64" s="30">
        <v>11117</v>
      </c>
      <c r="X64" s="30">
        <v>0</v>
      </c>
      <c r="Y64" s="30">
        <f t="shared" si="63"/>
        <v>11117</v>
      </c>
      <c r="Z64" s="37">
        <f t="shared" si="85"/>
        <v>99.18807994289793</v>
      </c>
      <c r="AA64" s="37" t="str">
        <f t="shared" si="85"/>
        <v> </v>
      </c>
      <c r="AB64" s="37">
        <f t="shared" si="85"/>
        <v>99.18807994289793</v>
      </c>
      <c r="AC64" s="30">
        <v>236339</v>
      </c>
      <c r="AD64" s="30">
        <v>8316</v>
      </c>
      <c r="AE64" s="30">
        <f t="shared" si="64"/>
        <v>244655</v>
      </c>
      <c r="AF64" s="30">
        <v>234419</v>
      </c>
      <c r="AG64" s="30">
        <v>3297</v>
      </c>
      <c r="AH64" s="30">
        <f t="shared" si="65"/>
        <v>237716</v>
      </c>
      <c r="AI64" s="37">
        <f t="shared" si="86"/>
        <v>99.18760763141081</v>
      </c>
      <c r="AJ64" s="37">
        <f t="shared" si="86"/>
        <v>39.64646464646464</v>
      </c>
      <c r="AK64" s="37">
        <f t="shared" si="86"/>
        <v>97.16376121477182</v>
      </c>
      <c r="AL64" s="30">
        <v>19251</v>
      </c>
      <c r="AM64" s="30">
        <v>270</v>
      </c>
      <c r="AN64" s="30">
        <f t="shared" si="66"/>
        <v>19521</v>
      </c>
      <c r="AO64" s="30">
        <v>19071</v>
      </c>
      <c r="AP64" s="30">
        <v>245</v>
      </c>
      <c r="AQ64" s="30">
        <f t="shared" si="67"/>
        <v>19316</v>
      </c>
      <c r="AR64" s="37">
        <f t="shared" si="87"/>
        <v>99.06498363721366</v>
      </c>
      <c r="AS64" s="37">
        <f t="shared" si="87"/>
        <v>90.74074074074075</v>
      </c>
      <c r="AT64" s="37">
        <f t="shared" si="87"/>
        <v>98.9498488806926</v>
      </c>
      <c r="AU64" s="30">
        <v>23777</v>
      </c>
      <c r="AV64" s="30">
        <v>831</v>
      </c>
      <c r="AW64" s="30">
        <f t="shared" si="68"/>
        <v>24608</v>
      </c>
      <c r="AX64" s="30">
        <v>23777</v>
      </c>
      <c r="AY64" s="30">
        <v>831</v>
      </c>
      <c r="AZ64" s="30">
        <f t="shared" si="69"/>
        <v>24608</v>
      </c>
      <c r="BA64" s="37">
        <f t="shared" si="88"/>
        <v>100</v>
      </c>
      <c r="BB64" s="37">
        <f t="shared" si="88"/>
        <v>100</v>
      </c>
      <c r="BC64" s="37">
        <f t="shared" si="88"/>
        <v>100</v>
      </c>
      <c r="BD64" s="30">
        <v>1711721</v>
      </c>
      <c r="BE64" s="30">
        <v>36383</v>
      </c>
      <c r="BF64" s="30">
        <f t="shared" si="70"/>
        <v>1748104</v>
      </c>
      <c r="BG64" s="30">
        <v>1705500</v>
      </c>
      <c r="BH64" s="30">
        <v>6302</v>
      </c>
      <c r="BI64" s="30">
        <f t="shared" si="71"/>
        <v>1711802</v>
      </c>
      <c r="BJ64" s="37">
        <f t="shared" si="89"/>
        <v>99.63656460369418</v>
      </c>
      <c r="BK64" s="37">
        <f t="shared" si="89"/>
        <v>17.321276420306187</v>
      </c>
      <c r="BL64" s="37">
        <f t="shared" si="89"/>
        <v>97.9233500981635</v>
      </c>
      <c r="BM64" s="30">
        <v>1711715</v>
      </c>
      <c r="BN64" s="30">
        <v>36383</v>
      </c>
      <c r="BO64" s="30">
        <f t="shared" si="72"/>
        <v>1748098</v>
      </c>
      <c r="BP64" s="30">
        <v>1705494</v>
      </c>
      <c r="BQ64" s="30">
        <v>6302</v>
      </c>
      <c r="BR64" s="30">
        <f t="shared" si="73"/>
        <v>1711796</v>
      </c>
      <c r="BS64" s="37">
        <f t="shared" si="90"/>
        <v>99.63656332975992</v>
      </c>
      <c r="BT64" s="37">
        <f t="shared" si="90"/>
        <v>17.321276420306187</v>
      </c>
      <c r="BU64" s="37">
        <f t="shared" si="90"/>
        <v>97.9233429704742</v>
      </c>
      <c r="BV64" s="30">
        <v>6</v>
      </c>
      <c r="BW64" s="30">
        <v>0</v>
      </c>
      <c r="BX64" s="30">
        <f t="shared" si="74"/>
        <v>6</v>
      </c>
      <c r="BY64" s="30">
        <v>6</v>
      </c>
      <c r="BZ64" s="30">
        <v>0</v>
      </c>
      <c r="CA64" s="30">
        <f t="shared" si="75"/>
        <v>6</v>
      </c>
      <c r="CB64" s="37">
        <f t="shared" si="91"/>
        <v>100</v>
      </c>
      <c r="CC64" s="37" t="str">
        <f t="shared" si="91"/>
        <v> </v>
      </c>
      <c r="CD64" s="37">
        <f t="shared" si="91"/>
        <v>100</v>
      </c>
      <c r="CE64" s="30">
        <v>19656</v>
      </c>
      <c r="CF64" s="30">
        <v>233</v>
      </c>
      <c r="CG64" s="30">
        <f t="shared" si="76"/>
        <v>19889</v>
      </c>
      <c r="CH64" s="30">
        <v>19452</v>
      </c>
      <c r="CI64" s="30">
        <v>113</v>
      </c>
      <c r="CJ64" s="30">
        <f t="shared" si="77"/>
        <v>19565</v>
      </c>
      <c r="CK64" s="37">
        <f t="shared" si="92"/>
        <v>98.96214896214897</v>
      </c>
      <c r="CL64" s="37">
        <f t="shared" si="92"/>
        <v>48.497854077253216</v>
      </c>
      <c r="CM64" s="37">
        <f t="shared" si="92"/>
        <v>98.3709588214591</v>
      </c>
      <c r="CN64" s="30">
        <v>46140</v>
      </c>
      <c r="CO64" s="30">
        <v>0</v>
      </c>
      <c r="CP64" s="30">
        <f t="shared" si="78"/>
        <v>46140</v>
      </c>
      <c r="CQ64" s="30">
        <v>46140</v>
      </c>
      <c r="CR64" s="30">
        <v>0</v>
      </c>
      <c r="CS64" s="30">
        <f t="shared" si="79"/>
        <v>46140</v>
      </c>
      <c r="CT64" s="37">
        <f t="shared" si="93"/>
        <v>100</v>
      </c>
      <c r="CU64" s="37" t="str">
        <f t="shared" si="93"/>
        <v> </v>
      </c>
      <c r="CV64" s="37">
        <f t="shared" si="93"/>
        <v>100</v>
      </c>
      <c r="CW64" s="30">
        <v>0</v>
      </c>
      <c r="CX64" s="30">
        <v>0</v>
      </c>
      <c r="CY64" s="30">
        <f t="shared" si="80"/>
        <v>0</v>
      </c>
      <c r="CZ64" s="30">
        <v>0</v>
      </c>
      <c r="DA64" s="30">
        <v>0</v>
      </c>
      <c r="DB64" s="30">
        <f t="shared" si="81"/>
        <v>0</v>
      </c>
      <c r="DC64" s="37" t="str">
        <f t="shared" si="94"/>
        <v> </v>
      </c>
      <c r="DD64" s="37" t="str">
        <f t="shared" si="94"/>
        <v> </v>
      </c>
      <c r="DE64" s="37" t="str">
        <f t="shared" si="94"/>
        <v> </v>
      </c>
      <c r="DF64" s="30">
        <v>0</v>
      </c>
      <c r="DG64" s="30">
        <v>0</v>
      </c>
      <c r="DH64" s="30">
        <f t="shared" si="82"/>
        <v>0</v>
      </c>
      <c r="DI64" s="30">
        <v>0</v>
      </c>
      <c r="DJ64" s="30">
        <v>0</v>
      </c>
      <c r="DK64" s="30">
        <f t="shared" si="83"/>
        <v>0</v>
      </c>
      <c r="DL64" s="37" t="str">
        <f t="shared" si="95"/>
        <v> </v>
      </c>
      <c r="DM64" s="37" t="str">
        <f t="shared" si="95"/>
        <v> </v>
      </c>
      <c r="DN64" s="37" t="str">
        <f t="shared" si="95"/>
        <v> </v>
      </c>
    </row>
    <row r="65" spans="1:118" ht="33" customHeight="1" thickBot="1">
      <c r="A65" s="4" t="s">
        <v>85</v>
      </c>
      <c r="B65" s="29">
        <v>538555</v>
      </c>
      <c r="C65" s="29">
        <v>67814</v>
      </c>
      <c r="D65" s="29">
        <f t="shared" si="40"/>
        <v>606369</v>
      </c>
      <c r="E65" s="29">
        <v>506066</v>
      </c>
      <c r="F65" s="29">
        <v>21908</v>
      </c>
      <c r="G65" s="29">
        <f t="shared" si="41"/>
        <v>527974</v>
      </c>
      <c r="H65" s="36">
        <f t="shared" si="57"/>
        <v>93.96737566265284</v>
      </c>
      <c r="I65" s="36">
        <f t="shared" si="58"/>
        <v>32.30601350753532</v>
      </c>
      <c r="J65" s="36">
        <f t="shared" si="59"/>
        <v>87.071403716219</v>
      </c>
      <c r="K65" s="29">
        <v>141679</v>
      </c>
      <c r="L65" s="29">
        <v>13496</v>
      </c>
      <c r="M65" s="29">
        <f t="shared" si="60"/>
        <v>155175</v>
      </c>
      <c r="N65" s="29">
        <v>135237</v>
      </c>
      <c r="O65" s="29">
        <v>5287</v>
      </c>
      <c r="P65" s="29">
        <f t="shared" si="61"/>
        <v>140524</v>
      </c>
      <c r="Q65" s="36">
        <f t="shared" si="84"/>
        <v>95.45310172996705</v>
      </c>
      <c r="R65" s="36">
        <f t="shared" si="84"/>
        <v>39.17457024303497</v>
      </c>
      <c r="S65" s="36">
        <f t="shared" si="84"/>
        <v>90.55840180441437</v>
      </c>
      <c r="T65" s="29">
        <v>7155</v>
      </c>
      <c r="U65" s="29">
        <v>705</v>
      </c>
      <c r="V65" s="29">
        <f t="shared" si="62"/>
        <v>7860</v>
      </c>
      <c r="W65" s="29">
        <v>6915</v>
      </c>
      <c r="X65" s="29">
        <v>218</v>
      </c>
      <c r="Y65" s="29">
        <f t="shared" si="63"/>
        <v>7133</v>
      </c>
      <c r="Z65" s="36">
        <f t="shared" si="85"/>
        <v>96.64570230607966</v>
      </c>
      <c r="AA65" s="36">
        <f t="shared" si="85"/>
        <v>30.921985815602838</v>
      </c>
      <c r="AB65" s="36">
        <f t="shared" si="85"/>
        <v>90.75063613231552</v>
      </c>
      <c r="AC65" s="29">
        <v>104041</v>
      </c>
      <c r="AD65" s="29">
        <v>12641</v>
      </c>
      <c r="AE65" s="29">
        <f t="shared" si="64"/>
        <v>116682</v>
      </c>
      <c r="AF65" s="29">
        <v>99646</v>
      </c>
      <c r="AG65" s="29">
        <v>5019</v>
      </c>
      <c r="AH65" s="29">
        <f t="shared" si="65"/>
        <v>104665</v>
      </c>
      <c r="AI65" s="36">
        <f t="shared" si="86"/>
        <v>95.77570380907527</v>
      </c>
      <c r="AJ65" s="36">
        <f t="shared" si="86"/>
        <v>39.704137330907365</v>
      </c>
      <c r="AK65" s="36">
        <f t="shared" si="86"/>
        <v>89.70106785965272</v>
      </c>
      <c r="AL65" s="29">
        <v>10725</v>
      </c>
      <c r="AM65" s="29">
        <v>150</v>
      </c>
      <c r="AN65" s="29">
        <f t="shared" si="66"/>
        <v>10875</v>
      </c>
      <c r="AO65" s="29">
        <v>10215</v>
      </c>
      <c r="AP65" s="29">
        <v>50</v>
      </c>
      <c r="AQ65" s="29">
        <f t="shared" si="67"/>
        <v>10265</v>
      </c>
      <c r="AR65" s="36">
        <f t="shared" si="87"/>
        <v>95.24475524475524</v>
      </c>
      <c r="AS65" s="36">
        <f t="shared" si="87"/>
        <v>33.33333333333333</v>
      </c>
      <c r="AT65" s="36">
        <f t="shared" si="87"/>
        <v>94.39080459770115</v>
      </c>
      <c r="AU65" s="29">
        <v>19758</v>
      </c>
      <c r="AV65" s="29">
        <v>0</v>
      </c>
      <c r="AW65" s="29">
        <f t="shared" si="68"/>
        <v>19758</v>
      </c>
      <c r="AX65" s="29">
        <v>18461</v>
      </c>
      <c r="AY65" s="29">
        <v>0</v>
      </c>
      <c r="AZ65" s="29">
        <f t="shared" si="69"/>
        <v>18461</v>
      </c>
      <c r="BA65" s="36">
        <f t="shared" si="88"/>
        <v>93.43557040186253</v>
      </c>
      <c r="BB65" s="36" t="str">
        <f t="shared" si="88"/>
        <v> </v>
      </c>
      <c r="BC65" s="36">
        <f t="shared" si="88"/>
        <v>93.43557040186253</v>
      </c>
      <c r="BD65" s="29">
        <v>349281</v>
      </c>
      <c r="BE65" s="29">
        <v>52012</v>
      </c>
      <c r="BF65" s="29">
        <f t="shared" si="70"/>
        <v>401293</v>
      </c>
      <c r="BG65" s="29">
        <v>324026</v>
      </c>
      <c r="BH65" s="29">
        <v>16077</v>
      </c>
      <c r="BI65" s="29">
        <f t="shared" si="71"/>
        <v>340103</v>
      </c>
      <c r="BJ65" s="36">
        <f t="shared" si="89"/>
        <v>92.76943206186424</v>
      </c>
      <c r="BK65" s="36">
        <f t="shared" si="89"/>
        <v>30.910174575098054</v>
      </c>
      <c r="BL65" s="36">
        <f t="shared" si="89"/>
        <v>84.75178983934431</v>
      </c>
      <c r="BM65" s="29">
        <v>236767</v>
      </c>
      <c r="BN65" s="29">
        <v>52012</v>
      </c>
      <c r="BO65" s="29">
        <f t="shared" si="72"/>
        <v>288779</v>
      </c>
      <c r="BP65" s="29">
        <v>211512</v>
      </c>
      <c r="BQ65" s="29">
        <v>16077</v>
      </c>
      <c r="BR65" s="29">
        <f t="shared" si="73"/>
        <v>227589</v>
      </c>
      <c r="BS65" s="36">
        <f t="shared" si="90"/>
        <v>89.33339527890288</v>
      </c>
      <c r="BT65" s="36">
        <f t="shared" si="90"/>
        <v>30.910174575098054</v>
      </c>
      <c r="BU65" s="36">
        <f t="shared" si="90"/>
        <v>78.8107861028676</v>
      </c>
      <c r="BV65" s="29">
        <v>112514</v>
      </c>
      <c r="BW65" s="29">
        <v>0</v>
      </c>
      <c r="BX65" s="29">
        <f t="shared" si="74"/>
        <v>112514</v>
      </c>
      <c r="BY65" s="29">
        <v>112514</v>
      </c>
      <c r="BZ65" s="29">
        <v>0</v>
      </c>
      <c r="CA65" s="29">
        <f t="shared" si="75"/>
        <v>112514</v>
      </c>
      <c r="CB65" s="36">
        <f t="shared" si="91"/>
        <v>100</v>
      </c>
      <c r="CC65" s="36" t="str">
        <f t="shared" si="91"/>
        <v> </v>
      </c>
      <c r="CD65" s="36">
        <f t="shared" si="91"/>
        <v>100</v>
      </c>
      <c r="CE65" s="29">
        <v>18843</v>
      </c>
      <c r="CF65" s="29">
        <v>2306</v>
      </c>
      <c r="CG65" s="29">
        <f t="shared" si="76"/>
        <v>21149</v>
      </c>
      <c r="CH65" s="29">
        <v>18051</v>
      </c>
      <c r="CI65" s="29">
        <v>544</v>
      </c>
      <c r="CJ65" s="29">
        <f t="shared" si="77"/>
        <v>18595</v>
      </c>
      <c r="CK65" s="36">
        <f t="shared" si="92"/>
        <v>95.7968476357268</v>
      </c>
      <c r="CL65" s="36">
        <f t="shared" si="92"/>
        <v>23.590633130962708</v>
      </c>
      <c r="CM65" s="36">
        <f t="shared" si="92"/>
        <v>87.92377890207574</v>
      </c>
      <c r="CN65" s="29">
        <v>28752</v>
      </c>
      <c r="CO65" s="29">
        <v>0</v>
      </c>
      <c r="CP65" s="29">
        <f t="shared" si="78"/>
        <v>28752</v>
      </c>
      <c r="CQ65" s="29">
        <v>28752</v>
      </c>
      <c r="CR65" s="29">
        <v>0</v>
      </c>
      <c r="CS65" s="29">
        <f t="shared" si="79"/>
        <v>28752</v>
      </c>
      <c r="CT65" s="36">
        <f t="shared" si="93"/>
        <v>100</v>
      </c>
      <c r="CU65" s="36" t="str">
        <f t="shared" si="93"/>
        <v> </v>
      </c>
      <c r="CV65" s="36">
        <f t="shared" si="93"/>
        <v>100</v>
      </c>
      <c r="CW65" s="29">
        <v>0</v>
      </c>
      <c r="CX65" s="29">
        <v>0</v>
      </c>
      <c r="CY65" s="29">
        <f t="shared" si="80"/>
        <v>0</v>
      </c>
      <c r="CZ65" s="29">
        <v>0</v>
      </c>
      <c r="DA65" s="29">
        <v>0</v>
      </c>
      <c r="DB65" s="29">
        <f t="shared" si="81"/>
        <v>0</v>
      </c>
      <c r="DC65" s="36" t="str">
        <f t="shared" si="94"/>
        <v> </v>
      </c>
      <c r="DD65" s="36" t="str">
        <f t="shared" si="94"/>
        <v> </v>
      </c>
      <c r="DE65" s="36" t="str">
        <f t="shared" si="94"/>
        <v> </v>
      </c>
      <c r="DF65" s="29">
        <v>0</v>
      </c>
      <c r="DG65" s="29">
        <v>0</v>
      </c>
      <c r="DH65" s="29">
        <f t="shared" si="82"/>
        <v>0</v>
      </c>
      <c r="DI65" s="29">
        <v>0</v>
      </c>
      <c r="DJ65" s="29">
        <v>0</v>
      </c>
      <c r="DK65" s="29">
        <f t="shared" si="83"/>
        <v>0</v>
      </c>
      <c r="DL65" s="36" t="str">
        <f t="shared" si="95"/>
        <v> </v>
      </c>
      <c r="DM65" s="36" t="str">
        <f t="shared" si="95"/>
        <v> </v>
      </c>
      <c r="DN65" s="36" t="str">
        <f t="shared" si="95"/>
        <v> </v>
      </c>
    </row>
    <row r="66" spans="1:118" ht="33" customHeight="1" thickBot="1" thickTop="1">
      <c r="A66" s="15" t="s">
        <v>73</v>
      </c>
      <c r="B66" s="32">
        <f aca="true" t="shared" si="96" ref="B66:G66">SUM(B20:B65)</f>
        <v>55546954</v>
      </c>
      <c r="C66" s="32">
        <f t="shared" si="96"/>
        <v>4981839</v>
      </c>
      <c r="D66" s="32">
        <f t="shared" si="96"/>
        <v>60528793</v>
      </c>
      <c r="E66" s="32">
        <f t="shared" si="96"/>
        <v>54164736</v>
      </c>
      <c r="F66" s="32">
        <f t="shared" si="96"/>
        <v>656769</v>
      </c>
      <c r="G66" s="32">
        <f t="shared" si="96"/>
        <v>54821505</v>
      </c>
      <c r="H66" s="39">
        <f aca="true" t="shared" si="97" ref="H66:J67">IF(ISERROR(E66/B66*100)," ",E66/B66*100)</f>
        <v>97.51162232946203</v>
      </c>
      <c r="I66" s="39">
        <f t="shared" si="97"/>
        <v>13.183264252417631</v>
      </c>
      <c r="J66" s="39">
        <f t="shared" si="97"/>
        <v>90.57095356254668</v>
      </c>
      <c r="K66" s="32">
        <f aca="true" t="shared" si="98" ref="K66:P66">SUM(K20:K65)</f>
        <v>16418512</v>
      </c>
      <c r="L66" s="32">
        <f t="shared" si="98"/>
        <v>1092705</v>
      </c>
      <c r="M66" s="32">
        <f t="shared" si="98"/>
        <v>17511217</v>
      </c>
      <c r="N66" s="32">
        <f t="shared" si="98"/>
        <v>15955424</v>
      </c>
      <c r="O66" s="32">
        <f t="shared" si="98"/>
        <v>241933</v>
      </c>
      <c r="P66" s="32">
        <f t="shared" si="98"/>
        <v>16197357</v>
      </c>
      <c r="Q66" s="39">
        <f>IF(ISERROR(N66/K66*100)," ",N66/K66*100)</f>
        <v>97.17947643489252</v>
      </c>
      <c r="R66" s="39">
        <f aca="true" t="shared" si="99" ref="Q66:S67">IF(ISERROR(O66/L66*100)," ",O66/L66*100)</f>
        <v>22.140742469376455</v>
      </c>
      <c r="S66" s="39">
        <f t="shared" si="99"/>
        <v>92.49703775585671</v>
      </c>
      <c r="T66" s="32">
        <f aca="true" t="shared" si="100" ref="T66:Y66">SUM(T20:T65)</f>
        <v>585868</v>
      </c>
      <c r="U66" s="32">
        <f t="shared" si="100"/>
        <v>58829</v>
      </c>
      <c r="V66" s="32">
        <f t="shared" si="100"/>
        <v>644697</v>
      </c>
      <c r="W66" s="32">
        <f t="shared" si="100"/>
        <v>568374</v>
      </c>
      <c r="X66" s="32">
        <f t="shared" si="100"/>
        <v>16087</v>
      </c>
      <c r="Y66" s="32">
        <f t="shared" si="100"/>
        <v>584461</v>
      </c>
      <c r="Z66" s="39">
        <f aca="true" t="shared" si="101" ref="Z66:AB67">IF(ISERROR(W66/T66*100)," ",W66/T66*100)</f>
        <v>97.01400315429413</v>
      </c>
      <c r="AA66" s="39">
        <f t="shared" si="101"/>
        <v>27.34535688180999</v>
      </c>
      <c r="AB66" s="39">
        <f t="shared" si="101"/>
        <v>90.65669609134214</v>
      </c>
      <c r="AC66" s="32">
        <f aca="true" t="shared" si="102" ref="AC66:AH66">SUM(AC20:AC65)</f>
        <v>12518589</v>
      </c>
      <c r="AD66" s="32">
        <f t="shared" si="102"/>
        <v>942904</v>
      </c>
      <c r="AE66" s="32">
        <f t="shared" si="102"/>
        <v>13461493</v>
      </c>
      <c r="AF66" s="32">
        <f t="shared" si="102"/>
        <v>12097169</v>
      </c>
      <c r="AG66" s="32">
        <f t="shared" si="102"/>
        <v>212072</v>
      </c>
      <c r="AH66" s="32">
        <f t="shared" si="102"/>
        <v>12309241</v>
      </c>
      <c r="AI66" s="39">
        <f aca="true" t="shared" si="103" ref="AI66:AK67">IF(ISERROR(AF66/AC66*100)," ",AF66/AC66*100)</f>
        <v>96.63364617210453</v>
      </c>
      <c r="AJ66" s="39">
        <f t="shared" si="103"/>
        <v>22.49136709569585</v>
      </c>
      <c r="AK66" s="39">
        <f t="shared" si="103"/>
        <v>91.44038480724241</v>
      </c>
      <c r="AL66" s="32">
        <f aca="true" t="shared" si="104" ref="AL66:AQ66">SUM(AL20:AL65)</f>
        <v>1092193</v>
      </c>
      <c r="AM66" s="32">
        <f t="shared" si="104"/>
        <v>62096</v>
      </c>
      <c r="AN66" s="32">
        <f t="shared" si="104"/>
        <v>1154289</v>
      </c>
      <c r="AO66" s="32">
        <f t="shared" si="104"/>
        <v>1077300</v>
      </c>
      <c r="AP66" s="32">
        <f t="shared" si="104"/>
        <v>10209</v>
      </c>
      <c r="AQ66" s="32">
        <f t="shared" si="104"/>
        <v>1087509</v>
      </c>
      <c r="AR66" s="39">
        <f aca="true" t="shared" si="105" ref="AR66:AT67">IF(ISERROR(AO66/AL66*100)," ",AO66/AL66*100)</f>
        <v>98.63641316141012</v>
      </c>
      <c r="AS66" s="39">
        <f t="shared" si="105"/>
        <v>16.4406725070858</v>
      </c>
      <c r="AT66" s="39">
        <f t="shared" si="105"/>
        <v>94.21462042867947</v>
      </c>
      <c r="AU66" s="32">
        <f aca="true" t="shared" si="106" ref="AU66:AZ66">SUM(AU20:AU65)</f>
        <v>2221862</v>
      </c>
      <c r="AV66" s="32">
        <f t="shared" si="106"/>
        <v>28876</v>
      </c>
      <c r="AW66" s="32">
        <f t="shared" si="106"/>
        <v>2250738</v>
      </c>
      <c r="AX66" s="32">
        <f t="shared" si="106"/>
        <v>2212581</v>
      </c>
      <c r="AY66" s="32">
        <f t="shared" si="106"/>
        <v>3565</v>
      </c>
      <c r="AZ66" s="32">
        <f t="shared" si="106"/>
        <v>2216146</v>
      </c>
      <c r="BA66" s="39">
        <f aca="true" t="shared" si="107" ref="BA66:BC67">IF(ISERROR(AX66/AU66*100)," ",AX66/AU66*100)</f>
        <v>99.5822872887695</v>
      </c>
      <c r="BB66" s="39">
        <f t="shared" si="107"/>
        <v>12.345892782933925</v>
      </c>
      <c r="BC66" s="39">
        <f t="shared" si="107"/>
        <v>98.46308188691887</v>
      </c>
      <c r="BD66" s="32">
        <f aca="true" t="shared" si="108" ref="BD66:BI66">SUM(BD20:BD65)</f>
        <v>35638304</v>
      </c>
      <c r="BE66" s="32">
        <f t="shared" si="108"/>
        <v>3791836</v>
      </c>
      <c r="BF66" s="32">
        <f t="shared" si="108"/>
        <v>39430140</v>
      </c>
      <c r="BG66" s="32">
        <f t="shared" si="108"/>
        <v>34743058</v>
      </c>
      <c r="BH66" s="32">
        <f t="shared" si="108"/>
        <v>398540</v>
      </c>
      <c r="BI66" s="32">
        <f t="shared" si="108"/>
        <v>35141598</v>
      </c>
      <c r="BJ66" s="39">
        <f aca="true" t="shared" si="109" ref="BJ66:BL67">IF(ISERROR(BG66/BD66*100)," ",BG66/BD66*100)</f>
        <v>97.48796687968093</v>
      </c>
      <c r="BK66" s="39">
        <f t="shared" si="109"/>
        <v>10.510475664031883</v>
      </c>
      <c r="BL66" s="39">
        <f t="shared" si="109"/>
        <v>89.12369573123505</v>
      </c>
      <c r="BM66" s="32">
        <f aca="true" t="shared" si="110" ref="BM66:BR66">SUM(BM20:BM65)</f>
        <v>35132473</v>
      </c>
      <c r="BN66" s="32">
        <f t="shared" si="110"/>
        <v>3791836</v>
      </c>
      <c r="BO66" s="32">
        <f t="shared" si="110"/>
        <v>38924309</v>
      </c>
      <c r="BP66" s="32">
        <f t="shared" si="110"/>
        <v>34237227</v>
      </c>
      <c r="BQ66" s="32">
        <f t="shared" si="110"/>
        <v>398540</v>
      </c>
      <c r="BR66" s="32">
        <f t="shared" si="110"/>
        <v>34635767</v>
      </c>
      <c r="BS66" s="39">
        <f aca="true" t="shared" si="111" ref="BS66:BU67">IF(ISERROR(BP66/BM66*100)," ",BP66/BM66*100)</f>
        <v>97.4517990805828</v>
      </c>
      <c r="BT66" s="39">
        <f t="shared" si="111"/>
        <v>10.510475664031883</v>
      </c>
      <c r="BU66" s="39">
        <f t="shared" si="111"/>
        <v>88.98235547354226</v>
      </c>
      <c r="BV66" s="32">
        <f aca="true" t="shared" si="112" ref="BV66:CA66">SUM(BV20:BV65)</f>
        <v>505831</v>
      </c>
      <c r="BW66" s="32">
        <f t="shared" si="112"/>
        <v>0</v>
      </c>
      <c r="BX66" s="32">
        <f t="shared" si="112"/>
        <v>505831</v>
      </c>
      <c r="BY66" s="32">
        <f t="shared" si="112"/>
        <v>505831</v>
      </c>
      <c r="BZ66" s="32">
        <f t="shared" si="112"/>
        <v>0</v>
      </c>
      <c r="CA66" s="32">
        <f t="shared" si="112"/>
        <v>505831</v>
      </c>
      <c r="CB66" s="39">
        <f aca="true" t="shared" si="113" ref="CB66:CD67">IF(ISERROR(BY66/BV66*100)," ",BY66/BV66*100)</f>
        <v>100</v>
      </c>
      <c r="CC66" s="39" t="str">
        <f t="shared" si="113"/>
        <v> </v>
      </c>
      <c r="CD66" s="39">
        <f t="shared" si="113"/>
        <v>100</v>
      </c>
      <c r="CE66" s="32">
        <f aca="true" t="shared" si="114" ref="CE66:CJ66">SUM(CE20:CE65)</f>
        <v>936224</v>
      </c>
      <c r="CF66" s="32">
        <f t="shared" si="114"/>
        <v>62850</v>
      </c>
      <c r="CG66" s="32">
        <f t="shared" si="114"/>
        <v>999074</v>
      </c>
      <c r="CH66" s="32">
        <f t="shared" si="114"/>
        <v>912668</v>
      </c>
      <c r="CI66" s="32">
        <f t="shared" si="114"/>
        <v>13512</v>
      </c>
      <c r="CJ66" s="32">
        <f t="shared" si="114"/>
        <v>926180</v>
      </c>
      <c r="CK66" s="39">
        <f aca="true" t="shared" si="115" ref="CK66:CM67">IF(ISERROR(CH66/CE66*100)," ",CH66/CE66*100)</f>
        <v>97.48393546843491</v>
      </c>
      <c r="CL66" s="39">
        <f t="shared" si="115"/>
        <v>21.498806682577566</v>
      </c>
      <c r="CM66" s="39">
        <f t="shared" si="115"/>
        <v>92.70384375932113</v>
      </c>
      <c r="CN66" s="32">
        <f aca="true" t="shared" si="116" ref="CN66:CS66">SUM(CN20:CN65)</f>
        <v>2553886</v>
      </c>
      <c r="CO66" s="32">
        <f t="shared" si="116"/>
        <v>0</v>
      </c>
      <c r="CP66" s="32">
        <f t="shared" si="116"/>
        <v>2553886</v>
      </c>
      <c r="CQ66" s="32">
        <f t="shared" si="116"/>
        <v>2553558</v>
      </c>
      <c r="CR66" s="32">
        <f t="shared" si="116"/>
        <v>0</v>
      </c>
      <c r="CS66" s="32">
        <f t="shared" si="116"/>
        <v>2553558</v>
      </c>
      <c r="CT66" s="39">
        <f aca="true" t="shared" si="117" ref="CT66:CV67">IF(ISERROR(CQ66/CN66*100)," ",CQ66/CN66*100)</f>
        <v>99.98715682689047</v>
      </c>
      <c r="CU66" s="39" t="str">
        <f t="shared" si="117"/>
        <v> </v>
      </c>
      <c r="CV66" s="39">
        <f t="shared" si="117"/>
        <v>99.98715682689047</v>
      </c>
      <c r="CW66" s="32">
        <f aca="true" t="shared" si="118" ref="CW66:DB66">SUM(CW20:CW65)</f>
        <v>28</v>
      </c>
      <c r="CX66" s="32">
        <f t="shared" si="118"/>
        <v>0</v>
      </c>
      <c r="CY66" s="32">
        <f t="shared" si="118"/>
        <v>28</v>
      </c>
      <c r="CZ66" s="32">
        <f t="shared" si="118"/>
        <v>28</v>
      </c>
      <c r="DA66" s="32">
        <f t="shared" si="118"/>
        <v>0</v>
      </c>
      <c r="DB66" s="32">
        <f t="shared" si="118"/>
        <v>28</v>
      </c>
      <c r="DC66" s="39">
        <f aca="true" t="shared" si="119" ref="DC66:DE67">IF(ISERROR(CZ66/CW66*100)," ",CZ66/CW66*100)</f>
        <v>100</v>
      </c>
      <c r="DD66" s="39" t="str">
        <f t="shared" si="119"/>
        <v> </v>
      </c>
      <c r="DE66" s="39">
        <f t="shared" si="119"/>
        <v>100</v>
      </c>
      <c r="DF66" s="32">
        <f aca="true" t="shared" si="120" ref="DF66:DK66">SUM(DF20:DF65)</f>
        <v>0</v>
      </c>
      <c r="DG66" s="32">
        <f t="shared" si="120"/>
        <v>34448</v>
      </c>
      <c r="DH66" s="32">
        <f t="shared" si="120"/>
        <v>34448</v>
      </c>
      <c r="DI66" s="32">
        <f t="shared" si="120"/>
        <v>0</v>
      </c>
      <c r="DJ66" s="32">
        <f t="shared" si="120"/>
        <v>2784</v>
      </c>
      <c r="DK66" s="32">
        <f t="shared" si="120"/>
        <v>2784</v>
      </c>
      <c r="DL66" s="39" t="str">
        <f aca="true" t="shared" si="121" ref="DL66:DN67">IF(ISERROR(DI66/DF66*100)," ",DI66/DF66*100)</f>
        <v> </v>
      </c>
      <c r="DM66" s="39">
        <f t="shared" si="121"/>
        <v>8.081746400371575</v>
      </c>
      <c r="DN66" s="39">
        <f t="shared" si="121"/>
        <v>8.081746400371575</v>
      </c>
    </row>
    <row r="67" spans="1:118" ht="33" customHeight="1" thickTop="1">
      <c r="A67" s="6" t="s">
        <v>74</v>
      </c>
      <c r="B67" s="30">
        <f aca="true" t="shared" si="122" ref="B67:G67">SUM(B66,B19)</f>
        <v>244244776</v>
      </c>
      <c r="C67" s="30">
        <f t="shared" si="122"/>
        <v>23300785</v>
      </c>
      <c r="D67" s="30">
        <f t="shared" si="122"/>
        <v>267545561</v>
      </c>
      <c r="E67" s="30">
        <f t="shared" si="122"/>
        <v>237995917</v>
      </c>
      <c r="F67" s="30">
        <f t="shared" si="122"/>
        <v>3411329</v>
      </c>
      <c r="G67" s="30">
        <f t="shared" si="122"/>
        <v>241407246</v>
      </c>
      <c r="H67" s="40">
        <f t="shared" si="97"/>
        <v>97.44155879100562</v>
      </c>
      <c r="I67" s="40">
        <f t="shared" si="97"/>
        <v>14.640403746054048</v>
      </c>
      <c r="J67" s="40">
        <f t="shared" si="97"/>
        <v>90.23033127430584</v>
      </c>
      <c r="K67" s="30">
        <f aca="true" t="shared" si="123" ref="K67:P67">SUM(K66,K19)</f>
        <v>94517221</v>
      </c>
      <c r="L67" s="30">
        <f t="shared" si="123"/>
        <v>7120918</v>
      </c>
      <c r="M67" s="30">
        <f t="shared" si="123"/>
        <v>101638139</v>
      </c>
      <c r="N67" s="30">
        <f t="shared" si="123"/>
        <v>92207974</v>
      </c>
      <c r="O67" s="30">
        <f t="shared" si="123"/>
        <v>1458742</v>
      </c>
      <c r="P67" s="30">
        <f t="shared" si="123"/>
        <v>93666716</v>
      </c>
      <c r="Q67" s="40">
        <f t="shared" si="99"/>
        <v>97.55679761257475</v>
      </c>
      <c r="R67" s="40">
        <f t="shared" si="99"/>
        <v>20.485308214474596</v>
      </c>
      <c r="S67" s="40">
        <f t="shared" si="99"/>
        <v>92.15705533530085</v>
      </c>
      <c r="T67" s="30">
        <f aca="true" t="shared" si="124" ref="T67:Y67">SUM(T66,T19)</f>
        <v>2790454</v>
      </c>
      <c r="U67" s="30">
        <f t="shared" si="124"/>
        <v>255459</v>
      </c>
      <c r="V67" s="30">
        <f t="shared" si="124"/>
        <v>3045913</v>
      </c>
      <c r="W67" s="30">
        <f t="shared" si="124"/>
        <v>2715267</v>
      </c>
      <c r="X67" s="30">
        <f t="shared" si="124"/>
        <v>56765</v>
      </c>
      <c r="Y67" s="30">
        <f t="shared" si="124"/>
        <v>2772032</v>
      </c>
      <c r="Z67" s="40">
        <f t="shared" si="101"/>
        <v>97.30556389748764</v>
      </c>
      <c r="AA67" s="40">
        <f t="shared" si="101"/>
        <v>22.220786897310333</v>
      </c>
      <c r="AB67" s="40">
        <f t="shared" si="101"/>
        <v>91.00824613178379</v>
      </c>
      <c r="AC67" s="30">
        <f aca="true" t="shared" si="125" ref="AC67:AH67">SUM(AC66,AC19)</f>
        <v>73737307</v>
      </c>
      <c r="AD67" s="30">
        <f t="shared" si="125"/>
        <v>6421137</v>
      </c>
      <c r="AE67" s="30">
        <f t="shared" si="125"/>
        <v>80158444</v>
      </c>
      <c r="AF67" s="30">
        <f t="shared" si="125"/>
        <v>71625953</v>
      </c>
      <c r="AG67" s="30">
        <f t="shared" si="125"/>
        <v>1331690</v>
      </c>
      <c r="AH67" s="30">
        <f t="shared" si="125"/>
        <v>72957643</v>
      </c>
      <c r="AI67" s="40">
        <f t="shared" si="103"/>
        <v>97.13665431258562</v>
      </c>
      <c r="AJ67" s="40">
        <f t="shared" si="103"/>
        <v>20.739161927241234</v>
      </c>
      <c r="AK67" s="40">
        <f t="shared" si="103"/>
        <v>91.0167904456828</v>
      </c>
      <c r="AL67" s="30">
        <f aca="true" t="shared" si="126" ref="AL67:AQ67">SUM(AL66,AL19)</f>
        <v>5616172</v>
      </c>
      <c r="AM67" s="30">
        <f t="shared" si="126"/>
        <v>171801</v>
      </c>
      <c r="AN67" s="30">
        <f t="shared" si="126"/>
        <v>5787973</v>
      </c>
      <c r="AO67" s="30">
        <f t="shared" si="126"/>
        <v>5564884</v>
      </c>
      <c r="AP67" s="30">
        <f t="shared" si="126"/>
        <v>27643</v>
      </c>
      <c r="AQ67" s="30">
        <f t="shared" si="126"/>
        <v>5592527</v>
      </c>
      <c r="AR67" s="40">
        <f t="shared" si="105"/>
        <v>99.0867801057375</v>
      </c>
      <c r="AS67" s="40">
        <f t="shared" si="105"/>
        <v>16.090127531271644</v>
      </c>
      <c r="AT67" s="40">
        <f t="shared" si="105"/>
        <v>96.6232392583725</v>
      </c>
      <c r="AU67" s="30">
        <f aca="true" t="shared" si="127" ref="AU67:AZ67">SUM(AU66,AU19)</f>
        <v>12373288</v>
      </c>
      <c r="AV67" s="30">
        <f t="shared" si="127"/>
        <v>272521</v>
      </c>
      <c r="AW67" s="30">
        <f t="shared" si="127"/>
        <v>12645809</v>
      </c>
      <c r="AX67" s="30">
        <f t="shared" si="127"/>
        <v>12301870</v>
      </c>
      <c r="AY67" s="30">
        <f t="shared" si="127"/>
        <v>42644</v>
      </c>
      <c r="AZ67" s="30">
        <f t="shared" si="127"/>
        <v>12344514</v>
      </c>
      <c r="BA67" s="40">
        <f t="shared" si="107"/>
        <v>99.42280499734589</v>
      </c>
      <c r="BB67" s="40">
        <f t="shared" si="107"/>
        <v>15.647968413443367</v>
      </c>
      <c r="BC67" s="40">
        <f t="shared" si="107"/>
        <v>97.61743198873239</v>
      </c>
      <c r="BD67" s="30">
        <f aca="true" t="shared" si="128" ref="BD67:BI67">SUM(BD66,BD19)</f>
        <v>133046736</v>
      </c>
      <c r="BE67" s="30">
        <f t="shared" si="128"/>
        <v>15519607</v>
      </c>
      <c r="BF67" s="30">
        <f t="shared" si="128"/>
        <v>148566343</v>
      </c>
      <c r="BG67" s="30">
        <f t="shared" si="128"/>
        <v>129217719</v>
      </c>
      <c r="BH67" s="30">
        <f t="shared" si="128"/>
        <v>1884220</v>
      </c>
      <c r="BI67" s="30">
        <f t="shared" si="128"/>
        <v>131101939</v>
      </c>
      <c r="BJ67" s="40">
        <f t="shared" si="109"/>
        <v>97.12205115651992</v>
      </c>
      <c r="BK67" s="40">
        <f t="shared" si="109"/>
        <v>12.14090021738308</v>
      </c>
      <c r="BL67" s="40">
        <f t="shared" si="109"/>
        <v>88.24471031100228</v>
      </c>
      <c r="BM67" s="30">
        <f aca="true" t="shared" si="129" ref="BM67:BR67">SUM(BM66,BM19)</f>
        <v>131884501</v>
      </c>
      <c r="BN67" s="30">
        <f t="shared" si="129"/>
        <v>15519607</v>
      </c>
      <c r="BO67" s="30">
        <f t="shared" si="129"/>
        <v>147404108</v>
      </c>
      <c r="BP67" s="30">
        <f t="shared" si="129"/>
        <v>128055484</v>
      </c>
      <c r="BQ67" s="30">
        <f t="shared" si="129"/>
        <v>1884220</v>
      </c>
      <c r="BR67" s="30">
        <f t="shared" si="129"/>
        <v>129939704</v>
      </c>
      <c r="BS67" s="40">
        <f t="shared" si="111"/>
        <v>97.0966891704735</v>
      </c>
      <c r="BT67" s="40">
        <f t="shared" si="111"/>
        <v>12.14090021738308</v>
      </c>
      <c r="BU67" s="40">
        <f t="shared" si="111"/>
        <v>88.15202355147387</v>
      </c>
      <c r="BV67" s="30">
        <f aca="true" t="shared" si="130" ref="BV67:CA67">SUM(BV66,BV19)</f>
        <v>1162235</v>
      </c>
      <c r="BW67" s="30">
        <f t="shared" si="130"/>
        <v>0</v>
      </c>
      <c r="BX67" s="30">
        <f t="shared" si="130"/>
        <v>1162235</v>
      </c>
      <c r="BY67" s="30">
        <f t="shared" si="130"/>
        <v>1162235</v>
      </c>
      <c r="BZ67" s="30">
        <f t="shared" si="130"/>
        <v>0</v>
      </c>
      <c r="CA67" s="30">
        <f t="shared" si="130"/>
        <v>1162235</v>
      </c>
      <c r="CB67" s="40">
        <f t="shared" si="113"/>
        <v>100</v>
      </c>
      <c r="CC67" s="40" t="str">
        <f t="shared" si="113"/>
        <v> </v>
      </c>
      <c r="CD67" s="40">
        <f t="shared" si="113"/>
        <v>100</v>
      </c>
      <c r="CE67" s="30">
        <f aca="true" t="shared" si="131" ref="CE67:CJ67">SUM(CE66,CE19)</f>
        <v>3834714</v>
      </c>
      <c r="CF67" s="30">
        <f t="shared" si="131"/>
        <v>312128</v>
      </c>
      <c r="CG67" s="30">
        <f t="shared" si="131"/>
        <v>4146842</v>
      </c>
      <c r="CH67" s="30">
        <f t="shared" si="131"/>
        <v>3727392</v>
      </c>
      <c r="CI67" s="30">
        <f t="shared" si="131"/>
        <v>64738</v>
      </c>
      <c r="CJ67" s="30">
        <f t="shared" si="131"/>
        <v>3792130</v>
      </c>
      <c r="CK67" s="40">
        <f t="shared" si="115"/>
        <v>97.20130366958266</v>
      </c>
      <c r="CL67" s="40">
        <f t="shared" si="115"/>
        <v>20.740849907730162</v>
      </c>
      <c r="CM67" s="40">
        <f t="shared" si="115"/>
        <v>91.44621376941778</v>
      </c>
      <c r="CN67" s="30">
        <f aca="true" t="shared" si="132" ref="CN67:CS67">SUM(CN66,CN19)</f>
        <v>12843730</v>
      </c>
      <c r="CO67" s="30">
        <f t="shared" si="132"/>
        <v>0</v>
      </c>
      <c r="CP67" s="30">
        <f t="shared" si="132"/>
        <v>12843730</v>
      </c>
      <c r="CQ67" s="30">
        <f t="shared" si="132"/>
        <v>12840459</v>
      </c>
      <c r="CR67" s="30">
        <f t="shared" si="132"/>
        <v>0</v>
      </c>
      <c r="CS67" s="30">
        <f t="shared" si="132"/>
        <v>12840459</v>
      </c>
      <c r="CT67" s="40">
        <f t="shared" si="117"/>
        <v>99.97453232043962</v>
      </c>
      <c r="CU67" s="40" t="str">
        <f t="shared" si="117"/>
        <v> </v>
      </c>
      <c r="CV67" s="40">
        <f t="shared" si="117"/>
        <v>99.97453232043962</v>
      </c>
      <c r="CW67" s="30">
        <f aca="true" t="shared" si="133" ref="CW67:DB67">SUM(CW66,CW19)</f>
        <v>865</v>
      </c>
      <c r="CX67" s="30">
        <f t="shared" si="133"/>
        <v>0</v>
      </c>
      <c r="CY67" s="30">
        <f t="shared" si="133"/>
        <v>865</v>
      </c>
      <c r="CZ67" s="30">
        <f t="shared" si="133"/>
        <v>865</v>
      </c>
      <c r="DA67" s="30">
        <f t="shared" si="133"/>
        <v>0</v>
      </c>
      <c r="DB67" s="30">
        <f t="shared" si="133"/>
        <v>865</v>
      </c>
      <c r="DC67" s="40">
        <f t="shared" si="119"/>
        <v>100</v>
      </c>
      <c r="DD67" s="40" t="str">
        <f t="shared" si="119"/>
        <v> </v>
      </c>
      <c r="DE67" s="40">
        <f t="shared" si="119"/>
        <v>100</v>
      </c>
      <c r="DF67" s="30">
        <f aca="true" t="shared" si="134" ref="DF67:DK67">SUM(DF66,DF19)</f>
        <v>1508</v>
      </c>
      <c r="DG67" s="30">
        <f t="shared" si="134"/>
        <v>348132</v>
      </c>
      <c r="DH67" s="30">
        <f t="shared" si="134"/>
        <v>349640</v>
      </c>
      <c r="DI67" s="30">
        <f t="shared" si="134"/>
        <v>1508</v>
      </c>
      <c r="DJ67" s="30">
        <f t="shared" si="134"/>
        <v>3629</v>
      </c>
      <c r="DK67" s="30">
        <f t="shared" si="134"/>
        <v>5137</v>
      </c>
      <c r="DL67" s="40">
        <f t="shared" si="121"/>
        <v>100</v>
      </c>
      <c r="DM67" s="40">
        <f t="shared" si="121"/>
        <v>1.0424206910022635</v>
      </c>
      <c r="DN67" s="40">
        <f t="shared" si="121"/>
        <v>1.4692254890744767</v>
      </c>
    </row>
    <row r="68" spans="1:118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</row>
    <row r="69" s="65" customFormat="1" ht="26.25" customHeight="1"/>
    <row r="70" s="65" customFormat="1" ht="26.25" customHeight="1"/>
    <row r="71" s="65" customFormat="1" ht="26.25" customHeight="1"/>
    <row r="72" spans="7:115" s="65" customFormat="1" ht="26.25" customHeight="1">
      <c r="G72" s="71"/>
      <c r="P72" s="71"/>
      <c r="Y72" s="71"/>
      <c r="AH72" s="71"/>
      <c r="AQ72" s="71"/>
      <c r="AZ72" s="71"/>
      <c r="BI72" s="71"/>
      <c r="BR72" s="71"/>
      <c r="CA72" s="71"/>
      <c r="CJ72" s="71"/>
      <c r="CS72" s="71"/>
      <c r="DB72" s="71"/>
      <c r="DK72" s="71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2"/>
  <sheetViews>
    <sheetView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2926699</v>
      </c>
      <c r="C6" s="47">
        <v>296796</v>
      </c>
      <c r="D6" s="47">
        <f>SUM(B6:C6)</f>
        <v>3223495</v>
      </c>
      <c r="E6" s="47">
        <v>2837785</v>
      </c>
      <c r="F6" s="47">
        <v>52509</v>
      </c>
      <c r="G6" s="47">
        <f>SUM(E6:F6)</f>
        <v>2890294</v>
      </c>
      <c r="H6" s="53">
        <f aca="true" t="shared" si="0" ref="H6:H15">IF(ISERROR(E6/B6*100),"　",E6/B6*100)</f>
        <v>96.9619697823384</v>
      </c>
      <c r="I6" s="53">
        <f aca="true" t="shared" si="1" ref="I6:I15">IF(ISERROR(F6/C6*100),"　",F6/C6*100)</f>
        <v>17.69195002628068</v>
      </c>
      <c r="J6" s="53">
        <f aca="true" t="shared" si="2" ref="J6:J15">IF(ISERROR(G6/D6*100),"　",G6/D6*100)</f>
        <v>89.66336228224334</v>
      </c>
      <c r="K6" s="47">
        <v>146418</v>
      </c>
      <c r="L6" s="47">
        <v>33583</v>
      </c>
      <c r="M6" s="47">
        <f>SUM(K6:L6)</f>
        <v>180001</v>
      </c>
      <c r="N6" s="47">
        <v>124319</v>
      </c>
      <c r="O6" s="47">
        <v>6262</v>
      </c>
      <c r="P6" s="47">
        <f>SUM(N6:O6)</f>
        <v>130581</v>
      </c>
      <c r="Q6" s="53">
        <f aca="true" t="shared" si="3" ref="Q6:Q15">IF(ISERROR(N6/K6*100),"　",N6/K6*100)</f>
        <v>84.90691035255227</v>
      </c>
      <c r="R6" s="53">
        <f aca="true" t="shared" si="4" ref="R6:R15">IF(ISERROR(O6/L6*100),"　",O6/L6*100)</f>
        <v>18.64633892147813</v>
      </c>
      <c r="S6" s="53">
        <f aca="true" t="shared" si="5" ref="S6:S16">IF(ISERROR(P6/M6*100),"　",P6/M6*100)</f>
        <v>72.54459697446126</v>
      </c>
      <c r="T6" s="47">
        <v>0</v>
      </c>
      <c r="U6" s="47">
        <v>0</v>
      </c>
      <c r="V6" s="47">
        <f>SUM(T6:U6)</f>
        <v>0</v>
      </c>
      <c r="W6" s="47">
        <v>0</v>
      </c>
      <c r="X6" s="47">
        <v>0</v>
      </c>
      <c r="Y6" s="47">
        <f>SUM(W6:X6)</f>
        <v>0</v>
      </c>
      <c r="Z6" s="53" t="str">
        <f aca="true" t="shared" si="6" ref="Z6:Z15">IF(ISERROR(W6/T6*100),"　",W6/T6*100)</f>
        <v>　</v>
      </c>
      <c r="AA6" s="53" t="str">
        <f aca="true" t="shared" si="7" ref="AA6:AA15">IF(ISERROR(X6/U6*100),"　",X6/U6*100)</f>
        <v>　</v>
      </c>
      <c r="AB6" s="53" t="str">
        <f aca="true" t="shared" si="8" ref="AB6:AB15">IF(ISERROR(Y6/V6*100),"　",Y6/V6*100)</f>
        <v>　</v>
      </c>
      <c r="AC6" s="47">
        <v>2780281</v>
      </c>
      <c r="AD6" s="47">
        <v>263213</v>
      </c>
      <c r="AE6" s="47">
        <f>SUM(AC6:AD6)</f>
        <v>3043494</v>
      </c>
      <c r="AF6" s="47">
        <v>2713466</v>
      </c>
      <c r="AG6" s="47">
        <v>46247</v>
      </c>
      <c r="AH6" s="47">
        <f>SUM(AF6:AG6)</f>
        <v>2759713</v>
      </c>
      <c r="AI6" s="53">
        <f aca="true" t="shared" si="9" ref="AI6:AI15">IF(ISERROR(AF6/AC6*100),"　",AF6/AC6*100)</f>
        <v>97.59682564460212</v>
      </c>
      <c r="AJ6" s="53">
        <f aca="true" t="shared" si="10" ref="AJ6:AJ15">IF(ISERROR(AG6/AD6*100),"　",AG6/AD6*100)</f>
        <v>17.57018080413961</v>
      </c>
      <c r="AK6" s="53">
        <f aca="true" t="shared" si="11" ref="AK6:AK15">IF(ISERROR(AH6/AE6*100),"　",AH6/AE6*100)</f>
        <v>90.67581536221199</v>
      </c>
      <c r="AL6" s="47">
        <v>0</v>
      </c>
      <c r="AM6" s="47">
        <v>0</v>
      </c>
      <c r="AN6" s="47">
        <f>SUM(AL6:AM6)</f>
        <v>0</v>
      </c>
      <c r="AO6" s="47">
        <v>0</v>
      </c>
      <c r="AP6" s="47">
        <v>0</v>
      </c>
      <c r="AQ6" s="47">
        <f>SUM(AO6:AP6)</f>
        <v>0</v>
      </c>
      <c r="AR6" s="53" t="str">
        <f aca="true" t="shared" si="12" ref="AR6:AR15">IF(ISERROR(AO6/AL6*100),"　",AO6/AL6*100)</f>
        <v>　</v>
      </c>
      <c r="AS6" s="53" t="str">
        <f aca="true" t="shared" si="13" ref="AS6:AS15">IF(ISERROR(AP6/AM6*100),"　",AP6/AM6*100)</f>
        <v>　</v>
      </c>
      <c r="AT6" s="53" t="str">
        <f aca="true" t="shared" si="14" ref="AT6:AT15">IF(ISERROR(AQ6/AN6*100),"　",AQ6/AN6*100)</f>
        <v>　</v>
      </c>
      <c r="AU6" s="47">
        <v>38575849</v>
      </c>
      <c r="AV6" s="47">
        <v>2859673</v>
      </c>
      <c r="AW6" s="47">
        <f>SUM(AU6:AV6)</f>
        <v>41435522</v>
      </c>
      <c r="AX6" s="47">
        <v>37805519</v>
      </c>
      <c r="AY6" s="47">
        <v>536770</v>
      </c>
      <c r="AZ6" s="47">
        <f>SUM(AX6:AY6)</f>
        <v>38342289</v>
      </c>
      <c r="BA6" s="53">
        <f aca="true" t="shared" si="15" ref="BA6:BA15">IF(ISERROR(AX6/AU6*100),"　",AX6/AU6*100)</f>
        <v>98.00307700291962</v>
      </c>
      <c r="BB6" s="53">
        <f aca="true" t="shared" si="16" ref="BB6:BB15">IF(ISERROR(AY6/AV6*100),"　",AY6/AV6*100)</f>
        <v>18.77032793609619</v>
      </c>
      <c r="BC6" s="53">
        <f aca="true" t="shared" si="17" ref="BC6:BC15">IF(ISERROR(AZ6/AW6*100),"　",AZ6/AW6*100)</f>
        <v>92.5348279671727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116320</v>
      </c>
      <c r="C7" s="48">
        <v>234</v>
      </c>
      <c r="D7" s="48">
        <f>SUM(B7:C7)</f>
        <v>116554</v>
      </c>
      <c r="E7" s="48">
        <v>115491</v>
      </c>
      <c r="F7" s="48">
        <v>234</v>
      </c>
      <c r="G7" s="48">
        <f>SUM(E7:F7)</f>
        <v>115725</v>
      </c>
      <c r="H7" s="54">
        <f t="shared" si="0"/>
        <v>99.28731086657496</v>
      </c>
      <c r="I7" s="54">
        <f t="shared" si="1"/>
        <v>100</v>
      </c>
      <c r="J7" s="54">
        <f t="shared" si="2"/>
        <v>99.28874169912658</v>
      </c>
      <c r="K7" s="48">
        <v>116320</v>
      </c>
      <c r="L7" s="48">
        <v>234</v>
      </c>
      <c r="M7" s="48">
        <f>SUM(K7:L7)</f>
        <v>116554</v>
      </c>
      <c r="N7" s="48">
        <v>115491</v>
      </c>
      <c r="O7" s="48">
        <v>234</v>
      </c>
      <c r="P7" s="48">
        <f>SUM(N7:O7)</f>
        <v>115725</v>
      </c>
      <c r="Q7" s="54">
        <f t="shared" si="3"/>
        <v>99.28731086657496</v>
      </c>
      <c r="R7" s="54">
        <f t="shared" si="4"/>
        <v>100</v>
      </c>
      <c r="S7" s="54">
        <f t="shared" si="5"/>
        <v>99.28874169912658</v>
      </c>
      <c r="T7" s="48">
        <v>0</v>
      </c>
      <c r="U7" s="48">
        <v>0</v>
      </c>
      <c r="V7" s="48">
        <f>SUM(T7:U7)</f>
        <v>0</v>
      </c>
      <c r="W7" s="48">
        <v>0</v>
      </c>
      <c r="X7" s="48">
        <v>0</v>
      </c>
      <c r="Y7" s="48">
        <f>SUM(W7:X7)</f>
        <v>0</v>
      </c>
      <c r="Z7" s="54" t="str">
        <f t="shared" si="6"/>
        <v>　</v>
      </c>
      <c r="AA7" s="54" t="str">
        <f t="shared" si="7"/>
        <v>　</v>
      </c>
      <c r="AB7" s="54" t="str">
        <f t="shared" si="8"/>
        <v>　</v>
      </c>
      <c r="AC7" s="48">
        <v>0</v>
      </c>
      <c r="AD7" s="48">
        <v>0</v>
      </c>
      <c r="AE7" s="48">
        <f>SUM(AC7:AD7)</f>
        <v>0</v>
      </c>
      <c r="AF7" s="48">
        <v>0</v>
      </c>
      <c r="AG7" s="48">
        <v>0</v>
      </c>
      <c r="AH7" s="48">
        <f>SUM(AF7:AG7)</f>
        <v>0</v>
      </c>
      <c r="AI7" s="54" t="str">
        <f t="shared" si="9"/>
        <v>　</v>
      </c>
      <c r="AJ7" s="54" t="str">
        <f t="shared" si="10"/>
        <v>　</v>
      </c>
      <c r="AK7" s="54" t="str">
        <f t="shared" si="11"/>
        <v>　</v>
      </c>
      <c r="AL7" s="48">
        <v>0</v>
      </c>
      <c r="AM7" s="48">
        <v>0</v>
      </c>
      <c r="AN7" s="48">
        <f>SUM(AL7:AM7)</f>
        <v>0</v>
      </c>
      <c r="AO7" s="48">
        <v>0</v>
      </c>
      <c r="AP7" s="48">
        <v>0</v>
      </c>
      <c r="AQ7" s="48">
        <f>SUM(AO7:AP7)</f>
        <v>0</v>
      </c>
      <c r="AR7" s="54" t="str">
        <f t="shared" si="12"/>
        <v>　</v>
      </c>
      <c r="AS7" s="54" t="str">
        <f t="shared" si="13"/>
        <v>　</v>
      </c>
      <c r="AT7" s="54" t="str">
        <f t="shared" si="14"/>
        <v>　</v>
      </c>
      <c r="AU7" s="48">
        <v>15482817</v>
      </c>
      <c r="AV7" s="48">
        <v>809428</v>
      </c>
      <c r="AW7" s="48">
        <f>SUM(AU7:AV7)</f>
        <v>16292245</v>
      </c>
      <c r="AX7" s="48">
        <v>15308324</v>
      </c>
      <c r="AY7" s="48">
        <v>187808</v>
      </c>
      <c r="AZ7" s="48">
        <f>SUM(AX7:AY7)</f>
        <v>15496132</v>
      </c>
      <c r="BA7" s="54">
        <f t="shared" si="15"/>
        <v>98.87298932745895</v>
      </c>
      <c r="BB7" s="54">
        <f t="shared" si="16"/>
        <v>23.202557855670918</v>
      </c>
      <c r="BC7" s="54">
        <f t="shared" si="17"/>
        <v>95.11354635288139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5423853</v>
      </c>
      <c r="C8" s="48">
        <v>464450</v>
      </c>
      <c r="D8" s="48">
        <f aca="true" t="shared" si="18" ref="D8:D65">SUM(B8:C8)</f>
        <v>5888303</v>
      </c>
      <c r="E8" s="48">
        <v>5309489</v>
      </c>
      <c r="F8" s="48">
        <v>65141</v>
      </c>
      <c r="G8" s="48">
        <f aca="true" t="shared" si="19" ref="G8:G65">SUM(E8:F8)</f>
        <v>5374630</v>
      </c>
      <c r="H8" s="54">
        <f t="shared" si="0"/>
        <v>97.89146202893035</v>
      </c>
      <c r="I8" s="54">
        <f t="shared" si="1"/>
        <v>14.02540639466035</v>
      </c>
      <c r="J8" s="54">
        <f t="shared" si="2"/>
        <v>91.27638302580556</v>
      </c>
      <c r="K8" s="48">
        <v>65554</v>
      </c>
      <c r="L8" s="48">
        <v>0</v>
      </c>
      <c r="M8" s="48">
        <f aca="true" t="shared" si="20" ref="M8:M65">SUM(K8:L8)</f>
        <v>65554</v>
      </c>
      <c r="N8" s="48">
        <v>65067</v>
      </c>
      <c r="O8" s="48">
        <v>0</v>
      </c>
      <c r="P8" s="48">
        <f aca="true" t="shared" si="21" ref="P8:P65">SUM(N8:O8)</f>
        <v>65067</v>
      </c>
      <c r="Q8" s="54">
        <f t="shared" si="3"/>
        <v>99.25710101595631</v>
      </c>
      <c r="R8" s="54" t="str">
        <f t="shared" si="4"/>
        <v>　</v>
      </c>
      <c r="S8" s="54">
        <f t="shared" si="5"/>
        <v>99.25710101595631</v>
      </c>
      <c r="T8" s="48">
        <v>1786235</v>
      </c>
      <c r="U8" s="48">
        <v>34064</v>
      </c>
      <c r="V8" s="48">
        <f aca="true" t="shared" si="22" ref="V8:V65">SUM(T8:U8)</f>
        <v>1820299</v>
      </c>
      <c r="W8" s="48">
        <v>1771964</v>
      </c>
      <c r="X8" s="48">
        <v>7264</v>
      </c>
      <c r="Y8" s="48">
        <f aca="true" t="shared" si="23" ref="Y8:Y65">SUM(W8:X8)</f>
        <v>1779228</v>
      </c>
      <c r="Z8" s="54">
        <f t="shared" si="6"/>
        <v>99.20105697178703</v>
      </c>
      <c r="AA8" s="54">
        <f t="shared" si="7"/>
        <v>21.324565523720057</v>
      </c>
      <c r="AB8" s="54">
        <f t="shared" si="8"/>
        <v>97.74372232254152</v>
      </c>
      <c r="AC8" s="48">
        <v>3572064</v>
      </c>
      <c r="AD8" s="48">
        <v>430386</v>
      </c>
      <c r="AE8" s="48">
        <f aca="true" t="shared" si="24" ref="AE8:AE65">SUM(AC8:AD8)</f>
        <v>4002450</v>
      </c>
      <c r="AF8" s="48">
        <v>3472458</v>
      </c>
      <c r="AG8" s="48">
        <v>57877</v>
      </c>
      <c r="AH8" s="48">
        <f aca="true" t="shared" si="25" ref="AH8:AH65">SUM(AF8:AG8)</f>
        <v>3530335</v>
      </c>
      <c r="AI8" s="54">
        <f t="shared" si="9"/>
        <v>97.21152812491601</v>
      </c>
      <c r="AJ8" s="54">
        <f t="shared" si="10"/>
        <v>13.447695789361177</v>
      </c>
      <c r="AK8" s="54">
        <f t="shared" si="11"/>
        <v>88.20434983572561</v>
      </c>
      <c r="AL8" s="48">
        <v>0</v>
      </c>
      <c r="AM8" s="48">
        <v>0</v>
      </c>
      <c r="AN8" s="48">
        <f aca="true" t="shared" si="26" ref="AN8:AN65">SUM(AL8:AM8)</f>
        <v>0</v>
      </c>
      <c r="AO8" s="48">
        <v>0</v>
      </c>
      <c r="AP8" s="48">
        <v>0</v>
      </c>
      <c r="AQ8" s="48">
        <f aca="true" t="shared" si="27" ref="AQ8:AQ65">SUM(AO8:AP8)</f>
        <v>0</v>
      </c>
      <c r="AR8" s="54" t="str">
        <f t="shared" si="12"/>
        <v>　</v>
      </c>
      <c r="AS8" s="54" t="str">
        <f t="shared" si="13"/>
        <v>　</v>
      </c>
      <c r="AT8" s="54" t="str">
        <f t="shared" si="14"/>
        <v>　</v>
      </c>
      <c r="AU8" s="48">
        <v>47793327</v>
      </c>
      <c r="AV8" s="48">
        <v>4509000</v>
      </c>
      <c r="AW8" s="48">
        <f aca="true" t="shared" si="28" ref="AW8:AW65">SUM(AU8:AV8)</f>
        <v>52302327</v>
      </c>
      <c r="AX8" s="48">
        <v>46642315</v>
      </c>
      <c r="AY8" s="48">
        <v>713065</v>
      </c>
      <c r="AZ8" s="48">
        <f aca="true" t="shared" si="29" ref="AZ8:AZ65">SUM(AX8:AY8)</f>
        <v>47355380</v>
      </c>
      <c r="BA8" s="54">
        <f t="shared" si="15"/>
        <v>97.59168889832675</v>
      </c>
      <c r="BB8" s="54">
        <f t="shared" si="16"/>
        <v>15.814260368152583</v>
      </c>
      <c r="BC8" s="54">
        <f t="shared" si="17"/>
        <v>90.5416311591643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5459723</v>
      </c>
      <c r="C9" s="48">
        <v>528596</v>
      </c>
      <c r="D9" s="48">
        <f t="shared" si="18"/>
        <v>5988319</v>
      </c>
      <c r="E9" s="48">
        <v>5305505</v>
      </c>
      <c r="F9" s="48">
        <v>56551</v>
      </c>
      <c r="G9" s="48">
        <f t="shared" si="19"/>
        <v>5362056</v>
      </c>
      <c r="H9" s="54">
        <f t="shared" si="0"/>
        <v>97.17535120371491</v>
      </c>
      <c r="I9" s="54">
        <f t="shared" si="1"/>
        <v>10.698340509576312</v>
      </c>
      <c r="J9" s="54">
        <f t="shared" si="2"/>
        <v>89.54192320081813</v>
      </c>
      <c r="K9" s="48">
        <v>109119</v>
      </c>
      <c r="L9" s="48">
        <v>14661</v>
      </c>
      <c r="M9" s="48">
        <f t="shared" si="20"/>
        <v>123780</v>
      </c>
      <c r="N9" s="48">
        <v>104273</v>
      </c>
      <c r="O9" s="48">
        <v>773</v>
      </c>
      <c r="P9" s="48">
        <f t="shared" si="21"/>
        <v>105046</v>
      </c>
      <c r="Q9" s="54">
        <f t="shared" si="3"/>
        <v>95.55897689678241</v>
      </c>
      <c r="R9" s="54">
        <f t="shared" si="4"/>
        <v>5.272491644499011</v>
      </c>
      <c r="S9" s="54">
        <f t="shared" si="5"/>
        <v>84.8650832121506</v>
      </c>
      <c r="T9" s="48">
        <v>2202547</v>
      </c>
      <c r="U9" s="48">
        <v>68349</v>
      </c>
      <c r="V9" s="48">
        <f t="shared" si="22"/>
        <v>2270896</v>
      </c>
      <c r="W9" s="48">
        <v>2179473</v>
      </c>
      <c r="X9" s="48">
        <v>5397</v>
      </c>
      <c r="Y9" s="48">
        <f t="shared" si="23"/>
        <v>2184870</v>
      </c>
      <c r="Z9" s="54">
        <f t="shared" si="6"/>
        <v>98.95239465945562</v>
      </c>
      <c r="AA9" s="54">
        <f t="shared" si="7"/>
        <v>7.896238423385858</v>
      </c>
      <c r="AB9" s="54">
        <f t="shared" si="8"/>
        <v>96.21180362288719</v>
      </c>
      <c r="AC9" s="48">
        <v>3148057</v>
      </c>
      <c r="AD9" s="48">
        <v>445586</v>
      </c>
      <c r="AE9" s="48">
        <f t="shared" si="24"/>
        <v>3593643</v>
      </c>
      <c r="AF9" s="48">
        <v>3021759</v>
      </c>
      <c r="AG9" s="48">
        <v>50381</v>
      </c>
      <c r="AH9" s="48">
        <f t="shared" si="25"/>
        <v>3072140</v>
      </c>
      <c r="AI9" s="54">
        <f t="shared" si="9"/>
        <v>95.98806501915308</v>
      </c>
      <c r="AJ9" s="54">
        <f t="shared" si="10"/>
        <v>11.306683782704125</v>
      </c>
      <c r="AK9" s="54">
        <f t="shared" si="11"/>
        <v>85.48818010024924</v>
      </c>
      <c r="AL9" s="48">
        <v>0</v>
      </c>
      <c r="AM9" s="48">
        <v>0</v>
      </c>
      <c r="AN9" s="48">
        <f t="shared" si="26"/>
        <v>0</v>
      </c>
      <c r="AO9" s="48">
        <v>0</v>
      </c>
      <c r="AP9" s="48">
        <v>0</v>
      </c>
      <c r="AQ9" s="48">
        <f t="shared" si="27"/>
        <v>0</v>
      </c>
      <c r="AR9" s="54" t="str">
        <f t="shared" si="12"/>
        <v>　</v>
      </c>
      <c r="AS9" s="54" t="str">
        <f t="shared" si="13"/>
        <v>　</v>
      </c>
      <c r="AT9" s="54" t="str">
        <f t="shared" si="14"/>
        <v>　</v>
      </c>
      <c r="AU9" s="48">
        <v>46408468</v>
      </c>
      <c r="AV9" s="48">
        <v>5241454</v>
      </c>
      <c r="AW9" s="48">
        <f t="shared" si="28"/>
        <v>51649922</v>
      </c>
      <c r="AX9" s="48">
        <v>44845720</v>
      </c>
      <c r="AY9" s="48">
        <v>714947</v>
      </c>
      <c r="AZ9" s="48">
        <f t="shared" si="29"/>
        <v>45560667</v>
      </c>
      <c r="BA9" s="54">
        <f t="shared" si="15"/>
        <v>96.63262316696168</v>
      </c>
      <c r="BB9" s="54">
        <f t="shared" si="16"/>
        <v>13.640241810764723</v>
      </c>
      <c r="BC9" s="54">
        <f t="shared" si="17"/>
        <v>88.21052430630971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11799</v>
      </c>
      <c r="C10" s="48">
        <v>0</v>
      </c>
      <c r="D10" s="48">
        <f t="shared" si="18"/>
        <v>11799</v>
      </c>
      <c r="E10" s="48">
        <v>11799</v>
      </c>
      <c r="F10" s="48">
        <v>0</v>
      </c>
      <c r="G10" s="48">
        <f t="shared" si="19"/>
        <v>11799</v>
      </c>
      <c r="H10" s="54">
        <f t="shared" si="0"/>
        <v>100</v>
      </c>
      <c r="I10" s="54" t="str">
        <f t="shared" si="1"/>
        <v>　</v>
      </c>
      <c r="J10" s="54">
        <f t="shared" si="2"/>
        <v>100</v>
      </c>
      <c r="K10" s="48">
        <v>11799</v>
      </c>
      <c r="L10" s="48">
        <v>0</v>
      </c>
      <c r="M10" s="48">
        <f t="shared" si="20"/>
        <v>11799</v>
      </c>
      <c r="N10" s="48">
        <v>11799</v>
      </c>
      <c r="O10" s="48">
        <v>0</v>
      </c>
      <c r="P10" s="48">
        <f t="shared" si="21"/>
        <v>11799</v>
      </c>
      <c r="Q10" s="54">
        <f t="shared" si="3"/>
        <v>100</v>
      </c>
      <c r="R10" s="54" t="str">
        <f t="shared" si="4"/>
        <v>　</v>
      </c>
      <c r="S10" s="54">
        <f t="shared" si="5"/>
        <v>100</v>
      </c>
      <c r="T10" s="48">
        <v>0</v>
      </c>
      <c r="U10" s="48">
        <v>0</v>
      </c>
      <c r="V10" s="48">
        <f t="shared" si="22"/>
        <v>0</v>
      </c>
      <c r="W10" s="48">
        <v>0</v>
      </c>
      <c r="X10" s="48">
        <v>0</v>
      </c>
      <c r="Y10" s="48">
        <f t="shared" si="23"/>
        <v>0</v>
      </c>
      <c r="Z10" s="54" t="str">
        <f t="shared" si="6"/>
        <v>　</v>
      </c>
      <c r="AA10" s="54" t="str">
        <f t="shared" si="7"/>
        <v>　</v>
      </c>
      <c r="AB10" s="54" t="str">
        <f t="shared" si="8"/>
        <v>　</v>
      </c>
      <c r="AC10" s="48">
        <v>0</v>
      </c>
      <c r="AD10" s="48">
        <v>0</v>
      </c>
      <c r="AE10" s="48">
        <f t="shared" si="24"/>
        <v>0</v>
      </c>
      <c r="AF10" s="48">
        <v>0</v>
      </c>
      <c r="AG10" s="48">
        <v>0</v>
      </c>
      <c r="AH10" s="48">
        <f t="shared" si="25"/>
        <v>0</v>
      </c>
      <c r="AI10" s="54" t="str">
        <f t="shared" si="9"/>
        <v>　</v>
      </c>
      <c r="AJ10" s="54" t="str">
        <f t="shared" si="10"/>
        <v>　</v>
      </c>
      <c r="AK10" s="54" t="str">
        <f t="shared" si="11"/>
        <v>　</v>
      </c>
      <c r="AL10" s="48">
        <v>0</v>
      </c>
      <c r="AM10" s="48">
        <v>0</v>
      </c>
      <c r="AN10" s="48">
        <f t="shared" si="26"/>
        <v>0</v>
      </c>
      <c r="AO10" s="48">
        <v>0</v>
      </c>
      <c r="AP10" s="48">
        <v>0</v>
      </c>
      <c r="AQ10" s="48">
        <f t="shared" si="27"/>
        <v>0</v>
      </c>
      <c r="AR10" s="54" t="str">
        <f t="shared" si="12"/>
        <v>　</v>
      </c>
      <c r="AS10" s="54" t="str">
        <f t="shared" si="13"/>
        <v>　</v>
      </c>
      <c r="AT10" s="54" t="str">
        <f t="shared" si="14"/>
        <v>　</v>
      </c>
      <c r="AU10" s="48">
        <v>8186699</v>
      </c>
      <c r="AV10" s="48">
        <v>1270112</v>
      </c>
      <c r="AW10" s="48">
        <f t="shared" si="28"/>
        <v>9456811</v>
      </c>
      <c r="AX10" s="48">
        <v>7916460</v>
      </c>
      <c r="AY10" s="48">
        <v>113111</v>
      </c>
      <c r="AZ10" s="48">
        <f t="shared" si="29"/>
        <v>8029571</v>
      </c>
      <c r="BA10" s="54">
        <f t="shared" si="15"/>
        <v>96.69904805343398</v>
      </c>
      <c r="BB10" s="54">
        <f t="shared" si="16"/>
        <v>8.905592577662443</v>
      </c>
      <c r="BC10" s="54">
        <f t="shared" si="17"/>
        <v>84.90780877401484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519088</v>
      </c>
      <c r="C11" s="47">
        <v>53731</v>
      </c>
      <c r="D11" s="47">
        <f t="shared" si="18"/>
        <v>572819</v>
      </c>
      <c r="E11" s="47">
        <v>502681</v>
      </c>
      <c r="F11" s="47">
        <v>8792</v>
      </c>
      <c r="G11" s="47">
        <f t="shared" si="19"/>
        <v>511473</v>
      </c>
      <c r="H11" s="53">
        <f t="shared" si="0"/>
        <v>96.83926424806583</v>
      </c>
      <c r="I11" s="53">
        <f t="shared" si="1"/>
        <v>16.362993430235804</v>
      </c>
      <c r="J11" s="53">
        <f t="shared" si="2"/>
        <v>89.29050886929379</v>
      </c>
      <c r="K11" s="47">
        <v>1738</v>
      </c>
      <c r="L11" s="47">
        <v>0</v>
      </c>
      <c r="M11" s="47">
        <f t="shared" si="20"/>
        <v>1738</v>
      </c>
      <c r="N11" s="47">
        <v>1738</v>
      </c>
      <c r="O11" s="47">
        <v>0</v>
      </c>
      <c r="P11" s="47">
        <f t="shared" si="21"/>
        <v>1738</v>
      </c>
      <c r="Q11" s="53">
        <f t="shared" si="3"/>
        <v>100</v>
      </c>
      <c r="R11" s="53" t="str">
        <f t="shared" si="4"/>
        <v>　</v>
      </c>
      <c r="S11" s="53">
        <f t="shared" si="5"/>
        <v>100</v>
      </c>
      <c r="T11" s="47">
        <v>0</v>
      </c>
      <c r="U11" s="47">
        <v>0</v>
      </c>
      <c r="V11" s="47">
        <f t="shared" si="22"/>
        <v>0</v>
      </c>
      <c r="W11" s="47">
        <v>0</v>
      </c>
      <c r="X11" s="47">
        <v>0</v>
      </c>
      <c r="Y11" s="47">
        <f t="shared" si="23"/>
        <v>0</v>
      </c>
      <c r="Z11" s="53" t="str">
        <f t="shared" si="6"/>
        <v>　</v>
      </c>
      <c r="AA11" s="53" t="str">
        <f t="shared" si="7"/>
        <v>　</v>
      </c>
      <c r="AB11" s="53" t="str">
        <f t="shared" si="8"/>
        <v>　</v>
      </c>
      <c r="AC11" s="47">
        <v>517350</v>
      </c>
      <c r="AD11" s="47">
        <v>53731</v>
      </c>
      <c r="AE11" s="47">
        <f t="shared" si="24"/>
        <v>571081</v>
      </c>
      <c r="AF11" s="47">
        <v>500943</v>
      </c>
      <c r="AG11" s="47">
        <v>8792</v>
      </c>
      <c r="AH11" s="47">
        <f t="shared" si="25"/>
        <v>509735</v>
      </c>
      <c r="AI11" s="53">
        <f t="shared" si="9"/>
        <v>96.82864598434328</v>
      </c>
      <c r="AJ11" s="53">
        <f t="shared" si="10"/>
        <v>16.362993430235804</v>
      </c>
      <c r="AK11" s="53">
        <f t="shared" si="11"/>
        <v>89.25791612748453</v>
      </c>
      <c r="AL11" s="47">
        <v>0</v>
      </c>
      <c r="AM11" s="47">
        <v>0</v>
      </c>
      <c r="AN11" s="47">
        <f t="shared" si="26"/>
        <v>0</v>
      </c>
      <c r="AO11" s="47">
        <v>0</v>
      </c>
      <c r="AP11" s="47">
        <v>0</v>
      </c>
      <c r="AQ11" s="47">
        <f t="shared" si="27"/>
        <v>0</v>
      </c>
      <c r="AR11" s="53" t="str">
        <f t="shared" si="12"/>
        <v>　</v>
      </c>
      <c r="AS11" s="53" t="str">
        <f t="shared" si="13"/>
        <v>　</v>
      </c>
      <c r="AT11" s="53" t="str">
        <f t="shared" si="14"/>
        <v>　</v>
      </c>
      <c r="AU11" s="47">
        <v>8849425</v>
      </c>
      <c r="AV11" s="47">
        <v>678535</v>
      </c>
      <c r="AW11" s="47">
        <f t="shared" si="28"/>
        <v>9527960</v>
      </c>
      <c r="AX11" s="47">
        <v>8633752</v>
      </c>
      <c r="AY11" s="47">
        <v>130442</v>
      </c>
      <c r="AZ11" s="47">
        <f t="shared" si="29"/>
        <v>8764194</v>
      </c>
      <c r="BA11" s="53">
        <f t="shared" si="15"/>
        <v>97.56285860380758</v>
      </c>
      <c r="BB11" s="53">
        <f t="shared" si="16"/>
        <v>19.224063607625254</v>
      </c>
      <c r="BC11" s="53">
        <f t="shared" si="17"/>
        <v>91.98395039441812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49437</v>
      </c>
      <c r="C12" s="48">
        <v>0</v>
      </c>
      <c r="D12" s="48">
        <f t="shared" si="18"/>
        <v>49437</v>
      </c>
      <c r="E12" s="48">
        <v>49437</v>
      </c>
      <c r="F12" s="48">
        <v>0</v>
      </c>
      <c r="G12" s="48">
        <f t="shared" si="19"/>
        <v>49437</v>
      </c>
      <c r="H12" s="54">
        <f t="shared" si="0"/>
        <v>100</v>
      </c>
      <c r="I12" s="54" t="str">
        <f t="shared" si="1"/>
        <v>　</v>
      </c>
      <c r="J12" s="54">
        <f t="shared" si="2"/>
        <v>100</v>
      </c>
      <c r="K12" s="48">
        <v>49437</v>
      </c>
      <c r="L12" s="48">
        <v>0</v>
      </c>
      <c r="M12" s="48">
        <f t="shared" si="20"/>
        <v>49437</v>
      </c>
      <c r="N12" s="48">
        <v>49437</v>
      </c>
      <c r="O12" s="48">
        <v>0</v>
      </c>
      <c r="P12" s="48">
        <f t="shared" si="21"/>
        <v>49437</v>
      </c>
      <c r="Q12" s="54">
        <f t="shared" si="3"/>
        <v>100</v>
      </c>
      <c r="R12" s="54" t="str">
        <f t="shared" si="4"/>
        <v>　</v>
      </c>
      <c r="S12" s="54">
        <f t="shared" si="5"/>
        <v>100</v>
      </c>
      <c r="T12" s="48">
        <v>0</v>
      </c>
      <c r="U12" s="48">
        <v>0</v>
      </c>
      <c r="V12" s="48">
        <f t="shared" si="22"/>
        <v>0</v>
      </c>
      <c r="W12" s="48">
        <v>0</v>
      </c>
      <c r="X12" s="48">
        <v>0</v>
      </c>
      <c r="Y12" s="48">
        <f t="shared" si="23"/>
        <v>0</v>
      </c>
      <c r="Z12" s="54" t="str">
        <f t="shared" si="6"/>
        <v>　</v>
      </c>
      <c r="AA12" s="54" t="str">
        <f t="shared" si="7"/>
        <v>　</v>
      </c>
      <c r="AB12" s="54" t="str">
        <f t="shared" si="8"/>
        <v>　</v>
      </c>
      <c r="AC12" s="48">
        <v>0</v>
      </c>
      <c r="AD12" s="48">
        <v>0</v>
      </c>
      <c r="AE12" s="48">
        <f t="shared" si="24"/>
        <v>0</v>
      </c>
      <c r="AF12" s="48">
        <v>0</v>
      </c>
      <c r="AG12" s="48">
        <v>0</v>
      </c>
      <c r="AH12" s="48">
        <f t="shared" si="25"/>
        <v>0</v>
      </c>
      <c r="AI12" s="54" t="str">
        <f t="shared" si="9"/>
        <v>　</v>
      </c>
      <c r="AJ12" s="54" t="str">
        <f t="shared" si="10"/>
        <v>　</v>
      </c>
      <c r="AK12" s="54" t="str">
        <f t="shared" si="11"/>
        <v>　</v>
      </c>
      <c r="AL12" s="48">
        <v>0</v>
      </c>
      <c r="AM12" s="48">
        <v>0</v>
      </c>
      <c r="AN12" s="48">
        <f t="shared" si="26"/>
        <v>0</v>
      </c>
      <c r="AO12" s="48">
        <v>0</v>
      </c>
      <c r="AP12" s="48">
        <v>0</v>
      </c>
      <c r="AQ12" s="48">
        <f t="shared" si="27"/>
        <v>0</v>
      </c>
      <c r="AR12" s="54" t="str">
        <f t="shared" si="12"/>
        <v>　</v>
      </c>
      <c r="AS12" s="54" t="str">
        <f t="shared" si="13"/>
        <v>　</v>
      </c>
      <c r="AT12" s="54" t="str">
        <f t="shared" si="14"/>
        <v>　</v>
      </c>
      <c r="AU12" s="48">
        <v>4740921</v>
      </c>
      <c r="AV12" s="48">
        <v>328178</v>
      </c>
      <c r="AW12" s="48">
        <f t="shared" si="28"/>
        <v>5069099</v>
      </c>
      <c r="AX12" s="48">
        <v>4668230</v>
      </c>
      <c r="AY12" s="48">
        <v>51769</v>
      </c>
      <c r="AZ12" s="48">
        <f t="shared" si="29"/>
        <v>4719999</v>
      </c>
      <c r="BA12" s="54">
        <f t="shared" si="15"/>
        <v>98.46673251885024</v>
      </c>
      <c r="BB12" s="54">
        <f t="shared" si="16"/>
        <v>15.77467106265502</v>
      </c>
      <c r="BC12" s="54">
        <f t="shared" si="17"/>
        <v>93.11317455034909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2007</v>
      </c>
      <c r="C13" s="48">
        <v>0</v>
      </c>
      <c r="D13" s="48">
        <f t="shared" si="18"/>
        <v>2007</v>
      </c>
      <c r="E13" s="48">
        <v>2007</v>
      </c>
      <c r="F13" s="48">
        <v>0</v>
      </c>
      <c r="G13" s="48">
        <f t="shared" si="19"/>
        <v>2007</v>
      </c>
      <c r="H13" s="54">
        <f t="shared" si="0"/>
        <v>100</v>
      </c>
      <c r="I13" s="54" t="str">
        <f t="shared" si="1"/>
        <v>　</v>
      </c>
      <c r="J13" s="54">
        <f t="shared" si="2"/>
        <v>100</v>
      </c>
      <c r="K13" s="48">
        <v>2007</v>
      </c>
      <c r="L13" s="48">
        <v>0</v>
      </c>
      <c r="M13" s="48">
        <f t="shared" si="20"/>
        <v>2007</v>
      </c>
      <c r="N13" s="48">
        <v>2007</v>
      </c>
      <c r="O13" s="48">
        <v>0</v>
      </c>
      <c r="P13" s="48">
        <f t="shared" si="21"/>
        <v>2007</v>
      </c>
      <c r="Q13" s="54">
        <f t="shared" si="3"/>
        <v>100</v>
      </c>
      <c r="R13" s="54" t="str">
        <f t="shared" si="4"/>
        <v>　</v>
      </c>
      <c r="S13" s="54">
        <f t="shared" si="5"/>
        <v>100</v>
      </c>
      <c r="T13" s="48">
        <v>0</v>
      </c>
      <c r="U13" s="48">
        <v>0</v>
      </c>
      <c r="V13" s="48">
        <f t="shared" si="22"/>
        <v>0</v>
      </c>
      <c r="W13" s="48">
        <v>0</v>
      </c>
      <c r="X13" s="48">
        <v>0</v>
      </c>
      <c r="Y13" s="48">
        <f t="shared" si="23"/>
        <v>0</v>
      </c>
      <c r="Z13" s="54" t="str">
        <f t="shared" si="6"/>
        <v>　</v>
      </c>
      <c r="AA13" s="54" t="str">
        <f t="shared" si="7"/>
        <v>　</v>
      </c>
      <c r="AB13" s="54" t="str">
        <f t="shared" si="8"/>
        <v>　</v>
      </c>
      <c r="AC13" s="48">
        <v>0</v>
      </c>
      <c r="AD13" s="48">
        <v>0</v>
      </c>
      <c r="AE13" s="48">
        <f t="shared" si="24"/>
        <v>0</v>
      </c>
      <c r="AF13" s="48">
        <v>0</v>
      </c>
      <c r="AG13" s="48">
        <v>0</v>
      </c>
      <c r="AH13" s="48">
        <f t="shared" si="25"/>
        <v>0</v>
      </c>
      <c r="AI13" s="54" t="str">
        <f t="shared" si="9"/>
        <v>　</v>
      </c>
      <c r="AJ13" s="54" t="str">
        <f t="shared" si="10"/>
        <v>　</v>
      </c>
      <c r="AK13" s="54" t="str">
        <f t="shared" si="11"/>
        <v>　</v>
      </c>
      <c r="AL13" s="48">
        <v>0</v>
      </c>
      <c r="AM13" s="48">
        <v>0</v>
      </c>
      <c r="AN13" s="48">
        <f t="shared" si="26"/>
        <v>0</v>
      </c>
      <c r="AO13" s="48">
        <v>0</v>
      </c>
      <c r="AP13" s="48">
        <v>0</v>
      </c>
      <c r="AQ13" s="48">
        <f t="shared" si="27"/>
        <v>0</v>
      </c>
      <c r="AR13" s="54" t="str">
        <f t="shared" si="12"/>
        <v>　</v>
      </c>
      <c r="AS13" s="54" t="str">
        <f t="shared" si="13"/>
        <v>　</v>
      </c>
      <c r="AT13" s="54" t="str">
        <f t="shared" si="14"/>
        <v>　</v>
      </c>
      <c r="AU13" s="48">
        <v>4592851</v>
      </c>
      <c r="AV13" s="48">
        <v>653088</v>
      </c>
      <c r="AW13" s="48">
        <f t="shared" si="28"/>
        <v>5245939</v>
      </c>
      <c r="AX13" s="48">
        <v>4417524</v>
      </c>
      <c r="AY13" s="48">
        <v>94844</v>
      </c>
      <c r="AZ13" s="48">
        <f t="shared" si="29"/>
        <v>4512368</v>
      </c>
      <c r="BA13" s="54">
        <f t="shared" si="15"/>
        <v>96.18261075745762</v>
      </c>
      <c r="BB13" s="54">
        <f t="shared" si="16"/>
        <v>14.52239208192464</v>
      </c>
      <c r="BC13" s="54">
        <f t="shared" si="17"/>
        <v>86.01640240193414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41762</v>
      </c>
      <c r="C14" s="48">
        <v>1712</v>
      </c>
      <c r="D14" s="48">
        <f t="shared" si="18"/>
        <v>43474</v>
      </c>
      <c r="E14" s="48">
        <v>41427</v>
      </c>
      <c r="F14" s="48">
        <v>1381</v>
      </c>
      <c r="G14" s="48">
        <f t="shared" si="19"/>
        <v>42808</v>
      </c>
      <c r="H14" s="54">
        <f t="shared" si="0"/>
        <v>99.197835352713</v>
      </c>
      <c r="I14" s="54">
        <f t="shared" si="1"/>
        <v>80.66588785046729</v>
      </c>
      <c r="J14" s="54">
        <f t="shared" si="2"/>
        <v>98.46804986888715</v>
      </c>
      <c r="K14" s="48">
        <v>41762</v>
      </c>
      <c r="L14" s="48">
        <v>1712</v>
      </c>
      <c r="M14" s="48">
        <f t="shared" si="20"/>
        <v>43474</v>
      </c>
      <c r="N14" s="48">
        <v>41427</v>
      </c>
      <c r="O14" s="48">
        <v>1381</v>
      </c>
      <c r="P14" s="48">
        <f t="shared" si="21"/>
        <v>42808</v>
      </c>
      <c r="Q14" s="54">
        <f t="shared" si="3"/>
        <v>99.197835352713</v>
      </c>
      <c r="R14" s="54">
        <f t="shared" si="4"/>
        <v>80.66588785046729</v>
      </c>
      <c r="S14" s="54">
        <f t="shared" si="5"/>
        <v>98.46804986888715</v>
      </c>
      <c r="T14" s="48">
        <v>0</v>
      </c>
      <c r="U14" s="48">
        <v>0</v>
      </c>
      <c r="V14" s="48">
        <f t="shared" si="22"/>
        <v>0</v>
      </c>
      <c r="W14" s="48">
        <v>0</v>
      </c>
      <c r="X14" s="48">
        <v>0</v>
      </c>
      <c r="Y14" s="48">
        <f t="shared" si="23"/>
        <v>0</v>
      </c>
      <c r="Z14" s="54" t="str">
        <f t="shared" si="6"/>
        <v>　</v>
      </c>
      <c r="AA14" s="54" t="str">
        <f t="shared" si="7"/>
        <v>　</v>
      </c>
      <c r="AB14" s="54" t="str">
        <f t="shared" si="8"/>
        <v>　</v>
      </c>
      <c r="AC14" s="48">
        <v>0</v>
      </c>
      <c r="AD14" s="48">
        <v>0</v>
      </c>
      <c r="AE14" s="48">
        <f t="shared" si="24"/>
        <v>0</v>
      </c>
      <c r="AF14" s="48">
        <v>0</v>
      </c>
      <c r="AG14" s="48">
        <v>0</v>
      </c>
      <c r="AH14" s="48">
        <f t="shared" si="25"/>
        <v>0</v>
      </c>
      <c r="AI14" s="54" t="str">
        <f t="shared" si="9"/>
        <v>　</v>
      </c>
      <c r="AJ14" s="54" t="str">
        <f t="shared" si="10"/>
        <v>　</v>
      </c>
      <c r="AK14" s="54" t="str">
        <f t="shared" si="11"/>
        <v>　</v>
      </c>
      <c r="AL14" s="48">
        <v>0</v>
      </c>
      <c r="AM14" s="48">
        <v>0</v>
      </c>
      <c r="AN14" s="48">
        <f t="shared" si="26"/>
        <v>0</v>
      </c>
      <c r="AO14" s="48">
        <v>0</v>
      </c>
      <c r="AP14" s="48">
        <v>0</v>
      </c>
      <c r="AQ14" s="48">
        <f t="shared" si="27"/>
        <v>0</v>
      </c>
      <c r="AR14" s="54" t="str">
        <f t="shared" si="12"/>
        <v>　</v>
      </c>
      <c r="AS14" s="54" t="str">
        <f t="shared" si="13"/>
        <v>　</v>
      </c>
      <c r="AT14" s="54" t="str">
        <f t="shared" si="14"/>
        <v>　</v>
      </c>
      <c r="AU14" s="48">
        <v>6240608</v>
      </c>
      <c r="AV14" s="48">
        <v>1012629</v>
      </c>
      <c r="AW14" s="48">
        <f t="shared" si="28"/>
        <v>7253237</v>
      </c>
      <c r="AX14" s="48">
        <v>6029213</v>
      </c>
      <c r="AY14" s="48">
        <v>92641</v>
      </c>
      <c r="AZ14" s="48">
        <f t="shared" si="29"/>
        <v>6121854</v>
      </c>
      <c r="BA14" s="54">
        <f t="shared" si="15"/>
        <v>96.61258967075003</v>
      </c>
      <c r="BB14" s="54">
        <f t="shared" si="16"/>
        <v>9.148562800393826</v>
      </c>
      <c r="BC14" s="54">
        <f t="shared" si="17"/>
        <v>84.40168162159874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0</v>
      </c>
      <c r="C15" s="49">
        <v>0</v>
      </c>
      <c r="D15" s="49">
        <f t="shared" si="18"/>
        <v>0</v>
      </c>
      <c r="E15" s="49">
        <v>0</v>
      </c>
      <c r="F15" s="49">
        <v>0</v>
      </c>
      <c r="G15" s="49">
        <f t="shared" si="19"/>
        <v>0</v>
      </c>
      <c r="H15" s="55" t="str">
        <f t="shared" si="0"/>
        <v>　</v>
      </c>
      <c r="I15" s="55" t="str">
        <f t="shared" si="1"/>
        <v>　</v>
      </c>
      <c r="J15" s="55" t="str">
        <f t="shared" si="2"/>
        <v>　</v>
      </c>
      <c r="K15" s="49">
        <v>0</v>
      </c>
      <c r="L15" s="49">
        <v>0</v>
      </c>
      <c r="M15" s="49">
        <f t="shared" si="20"/>
        <v>0</v>
      </c>
      <c r="N15" s="49">
        <v>0</v>
      </c>
      <c r="O15" s="49">
        <v>0</v>
      </c>
      <c r="P15" s="49">
        <f t="shared" si="21"/>
        <v>0</v>
      </c>
      <c r="Q15" s="55" t="str">
        <f t="shared" si="3"/>
        <v>　</v>
      </c>
      <c r="R15" s="55" t="str">
        <f t="shared" si="4"/>
        <v>　</v>
      </c>
      <c r="S15" s="55" t="str">
        <f t="shared" si="5"/>
        <v>　</v>
      </c>
      <c r="T15" s="49">
        <v>0</v>
      </c>
      <c r="U15" s="49">
        <v>0</v>
      </c>
      <c r="V15" s="49">
        <f t="shared" si="22"/>
        <v>0</v>
      </c>
      <c r="W15" s="49">
        <v>0</v>
      </c>
      <c r="X15" s="49">
        <v>0</v>
      </c>
      <c r="Y15" s="49">
        <f t="shared" si="23"/>
        <v>0</v>
      </c>
      <c r="Z15" s="55" t="str">
        <f t="shared" si="6"/>
        <v>　</v>
      </c>
      <c r="AA15" s="55" t="str">
        <f t="shared" si="7"/>
        <v>　</v>
      </c>
      <c r="AB15" s="55" t="str">
        <f t="shared" si="8"/>
        <v>　</v>
      </c>
      <c r="AC15" s="49">
        <v>0</v>
      </c>
      <c r="AD15" s="49">
        <v>0</v>
      </c>
      <c r="AE15" s="49">
        <f t="shared" si="24"/>
        <v>0</v>
      </c>
      <c r="AF15" s="49">
        <v>0</v>
      </c>
      <c r="AG15" s="49">
        <v>0</v>
      </c>
      <c r="AH15" s="49">
        <f t="shared" si="25"/>
        <v>0</v>
      </c>
      <c r="AI15" s="55" t="str">
        <f t="shared" si="9"/>
        <v>　</v>
      </c>
      <c r="AJ15" s="55" t="str">
        <f t="shared" si="10"/>
        <v>　</v>
      </c>
      <c r="AK15" s="55" t="str">
        <f t="shared" si="11"/>
        <v>　</v>
      </c>
      <c r="AL15" s="49">
        <v>0</v>
      </c>
      <c r="AM15" s="49">
        <v>0</v>
      </c>
      <c r="AN15" s="49">
        <f t="shared" si="26"/>
        <v>0</v>
      </c>
      <c r="AO15" s="49">
        <v>0</v>
      </c>
      <c r="AP15" s="49">
        <v>0</v>
      </c>
      <c r="AQ15" s="49">
        <f t="shared" si="27"/>
        <v>0</v>
      </c>
      <c r="AR15" s="55" t="str">
        <f t="shared" si="12"/>
        <v>　</v>
      </c>
      <c r="AS15" s="55" t="str">
        <f t="shared" si="13"/>
        <v>　</v>
      </c>
      <c r="AT15" s="55" t="str">
        <f t="shared" si="14"/>
        <v>　</v>
      </c>
      <c r="AU15" s="49">
        <v>3362787</v>
      </c>
      <c r="AV15" s="49">
        <v>370390</v>
      </c>
      <c r="AW15" s="49">
        <f t="shared" si="28"/>
        <v>3733177</v>
      </c>
      <c r="AX15" s="49">
        <v>3260892</v>
      </c>
      <c r="AY15" s="49">
        <v>39170</v>
      </c>
      <c r="AZ15" s="49">
        <f t="shared" si="29"/>
        <v>3300062</v>
      </c>
      <c r="BA15" s="55">
        <f t="shared" si="15"/>
        <v>96.96992405406587</v>
      </c>
      <c r="BB15" s="55">
        <f t="shared" si="16"/>
        <v>10.57533950700613</v>
      </c>
      <c r="BC15" s="55">
        <f t="shared" si="17"/>
        <v>88.39821953258578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16</v>
      </c>
      <c r="C16" s="48">
        <v>14405</v>
      </c>
      <c r="D16" s="48">
        <f>SUM(B16:C16)</f>
        <v>14421</v>
      </c>
      <c r="E16" s="48">
        <v>16</v>
      </c>
      <c r="F16" s="48">
        <v>2440</v>
      </c>
      <c r="G16" s="48">
        <f>SUM(E16:F16)</f>
        <v>2456</v>
      </c>
      <c r="H16" s="54">
        <f>IF(ISERROR(E16/B16*100),"　",E16/B16*100)</f>
        <v>100</v>
      </c>
      <c r="I16" s="54">
        <f>IF(ISERROR(F16/C16*100),"　",F16/C16*100)</f>
        <v>16.938562998958695</v>
      </c>
      <c r="J16" s="54">
        <f>IF(ISERROR(G16/D16*100),"　",G16/D16*100)</f>
        <v>17.03071909021566</v>
      </c>
      <c r="K16" s="48">
        <v>0</v>
      </c>
      <c r="L16" s="48">
        <v>0</v>
      </c>
      <c r="M16" s="48">
        <f>SUM(K16:L16)</f>
        <v>0</v>
      </c>
      <c r="N16" s="48">
        <v>0</v>
      </c>
      <c r="O16" s="48">
        <v>0</v>
      </c>
      <c r="P16" s="48">
        <f>SUM(N16:O16)</f>
        <v>0</v>
      </c>
      <c r="Q16" s="54" t="str">
        <f>IF(ISERROR(N16/K16*100),"　",N16/K16*100)</f>
        <v>　</v>
      </c>
      <c r="R16" s="54" t="str">
        <f>IF(ISERROR(O16/L16*100),"　",O16/L16*100)</f>
        <v>　</v>
      </c>
      <c r="S16" s="54" t="str">
        <f t="shared" si="5"/>
        <v>　</v>
      </c>
      <c r="T16" s="48">
        <v>0</v>
      </c>
      <c r="U16" s="48">
        <v>0</v>
      </c>
      <c r="V16" s="48">
        <f>SUM(T16:U16)</f>
        <v>0</v>
      </c>
      <c r="W16" s="48">
        <v>0</v>
      </c>
      <c r="X16" s="48">
        <v>0</v>
      </c>
      <c r="Y16" s="48">
        <f>SUM(W16:X16)</f>
        <v>0</v>
      </c>
      <c r="Z16" s="54" t="str">
        <f>IF(ISERROR(W16/T16*100),"　",W16/T16*100)</f>
        <v>　</v>
      </c>
      <c r="AA16" s="54" t="str">
        <f>IF(ISERROR(X16/U16*100),"　",X16/U16*100)</f>
        <v>　</v>
      </c>
      <c r="AB16" s="54" t="str">
        <f>IF(ISERROR(Y16/V16*100),"　",Y16/V16*100)</f>
        <v>　</v>
      </c>
      <c r="AC16" s="48">
        <v>16</v>
      </c>
      <c r="AD16" s="48">
        <v>14405</v>
      </c>
      <c r="AE16" s="48">
        <f>SUM(AC16:AD16)</f>
        <v>14421</v>
      </c>
      <c r="AF16" s="48">
        <v>16</v>
      </c>
      <c r="AG16" s="48">
        <v>2440</v>
      </c>
      <c r="AH16" s="48">
        <f t="shared" si="25"/>
        <v>2456</v>
      </c>
      <c r="AI16" s="54">
        <f>IF(ISERROR(AF16/AC16*100),"　",AF16/AC16*100)</f>
        <v>100</v>
      </c>
      <c r="AJ16" s="54">
        <f>IF(ISERROR(AG16/AD16*100),"　",AG16/AD16*100)</f>
        <v>16.938562998958695</v>
      </c>
      <c r="AK16" s="54">
        <f>IF(ISERROR(AH16/AE16*100),"　",AH16/AE16*100)</f>
        <v>17.03071909021566</v>
      </c>
      <c r="AL16" s="48">
        <v>0</v>
      </c>
      <c r="AM16" s="48">
        <v>0</v>
      </c>
      <c r="AN16" s="48">
        <f t="shared" si="26"/>
        <v>0</v>
      </c>
      <c r="AO16" s="48">
        <v>0</v>
      </c>
      <c r="AP16" s="48">
        <v>0</v>
      </c>
      <c r="AQ16" s="48">
        <f>SUM(AO16:AP16)</f>
        <v>0</v>
      </c>
      <c r="AR16" s="54" t="str">
        <f>IF(ISERROR(AO16/AL16*100),"　",AO16/AL16*100)</f>
        <v>　</v>
      </c>
      <c r="AS16" s="54" t="str">
        <f>IF(ISERROR(AP16/AM16*100),"　",AP16/AM16*100)</f>
        <v>　</v>
      </c>
      <c r="AT16" s="54" t="str">
        <f>IF(ISERROR(AQ16/AN16*100),"　",AQ16/AN16*100)</f>
        <v>　</v>
      </c>
      <c r="AU16" s="48">
        <v>9346545</v>
      </c>
      <c r="AV16" s="48">
        <v>886446</v>
      </c>
      <c r="AW16" s="48">
        <f>SUM(AU16:AV16)</f>
        <v>10232991</v>
      </c>
      <c r="AX16" s="48">
        <v>9044170</v>
      </c>
      <c r="AY16" s="48">
        <v>126942</v>
      </c>
      <c r="AZ16" s="48">
        <f>SUM(AX16:AY16)</f>
        <v>9171112</v>
      </c>
      <c r="BA16" s="54">
        <f>IF(ISERROR(AX16/AU16*100),"　",AX16/AU16*100)</f>
        <v>96.76484733128659</v>
      </c>
      <c r="BB16" s="54">
        <f>IF(ISERROR(AY16/AV16*100),"　",AY16/AV16*100)</f>
        <v>14.320330849256468</v>
      </c>
      <c r="BC16" s="54">
        <f>IF(ISERROR(AZ16/AW16*100),"　",AZ16/AW16*100)</f>
        <v>89.6229851076777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670</v>
      </c>
      <c r="C17" s="48">
        <v>0</v>
      </c>
      <c r="D17" s="48">
        <f t="shared" si="18"/>
        <v>670</v>
      </c>
      <c r="E17" s="48">
        <v>670</v>
      </c>
      <c r="F17" s="48">
        <v>0</v>
      </c>
      <c r="G17" s="48">
        <f t="shared" si="19"/>
        <v>670</v>
      </c>
      <c r="H17" s="54">
        <f aca="true" t="shared" si="30" ref="H17:J19">IF(ISERROR(E17/B17*100),"　",E17/B17*100)</f>
        <v>100</v>
      </c>
      <c r="I17" s="54" t="str">
        <f t="shared" si="30"/>
        <v>　</v>
      </c>
      <c r="J17" s="54">
        <f t="shared" si="30"/>
        <v>100</v>
      </c>
      <c r="K17" s="48">
        <v>670</v>
      </c>
      <c r="L17" s="48">
        <v>0</v>
      </c>
      <c r="M17" s="48">
        <f t="shared" si="20"/>
        <v>670</v>
      </c>
      <c r="N17" s="48">
        <v>670</v>
      </c>
      <c r="O17" s="48">
        <v>0</v>
      </c>
      <c r="P17" s="48">
        <f t="shared" si="21"/>
        <v>670</v>
      </c>
      <c r="Q17" s="54">
        <f aca="true" t="shared" si="31" ref="Q17:S19">IF(ISERROR(N17/K17*100),"　",N17/K17*100)</f>
        <v>100</v>
      </c>
      <c r="R17" s="54" t="str">
        <f t="shared" si="31"/>
        <v>　</v>
      </c>
      <c r="S17" s="54">
        <f t="shared" si="31"/>
        <v>100</v>
      </c>
      <c r="T17" s="48">
        <v>0</v>
      </c>
      <c r="U17" s="48">
        <v>0</v>
      </c>
      <c r="V17" s="48">
        <f t="shared" si="22"/>
        <v>0</v>
      </c>
      <c r="W17" s="48">
        <v>0</v>
      </c>
      <c r="X17" s="48">
        <v>0</v>
      </c>
      <c r="Y17" s="48">
        <f t="shared" si="23"/>
        <v>0</v>
      </c>
      <c r="Z17" s="54" t="str">
        <f aca="true" t="shared" si="32" ref="Z17:AB19">IF(ISERROR(W17/T17*100),"　",W17/T17*100)</f>
        <v>　</v>
      </c>
      <c r="AA17" s="54" t="str">
        <f t="shared" si="32"/>
        <v>　</v>
      </c>
      <c r="AB17" s="54" t="str">
        <f t="shared" si="32"/>
        <v>　</v>
      </c>
      <c r="AC17" s="48">
        <v>0</v>
      </c>
      <c r="AD17" s="48">
        <v>0</v>
      </c>
      <c r="AE17" s="48">
        <f t="shared" si="24"/>
        <v>0</v>
      </c>
      <c r="AF17" s="48">
        <v>0</v>
      </c>
      <c r="AG17" s="48">
        <v>0</v>
      </c>
      <c r="AH17" s="48">
        <f t="shared" si="25"/>
        <v>0</v>
      </c>
      <c r="AI17" s="54" t="str">
        <f aca="true" t="shared" si="33" ref="AI17:AK19">IF(ISERROR(AF17/AC17*100),"　",AF17/AC17*100)</f>
        <v>　</v>
      </c>
      <c r="AJ17" s="54" t="str">
        <f t="shared" si="33"/>
        <v>　</v>
      </c>
      <c r="AK17" s="54" t="str">
        <f t="shared" si="33"/>
        <v>　</v>
      </c>
      <c r="AL17" s="48">
        <v>0</v>
      </c>
      <c r="AM17" s="48">
        <v>0</v>
      </c>
      <c r="AN17" s="48">
        <f t="shared" si="26"/>
        <v>0</v>
      </c>
      <c r="AO17" s="48">
        <v>0</v>
      </c>
      <c r="AP17" s="48">
        <v>0</v>
      </c>
      <c r="AQ17" s="48">
        <f t="shared" si="27"/>
        <v>0</v>
      </c>
      <c r="AR17" s="54" t="str">
        <f aca="true" t="shared" si="34" ref="AR17:AT19">IF(ISERROR(AO17/AL17*100),"　",AO17/AL17*100)</f>
        <v>　</v>
      </c>
      <c r="AS17" s="54" t="str">
        <f t="shared" si="34"/>
        <v>　</v>
      </c>
      <c r="AT17" s="54" t="str">
        <f t="shared" si="34"/>
        <v>　</v>
      </c>
      <c r="AU17" s="48">
        <v>5571015</v>
      </c>
      <c r="AV17" s="48">
        <v>616115</v>
      </c>
      <c r="AW17" s="48">
        <f t="shared" si="28"/>
        <v>6187130</v>
      </c>
      <c r="AX17" s="48">
        <v>5413782</v>
      </c>
      <c r="AY17" s="48">
        <v>95702</v>
      </c>
      <c r="AZ17" s="48">
        <f t="shared" si="29"/>
        <v>5509484</v>
      </c>
      <c r="BA17" s="54">
        <f aca="true" t="shared" si="35" ref="BA17:BC19">IF(ISERROR(AX17/AU17*100),"　",AX17/AU17*100)</f>
        <v>97.17765972627969</v>
      </c>
      <c r="BB17" s="54">
        <f t="shared" si="35"/>
        <v>15.53313910552413</v>
      </c>
      <c r="BC17" s="54">
        <f t="shared" si="35"/>
        <v>89.04749051660463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f t="shared" si="18"/>
        <v>0</v>
      </c>
      <c r="E18" s="48">
        <v>0</v>
      </c>
      <c r="F18" s="48">
        <v>0</v>
      </c>
      <c r="G18" s="48">
        <f t="shared" si="19"/>
        <v>0</v>
      </c>
      <c r="H18" s="54" t="str">
        <f>IF(ISERROR(E18/B18*100),"　",E18/B18*100)</f>
        <v>　</v>
      </c>
      <c r="I18" s="54" t="str">
        <f>IF(ISERROR(F18/C18*100),"　",F18/C18*100)</f>
        <v>　</v>
      </c>
      <c r="J18" s="54" t="str">
        <f>IF(ISERROR(G18/D18*100),"　",G18/D18*100)</f>
        <v>　</v>
      </c>
      <c r="K18" s="48">
        <v>0</v>
      </c>
      <c r="L18" s="48">
        <v>0</v>
      </c>
      <c r="M18" s="48">
        <f t="shared" si="20"/>
        <v>0</v>
      </c>
      <c r="N18" s="48">
        <v>0</v>
      </c>
      <c r="O18" s="48">
        <v>0</v>
      </c>
      <c r="P18" s="48">
        <f t="shared" si="21"/>
        <v>0</v>
      </c>
      <c r="Q18" s="54" t="str">
        <f>IF(ISERROR(N18/K18*100),"　",N18/K18*100)</f>
        <v>　</v>
      </c>
      <c r="R18" s="54" t="str">
        <f>IF(ISERROR(O18/L18*100),"　",O18/L18*100)</f>
        <v>　</v>
      </c>
      <c r="S18" s="54" t="str">
        <f>IF(ISERROR(P18/M18*100),"　",P18/M18*100)</f>
        <v>　</v>
      </c>
      <c r="T18" s="48">
        <v>0</v>
      </c>
      <c r="U18" s="48">
        <v>0</v>
      </c>
      <c r="V18" s="48">
        <f t="shared" si="22"/>
        <v>0</v>
      </c>
      <c r="W18" s="48">
        <v>0</v>
      </c>
      <c r="X18" s="48">
        <v>0</v>
      </c>
      <c r="Y18" s="48">
        <f t="shared" si="23"/>
        <v>0</v>
      </c>
      <c r="Z18" s="54" t="str">
        <f>IF(ISERROR(W18/T18*100),"　",W18/T18*100)</f>
        <v>　</v>
      </c>
      <c r="AA18" s="54" t="str">
        <f>IF(ISERROR(X18/U18*100),"　",X18/U18*100)</f>
        <v>　</v>
      </c>
      <c r="AB18" s="54" t="str">
        <f>IF(ISERROR(Y18/V18*100),"　",Y18/V18*100)</f>
        <v>　</v>
      </c>
      <c r="AC18" s="48">
        <v>0</v>
      </c>
      <c r="AD18" s="48">
        <v>0</v>
      </c>
      <c r="AE18" s="48">
        <f t="shared" si="24"/>
        <v>0</v>
      </c>
      <c r="AF18" s="48">
        <v>0</v>
      </c>
      <c r="AG18" s="48">
        <v>0</v>
      </c>
      <c r="AH18" s="48">
        <f t="shared" si="25"/>
        <v>0</v>
      </c>
      <c r="AI18" s="54" t="str">
        <f>IF(ISERROR(AF18/AC18*100),"　",AF18/AC18*100)</f>
        <v>　</v>
      </c>
      <c r="AJ18" s="54" t="str">
        <f>IF(ISERROR(AG18/AD18*100),"　",AG18/AD18*100)</f>
        <v>　</v>
      </c>
      <c r="AK18" s="54" t="str">
        <f>IF(ISERROR(AH18/AE18*100),"　",AH18/AE18*100)</f>
        <v>　</v>
      </c>
      <c r="AL18" s="48">
        <v>0</v>
      </c>
      <c r="AM18" s="48">
        <v>0</v>
      </c>
      <c r="AN18" s="48">
        <f t="shared" si="26"/>
        <v>0</v>
      </c>
      <c r="AO18" s="48">
        <v>0</v>
      </c>
      <c r="AP18" s="48">
        <v>0</v>
      </c>
      <c r="AQ18" s="48">
        <f t="shared" si="27"/>
        <v>0</v>
      </c>
      <c r="AR18" s="54" t="str">
        <f>IF(ISERROR(AO18/AL18*100),"　",AO18/AL18*100)</f>
        <v>　</v>
      </c>
      <c r="AS18" s="54" t="str">
        <f>IF(ISERROR(AP18/AM18*100),"　",AP18/AM18*100)</f>
        <v>　</v>
      </c>
      <c r="AT18" s="54" t="str">
        <f>IF(ISERROR(AQ18/AN18*100),"　",AQ18/AN18*100)</f>
        <v>　</v>
      </c>
      <c r="AU18" s="48">
        <v>4097884</v>
      </c>
      <c r="AV18" s="48">
        <v>443822</v>
      </c>
      <c r="AW18" s="48">
        <f t="shared" si="28"/>
        <v>4541706</v>
      </c>
      <c r="AX18" s="48">
        <v>4021587</v>
      </c>
      <c r="AY18" s="48">
        <v>44397</v>
      </c>
      <c r="AZ18" s="48">
        <f t="shared" si="29"/>
        <v>4065984</v>
      </c>
      <c r="BA18" s="54">
        <f>IF(ISERROR(AX18/AU18*100),"　",AX18/AU18*100)</f>
        <v>98.13813665784585</v>
      </c>
      <c r="BB18" s="54">
        <f>IF(ISERROR(AY18/AV18*100),"　",AY18/AV18*100)</f>
        <v>10.003334670205623</v>
      </c>
      <c r="BC18" s="54">
        <f>IF(ISERROR(AZ18/AW18*100),"　",AZ18/AW18*100)</f>
        <v>89.52547787109073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f aca="true" t="shared" si="36" ref="B19:G19">SUM(B6:B18)</f>
        <v>14551374</v>
      </c>
      <c r="C19" s="50">
        <f t="shared" si="36"/>
        <v>1359924</v>
      </c>
      <c r="D19" s="50">
        <f t="shared" si="36"/>
        <v>15911298</v>
      </c>
      <c r="E19" s="50">
        <f t="shared" si="36"/>
        <v>14176307</v>
      </c>
      <c r="F19" s="50">
        <f t="shared" si="36"/>
        <v>187048</v>
      </c>
      <c r="G19" s="50">
        <f t="shared" si="36"/>
        <v>14363355</v>
      </c>
      <c r="H19" s="56">
        <f t="shared" si="30"/>
        <v>97.42246333576472</v>
      </c>
      <c r="I19" s="56">
        <f t="shared" si="30"/>
        <v>13.754298034301918</v>
      </c>
      <c r="J19" s="56">
        <f t="shared" si="30"/>
        <v>90.27142223092044</v>
      </c>
      <c r="K19" s="50">
        <f aca="true" t="shared" si="37" ref="K19:P19">SUM(K6:K18)</f>
        <v>544824</v>
      </c>
      <c r="L19" s="50">
        <f t="shared" si="37"/>
        <v>50190</v>
      </c>
      <c r="M19" s="50">
        <f t="shared" si="37"/>
        <v>595014</v>
      </c>
      <c r="N19" s="50">
        <f t="shared" si="37"/>
        <v>516228</v>
      </c>
      <c r="O19" s="50">
        <f t="shared" si="37"/>
        <v>8650</v>
      </c>
      <c r="P19" s="50">
        <f t="shared" si="37"/>
        <v>524878</v>
      </c>
      <c r="Q19" s="56">
        <f t="shared" si="31"/>
        <v>94.75133254041673</v>
      </c>
      <c r="R19" s="56">
        <f t="shared" si="31"/>
        <v>17.23450886630803</v>
      </c>
      <c r="S19" s="56">
        <f t="shared" si="31"/>
        <v>88.2127143226882</v>
      </c>
      <c r="T19" s="50">
        <f aca="true" t="shared" si="38" ref="T19:Y19">SUM(T6:T18)</f>
        <v>3988782</v>
      </c>
      <c r="U19" s="50">
        <f t="shared" si="38"/>
        <v>102413</v>
      </c>
      <c r="V19" s="50">
        <f t="shared" si="38"/>
        <v>4091195</v>
      </c>
      <c r="W19" s="50">
        <f t="shared" si="38"/>
        <v>3951437</v>
      </c>
      <c r="X19" s="50">
        <f t="shared" si="38"/>
        <v>12661</v>
      </c>
      <c r="Y19" s="50">
        <f t="shared" si="38"/>
        <v>3964098</v>
      </c>
      <c r="Z19" s="56">
        <f t="shared" si="32"/>
        <v>99.06374928486942</v>
      </c>
      <c r="AA19" s="56">
        <f t="shared" si="32"/>
        <v>12.362688330583032</v>
      </c>
      <c r="AB19" s="56">
        <f t="shared" si="32"/>
        <v>96.89340156115756</v>
      </c>
      <c r="AC19" s="50">
        <f aca="true" t="shared" si="39" ref="AC19:AH19">SUM(AC6:AC18)</f>
        <v>10017768</v>
      </c>
      <c r="AD19" s="50">
        <f t="shared" si="39"/>
        <v>1207321</v>
      </c>
      <c r="AE19" s="50">
        <f t="shared" si="39"/>
        <v>11225089</v>
      </c>
      <c r="AF19" s="50">
        <f t="shared" si="39"/>
        <v>9708642</v>
      </c>
      <c r="AG19" s="50">
        <f t="shared" si="39"/>
        <v>165737</v>
      </c>
      <c r="AH19" s="50">
        <f t="shared" si="39"/>
        <v>9874379</v>
      </c>
      <c r="AI19" s="56">
        <f t="shared" si="33"/>
        <v>96.91422280891312</v>
      </c>
      <c r="AJ19" s="56">
        <f t="shared" si="33"/>
        <v>13.727666461529287</v>
      </c>
      <c r="AK19" s="56">
        <f t="shared" si="33"/>
        <v>87.96704418111963</v>
      </c>
      <c r="AL19" s="50">
        <f aca="true" t="shared" si="40" ref="AL19:AQ19">SUM(AL6:AL18)</f>
        <v>0</v>
      </c>
      <c r="AM19" s="50">
        <f t="shared" si="40"/>
        <v>0</v>
      </c>
      <c r="AN19" s="50">
        <f t="shared" si="40"/>
        <v>0</v>
      </c>
      <c r="AO19" s="50">
        <f t="shared" si="40"/>
        <v>0</v>
      </c>
      <c r="AP19" s="50">
        <f t="shared" si="40"/>
        <v>0</v>
      </c>
      <c r="AQ19" s="50">
        <f t="shared" si="40"/>
        <v>0</v>
      </c>
      <c r="AR19" s="56" t="str">
        <f t="shared" si="34"/>
        <v>　</v>
      </c>
      <c r="AS19" s="56" t="str">
        <f t="shared" si="34"/>
        <v>　</v>
      </c>
      <c r="AT19" s="56" t="str">
        <f t="shared" si="34"/>
        <v>　</v>
      </c>
      <c r="AU19" s="50">
        <f aca="true" t="shared" si="41" ref="AU19:AZ19">SUM(AU6:AU18)</f>
        <v>203249196</v>
      </c>
      <c r="AV19" s="50">
        <f t="shared" si="41"/>
        <v>19678870</v>
      </c>
      <c r="AW19" s="50">
        <f t="shared" si="41"/>
        <v>222928066</v>
      </c>
      <c r="AX19" s="50">
        <f t="shared" si="41"/>
        <v>198007488</v>
      </c>
      <c r="AY19" s="50">
        <f t="shared" si="41"/>
        <v>2941608</v>
      </c>
      <c r="AZ19" s="50">
        <f t="shared" si="41"/>
        <v>200949096</v>
      </c>
      <c r="BA19" s="56">
        <f t="shared" si="35"/>
        <v>97.42104367291077</v>
      </c>
      <c r="BB19" s="56">
        <f t="shared" si="35"/>
        <v>14.94805341973396</v>
      </c>
      <c r="BC19" s="56">
        <f t="shared" si="35"/>
        <v>90.14077931309016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7041</v>
      </c>
      <c r="C20" s="48">
        <v>0</v>
      </c>
      <c r="D20" s="48">
        <f t="shared" si="18"/>
        <v>7041</v>
      </c>
      <c r="E20" s="48">
        <v>7041</v>
      </c>
      <c r="F20" s="48">
        <v>0</v>
      </c>
      <c r="G20" s="48">
        <f t="shared" si="19"/>
        <v>7041</v>
      </c>
      <c r="H20" s="54">
        <f aca="true" t="shared" si="42" ref="H20:H65">IF(ISERROR(E20/B20*100),"　",E20/B20*100)</f>
        <v>100</v>
      </c>
      <c r="I20" s="54" t="str">
        <f aca="true" t="shared" si="43" ref="I20:I65">IF(ISERROR(F20/C20*100),"　",F20/C20*100)</f>
        <v>　</v>
      </c>
      <c r="J20" s="54">
        <f aca="true" t="shared" si="44" ref="J20:J65">IF(ISERROR(G20/D20*100),"　",G20/D20*100)</f>
        <v>100</v>
      </c>
      <c r="K20" s="48">
        <v>7041</v>
      </c>
      <c r="L20" s="48">
        <v>0</v>
      </c>
      <c r="M20" s="48">
        <f t="shared" si="20"/>
        <v>7041</v>
      </c>
      <c r="N20" s="48">
        <v>7041</v>
      </c>
      <c r="O20" s="48">
        <v>0</v>
      </c>
      <c r="P20" s="48">
        <f t="shared" si="21"/>
        <v>7041</v>
      </c>
      <c r="Q20" s="54">
        <f aca="true" t="shared" si="45" ref="Q20:Q65">IF(ISERROR(N20/K20*100),"　",N20/K20*100)</f>
        <v>100</v>
      </c>
      <c r="R20" s="54" t="str">
        <f aca="true" t="shared" si="46" ref="R20:R65">IF(ISERROR(O20/L20*100),"　",O20/L20*100)</f>
        <v>　</v>
      </c>
      <c r="S20" s="54">
        <f aca="true" t="shared" si="47" ref="S20:S65">IF(ISERROR(P20/M20*100),"　",P20/M20*100)</f>
        <v>100</v>
      </c>
      <c r="T20" s="48">
        <v>0</v>
      </c>
      <c r="U20" s="48">
        <v>0</v>
      </c>
      <c r="V20" s="48">
        <f t="shared" si="22"/>
        <v>0</v>
      </c>
      <c r="W20" s="48">
        <v>0</v>
      </c>
      <c r="X20" s="48">
        <v>0</v>
      </c>
      <c r="Y20" s="48">
        <f t="shared" si="23"/>
        <v>0</v>
      </c>
      <c r="Z20" s="54" t="str">
        <f aca="true" t="shared" si="48" ref="Z20:Z65">IF(ISERROR(W20/T20*100),"　",W20/T20*100)</f>
        <v>　</v>
      </c>
      <c r="AA20" s="54" t="str">
        <f aca="true" t="shared" si="49" ref="AA20:AA65">IF(ISERROR(X20/U20*100),"　",X20/U20*100)</f>
        <v>　</v>
      </c>
      <c r="AB20" s="54" t="str">
        <f aca="true" t="shared" si="50" ref="AB20:AB65">IF(ISERROR(Y20/V20*100),"　",Y20/V20*100)</f>
        <v>　</v>
      </c>
      <c r="AC20" s="48">
        <v>0</v>
      </c>
      <c r="AD20" s="48">
        <v>0</v>
      </c>
      <c r="AE20" s="48">
        <f t="shared" si="24"/>
        <v>0</v>
      </c>
      <c r="AF20" s="48">
        <v>0</v>
      </c>
      <c r="AG20" s="48">
        <v>0</v>
      </c>
      <c r="AH20" s="48">
        <f t="shared" si="25"/>
        <v>0</v>
      </c>
      <c r="AI20" s="54" t="str">
        <f aca="true" t="shared" si="51" ref="AI20:AI65">IF(ISERROR(AF20/AC20*100),"　",AF20/AC20*100)</f>
        <v>　</v>
      </c>
      <c r="AJ20" s="54" t="str">
        <f aca="true" t="shared" si="52" ref="AJ20:AJ65">IF(ISERROR(AG20/AD20*100),"　",AG20/AD20*100)</f>
        <v>　</v>
      </c>
      <c r="AK20" s="54" t="str">
        <f aca="true" t="shared" si="53" ref="AK20:AK65">IF(ISERROR(AH20/AE20*100),"　",AH20/AE20*100)</f>
        <v>　</v>
      </c>
      <c r="AL20" s="48">
        <v>0</v>
      </c>
      <c r="AM20" s="48">
        <v>0</v>
      </c>
      <c r="AN20" s="48">
        <f t="shared" si="26"/>
        <v>0</v>
      </c>
      <c r="AO20" s="48">
        <v>0</v>
      </c>
      <c r="AP20" s="48">
        <v>0</v>
      </c>
      <c r="AQ20" s="48">
        <f t="shared" si="27"/>
        <v>0</v>
      </c>
      <c r="AR20" s="54" t="str">
        <f aca="true" t="shared" si="54" ref="AR20:AR65">IF(ISERROR(AO20/AL20*100),"　",AO20/AL20*100)</f>
        <v>　</v>
      </c>
      <c r="AS20" s="54" t="str">
        <f aca="true" t="shared" si="55" ref="AS20:AS65">IF(ISERROR(AP20/AM20*100),"　",AP20/AM20*100)</f>
        <v>　</v>
      </c>
      <c r="AT20" s="54" t="str">
        <f aca="true" t="shared" si="56" ref="AT20:AT65">IF(ISERROR(AQ20/AN20*100),"　",AQ20/AN20*100)</f>
        <v>　</v>
      </c>
      <c r="AU20" s="48">
        <v>1359095</v>
      </c>
      <c r="AV20" s="48">
        <v>97111</v>
      </c>
      <c r="AW20" s="48">
        <f t="shared" si="28"/>
        <v>1456206</v>
      </c>
      <c r="AX20" s="48">
        <v>1362765</v>
      </c>
      <c r="AY20" s="48">
        <v>9600</v>
      </c>
      <c r="AZ20" s="48">
        <f t="shared" si="29"/>
        <v>1372365</v>
      </c>
      <c r="BA20" s="54">
        <f aca="true" t="shared" si="57" ref="BA20:BA65">IF(ISERROR(AX20/AU20*100),"　",AX20/AU20*100)</f>
        <v>100.27003263200879</v>
      </c>
      <c r="BB20" s="54">
        <f aca="true" t="shared" si="58" ref="BB20:BB65">IF(ISERROR(AY20/AV20*100),"　",AY20/AV20*100)</f>
        <v>9.885594834776699</v>
      </c>
      <c r="BC20" s="54">
        <f aca="true" t="shared" si="59" ref="BC20:BC65">IF(ISERROR(AZ20/AW20*100),"　",AZ20/AW20*100)</f>
        <v>94.24250415119839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f t="shared" si="18"/>
        <v>0</v>
      </c>
      <c r="E21" s="48">
        <v>0</v>
      </c>
      <c r="F21" s="48">
        <v>0</v>
      </c>
      <c r="G21" s="48">
        <f t="shared" si="19"/>
        <v>0</v>
      </c>
      <c r="H21" s="54" t="str">
        <f t="shared" si="42"/>
        <v>　</v>
      </c>
      <c r="I21" s="54" t="str">
        <f t="shared" si="43"/>
        <v>　</v>
      </c>
      <c r="J21" s="54" t="str">
        <f t="shared" si="44"/>
        <v>　</v>
      </c>
      <c r="K21" s="48">
        <v>0</v>
      </c>
      <c r="L21" s="48">
        <v>0</v>
      </c>
      <c r="M21" s="48">
        <f t="shared" si="20"/>
        <v>0</v>
      </c>
      <c r="N21" s="48">
        <v>0</v>
      </c>
      <c r="O21" s="48">
        <v>0</v>
      </c>
      <c r="P21" s="48">
        <f t="shared" si="21"/>
        <v>0</v>
      </c>
      <c r="Q21" s="54" t="str">
        <f t="shared" si="45"/>
        <v>　</v>
      </c>
      <c r="R21" s="54" t="str">
        <f t="shared" si="46"/>
        <v>　</v>
      </c>
      <c r="S21" s="54" t="str">
        <f t="shared" si="47"/>
        <v>　</v>
      </c>
      <c r="T21" s="48">
        <v>0</v>
      </c>
      <c r="U21" s="48">
        <v>0</v>
      </c>
      <c r="V21" s="48">
        <f t="shared" si="22"/>
        <v>0</v>
      </c>
      <c r="W21" s="48">
        <v>0</v>
      </c>
      <c r="X21" s="48">
        <v>0</v>
      </c>
      <c r="Y21" s="48">
        <f t="shared" si="23"/>
        <v>0</v>
      </c>
      <c r="Z21" s="54" t="str">
        <f t="shared" si="48"/>
        <v>　</v>
      </c>
      <c r="AA21" s="54" t="str">
        <f t="shared" si="49"/>
        <v>　</v>
      </c>
      <c r="AB21" s="54" t="str">
        <f t="shared" si="50"/>
        <v>　</v>
      </c>
      <c r="AC21" s="48">
        <v>0</v>
      </c>
      <c r="AD21" s="48">
        <v>0</v>
      </c>
      <c r="AE21" s="48">
        <f t="shared" si="24"/>
        <v>0</v>
      </c>
      <c r="AF21" s="48">
        <v>0</v>
      </c>
      <c r="AG21" s="48">
        <v>0</v>
      </c>
      <c r="AH21" s="48">
        <f t="shared" si="25"/>
        <v>0</v>
      </c>
      <c r="AI21" s="54" t="str">
        <f t="shared" si="51"/>
        <v>　</v>
      </c>
      <c r="AJ21" s="54" t="str">
        <f t="shared" si="52"/>
        <v>　</v>
      </c>
      <c r="AK21" s="54" t="str">
        <f t="shared" si="53"/>
        <v>　</v>
      </c>
      <c r="AL21" s="48">
        <v>0</v>
      </c>
      <c r="AM21" s="48">
        <v>0</v>
      </c>
      <c r="AN21" s="48">
        <f t="shared" si="26"/>
        <v>0</v>
      </c>
      <c r="AO21" s="48">
        <v>0</v>
      </c>
      <c r="AP21" s="48">
        <v>0</v>
      </c>
      <c r="AQ21" s="48">
        <f t="shared" si="27"/>
        <v>0</v>
      </c>
      <c r="AR21" s="54" t="str">
        <f t="shared" si="54"/>
        <v>　</v>
      </c>
      <c r="AS21" s="54" t="str">
        <f t="shared" si="55"/>
        <v>　</v>
      </c>
      <c r="AT21" s="54" t="str">
        <f t="shared" si="56"/>
        <v>　</v>
      </c>
      <c r="AU21" s="48">
        <v>945801</v>
      </c>
      <c r="AV21" s="48">
        <v>28421</v>
      </c>
      <c r="AW21" s="48">
        <f t="shared" si="28"/>
        <v>974222</v>
      </c>
      <c r="AX21" s="48">
        <v>992176</v>
      </c>
      <c r="AY21" s="48">
        <v>5798</v>
      </c>
      <c r="AZ21" s="48">
        <f t="shared" si="29"/>
        <v>997974</v>
      </c>
      <c r="BA21" s="54">
        <f t="shared" si="57"/>
        <v>104.90325131819485</v>
      </c>
      <c r="BB21" s="54">
        <f t="shared" si="58"/>
        <v>20.400408148903978</v>
      </c>
      <c r="BC21" s="54">
        <f t="shared" si="59"/>
        <v>102.43804800137957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f t="shared" si="18"/>
        <v>0</v>
      </c>
      <c r="E22" s="48">
        <v>0</v>
      </c>
      <c r="F22" s="48">
        <v>0</v>
      </c>
      <c r="G22" s="48">
        <f t="shared" si="19"/>
        <v>0</v>
      </c>
      <c r="H22" s="54" t="str">
        <f t="shared" si="42"/>
        <v>　</v>
      </c>
      <c r="I22" s="54" t="str">
        <f t="shared" si="43"/>
        <v>　</v>
      </c>
      <c r="J22" s="54" t="str">
        <f t="shared" si="44"/>
        <v>　</v>
      </c>
      <c r="K22" s="48">
        <v>0</v>
      </c>
      <c r="L22" s="48">
        <v>0</v>
      </c>
      <c r="M22" s="48">
        <f t="shared" si="20"/>
        <v>0</v>
      </c>
      <c r="N22" s="48">
        <v>0</v>
      </c>
      <c r="O22" s="48">
        <v>0</v>
      </c>
      <c r="P22" s="48">
        <f t="shared" si="21"/>
        <v>0</v>
      </c>
      <c r="Q22" s="54" t="str">
        <f t="shared" si="45"/>
        <v>　</v>
      </c>
      <c r="R22" s="54" t="str">
        <f t="shared" si="46"/>
        <v>　</v>
      </c>
      <c r="S22" s="54" t="str">
        <f t="shared" si="47"/>
        <v>　</v>
      </c>
      <c r="T22" s="48">
        <v>0</v>
      </c>
      <c r="U22" s="48">
        <v>0</v>
      </c>
      <c r="V22" s="48">
        <f t="shared" si="22"/>
        <v>0</v>
      </c>
      <c r="W22" s="48">
        <v>0</v>
      </c>
      <c r="X22" s="48">
        <v>0</v>
      </c>
      <c r="Y22" s="48">
        <f t="shared" si="23"/>
        <v>0</v>
      </c>
      <c r="Z22" s="54" t="str">
        <f t="shared" si="48"/>
        <v>　</v>
      </c>
      <c r="AA22" s="54" t="str">
        <f t="shared" si="49"/>
        <v>　</v>
      </c>
      <c r="AB22" s="54" t="str">
        <f t="shared" si="50"/>
        <v>　</v>
      </c>
      <c r="AC22" s="48">
        <v>0</v>
      </c>
      <c r="AD22" s="48">
        <v>0</v>
      </c>
      <c r="AE22" s="48">
        <f t="shared" si="24"/>
        <v>0</v>
      </c>
      <c r="AF22" s="48">
        <v>0</v>
      </c>
      <c r="AG22" s="48">
        <v>0</v>
      </c>
      <c r="AH22" s="48">
        <f t="shared" si="25"/>
        <v>0</v>
      </c>
      <c r="AI22" s="54" t="str">
        <f t="shared" si="51"/>
        <v>　</v>
      </c>
      <c r="AJ22" s="54" t="str">
        <f t="shared" si="52"/>
        <v>　</v>
      </c>
      <c r="AK22" s="54" t="str">
        <f t="shared" si="53"/>
        <v>　</v>
      </c>
      <c r="AL22" s="48">
        <v>0</v>
      </c>
      <c r="AM22" s="48">
        <v>0</v>
      </c>
      <c r="AN22" s="48">
        <f t="shared" si="26"/>
        <v>0</v>
      </c>
      <c r="AO22" s="48">
        <v>0</v>
      </c>
      <c r="AP22" s="48">
        <v>0</v>
      </c>
      <c r="AQ22" s="48">
        <f t="shared" si="27"/>
        <v>0</v>
      </c>
      <c r="AR22" s="54" t="str">
        <f t="shared" si="54"/>
        <v>　</v>
      </c>
      <c r="AS22" s="54" t="str">
        <f t="shared" si="55"/>
        <v>　</v>
      </c>
      <c r="AT22" s="54" t="str">
        <f t="shared" si="56"/>
        <v>　</v>
      </c>
      <c r="AU22" s="48">
        <v>1200285</v>
      </c>
      <c r="AV22" s="48">
        <v>114835</v>
      </c>
      <c r="AW22" s="48">
        <f t="shared" si="28"/>
        <v>1315120</v>
      </c>
      <c r="AX22" s="48">
        <v>1236008</v>
      </c>
      <c r="AY22" s="48">
        <v>16095</v>
      </c>
      <c r="AZ22" s="48">
        <f t="shared" si="29"/>
        <v>1252103</v>
      </c>
      <c r="BA22" s="54">
        <f t="shared" si="57"/>
        <v>102.97620981683518</v>
      </c>
      <c r="BB22" s="54">
        <f t="shared" si="58"/>
        <v>14.015761745112554</v>
      </c>
      <c r="BC22" s="54">
        <f t="shared" si="59"/>
        <v>95.20826996775959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11697</v>
      </c>
      <c r="C23" s="48">
        <v>0</v>
      </c>
      <c r="D23" s="48">
        <f t="shared" si="18"/>
        <v>11697</v>
      </c>
      <c r="E23" s="48">
        <v>11697</v>
      </c>
      <c r="F23" s="48">
        <v>0</v>
      </c>
      <c r="G23" s="48">
        <f t="shared" si="19"/>
        <v>11697</v>
      </c>
      <c r="H23" s="54">
        <f t="shared" si="42"/>
        <v>100</v>
      </c>
      <c r="I23" s="54" t="str">
        <f t="shared" si="43"/>
        <v>　</v>
      </c>
      <c r="J23" s="54">
        <f t="shared" si="44"/>
        <v>100</v>
      </c>
      <c r="K23" s="48">
        <v>11697</v>
      </c>
      <c r="L23" s="48">
        <v>0</v>
      </c>
      <c r="M23" s="48">
        <f t="shared" si="20"/>
        <v>11697</v>
      </c>
      <c r="N23" s="48">
        <v>11697</v>
      </c>
      <c r="O23" s="48">
        <v>0</v>
      </c>
      <c r="P23" s="48">
        <f t="shared" si="21"/>
        <v>11697</v>
      </c>
      <c r="Q23" s="54">
        <f t="shared" si="45"/>
        <v>100</v>
      </c>
      <c r="R23" s="54" t="str">
        <f t="shared" si="46"/>
        <v>　</v>
      </c>
      <c r="S23" s="54">
        <f t="shared" si="47"/>
        <v>100</v>
      </c>
      <c r="T23" s="48">
        <v>0</v>
      </c>
      <c r="U23" s="48">
        <v>0</v>
      </c>
      <c r="V23" s="48">
        <f t="shared" si="22"/>
        <v>0</v>
      </c>
      <c r="W23" s="48">
        <v>0</v>
      </c>
      <c r="X23" s="48">
        <v>0</v>
      </c>
      <c r="Y23" s="48">
        <f t="shared" si="23"/>
        <v>0</v>
      </c>
      <c r="Z23" s="54" t="str">
        <f t="shared" si="48"/>
        <v>　</v>
      </c>
      <c r="AA23" s="54" t="str">
        <f t="shared" si="49"/>
        <v>　</v>
      </c>
      <c r="AB23" s="54" t="str">
        <f t="shared" si="50"/>
        <v>　</v>
      </c>
      <c r="AC23" s="48">
        <v>0</v>
      </c>
      <c r="AD23" s="48">
        <v>0</v>
      </c>
      <c r="AE23" s="48">
        <f t="shared" si="24"/>
        <v>0</v>
      </c>
      <c r="AF23" s="48">
        <v>0</v>
      </c>
      <c r="AG23" s="48">
        <v>0</v>
      </c>
      <c r="AH23" s="48">
        <f t="shared" si="25"/>
        <v>0</v>
      </c>
      <c r="AI23" s="54" t="str">
        <f t="shared" si="51"/>
        <v>　</v>
      </c>
      <c r="AJ23" s="54" t="str">
        <f t="shared" si="52"/>
        <v>　</v>
      </c>
      <c r="AK23" s="54" t="str">
        <f t="shared" si="53"/>
        <v>　</v>
      </c>
      <c r="AL23" s="48">
        <v>0</v>
      </c>
      <c r="AM23" s="48">
        <v>0</v>
      </c>
      <c r="AN23" s="48">
        <f t="shared" si="26"/>
        <v>0</v>
      </c>
      <c r="AO23" s="48">
        <v>0</v>
      </c>
      <c r="AP23" s="48">
        <v>0</v>
      </c>
      <c r="AQ23" s="48">
        <f t="shared" si="27"/>
        <v>0</v>
      </c>
      <c r="AR23" s="54" t="str">
        <f t="shared" si="54"/>
        <v>　</v>
      </c>
      <c r="AS23" s="54" t="str">
        <f t="shared" si="55"/>
        <v>　</v>
      </c>
      <c r="AT23" s="54" t="str">
        <f t="shared" si="56"/>
        <v>　</v>
      </c>
      <c r="AU23" s="48">
        <v>836972</v>
      </c>
      <c r="AV23" s="48">
        <v>66689</v>
      </c>
      <c r="AW23" s="48">
        <f t="shared" si="28"/>
        <v>903661</v>
      </c>
      <c r="AX23" s="48">
        <v>842112</v>
      </c>
      <c r="AY23" s="48">
        <v>9540</v>
      </c>
      <c r="AZ23" s="48">
        <f t="shared" si="29"/>
        <v>851652</v>
      </c>
      <c r="BA23" s="54">
        <f t="shared" si="57"/>
        <v>100.61411851292516</v>
      </c>
      <c r="BB23" s="54">
        <f t="shared" si="58"/>
        <v>14.305207755401941</v>
      </c>
      <c r="BC23" s="54">
        <f t="shared" si="59"/>
        <v>94.24463377306313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8" customFormat="1" ht="32.25" customHeight="1">
      <c r="A24" s="44" t="s">
        <v>34</v>
      </c>
      <c r="B24" s="49">
        <v>87</v>
      </c>
      <c r="C24" s="49">
        <v>0</v>
      </c>
      <c r="D24" s="49">
        <f t="shared" si="18"/>
        <v>87</v>
      </c>
      <c r="E24" s="49">
        <v>87</v>
      </c>
      <c r="F24" s="49">
        <v>0</v>
      </c>
      <c r="G24" s="49">
        <f t="shared" si="19"/>
        <v>87</v>
      </c>
      <c r="H24" s="55">
        <f t="shared" si="42"/>
        <v>100</v>
      </c>
      <c r="I24" s="55" t="str">
        <f t="shared" si="43"/>
        <v>　</v>
      </c>
      <c r="J24" s="55">
        <f t="shared" si="44"/>
        <v>100</v>
      </c>
      <c r="K24" s="49">
        <v>87</v>
      </c>
      <c r="L24" s="49">
        <v>0</v>
      </c>
      <c r="M24" s="49">
        <f t="shared" si="20"/>
        <v>87</v>
      </c>
      <c r="N24" s="49">
        <v>87</v>
      </c>
      <c r="O24" s="49">
        <v>0</v>
      </c>
      <c r="P24" s="49">
        <f t="shared" si="21"/>
        <v>87</v>
      </c>
      <c r="Q24" s="55">
        <f t="shared" si="45"/>
        <v>100</v>
      </c>
      <c r="R24" s="55" t="str">
        <f t="shared" si="46"/>
        <v>　</v>
      </c>
      <c r="S24" s="55">
        <f t="shared" si="47"/>
        <v>100</v>
      </c>
      <c r="T24" s="49">
        <v>0</v>
      </c>
      <c r="U24" s="49">
        <v>0</v>
      </c>
      <c r="V24" s="49">
        <f t="shared" si="22"/>
        <v>0</v>
      </c>
      <c r="W24" s="49">
        <v>0</v>
      </c>
      <c r="X24" s="49">
        <v>0</v>
      </c>
      <c r="Y24" s="49">
        <f t="shared" si="23"/>
        <v>0</v>
      </c>
      <c r="Z24" s="55" t="str">
        <f t="shared" si="48"/>
        <v>　</v>
      </c>
      <c r="AA24" s="55" t="str">
        <f t="shared" si="49"/>
        <v>　</v>
      </c>
      <c r="AB24" s="55" t="str">
        <f t="shared" si="50"/>
        <v>　</v>
      </c>
      <c r="AC24" s="49">
        <v>0</v>
      </c>
      <c r="AD24" s="49">
        <v>0</v>
      </c>
      <c r="AE24" s="49">
        <f t="shared" si="24"/>
        <v>0</v>
      </c>
      <c r="AF24" s="49">
        <v>0</v>
      </c>
      <c r="AG24" s="49">
        <v>0</v>
      </c>
      <c r="AH24" s="49">
        <f t="shared" si="25"/>
        <v>0</v>
      </c>
      <c r="AI24" s="55" t="str">
        <f t="shared" si="51"/>
        <v>　</v>
      </c>
      <c r="AJ24" s="55" t="str">
        <f t="shared" si="52"/>
        <v>　</v>
      </c>
      <c r="AK24" s="55" t="str">
        <f t="shared" si="53"/>
        <v>　</v>
      </c>
      <c r="AL24" s="49">
        <v>0</v>
      </c>
      <c r="AM24" s="49">
        <v>0</v>
      </c>
      <c r="AN24" s="49">
        <f t="shared" si="26"/>
        <v>0</v>
      </c>
      <c r="AO24" s="49">
        <v>0</v>
      </c>
      <c r="AP24" s="49">
        <v>0</v>
      </c>
      <c r="AQ24" s="49">
        <f t="shared" si="27"/>
        <v>0</v>
      </c>
      <c r="AR24" s="55" t="str">
        <f t="shared" si="54"/>
        <v>　</v>
      </c>
      <c r="AS24" s="55" t="str">
        <f t="shared" si="55"/>
        <v>　</v>
      </c>
      <c r="AT24" s="55" t="str">
        <f t="shared" si="56"/>
        <v>　</v>
      </c>
      <c r="AU24" s="49">
        <v>1564268</v>
      </c>
      <c r="AV24" s="49">
        <v>203800</v>
      </c>
      <c r="AW24" s="49">
        <f t="shared" si="28"/>
        <v>1768068</v>
      </c>
      <c r="AX24" s="49">
        <v>1572754</v>
      </c>
      <c r="AY24" s="49">
        <v>31204</v>
      </c>
      <c r="AZ24" s="49">
        <f t="shared" si="29"/>
        <v>1603958</v>
      </c>
      <c r="BA24" s="55">
        <f t="shared" si="57"/>
        <v>100.54249016153243</v>
      </c>
      <c r="BB24" s="55">
        <f t="shared" si="58"/>
        <v>15.31108930323847</v>
      </c>
      <c r="BC24" s="55">
        <f t="shared" si="59"/>
        <v>90.71811717648869</v>
      </c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1:88" ht="32.25" customHeight="1">
      <c r="A25" s="43" t="s">
        <v>35</v>
      </c>
      <c r="B25" s="48">
        <v>7285</v>
      </c>
      <c r="C25" s="48">
        <v>2140</v>
      </c>
      <c r="D25" s="48">
        <f t="shared" si="18"/>
        <v>9425</v>
      </c>
      <c r="E25" s="48">
        <v>7112</v>
      </c>
      <c r="F25" s="48">
        <v>190</v>
      </c>
      <c r="G25" s="48">
        <f t="shared" si="19"/>
        <v>7302</v>
      </c>
      <c r="H25" s="54">
        <f t="shared" si="42"/>
        <v>97.62525737817434</v>
      </c>
      <c r="I25" s="54">
        <f t="shared" si="43"/>
        <v>8.878504672897195</v>
      </c>
      <c r="J25" s="54">
        <f t="shared" si="44"/>
        <v>77.47480106100795</v>
      </c>
      <c r="K25" s="48">
        <v>7285</v>
      </c>
      <c r="L25" s="48">
        <v>2140</v>
      </c>
      <c r="M25" s="48">
        <f t="shared" si="20"/>
        <v>9425</v>
      </c>
      <c r="N25" s="48">
        <v>7112</v>
      </c>
      <c r="O25" s="48">
        <v>190</v>
      </c>
      <c r="P25" s="48">
        <f t="shared" si="21"/>
        <v>7302</v>
      </c>
      <c r="Q25" s="54">
        <f t="shared" si="45"/>
        <v>97.62525737817434</v>
      </c>
      <c r="R25" s="54">
        <f t="shared" si="46"/>
        <v>8.878504672897195</v>
      </c>
      <c r="S25" s="54">
        <f t="shared" si="47"/>
        <v>77.47480106100795</v>
      </c>
      <c r="T25" s="48">
        <v>0</v>
      </c>
      <c r="U25" s="48">
        <v>0</v>
      </c>
      <c r="V25" s="48">
        <f t="shared" si="22"/>
        <v>0</v>
      </c>
      <c r="W25" s="48">
        <v>0</v>
      </c>
      <c r="X25" s="48">
        <v>0</v>
      </c>
      <c r="Y25" s="48">
        <f t="shared" si="23"/>
        <v>0</v>
      </c>
      <c r="Z25" s="54" t="str">
        <f t="shared" si="48"/>
        <v>　</v>
      </c>
      <c r="AA25" s="54" t="str">
        <f t="shared" si="49"/>
        <v>　</v>
      </c>
      <c r="AB25" s="54" t="str">
        <f t="shared" si="50"/>
        <v>　</v>
      </c>
      <c r="AC25" s="48">
        <v>0</v>
      </c>
      <c r="AD25" s="48">
        <v>0</v>
      </c>
      <c r="AE25" s="48">
        <f t="shared" si="24"/>
        <v>0</v>
      </c>
      <c r="AF25" s="48">
        <v>0</v>
      </c>
      <c r="AG25" s="48">
        <v>0</v>
      </c>
      <c r="AH25" s="48">
        <f t="shared" si="25"/>
        <v>0</v>
      </c>
      <c r="AI25" s="54" t="str">
        <f t="shared" si="51"/>
        <v>　</v>
      </c>
      <c r="AJ25" s="54" t="str">
        <f t="shared" si="52"/>
        <v>　</v>
      </c>
      <c r="AK25" s="54" t="str">
        <f t="shared" si="53"/>
        <v>　</v>
      </c>
      <c r="AL25" s="48">
        <v>0</v>
      </c>
      <c r="AM25" s="48">
        <v>0</v>
      </c>
      <c r="AN25" s="48">
        <f t="shared" si="26"/>
        <v>0</v>
      </c>
      <c r="AO25" s="48">
        <v>0</v>
      </c>
      <c r="AP25" s="48">
        <v>0</v>
      </c>
      <c r="AQ25" s="48">
        <f t="shared" si="27"/>
        <v>0</v>
      </c>
      <c r="AR25" s="54" t="str">
        <f t="shared" si="54"/>
        <v>　</v>
      </c>
      <c r="AS25" s="54" t="str">
        <f t="shared" si="55"/>
        <v>　</v>
      </c>
      <c r="AT25" s="54" t="str">
        <f t="shared" si="56"/>
        <v>　</v>
      </c>
      <c r="AU25" s="48">
        <v>676685</v>
      </c>
      <c r="AV25" s="48">
        <v>165361</v>
      </c>
      <c r="AW25" s="48">
        <f t="shared" si="28"/>
        <v>842046</v>
      </c>
      <c r="AX25" s="48">
        <v>674398</v>
      </c>
      <c r="AY25" s="48">
        <v>11920</v>
      </c>
      <c r="AZ25" s="48">
        <f t="shared" si="29"/>
        <v>686318</v>
      </c>
      <c r="BA25" s="54">
        <f t="shared" si="57"/>
        <v>99.66202886128701</v>
      </c>
      <c r="BB25" s="54">
        <f t="shared" si="58"/>
        <v>7.2084711630916605</v>
      </c>
      <c r="BC25" s="54">
        <f t="shared" si="59"/>
        <v>81.50599848464336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5632</v>
      </c>
      <c r="C26" s="48">
        <v>720</v>
      </c>
      <c r="D26" s="48">
        <f t="shared" si="18"/>
        <v>6352</v>
      </c>
      <c r="E26" s="48">
        <v>4929</v>
      </c>
      <c r="F26" s="48">
        <v>431</v>
      </c>
      <c r="G26" s="48">
        <f t="shared" si="19"/>
        <v>5360</v>
      </c>
      <c r="H26" s="54">
        <f t="shared" si="42"/>
        <v>87.51775568181817</v>
      </c>
      <c r="I26" s="54">
        <f t="shared" si="43"/>
        <v>59.86111111111111</v>
      </c>
      <c r="J26" s="54">
        <f t="shared" si="44"/>
        <v>84.38287153652394</v>
      </c>
      <c r="K26" s="48">
        <v>5632</v>
      </c>
      <c r="L26" s="48">
        <v>720</v>
      </c>
      <c r="M26" s="48">
        <f t="shared" si="20"/>
        <v>6352</v>
      </c>
      <c r="N26" s="48">
        <v>4929</v>
      </c>
      <c r="O26" s="48">
        <v>431</v>
      </c>
      <c r="P26" s="48">
        <f t="shared" si="21"/>
        <v>5360</v>
      </c>
      <c r="Q26" s="54">
        <f t="shared" si="45"/>
        <v>87.51775568181817</v>
      </c>
      <c r="R26" s="54">
        <f t="shared" si="46"/>
        <v>59.86111111111111</v>
      </c>
      <c r="S26" s="54">
        <f t="shared" si="47"/>
        <v>84.38287153652394</v>
      </c>
      <c r="T26" s="48">
        <v>0</v>
      </c>
      <c r="U26" s="48">
        <v>0</v>
      </c>
      <c r="V26" s="48">
        <f t="shared" si="22"/>
        <v>0</v>
      </c>
      <c r="W26" s="48">
        <v>0</v>
      </c>
      <c r="X26" s="48">
        <v>0</v>
      </c>
      <c r="Y26" s="48">
        <f t="shared" si="23"/>
        <v>0</v>
      </c>
      <c r="Z26" s="54" t="str">
        <f t="shared" si="48"/>
        <v>　</v>
      </c>
      <c r="AA26" s="54" t="str">
        <f t="shared" si="49"/>
        <v>　</v>
      </c>
      <c r="AB26" s="54" t="str">
        <f t="shared" si="50"/>
        <v>　</v>
      </c>
      <c r="AC26" s="48">
        <v>0</v>
      </c>
      <c r="AD26" s="48">
        <v>0</v>
      </c>
      <c r="AE26" s="48">
        <f t="shared" si="24"/>
        <v>0</v>
      </c>
      <c r="AF26" s="48">
        <v>0</v>
      </c>
      <c r="AG26" s="48">
        <v>0</v>
      </c>
      <c r="AH26" s="48">
        <f t="shared" si="25"/>
        <v>0</v>
      </c>
      <c r="AI26" s="54" t="str">
        <f t="shared" si="51"/>
        <v>　</v>
      </c>
      <c r="AJ26" s="54" t="str">
        <f t="shared" si="52"/>
        <v>　</v>
      </c>
      <c r="AK26" s="54" t="str">
        <f t="shared" si="53"/>
        <v>　</v>
      </c>
      <c r="AL26" s="48">
        <v>0</v>
      </c>
      <c r="AM26" s="48">
        <v>0</v>
      </c>
      <c r="AN26" s="48">
        <f t="shared" si="26"/>
        <v>0</v>
      </c>
      <c r="AO26" s="48">
        <v>0</v>
      </c>
      <c r="AP26" s="48">
        <v>0</v>
      </c>
      <c r="AQ26" s="48">
        <f t="shared" si="27"/>
        <v>0</v>
      </c>
      <c r="AR26" s="54" t="str">
        <f t="shared" si="54"/>
        <v>　</v>
      </c>
      <c r="AS26" s="54" t="str">
        <f t="shared" si="55"/>
        <v>　</v>
      </c>
      <c r="AT26" s="54" t="str">
        <f t="shared" si="56"/>
        <v>　</v>
      </c>
      <c r="AU26" s="48">
        <v>1215469</v>
      </c>
      <c r="AV26" s="48">
        <v>42132</v>
      </c>
      <c r="AW26" s="48">
        <f t="shared" si="28"/>
        <v>1257601</v>
      </c>
      <c r="AX26" s="48">
        <v>1247088</v>
      </c>
      <c r="AY26" s="48">
        <v>5537</v>
      </c>
      <c r="AZ26" s="48">
        <f t="shared" si="29"/>
        <v>1252625</v>
      </c>
      <c r="BA26" s="54">
        <f t="shared" si="57"/>
        <v>102.60138267615217</v>
      </c>
      <c r="BB26" s="54">
        <f t="shared" si="58"/>
        <v>13.142029811069971</v>
      </c>
      <c r="BC26" s="54">
        <f t="shared" si="59"/>
        <v>99.60432601437181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10831</v>
      </c>
      <c r="C27" s="48">
        <v>0</v>
      </c>
      <c r="D27" s="48">
        <f t="shared" si="18"/>
        <v>10831</v>
      </c>
      <c r="E27" s="48">
        <v>10831</v>
      </c>
      <c r="F27" s="48">
        <v>0</v>
      </c>
      <c r="G27" s="48">
        <f t="shared" si="19"/>
        <v>10831</v>
      </c>
      <c r="H27" s="54">
        <f t="shared" si="42"/>
        <v>100</v>
      </c>
      <c r="I27" s="54" t="str">
        <f t="shared" si="43"/>
        <v>　</v>
      </c>
      <c r="J27" s="54">
        <f t="shared" si="44"/>
        <v>100</v>
      </c>
      <c r="K27" s="48">
        <v>10831</v>
      </c>
      <c r="L27" s="48">
        <v>0</v>
      </c>
      <c r="M27" s="48">
        <f t="shared" si="20"/>
        <v>10831</v>
      </c>
      <c r="N27" s="48">
        <v>10831</v>
      </c>
      <c r="O27" s="48">
        <v>0</v>
      </c>
      <c r="P27" s="48">
        <f t="shared" si="21"/>
        <v>10831</v>
      </c>
      <c r="Q27" s="54">
        <f t="shared" si="45"/>
        <v>100</v>
      </c>
      <c r="R27" s="54" t="str">
        <f t="shared" si="46"/>
        <v>　</v>
      </c>
      <c r="S27" s="54">
        <f t="shared" si="47"/>
        <v>100</v>
      </c>
      <c r="T27" s="48">
        <v>0</v>
      </c>
      <c r="U27" s="48">
        <v>0</v>
      </c>
      <c r="V27" s="48">
        <f t="shared" si="22"/>
        <v>0</v>
      </c>
      <c r="W27" s="48">
        <v>0</v>
      </c>
      <c r="X27" s="48">
        <v>0</v>
      </c>
      <c r="Y27" s="48">
        <f t="shared" si="23"/>
        <v>0</v>
      </c>
      <c r="Z27" s="54" t="str">
        <f t="shared" si="48"/>
        <v>　</v>
      </c>
      <c r="AA27" s="54" t="str">
        <f t="shared" si="49"/>
        <v>　</v>
      </c>
      <c r="AB27" s="54" t="str">
        <f t="shared" si="50"/>
        <v>　</v>
      </c>
      <c r="AC27" s="48">
        <v>0</v>
      </c>
      <c r="AD27" s="48">
        <v>0</v>
      </c>
      <c r="AE27" s="48">
        <f t="shared" si="24"/>
        <v>0</v>
      </c>
      <c r="AF27" s="48">
        <v>0</v>
      </c>
      <c r="AG27" s="48">
        <v>0</v>
      </c>
      <c r="AH27" s="48">
        <f t="shared" si="25"/>
        <v>0</v>
      </c>
      <c r="AI27" s="54" t="str">
        <f t="shared" si="51"/>
        <v>　</v>
      </c>
      <c r="AJ27" s="54" t="str">
        <f t="shared" si="52"/>
        <v>　</v>
      </c>
      <c r="AK27" s="54" t="str">
        <f t="shared" si="53"/>
        <v>　</v>
      </c>
      <c r="AL27" s="48">
        <v>0</v>
      </c>
      <c r="AM27" s="48">
        <v>0</v>
      </c>
      <c r="AN27" s="48">
        <f t="shared" si="26"/>
        <v>0</v>
      </c>
      <c r="AO27" s="48">
        <v>0</v>
      </c>
      <c r="AP27" s="48">
        <v>0</v>
      </c>
      <c r="AQ27" s="48">
        <f t="shared" si="27"/>
        <v>0</v>
      </c>
      <c r="AR27" s="54" t="str">
        <f t="shared" si="54"/>
        <v>　</v>
      </c>
      <c r="AS27" s="54" t="str">
        <f t="shared" si="55"/>
        <v>　</v>
      </c>
      <c r="AT27" s="54" t="str">
        <f t="shared" si="56"/>
        <v>　</v>
      </c>
      <c r="AU27" s="48">
        <v>573129</v>
      </c>
      <c r="AV27" s="48">
        <v>0</v>
      </c>
      <c r="AW27" s="48">
        <f t="shared" si="28"/>
        <v>573129</v>
      </c>
      <c r="AX27" s="48">
        <v>600580</v>
      </c>
      <c r="AY27" s="48">
        <v>0</v>
      </c>
      <c r="AZ27" s="48">
        <f t="shared" si="29"/>
        <v>600580</v>
      </c>
      <c r="BA27" s="54">
        <f t="shared" si="57"/>
        <v>104.78967213314978</v>
      </c>
      <c r="BB27" s="54" t="str">
        <f t="shared" si="58"/>
        <v>　</v>
      </c>
      <c r="BC27" s="54">
        <f t="shared" si="59"/>
        <v>104.78967213314978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4755</v>
      </c>
      <c r="C28" s="48">
        <v>0</v>
      </c>
      <c r="D28" s="48">
        <f t="shared" si="18"/>
        <v>4755</v>
      </c>
      <c r="E28" s="48">
        <v>4755</v>
      </c>
      <c r="F28" s="48">
        <v>0</v>
      </c>
      <c r="G28" s="48">
        <f t="shared" si="19"/>
        <v>4755</v>
      </c>
      <c r="H28" s="54">
        <f t="shared" si="42"/>
        <v>100</v>
      </c>
      <c r="I28" s="54" t="str">
        <f t="shared" si="43"/>
        <v>　</v>
      </c>
      <c r="J28" s="54">
        <f t="shared" si="44"/>
        <v>100</v>
      </c>
      <c r="K28" s="48">
        <v>4755</v>
      </c>
      <c r="L28" s="48">
        <v>0</v>
      </c>
      <c r="M28" s="48">
        <f t="shared" si="20"/>
        <v>4755</v>
      </c>
      <c r="N28" s="48">
        <v>4755</v>
      </c>
      <c r="O28" s="48">
        <v>0</v>
      </c>
      <c r="P28" s="48">
        <f t="shared" si="21"/>
        <v>4755</v>
      </c>
      <c r="Q28" s="54">
        <f t="shared" si="45"/>
        <v>100</v>
      </c>
      <c r="R28" s="54" t="str">
        <f t="shared" si="46"/>
        <v>　</v>
      </c>
      <c r="S28" s="54">
        <f t="shared" si="47"/>
        <v>100</v>
      </c>
      <c r="T28" s="48">
        <v>0</v>
      </c>
      <c r="U28" s="48">
        <v>0</v>
      </c>
      <c r="V28" s="48">
        <f t="shared" si="22"/>
        <v>0</v>
      </c>
      <c r="W28" s="48">
        <v>0</v>
      </c>
      <c r="X28" s="48">
        <v>0</v>
      </c>
      <c r="Y28" s="48">
        <f t="shared" si="23"/>
        <v>0</v>
      </c>
      <c r="Z28" s="54" t="str">
        <f t="shared" si="48"/>
        <v>　</v>
      </c>
      <c r="AA28" s="54" t="str">
        <f t="shared" si="49"/>
        <v>　</v>
      </c>
      <c r="AB28" s="54" t="str">
        <f t="shared" si="50"/>
        <v>　</v>
      </c>
      <c r="AC28" s="48">
        <v>0</v>
      </c>
      <c r="AD28" s="48">
        <v>0</v>
      </c>
      <c r="AE28" s="48">
        <f t="shared" si="24"/>
        <v>0</v>
      </c>
      <c r="AF28" s="48">
        <v>0</v>
      </c>
      <c r="AG28" s="48">
        <v>0</v>
      </c>
      <c r="AH28" s="48">
        <f t="shared" si="25"/>
        <v>0</v>
      </c>
      <c r="AI28" s="54" t="str">
        <f t="shared" si="51"/>
        <v>　</v>
      </c>
      <c r="AJ28" s="54" t="str">
        <f t="shared" si="52"/>
        <v>　</v>
      </c>
      <c r="AK28" s="54" t="str">
        <f t="shared" si="53"/>
        <v>　</v>
      </c>
      <c r="AL28" s="48">
        <v>0</v>
      </c>
      <c r="AM28" s="48">
        <v>0</v>
      </c>
      <c r="AN28" s="48">
        <f t="shared" si="26"/>
        <v>0</v>
      </c>
      <c r="AO28" s="48">
        <v>0</v>
      </c>
      <c r="AP28" s="48">
        <v>0</v>
      </c>
      <c r="AQ28" s="48">
        <f t="shared" si="27"/>
        <v>0</v>
      </c>
      <c r="AR28" s="54" t="str">
        <f t="shared" si="54"/>
        <v>　</v>
      </c>
      <c r="AS28" s="54" t="str">
        <f t="shared" si="55"/>
        <v>　</v>
      </c>
      <c r="AT28" s="54" t="str">
        <f t="shared" si="56"/>
        <v>　</v>
      </c>
      <c r="AU28" s="48">
        <v>954863</v>
      </c>
      <c r="AV28" s="48">
        <v>6097</v>
      </c>
      <c r="AW28" s="48">
        <f t="shared" si="28"/>
        <v>960960</v>
      </c>
      <c r="AX28" s="48">
        <v>984450</v>
      </c>
      <c r="AY28" s="48">
        <v>879</v>
      </c>
      <c r="AZ28" s="48">
        <f t="shared" si="29"/>
        <v>985329</v>
      </c>
      <c r="BA28" s="54">
        <f t="shared" si="57"/>
        <v>103.0985596886674</v>
      </c>
      <c r="BB28" s="54">
        <f t="shared" si="58"/>
        <v>14.416926357224865</v>
      </c>
      <c r="BC28" s="54">
        <f t="shared" si="59"/>
        <v>102.53590159840161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8" customFormat="1" ht="32.25" customHeight="1">
      <c r="A29" s="44" t="s">
        <v>92</v>
      </c>
      <c r="B29" s="49">
        <v>25272</v>
      </c>
      <c r="C29" s="49">
        <v>0</v>
      </c>
      <c r="D29" s="49">
        <f t="shared" si="18"/>
        <v>25272</v>
      </c>
      <c r="E29" s="49">
        <v>25272</v>
      </c>
      <c r="F29" s="49">
        <v>0</v>
      </c>
      <c r="G29" s="49">
        <f t="shared" si="19"/>
        <v>25272</v>
      </c>
      <c r="H29" s="55">
        <f t="shared" si="42"/>
        <v>100</v>
      </c>
      <c r="I29" s="55" t="str">
        <f t="shared" si="43"/>
        <v>　</v>
      </c>
      <c r="J29" s="55">
        <f t="shared" si="44"/>
        <v>100</v>
      </c>
      <c r="K29" s="49">
        <v>25272</v>
      </c>
      <c r="L29" s="49">
        <v>0</v>
      </c>
      <c r="M29" s="49">
        <f t="shared" si="20"/>
        <v>25272</v>
      </c>
      <c r="N29" s="49">
        <v>25272</v>
      </c>
      <c r="O29" s="49">
        <v>0</v>
      </c>
      <c r="P29" s="49">
        <f t="shared" si="21"/>
        <v>25272</v>
      </c>
      <c r="Q29" s="55">
        <f t="shared" si="45"/>
        <v>100</v>
      </c>
      <c r="R29" s="55" t="str">
        <f t="shared" si="46"/>
        <v>　</v>
      </c>
      <c r="S29" s="55">
        <f t="shared" si="47"/>
        <v>100</v>
      </c>
      <c r="T29" s="49">
        <v>0</v>
      </c>
      <c r="U29" s="49">
        <v>0</v>
      </c>
      <c r="V29" s="49">
        <f t="shared" si="22"/>
        <v>0</v>
      </c>
      <c r="W29" s="49">
        <v>0</v>
      </c>
      <c r="X29" s="49">
        <v>0</v>
      </c>
      <c r="Y29" s="49">
        <f t="shared" si="23"/>
        <v>0</v>
      </c>
      <c r="Z29" s="55" t="str">
        <f t="shared" si="48"/>
        <v>　</v>
      </c>
      <c r="AA29" s="55" t="str">
        <f t="shared" si="49"/>
        <v>　</v>
      </c>
      <c r="AB29" s="55" t="str">
        <f t="shared" si="50"/>
        <v>　</v>
      </c>
      <c r="AC29" s="49">
        <v>0</v>
      </c>
      <c r="AD29" s="49">
        <v>0</v>
      </c>
      <c r="AE29" s="49">
        <f t="shared" si="24"/>
        <v>0</v>
      </c>
      <c r="AF29" s="49">
        <v>0</v>
      </c>
      <c r="AG29" s="49">
        <v>0</v>
      </c>
      <c r="AH29" s="49">
        <f t="shared" si="25"/>
        <v>0</v>
      </c>
      <c r="AI29" s="55" t="str">
        <f t="shared" si="51"/>
        <v>　</v>
      </c>
      <c r="AJ29" s="55" t="str">
        <f t="shared" si="52"/>
        <v>　</v>
      </c>
      <c r="AK29" s="55" t="str">
        <f t="shared" si="53"/>
        <v>　</v>
      </c>
      <c r="AL29" s="49">
        <v>0</v>
      </c>
      <c r="AM29" s="49">
        <v>0</v>
      </c>
      <c r="AN29" s="49">
        <f t="shared" si="26"/>
        <v>0</v>
      </c>
      <c r="AO29" s="49">
        <v>0</v>
      </c>
      <c r="AP29" s="49">
        <v>0</v>
      </c>
      <c r="AQ29" s="49">
        <f t="shared" si="27"/>
        <v>0</v>
      </c>
      <c r="AR29" s="55" t="str">
        <f t="shared" si="54"/>
        <v>　</v>
      </c>
      <c r="AS29" s="55" t="str">
        <f t="shared" si="55"/>
        <v>　</v>
      </c>
      <c r="AT29" s="55" t="str">
        <f t="shared" si="56"/>
        <v>　</v>
      </c>
      <c r="AU29" s="49">
        <v>1519498</v>
      </c>
      <c r="AV29" s="49">
        <v>142166</v>
      </c>
      <c r="AW29" s="49">
        <f t="shared" si="28"/>
        <v>1661664</v>
      </c>
      <c r="AX29" s="49">
        <v>1536141</v>
      </c>
      <c r="AY29" s="49">
        <v>10358</v>
      </c>
      <c r="AZ29" s="49">
        <f t="shared" si="29"/>
        <v>1546499</v>
      </c>
      <c r="BA29" s="55">
        <f t="shared" si="57"/>
        <v>101.09529594642441</v>
      </c>
      <c r="BB29" s="55">
        <f t="shared" si="58"/>
        <v>7.2858489371579696</v>
      </c>
      <c r="BC29" s="55">
        <f t="shared" si="59"/>
        <v>93.06929680127872</v>
      </c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</row>
    <row r="30" spans="1:88" ht="32.25" customHeight="1">
      <c r="A30" s="43" t="s">
        <v>39</v>
      </c>
      <c r="B30" s="48">
        <v>44114</v>
      </c>
      <c r="C30" s="48">
        <v>2744</v>
      </c>
      <c r="D30" s="48">
        <f t="shared" si="18"/>
        <v>46858</v>
      </c>
      <c r="E30" s="48">
        <v>43726</v>
      </c>
      <c r="F30" s="48">
        <v>1113</v>
      </c>
      <c r="G30" s="48">
        <f t="shared" si="19"/>
        <v>44839</v>
      </c>
      <c r="H30" s="54">
        <f t="shared" si="42"/>
        <v>99.12046062474498</v>
      </c>
      <c r="I30" s="54">
        <f t="shared" si="43"/>
        <v>40.56122448979592</v>
      </c>
      <c r="J30" s="54">
        <f t="shared" si="44"/>
        <v>95.69123735541423</v>
      </c>
      <c r="K30" s="48">
        <v>44114</v>
      </c>
      <c r="L30" s="48">
        <v>2744</v>
      </c>
      <c r="M30" s="48">
        <f t="shared" si="20"/>
        <v>46858</v>
      </c>
      <c r="N30" s="48">
        <v>43726</v>
      </c>
      <c r="O30" s="48">
        <v>1113</v>
      </c>
      <c r="P30" s="48">
        <f t="shared" si="21"/>
        <v>44839</v>
      </c>
      <c r="Q30" s="54">
        <f t="shared" si="45"/>
        <v>99.12046062474498</v>
      </c>
      <c r="R30" s="54">
        <f t="shared" si="46"/>
        <v>40.56122448979592</v>
      </c>
      <c r="S30" s="54">
        <f t="shared" si="47"/>
        <v>95.69123735541423</v>
      </c>
      <c r="T30" s="48">
        <v>0</v>
      </c>
      <c r="U30" s="48">
        <v>0</v>
      </c>
      <c r="V30" s="48">
        <f t="shared" si="22"/>
        <v>0</v>
      </c>
      <c r="W30" s="48">
        <v>0</v>
      </c>
      <c r="X30" s="48">
        <v>0</v>
      </c>
      <c r="Y30" s="48">
        <f t="shared" si="23"/>
        <v>0</v>
      </c>
      <c r="Z30" s="54" t="str">
        <f t="shared" si="48"/>
        <v>　</v>
      </c>
      <c r="AA30" s="54" t="str">
        <f t="shared" si="49"/>
        <v>　</v>
      </c>
      <c r="AB30" s="54" t="str">
        <f t="shared" si="50"/>
        <v>　</v>
      </c>
      <c r="AC30" s="48">
        <v>0</v>
      </c>
      <c r="AD30" s="48">
        <v>0</v>
      </c>
      <c r="AE30" s="48">
        <f t="shared" si="24"/>
        <v>0</v>
      </c>
      <c r="AF30" s="48">
        <v>0</v>
      </c>
      <c r="AG30" s="48">
        <v>0</v>
      </c>
      <c r="AH30" s="48">
        <f t="shared" si="25"/>
        <v>0</v>
      </c>
      <c r="AI30" s="54" t="str">
        <f t="shared" si="51"/>
        <v>　</v>
      </c>
      <c r="AJ30" s="54" t="str">
        <f t="shared" si="52"/>
        <v>　</v>
      </c>
      <c r="AK30" s="54" t="str">
        <f t="shared" si="53"/>
        <v>　</v>
      </c>
      <c r="AL30" s="48">
        <v>0</v>
      </c>
      <c r="AM30" s="48">
        <v>0</v>
      </c>
      <c r="AN30" s="48">
        <f t="shared" si="26"/>
        <v>0</v>
      </c>
      <c r="AO30" s="48">
        <v>0</v>
      </c>
      <c r="AP30" s="48">
        <v>0</v>
      </c>
      <c r="AQ30" s="48">
        <f t="shared" si="27"/>
        <v>0</v>
      </c>
      <c r="AR30" s="54" t="str">
        <f t="shared" si="54"/>
        <v>　</v>
      </c>
      <c r="AS30" s="54" t="str">
        <f t="shared" si="55"/>
        <v>　</v>
      </c>
      <c r="AT30" s="54" t="str">
        <f t="shared" si="56"/>
        <v>　</v>
      </c>
      <c r="AU30" s="48">
        <v>554868</v>
      </c>
      <c r="AV30" s="48">
        <v>202079</v>
      </c>
      <c r="AW30" s="48">
        <f t="shared" si="28"/>
        <v>756947</v>
      </c>
      <c r="AX30" s="48">
        <v>534782</v>
      </c>
      <c r="AY30" s="48">
        <v>90533</v>
      </c>
      <c r="AZ30" s="48">
        <f t="shared" si="29"/>
        <v>625315</v>
      </c>
      <c r="BA30" s="54">
        <f t="shared" si="57"/>
        <v>96.38003993742656</v>
      </c>
      <c r="BB30" s="54">
        <f t="shared" si="58"/>
        <v>44.800795728403244</v>
      </c>
      <c r="BC30" s="54">
        <f t="shared" si="59"/>
        <v>82.61014311437921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540</v>
      </c>
      <c r="C31" s="48">
        <v>0</v>
      </c>
      <c r="D31" s="48">
        <f t="shared" si="18"/>
        <v>540</v>
      </c>
      <c r="E31" s="48">
        <v>540</v>
      </c>
      <c r="F31" s="48">
        <v>0</v>
      </c>
      <c r="G31" s="48">
        <f t="shared" si="19"/>
        <v>540</v>
      </c>
      <c r="H31" s="54">
        <f t="shared" si="42"/>
        <v>100</v>
      </c>
      <c r="I31" s="54" t="str">
        <f t="shared" si="43"/>
        <v>　</v>
      </c>
      <c r="J31" s="54">
        <f t="shared" si="44"/>
        <v>100</v>
      </c>
      <c r="K31" s="48">
        <v>540</v>
      </c>
      <c r="L31" s="48">
        <v>0</v>
      </c>
      <c r="M31" s="48">
        <f t="shared" si="20"/>
        <v>540</v>
      </c>
      <c r="N31" s="48">
        <v>540</v>
      </c>
      <c r="O31" s="48">
        <v>0</v>
      </c>
      <c r="P31" s="48">
        <f t="shared" si="21"/>
        <v>540</v>
      </c>
      <c r="Q31" s="54">
        <f t="shared" si="45"/>
        <v>100</v>
      </c>
      <c r="R31" s="54" t="str">
        <f t="shared" si="46"/>
        <v>　</v>
      </c>
      <c r="S31" s="54">
        <f t="shared" si="47"/>
        <v>100</v>
      </c>
      <c r="T31" s="48">
        <v>0</v>
      </c>
      <c r="U31" s="48">
        <v>0</v>
      </c>
      <c r="V31" s="48">
        <f t="shared" si="22"/>
        <v>0</v>
      </c>
      <c r="W31" s="48">
        <v>0</v>
      </c>
      <c r="X31" s="48">
        <v>0</v>
      </c>
      <c r="Y31" s="48">
        <f t="shared" si="23"/>
        <v>0</v>
      </c>
      <c r="Z31" s="54" t="str">
        <f t="shared" si="48"/>
        <v>　</v>
      </c>
      <c r="AA31" s="54" t="str">
        <f t="shared" si="49"/>
        <v>　</v>
      </c>
      <c r="AB31" s="54" t="str">
        <f t="shared" si="50"/>
        <v>　</v>
      </c>
      <c r="AC31" s="48">
        <v>0</v>
      </c>
      <c r="AD31" s="48">
        <v>0</v>
      </c>
      <c r="AE31" s="48">
        <f t="shared" si="24"/>
        <v>0</v>
      </c>
      <c r="AF31" s="48">
        <v>0</v>
      </c>
      <c r="AG31" s="48">
        <v>0</v>
      </c>
      <c r="AH31" s="48">
        <f t="shared" si="25"/>
        <v>0</v>
      </c>
      <c r="AI31" s="54" t="str">
        <f t="shared" si="51"/>
        <v>　</v>
      </c>
      <c r="AJ31" s="54" t="str">
        <f t="shared" si="52"/>
        <v>　</v>
      </c>
      <c r="AK31" s="54" t="str">
        <f t="shared" si="53"/>
        <v>　</v>
      </c>
      <c r="AL31" s="48">
        <v>0</v>
      </c>
      <c r="AM31" s="48">
        <v>0</v>
      </c>
      <c r="AN31" s="48">
        <f t="shared" si="26"/>
        <v>0</v>
      </c>
      <c r="AO31" s="48">
        <v>0</v>
      </c>
      <c r="AP31" s="48">
        <v>0</v>
      </c>
      <c r="AQ31" s="48">
        <f t="shared" si="27"/>
        <v>0</v>
      </c>
      <c r="AR31" s="54" t="str">
        <f t="shared" si="54"/>
        <v>　</v>
      </c>
      <c r="AS31" s="54" t="str">
        <f t="shared" si="55"/>
        <v>　</v>
      </c>
      <c r="AT31" s="54" t="str">
        <f t="shared" si="56"/>
        <v>　</v>
      </c>
      <c r="AU31" s="48">
        <v>605752</v>
      </c>
      <c r="AV31" s="48">
        <v>39336</v>
      </c>
      <c r="AW31" s="48">
        <f t="shared" si="28"/>
        <v>645088</v>
      </c>
      <c r="AX31" s="48">
        <v>608172</v>
      </c>
      <c r="AY31" s="48">
        <v>2977</v>
      </c>
      <c r="AZ31" s="48">
        <f t="shared" si="29"/>
        <v>611149</v>
      </c>
      <c r="BA31" s="54">
        <f t="shared" si="57"/>
        <v>100.39950342714509</v>
      </c>
      <c r="BB31" s="54">
        <f t="shared" si="58"/>
        <v>7.568130974171243</v>
      </c>
      <c r="BC31" s="54">
        <f t="shared" si="59"/>
        <v>94.73885733419316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11520</v>
      </c>
      <c r="C32" s="48">
        <v>0</v>
      </c>
      <c r="D32" s="48">
        <f t="shared" si="18"/>
        <v>11520</v>
      </c>
      <c r="E32" s="48">
        <v>11520</v>
      </c>
      <c r="F32" s="48">
        <v>0</v>
      </c>
      <c r="G32" s="48">
        <f t="shared" si="19"/>
        <v>11520</v>
      </c>
      <c r="H32" s="54">
        <f t="shared" si="42"/>
        <v>100</v>
      </c>
      <c r="I32" s="54" t="str">
        <f t="shared" si="43"/>
        <v>　</v>
      </c>
      <c r="J32" s="54">
        <f t="shared" si="44"/>
        <v>100</v>
      </c>
      <c r="K32" s="48">
        <v>11520</v>
      </c>
      <c r="L32" s="48">
        <v>0</v>
      </c>
      <c r="M32" s="48">
        <f t="shared" si="20"/>
        <v>11520</v>
      </c>
      <c r="N32" s="48">
        <v>11520</v>
      </c>
      <c r="O32" s="48">
        <v>0</v>
      </c>
      <c r="P32" s="48">
        <f t="shared" si="21"/>
        <v>11520</v>
      </c>
      <c r="Q32" s="54">
        <f t="shared" si="45"/>
        <v>100</v>
      </c>
      <c r="R32" s="54" t="str">
        <f t="shared" si="46"/>
        <v>　</v>
      </c>
      <c r="S32" s="54">
        <f t="shared" si="47"/>
        <v>100</v>
      </c>
      <c r="T32" s="48">
        <v>0</v>
      </c>
      <c r="U32" s="48">
        <v>0</v>
      </c>
      <c r="V32" s="48">
        <f t="shared" si="22"/>
        <v>0</v>
      </c>
      <c r="W32" s="48">
        <v>0</v>
      </c>
      <c r="X32" s="48">
        <v>0</v>
      </c>
      <c r="Y32" s="48">
        <f t="shared" si="23"/>
        <v>0</v>
      </c>
      <c r="Z32" s="54" t="str">
        <f t="shared" si="48"/>
        <v>　</v>
      </c>
      <c r="AA32" s="54" t="str">
        <f t="shared" si="49"/>
        <v>　</v>
      </c>
      <c r="AB32" s="54" t="str">
        <f t="shared" si="50"/>
        <v>　</v>
      </c>
      <c r="AC32" s="48">
        <v>0</v>
      </c>
      <c r="AD32" s="48">
        <v>0</v>
      </c>
      <c r="AE32" s="48">
        <f t="shared" si="24"/>
        <v>0</v>
      </c>
      <c r="AF32" s="48">
        <v>0</v>
      </c>
      <c r="AG32" s="48">
        <v>0</v>
      </c>
      <c r="AH32" s="48">
        <f t="shared" si="25"/>
        <v>0</v>
      </c>
      <c r="AI32" s="54" t="str">
        <f t="shared" si="51"/>
        <v>　</v>
      </c>
      <c r="AJ32" s="54" t="str">
        <f t="shared" si="52"/>
        <v>　</v>
      </c>
      <c r="AK32" s="54" t="str">
        <f t="shared" si="53"/>
        <v>　</v>
      </c>
      <c r="AL32" s="48">
        <v>0</v>
      </c>
      <c r="AM32" s="48">
        <v>0</v>
      </c>
      <c r="AN32" s="48">
        <f t="shared" si="26"/>
        <v>0</v>
      </c>
      <c r="AO32" s="48">
        <v>0</v>
      </c>
      <c r="AP32" s="48">
        <v>0</v>
      </c>
      <c r="AQ32" s="48">
        <f t="shared" si="27"/>
        <v>0</v>
      </c>
      <c r="AR32" s="54" t="str">
        <f t="shared" si="54"/>
        <v>　</v>
      </c>
      <c r="AS32" s="54" t="str">
        <f t="shared" si="55"/>
        <v>　</v>
      </c>
      <c r="AT32" s="54" t="str">
        <f t="shared" si="56"/>
        <v>　</v>
      </c>
      <c r="AU32" s="48">
        <v>711628</v>
      </c>
      <c r="AV32" s="48">
        <v>23833</v>
      </c>
      <c r="AW32" s="48">
        <f t="shared" si="28"/>
        <v>735461</v>
      </c>
      <c r="AX32" s="48">
        <v>683572</v>
      </c>
      <c r="AY32" s="48">
        <v>2357</v>
      </c>
      <c r="AZ32" s="48">
        <f t="shared" si="29"/>
        <v>685929</v>
      </c>
      <c r="BA32" s="54">
        <f t="shared" si="57"/>
        <v>96.05749071143912</v>
      </c>
      <c r="BB32" s="54">
        <f t="shared" si="58"/>
        <v>9.88964880627701</v>
      </c>
      <c r="BC32" s="54">
        <f t="shared" si="59"/>
        <v>93.2651765355335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34231</v>
      </c>
      <c r="C33" s="48">
        <v>1009</v>
      </c>
      <c r="D33" s="48">
        <f t="shared" si="18"/>
        <v>35240</v>
      </c>
      <c r="E33" s="48">
        <v>33837</v>
      </c>
      <c r="F33" s="48">
        <v>142</v>
      </c>
      <c r="G33" s="48">
        <f t="shared" si="19"/>
        <v>33979</v>
      </c>
      <c r="H33" s="54">
        <f t="shared" si="42"/>
        <v>98.84899652361894</v>
      </c>
      <c r="I33" s="54">
        <f t="shared" si="43"/>
        <v>14.073339940535185</v>
      </c>
      <c r="J33" s="54">
        <f t="shared" si="44"/>
        <v>96.4216799091941</v>
      </c>
      <c r="K33" s="48">
        <v>34231</v>
      </c>
      <c r="L33" s="48">
        <v>1009</v>
      </c>
      <c r="M33" s="48">
        <f t="shared" si="20"/>
        <v>35240</v>
      </c>
      <c r="N33" s="48">
        <v>33837</v>
      </c>
      <c r="O33" s="48">
        <v>142</v>
      </c>
      <c r="P33" s="48">
        <f t="shared" si="21"/>
        <v>33979</v>
      </c>
      <c r="Q33" s="54">
        <f t="shared" si="45"/>
        <v>98.84899652361894</v>
      </c>
      <c r="R33" s="54">
        <f t="shared" si="46"/>
        <v>14.073339940535185</v>
      </c>
      <c r="S33" s="54">
        <f t="shared" si="47"/>
        <v>96.4216799091941</v>
      </c>
      <c r="T33" s="48">
        <v>0</v>
      </c>
      <c r="U33" s="48">
        <v>0</v>
      </c>
      <c r="V33" s="48">
        <f t="shared" si="22"/>
        <v>0</v>
      </c>
      <c r="W33" s="48">
        <v>0</v>
      </c>
      <c r="X33" s="48">
        <v>0</v>
      </c>
      <c r="Y33" s="48">
        <f t="shared" si="23"/>
        <v>0</v>
      </c>
      <c r="Z33" s="54" t="str">
        <f t="shared" si="48"/>
        <v>　</v>
      </c>
      <c r="AA33" s="54" t="str">
        <f t="shared" si="49"/>
        <v>　</v>
      </c>
      <c r="AB33" s="54" t="str">
        <f t="shared" si="50"/>
        <v>　</v>
      </c>
      <c r="AC33" s="48">
        <v>0</v>
      </c>
      <c r="AD33" s="48">
        <v>0</v>
      </c>
      <c r="AE33" s="48">
        <f t="shared" si="24"/>
        <v>0</v>
      </c>
      <c r="AF33" s="48">
        <v>0</v>
      </c>
      <c r="AG33" s="48">
        <v>0</v>
      </c>
      <c r="AH33" s="48">
        <f t="shared" si="25"/>
        <v>0</v>
      </c>
      <c r="AI33" s="54" t="str">
        <f t="shared" si="51"/>
        <v>　</v>
      </c>
      <c r="AJ33" s="54" t="str">
        <f t="shared" si="52"/>
        <v>　</v>
      </c>
      <c r="AK33" s="54" t="str">
        <f t="shared" si="53"/>
        <v>　</v>
      </c>
      <c r="AL33" s="48">
        <v>0</v>
      </c>
      <c r="AM33" s="48">
        <v>0</v>
      </c>
      <c r="AN33" s="48">
        <f t="shared" si="26"/>
        <v>0</v>
      </c>
      <c r="AO33" s="48">
        <v>0</v>
      </c>
      <c r="AP33" s="48">
        <v>0</v>
      </c>
      <c r="AQ33" s="48">
        <f t="shared" si="27"/>
        <v>0</v>
      </c>
      <c r="AR33" s="54" t="str">
        <f t="shared" si="54"/>
        <v>　</v>
      </c>
      <c r="AS33" s="54" t="str">
        <f t="shared" si="55"/>
        <v>　</v>
      </c>
      <c r="AT33" s="54" t="str">
        <f t="shared" si="56"/>
        <v>　</v>
      </c>
      <c r="AU33" s="48">
        <v>1976025</v>
      </c>
      <c r="AV33" s="48">
        <v>530586</v>
      </c>
      <c r="AW33" s="48">
        <f t="shared" si="28"/>
        <v>2506611</v>
      </c>
      <c r="AX33" s="48">
        <v>1854788</v>
      </c>
      <c r="AY33" s="48">
        <v>119834</v>
      </c>
      <c r="AZ33" s="48">
        <f t="shared" si="29"/>
        <v>1974622</v>
      </c>
      <c r="BA33" s="54">
        <f t="shared" si="57"/>
        <v>93.8646019154616</v>
      </c>
      <c r="BB33" s="54">
        <f t="shared" si="58"/>
        <v>22.585217099584234</v>
      </c>
      <c r="BC33" s="54">
        <f t="shared" si="59"/>
        <v>78.7765632561255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8" customFormat="1" ht="32.25" customHeight="1">
      <c r="A34" s="44" t="s">
        <v>43</v>
      </c>
      <c r="B34" s="49">
        <v>100</v>
      </c>
      <c r="C34" s="49">
        <v>0</v>
      </c>
      <c r="D34" s="49">
        <f t="shared" si="18"/>
        <v>100</v>
      </c>
      <c r="E34" s="49">
        <v>100</v>
      </c>
      <c r="F34" s="49">
        <v>0</v>
      </c>
      <c r="G34" s="49">
        <f t="shared" si="19"/>
        <v>100</v>
      </c>
      <c r="H34" s="55">
        <f t="shared" si="42"/>
        <v>100</v>
      </c>
      <c r="I34" s="55" t="str">
        <f t="shared" si="43"/>
        <v>　</v>
      </c>
      <c r="J34" s="55">
        <f t="shared" si="44"/>
        <v>100</v>
      </c>
      <c r="K34" s="49">
        <v>100</v>
      </c>
      <c r="L34" s="49">
        <v>0</v>
      </c>
      <c r="M34" s="49">
        <f t="shared" si="20"/>
        <v>100</v>
      </c>
      <c r="N34" s="49">
        <v>100</v>
      </c>
      <c r="O34" s="49">
        <v>0</v>
      </c>
      <c r="P34" s="49">
        <f t="shared" si="21"/>
        <v>100</v>
      </c>
      <c r="Q34" s="55">
        <f t="shared" si="45"/>
        <v>100</v>
      </c>
      <c r="R34" s="55" t="str">
        <f t="shared" si="46"/>
        <v>　</v>
      </c>
      <c r="S34" s="55">
        <f t="shared" si="47"/>
        <v>100</v>
      </c>
      <c r="T34" s="49">
        <v>0</v>
      </c>
      <c r="U34" s="49">
        <v>0</v>
      </c>
      <c r="V34" s="49">
        <f t="shared" si="22"/>
        <v>0</v>
      </c>
      <c r="W34" s="49">
        <v>0</v>
      </c>
      <c r="X34" s="49">
        <v>0</v>
      </c>
      <c r="Y34" s="49">
        <f t="shared" si="23"/>
        <v>0</v>
      </c>
      <c r="Z34" s="55" t="str">
        <f t="shared" si="48"/>
        <v>　</v>
      </c>
      <c r="AA34" s="55" t="str">
        <f t="shared" si="49"/>
        <v>　</v>
      </c>
      <c r="AB34" s="55" t="str">
        <f t="shared" si="50"/>
        <v>　</v>
      </c>
      <c r="AC34" s="49">
        <v>0</v>
      </c>
      <c r="AD34" s="49">
        <v>0</v>
      </c>
      <c r="AE34" s="49">
        <f t="shared" si="24"/>
        <v>0</v>
      </c>
      <c r="AF34" s="49">
        <v>0</v>
      </c>
      <c r="AG34" s="49">
        <v>0</v>
      </c>
      <c r="AH34" s="49">
        <f t="shared" si="25"/>
        <v>0</v>
      </c>
      <c r="AI34" s="55" t="str">
        <f t="shared" si="51"/>
        <v>　</v>
      </c>
      <c r="AJ34" s="55" t="str">
        <f t="shared" si="52"/>
        <v>　</v>
      </c>
      <c r="AK34" s="55" t="str">
        <f t="shared" si="53"/>
        <v>　</v>
      </c>
      <c r="AL34" s="49">
        <v>0</v>
      </c>
      <c r="AM34" s="49">
        <v>0</v>
      </c>
      <c r="AN34" s="49">
        <f t="shared" si="26"/>
        <v>0</v>
      </c>
      <c r="AO34" s="49">
        <v>0</v>
      </c>
      <c r="AP34" s="49">
        <v>0</v>
      </c>
      <c r="AQ34" s="49">
        <f t="shared" si="27"/>
        <v>0</v>
      </c>
      <c r="AR34" s="55" t="str">
        <f t="shared" si="54"/>
        <v>　</v>
      </c>
      <c r="AS34" s="55" t="str">
        <f t="shared" si="55"/>
        <v>　</v>
      </c>
      <c r="AT34" s="55" t="str">
        <f t="shared" si="56"/>
        <v>　</v>
      </c>
      <c r="AU34" s="49">
        <v>1494289</v>
      </c>
      <c r="AV34" s="49">
        <v>72520</v>
      </c>
      <c r="AW34" s="49">
        <f t="shared" si="28"/>
        <v>1566809</v>
      </c>
      <c r="AX34" s="49">
        <v>1495631</v>
      </c>
      <c r="AY34" s="49">
        <v>15401</v>
      </c>
      <c r="AZ34" s="49">
        <f t="shared" si="29"/>
        <v>1511032</v>
      </c>
      <c r="BA34" s="55">
        <f t="shared" si="57"/>
        <v>100.08980859793522</v>
      </c>
      <c r="BB34" s="55">
        <f t="shared" si="58"/>
        <v>21.236900165471596</v>
      </c>
      <c r="BC34" s="55">
        <f t="shared" si="59"/>
        <v>96.44008937911386</v>
      </c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</row>
    <row r="35" spans="1:88" ht="32.25" customHeight="1">
      <c r="A35" s="43" t="s">
        <v>44</v>
      </c>
      <c r="B35" s="48">
        <v>0</v>
      </c>
      <c r="C35" s="48">
        <v>0</v>
      </c>
      <c r="D35" s="48">
        <f t="shared" si="18"/>
        <v>0</v>
      </c>
      <c r="E35" s="48">
        <v>0</v>
      </c>
      <c r="F35" s="48">
        <v>0</v>
      </c>
      <c r="G35" s="48">
        <f t="shared" si="19"/>
        <v>0</v>
      </c>
      <c r="H35" s="54" t="str">
        <f t="shared" si="42"/>
        <v>　</v>
      </c>
      <c r="I35" s="54" t="str">
        <f t="shared" si="43"/>
        <v>　</v>
      </c>
      <c r="J35" s="54" t="str">
        <f t="shared" si="44"/>
        <v>　</v>
      </c>
      <c r="K35" s="48">
        <v>0</v>
      </c>
      <c r="L35" s="48">
        <v>0</v>
      </c>
      <c r="M35" s="48">
        <f t="shared" si="20"/>
        <v>0</v>
      </c>
      <c r="N35" s="48">
        <v>0</v>
      </c>
      <c r="O35" s="48">
        <v>0</v>
      </c>
      <c r="P35" s="48">
        <f t="shared" si="21"/>
        <v>0</v>
      </c>
      <c r="Q35" s="54" t="str">
        <f t="shared" si="45"/>
        <v>　</v>
      </c>
      <c r="R35" s="54" t="str">
        <f t="shared" si="46"/>
        <v>　</v>
      </c>
      <c r="S35" s="54" t="str">
        <f t="shared" si="47"/>
        <v>　</v>
      </c>
      <c r="T35" s="48">
        <v>0</v>
      </c>
      <c r="U35" s="48">
        <v>0</v>
      </c>
      <c r="V35" s="48">
        <f t="shared" si="22"/>
        <v>0</v>
      </c>
      <c r="W35" s="48">
        <v>0</v>
      </c>
      <c r="X35" s="48">
        <v>0</v>
      </c>
      <c r="Y35" s="48">
        <f t="shared" si="23"/>
        <v>0</v>
      </c>
      <c r="Z35" s="54" t="str">
        <f t="shared" si="48"/>
        <v>　</v>
      </c>
      <c r="AA35" s="54" t="str">
        <f t="shared" si="49"/>
        <v>　</v>
      </c>
      <c r="AB35" s="54" t="str">
        <f t="shared" si="50"/>
        <v>　</v>
      </c>
      <c r="AC35" s="48">
        <v>0</v>
      </c>
      <c r="AD35" s="48">
        <v>0</v>
      </c>
      <c r="AE35" s="48">
        <f t="shared" si="24"/>
        <v>0</v>
      </c>
      <c r="AF35" s="48">
        <v>0</v>
      </c>
      <c r="AG35" s="48">
        <v>0</v>
      </c>
      <c r="AH35" s="48">
        <f t="shared" si="25"/>
        <v>0</v>
      </c>
      <c r="AI35" s="54" t="str">
        <f t="shared" si="51"/>
        <v>　</v>
      </c>
      <c r="AJ35" s="54" t="str">
        <f t="shared" si="52"/>
        <v>　</v>
      </c>
      <c r="AK35" s="54" t="str">
        <f t="shared" si="53"/>
        <v>　</v>
      </c>
      <c r="AL35" s="48">
        <v>0</v>
      </c>
      <c r="AM35" s="48">
        <v>0</v>
      </c>
      <c r="AN35" s="48">
        <f t="shared" si="26"/>
        <v>0</v>
      </c>
      <c r="AO35" s="48">
        <v>0</v>
      </c>
      <c r="AP35" s="48">
        <v>0</v>
      </c>
      <c r="AQ35" s="48">
        <f t="shared" si="27"/>
        <v>0</v>
      </c>
      <c r="AR35" s="54" t="str">
        <f t="shared" si="54"/>
        <v>　</v>
      </c>
      <c r="AS35" s="54" t="str">
        <f t="shared" si="55"/>
        <v>　</v>
      </c>
      <c r="AT35" s="54" t="str">
        <f t="shared" si="56"/>
        <v>　</v>
      </c>
      <c r="AU35" s="48">
        <v>329501</v>
      </c>
      <c r="AV35" s="48">
        <v>13998</v>
      </c>
      <c r="AW35" s="48">
        <f t="shared" si="28"/>
        <v>343499</v>
      </c>
      <c r="AX35" s="48">
        <v>316332</v>
      </c>
      <c r="AY35" s="48">
        <v>3476</v>
      </c>
      <c r="AZ35" s="48">
        <f t="shared" si="29"/>
        <v>319808</v>
      </c>
      <c r="BA35" s="54">
        <f t="shared" si="57"/>
        <v>96.00335052093924</v>
      </c>
      <c r="BB35" s="54">
        <f t="shared" si="58"/>
        <v>24.832118874124877</v>
      </c>
      <c r="BC35" s="54">
        <f t="shared" si="59"/>
        <v>93.10303669006315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1638</v>
      </c>
      <c r="C36" s="48">
        <v>0</v>
      </c>
      <c r="D36" s="48">
        <f t="shared" si="18"/>
        <v>1638</v>
      </c>
      <c r="E36" s="48">
        <v>1638</v>
      </c>
      <c r="F36" s="48">
        <v>0</v>
      </c>
      <c r="G36" s="48">
        <f t="shared" si="19"/>
        <v>1638</v>
      </c>
      <c r="H36" s="54">
        <f t="shared" si="42"/>
        <v>100</v>
      </c>
      <c r="I36" s="54" t="str">
        <f t="shared" si="43"/>
        <v>　</v>
      </c>
      <c r="J36" s="54">
        <f t="shared" si="44"/>
        <v>100</v>
      </c>
      <c r="K36" s="48">
        <v>1638</v>
      </c>
      <c r="L36" s="48">
        <v>0</v>
      </c>
      <c r="M36" s="48">
        <f t="shared" si="20"/>
        <v>1638</v>
      </c>
      <c r="N36" s="48">
        <v>1638</v>
      </c>
      <c r="O36" s="48">
        <v>0</v>
      </c>
      <c r="P36" s="48">
        <f t="shared" si="21"/>
        <v>1638</v>
      </c>
      <c r="Q36" s="54">
        <f t="shared" si="45"/>
        <v>100</v>
      </c>
      <c r="R36" s="54" t="str">
        <f t="shared" si="46"/>
        <v>　</v>
      </c>
      <c r="S36" s="54">
        <f t="shared" si="47"/>
        <v>100</v>
      </c>
      <c r="T36" s="48">
        <v>0</v>
      </c>
      <c r="U36" s="48">
        <v>0</v>
      </c>
      <c r="V36" s="48">
        <f t="shared" si="22"/>
        <v>0</v>
      </c>
      <c r="W36" s="48">
        <v>0</v>
      </c>
      <c r="X36" s="48">
        <v>0</v>
      </c>
      <c r="Y36" s="48">
        <f t="shared" si="23"/>
        <v>0</v>
      </c>
      <c r="Z36" s="54" t="str">
        <f t="shared" si="48"/>
        <v>　</v>
      </c>
      <c r="AA36" s="54" t="str">
        <f t="shared" si="49"/>
        <v>　</v>
      </c>
      <c r="AB36" s="54" t="str">
        <f t="shared" si="50"/>
        <v>　</v>
      </c>
      <c r="AC36" s="48">
        <v>0</v>
      </c>
      <c r="AD36" s="48">
        <v>0</v>
      </c>
      <c r="AE36" s="48">
        <f t="shared" si="24"/>
        <v>0</v>
      </c>
      <c r="AF36" s="48">
        <v>0</v>
      </c>
      <c r="AG36" s="48">
        <v>0</v>
      </c>
      <c r="AH36" s="48">
        <f t="shared" si="25"/>
        <v>0</v>
      </c>
      <c r="AI36" s="54" t="str">
        <f t="shared" si="51"/>
        <v>　</v>
      </c>
      <c r="AJ36" s="54" t="str">
        <f t="shared" si="52"/>
        <v>　</v>
      </c>
      <c r="AK36" s="54" t="str">
        <f t="shared" si="53"/>
        <v>　</v>
      </c>
      <c r="AL36" s="48">
        <v>0</v>
      </c>
      <c r="AM36" s="48">
        <v>0</v>
      </c>
      <c r="AN36" s="48">
        <f t="shared" si="26"/>
        <v>0</v>
      </c>
      <c r="AO36" s="48">
        <v>0</v>
      </c>
      <c r="AP36" s="48">
        <v>0</v>
      </c>
      <c r="AQ36" s="48">
        <f t="shared" si="27"/>
        <v>0</v>
      </c>
      <c r="AR36" s="54" t="str">
        <f t="shared" si="54"/>
        <v>　</v>
      </c>
      <c r="AS36" s="54" t="str">
        <f t="shared" si="55"/>
        <v>　</v>
      </c>
      <c r="AT36" s="54" t="str">
        <f t="shared" si="56"/>
        <v>　</v>
      </c>
      <c r="AU36" s="48">
        <v>388057</v>
      </c>
      <c r="AV36" s="48">
        <v>21647</v>
      </c>
      <c r="AW36" s="48">
        <f t="shared" si="28"/>
        <v>409704</v>
      </c>
      <c r="AX36" s="48">
        <v>399544</v>
      </c>
      <c r="AY36" s="48">
        <v>2959</v>
      </c>
      <c r="AZ36" s="48">
        <f t="shared" si="29"/>
        <v>402503</v>
      </c>
      <c r="BA36" s="54">
        <f t="shared" si="57"/>
        <v>102.96013214553533</v>
      </c>
      <c r="BB36" s="54">
        <f t="shared" si="58"/>
        <v>13.669330623181041</v>
      </c>
      <c r="BC36" s="54">
        <f t="shared" si="59"/>
        <v>98.24238962763361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1113</v>
      </c>
      <c r="C37" s="48">
        <v>0</v>
      </c>
      <c r="D37" s="48">
        <f t="shared" si="18"/>
        <v>1113</v>
      </c>
      <c r="E37" s="48">
        <v>1113</v>
      </c>
      <c r="F37" s="48">
        <v>0</v>
      </c>
      <c r="G37" s="48">
        <f t="shared" si="19"/>
        <v>1113</v>
      </c>
      <c r="H37" s="54">
        <f t="shared" si="42"/>
        <v>100</v>
      </c>
      <c r="I37" s="54" t="str">
        <f t="shared" si="43"/>
        <v>　</v>
      </c>
      <c r="J37" s="54">
        <f t="shared" si="44"/>
        <v>100</v>
      </c>
      <c r="K37" s="48">
        <v>1113</v>
      </c>
      <c r="L37" s="48">
        <v>0</v>
      </c>
      <c r="M37" s="48">
        <f t="shared" si="20"/>
        <v>1113</v>
      </c>
      <c r="N37" s="48">
        <v>1113</v>
      </c>
      <c r="O37" s="48">
        <v>0</v>
      </c>
      <c r="P37" s="48">
        <f t="shared" si="21"/>
        <v>1113</v>
      </c>
      <c r="Q37" s="54">
        <f t="shared" si="45"/>
        <v>100</v>
      </c>
      <c r="R37" s="54" t="str">
        <f t="shared" si="46"/>
        <v>　</v>
      </c>
      <c r="S37" s="54">
        <f t="shared" si="47"/>
        <v>100</v>
      </c>
      <c r="T37" s="48">
        <v>0</v>
      </c>
      <c r="U37" s="48">
        <v>0</v>
      </c>
      <c r="V37" s="48">
        <f t="shared" si="22"/>
        <v>0</v>
      </c>
      <c r="W37" s="48">
        <v>0</v>
      </c>
      <c r="X37" s="48">
        <v>0</v>
      </c>
      <c r="Y37" s="48">
        <f t="shared" si="23"/>
        <v>0</v>
      </c>
      <c r="Z37" s="54" t="str">
        <f t="shared" si="48"/>
        <v>　</v>
      </c>
      <c r="AA37" s="54" t="str">
        <f t="shared" si="49"/>
        <v>　</v>
      </c>
      <c r="AB37" s="54" t="str">
        <f t="shared" si="50"/>
        <v>　</v>
      </c>
      <c r="AC37" s="48">
        <v>0</v>
      </c>
      <c r="AD37" s="48">
        <v>0</v>
      </c>
      <c r="AE37" s="48">
        <f t="shared" si="24"/>
        <v>0</v>
      </c>
      <c r="AF37" s="48">
        <v>0</v>
      </c>
      <c r="AG37" s="48">
        <v>0</v>
      </c>
      <c r="AH37" s="48">
        <f t="shared" si="25"/>
        <v>0</v>
      </c>
      <c r="AI37" s="54" t="str">
        <f t="shared" si="51"/>
        <v>　</v>
      </c>
      <c r="AJ37" s="54" t="str">
        <f t="shared" si="52"/>
        <v>　</v>
      </c>
      <c r="AK37" s="54" t="str">
        <f t="shared" si="53"/>
        <v>　</v>
      </c>
      <c r="AL37" s="48">
        <v>0</v>
      </c>
      <c r="AM37" s="48">
        <v>0</v>
      </c>
      <c r="AN37" s="48">
        <f t="shared" si="26"/>
        <v>0</v>
      </c>
      <c r="AO37" s="48">
        <v>0</v>
      </c>
      <c r="AP37" s="48">
        <v>0</v>
      </c>
      <c r="AQ37" s="48">
        <f t="shared" si="27"/>
        <v>0</v>
      </c>
      <c r="AR37" s="54" t="str">
        <f t="shared" si="54"/>
        <v>　</v>
      </c>
      <c r="AS37" s="54" t="str">
        <f t="shared" si="55"/>
        <v>　</v>
      </c>
      <c r="AT37" s="54" t="str">
        <f t="shared" si="56"/>
        <v>　</v>
      </c>
      <c r="AU37" s="48">
        <v>146268</v>
      </c>
      <c r="AV37" s="48">
        <v>2819</v>
      </c>
      <c r="AW37" s="48">
        <f t="shared" si="28"/>
        <v>149087</v>
      </c>
      <c r="AX37" s="48">
        <v>146428</v>
      </c>
      <c r="AY37" s="48">
        <v>461</v>
      </c>
      <c r="AZ37" s="48">
        <f t="shared" si="29"/>
        <v>146889</v>
      </c>
      <c r="BA37" s="54">
        <f t="shared" si="57"/>
        <v>100.10938824623294</v>
      </c>
      <c r="BB37" s="54">
        <f t="shared" si="58"/>
        <v>16.353316778999645</v>
      </c>
      <c r="BC37" s="54">
        <f t="shared" si="59"/>
        <v>98.52569305170806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530</v>
      </c>
      <c r="C38" s="48">
        <v>0</v>
      </c>
      <c r="D38" s="48">
        <f t="shared" si="18"/>
        <v>530</v>
      </c>
      <c r="E38" s="48">
        <v>530</v>
      </c>
      <c r="F38" s="48">
        <v>0</v>
      </c>
      <c r="G38" s="48">
        <f t="shared" si="19"/>
        <v>530</v>
      </c>
      <c r="H38" s="54">
        <f t="shared" si="42"/>
        <v>100</v>
      </c>
      <c r="I38" s="54" t="str">
        <f t="shared" si="43"/>
        <v>　</v>
      </c>
      <c r="J38" s="54">
        <f t="shared" si="44"/>
        <v>100</v>
      </c>
      <c r="K38" s="48">
        <v>530</v>
      </c>
      <c r="L38" s="48">
        <v>0</v>
      </c>
      <c r="M38" s="48">
        <f t="shared" si="20"/>
        <v>530</v>
      </c>
      <c r="N38" s="48">
        <v>530</v>
      </c>
      <c r="O38" s="48">
        <v>0</v>
      </c>
      <c r="P38" s="48">
        <f t="shared" si="21"/>
        <v>530</v>
      </c>
      <c r="Q38" s="54">
        <f t="shared" si="45"/>
        <v>100</v>
      </c>
      <c r="R38" s="54" t="str">
        <f t="shared" si="46"/>
        <v>　</v>
      </c>
      <c r="S38" s="54">
        <f t="shared" si="47"/>
        <v>100</v>
      </c>
      <c r="T38" s="48">
        <v>0</v>
      </c>
      <c r="U38" s="48">
        <v>0</v>
      </c>
      <c r="V38" s="48">
        <f t="shared" si="22"/>
        <v>0</v>
      </c>
      <c r="W38" s="48">
        <v>0</v>
      </c>
      <c r="X38" s="48">
        <v>0</v>
      </c>
      <c r="Y38" s="48">
        <f t="shared" si="23"/>
        <v>0</v>
      </c>
      <c r="Z38" s="54" t="str">
        <f t="shared" si="48"/>
        <v>　</v>
      </c>
      <c r="AA38" s="54" t="str">
        <f t="shared" si="49"/>
        <v>　</v>
      </c>
      <c r="AB38" s="54" t="str">
        <f t="shared" si="50"/>
        <v>　</v>
      </c>
      <c r="AC38" s="48">
        <v>0</v>
      </c>
      <c r="AD38" s="48">
        <v>0</v>
      </c>
      <c r="AE38" s="48">
        <f t="shared" si="24"/>
        <v>0</v>
      </c>
      <c r="AF38" s="48">
        <v>0</v>
      </c>
      <c r="AG38" s="48">
        <v>0</v>
      </c>
      <c r="AH38" s="48">
        <f t="shared" si="25"/>
        <v>0</v>
      </c>
      <c r="AI38" s="54" t="str">
        <f t="shared" si="51"/>
        <v>　</v>
      </c>
      <c r="AJ38" s="54" t="str">
        <f t="shared" si="52"/>
        <v>　</v>
      </c>
      <c r="AK38" s="54" t="str">
        <f t="shared" si="53"/>
        <v>　</v>
      </c>
      <c r="AL38" s="48">
        <v>0</v>
      </c>
      <c r="AM38" s="48">
        <v>0</v>
      </c>
      <c r="AN38" s="48">
        <f t="shared" si="26"/>
        <v>0</v>
      </c>
      <c r="AO38" s="48">
        <v>0</v>
      </c>
      <c r="AP38" s="48">
        <v>0</v>
      </c>
      <c r="AQ38" s="48">
        <f t="shared" si="27"/>
        <v>0</v>
      </c>
      <c r="AR38" s="54" t="str">
        <f t="shared" si="54"/>
        <v>　</v>
      </c>
      <c r="AS38" s="54" t="str">
        <f t="shared" si="55"/>
        <v>　</v>
      </c>
      <c r="AT38" s="54" t="str">
        <f t="shared" si="56"/>
        <v>　</v>
      </c>
      <c r="AU38" s="48">
        <v>451544</v>
      </c>
      <c r="AV38" s="48">
        <v>21779</v>
      </c>
      <c r="AW38" s="48">
        <f t="shared" si="28"/>
        <v>473323</v>
      </c>
      <c r="AX38" s="48">
        <v>449099</v>
      </c>
      <c r="AY38" s="48">
        <v>714</v>
      </c>
      <c r="AZ38" s="48">
        <f t="shared" si="29"/>
        <v>449813</v>
      </c>
      <c r="BA38" s="54">
        <f t="shared" si="57"/>
        <v>99.45852452917102</v>
      </c>
      <c r="BB38" s="54">
        <f t="shared" si="58"/>
        <v>3.278387437439736</v>
      </c>
      <c r="BC38" s="54">
        <f t="shared" si="59"/>
        <v>95.03299015682737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8" customFormat="1" ht="32.25" customHeight="1">
      <c r="A39" s="44" t="s">
        <v>48</v>
      </c>
      <c r="B39" s="49">
        <v>697</v>
      </c>
      <c r="C39" s="49">
        <v>0</v>
      </c>
      <c r="D39" s="49">
        <f t="shared" si="18"/>
        <v>697</v>
      </c>
      <c r="E39" s="49">
        <v>697</v>
      </c>
      <c r="F39" s="49">
        <v>0</v>
      </c>
      <c r="G39" s="49">
        <f t="shared" si="19"/>
        <v>697</v>
      </c>
      <c r="H39" s="55">
        <f t="shared" si="42"/>
        <v>100</v>
      </c>
      <c r="I39" s="55" t="str">
        <f t="shared" si="43"/>
        <v>　</v>
      </c>
      <c r="J39" s="55">
        <f t="shared" si="44"/>
        <v>100</v>
      </c>
      <c r="K39" s="49">
        <v>697</v>
      </c>
      <c r="L39" s="49">
        <v>0</v>
      </c>
      <c r="M39" s="49">
        <f t="shared" si="20"/>
        <v>697</v>
      </c>
      <c r="N39" s="49">
        <v>697</v>
      </c>
      <c r="O39" s="49">
        <v>0</v>
      </c>
      <c r="P39" s="49">
        <f t="shared" si="21"/>
        <v>697</v>
      </c>
      <c r="Q39" s="55">
        <f t="shared" si="45"/>
        <v>100</v>
      </c>
      <c r="R39" s="55" t="str">
        <f t="shared" si="46"/>
        <v>　</v>
      </c>
      <c r="S39" s="55">
        <f t="shared" si="47"/>
        <v>100</v>
      </c>
      <c r="T39" s="49">
        <v>0</v>
      </c>
      <c r="U39" s="49">
        <v>0</v>
      </c>
      <c r="V39" s="49">
        <f t="shared" si="22"/>
        <v>0</v>
      </c>
      <c r="W39" s="49">
        <v>0</v>
      </c>
      <c r="X39" s="49">
        <v>0</v>
      </c>
      <c r="Y39" s="49">
        <f t="shared" si="23"/>
        <v>0</v>
      </c>
      <c r="Z39" s="55" t="str">
        <f t="shared" si="48"/>
        <v>　</v>
      </c>
      <c r="AA39" s="55" t="str">
        <f t="shared" si="49"/>
        <v>　</v>
      </c>
      <c r="AB39" s="55" t="str">
        <f t="shared" si="50"/>
        <v>　</v>
      </c>
      <c r="AC39" s="49">
        <v>0</v>
      </c>
      <c r="AD39" s="49">
        <v>0</v>
      </c>
      <c r="AE39" s="49">
        <f t="shared" si="24"/>
        <v>0</v>
      </c>
      <c r="AF39" s="49">
        <v>0</v>
      </c>
      <c r="AG39" s="49">
        <v>0</v>
      </c>
      <c r="AH39" s="49">
        <f t="shared" si="25"/>
        <v>0</v>
      </c>
      <c r="AI39" s="55" t="str">
        <f t="shared" si="51"/>
        <v>　</v>
      </c>
      <c r="AJ39" s="55" t="str">
        <f t="shared" si="52"/>
        <v>　</v>
      </c>
      <c r="AK39" s="55" t="str">
        <f t="shared" si="53"/>
        <v>　</v>
      </c>
      <c r="AL39" s="49">
        <v>0</v>
      </c>
      <c r="AM39" s="49">
        <v>0</v>
      </c>
      <c r="AN39" s="49">
        <f t="shared" si="26"/>
        <v>0</v>
      </c>
      <c r="AO39" s="49">
        <v>0</v>
      </c>
      <c r="AP39" s="49">
        <v>0</v>
      </c>
      <c r="AQ39" s="49">
        <f t="shared" si="27"/>
        <v>0</v>
      </c>
      <c r="AR39" s="55" t="str">
        <f t="shared" si="54"/>
        <v>　</v>
      </c>
      <c r="AS39" s="55" t="str">
        <f t="shared" si="55"/>
        <v>　</v>
      </c>
      <c r="AT39" s="55" t="str">
        <f t="shared" si="56"/>
        <v>　</v>
      </c>
      <c r="AU39" s="49">
        <v>80434</v>
      </c>
      <c r="AV39" s="49">
        <v>3978</v>
      </c>
      <c r="AW39" s="49">
        <f t="shared" si="28"/>
        <v>84412</v>
      </c>
      <c r="AX39" s="49">
        <v>77209</v>
      </c>
      <c r="AY39" s="49">
        <v>52</v>
      </c>
      <c r="AZ39" s="49">
        <f t="shared" si="29"/>
        <v>77261</v>
      </c>
      <c r="BA39" s="55">
        <f t="shared" si="57"/>
        <v>95.99050152920407</v>
      </c>
      <c r="BB39" s="55">
        <f t="shared" si="58"/>
        <v>1.3071895424836601</v>
      </c>
      <c r="BC39" s="55">
        <f t="shared" si="59"/>
        <v>91.52845566980999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</row>
    <row r="40" spans="1:88" ht="32.25" customHeight="1">
      <c r="A40" s="43" t="s">
        <v>93</v>
      </c>
      <c r="B40" s="48">
        <v>1033</v>
      </c>
      <c r="C40" s="48">
        <v>0</v>
      </c>
      <c r="D40" s="48">
        <f t="shared" si="18"/>
        <v>1033</v>
      </c>
      <c r="E40" s="48">
        <v>1033</v>
      </c>
      <c r="F40" s="48">
        <v>0</v>
      </c>
      <c r="G40" s="48">
        <f t="shared" si="19"/>
        <v>1033</v>
      </c>
      <c r="H40" s="54">
        <f t="shared" si="42"/>
        <v>100</v>
      </c>
      <c r="I40" s="54" t="str">
        <f t="shared" si="43"/>
        <v>　</v>
      </c>
      <c r="J40" s="54">
        <f t="shared" si="44"/>
        <v>100</v>
      </c>
      <c r="K40" s="48">
        <v>1033</v>
      </c>
      <c r="L40" s="48">
        <v>0</v>
      </c>
      <c r="M40" s="48">
        <f t="shared" si="20"/>
        <v>1033</v>
      </c>
      <c r="N40" s="48">
        <v>1033</v>
      </c>
      <c r="O40" s="48">
        <v>0</v>
      </c>
      <c r="P40" s="48">
        <f t="shared" si="21"/>
        <v>1033</v>
      </c>
      <c r="Q40" s="54">
        <f t="shared" si="45"/>
        <v>100</v>
      </c>
      <c r="R40" s="54" t="str">
        <f t="shared" si="46"/>
        <v>　</v>
      </c>
      <c r="S40" s="54">
        <f t="shared" si="47"/>
        <v>100</v>
      </c>
      <c r="T40" s="48">
        <v>0</v>
      </c>
      <c r="U40" s="48">
        <v>0</v>
      </c>
      <c r="V40" s="48">
        <f t="shared" si="22"/>
        <v>0</v>
      </c>
      <c r="W40" s="48">
        <v>0</v>
      </c>
      <c r="X40" s="48">
        <v>0</v>
      </c>
      <c r="Y40" s="48">
        <f t="shared" si="23"/>
        <v>0</v>
      </c>
      <c r="Z40" s="54" t="str">
        <f t="shared" si="48"/>
        <v>　</v>
      </c>
      <c r="AA40" s="54" t="str">
        <f t="shared" si="49"/>
        <v>　</v>
      </c>
      <c r="AB40" s="54" t="str">
        <f t="shared" si="50"/>
        <v>　</v>
      </c>
      <c r="AC40" s="48">
        <v>0</v>
      </c>
      <c r="AD40" s="48">
        <v>0</v>
      </c>
      <c r="AE40" s="48">
        <f t="shared" si="24"/>
        <v>0</v>
      </c>
      <c r="AF40" s="48">
        <v>0</v>
      </c>
      <c r="AG40" s="48">
        <v>0</v>
      </c>
      <c r="AH40" s="48">
        <f t="shared" si="25"/>
        <v>0</v>
      </c>
      <c r="AI40" s="54" t="str">
        <f t="shared" si="51"/>
        <v>　</v>
      </c>
      <c r="AJ40" s="54" t="str">
        <f t="shared" si="52"/>
        <v>　</v>
      </c>
      <c r="AK40" s="54" t="str">
        <f t="shared" si="53"/>
        <v>　</v>
      </c>
      <c r="AL40" s="48">
        <v>0</v>
      </c>
      <c r="AM40" s="48">
        <v>0</v>
      </c>
      <c r="AN40" s="48">
        <f t="shared" si="26"/>
        <v>0</v>
      </c>
      <c r="AO40" s="48">
        <v>0</v>
      </c>
      <c r="AP40" s="48">
        <v>0</v>
      </c>
      <c r="AQ40" s="48">
        <f t="shared" si="27"/>
        <v>0</v>
      </c>
      <c r="AR40" s="54" t="str">
        <f t="shared" si="54"/>
        <v>　</v>
      </c>
      <c r="AS40" s="54" t="str">
        <f t="shared" si="55"/>
        <v>　</v>
      </c>
      <c r="AT40" s="54" t="str">
        <f t="shared" si="56"/>
        <v>　</v>
      </c>
      <c r="AU40" s="48">
        <v>1557624</v>
      </c>
      <c r="AV40" s="48">
        <v>145722</v>
      </c>
      <c r="AW40" s="48">
        <f t="shared" si="28"/>
        <v>1703346</v>
      </c>
      <c r="AX40" s="48">
        <v>1593246</v>
      </c>
      <c r="AY40" s="48">
        <v>16909</v>
      </c>
      <c r="AZ40" s="48">
        <f t="shared" si="29"/>
        <v>1610155</v>
      </c>
      <c r="BA40" s="54">
        <f t="shared" si="57"/>
        <v>102.28694473120599</v>
      </c>
      <c r="BB40" s="54">
        <f t="shared" si="58"/>
        <v>11.603601377966264</v>
      </c>
      <c r="BC40" s="54">
        <f t="shared" si="59"/>
        <v>94.5289447945397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30499</v>
      </c>
      <c r="C41" s="48">
        <v>0</v>
      </c>
      <c r="D41" s="48">
        <f t="shared" si="18"/>
        <v>30499</v>
      </c>
      <c r="E41" s="48">
        <v>30499</v>
      </c>
      <c r="F41" s="48">
        <v>0</v>
      </c>
      <c r="G41" s="48">
        <f t="shared" si="19"/>
        <v>30499</v>
      </c>
      <c r="H41" s="54">
        <f t="shared" si="42"/>
        <v>100</v>
      </c>
      <c r="I41" s="54" t="str">
        <f t="shared" si="43"/>
        <v>　</v>
      </c>
      <c r="J41" s="54">
        <f t="shared" si="44"/>
        <v>100</v>
      </c>
      <c r="K41" s="48">
        <v>30499</v>
      </c>
      <c r="L41" s="48">
        <v>0</v>
      </c>
      <c r="M41" s="48">
        <f t="shared" si="20"/>
        <v>30499</v>
      </c>
      <c r="N41" s="48">
        <v>30499</v>
      </c>
      <c r="O41" s="48">
        <v>0</v>
      </c>
      <c r="P41" s="48">
        <f t="shared" si="21"/>
        <v>30499</v>
      </c>
      <c r="Q41" s="54">
        <f t="shared" si="45"/>
        <v>100</v>
      </c>
      <c r="R41" s="54" t="str">
        <f t="shared" si="46"/>
        <v>　</v>
      </c>
      <c r="S41" s="54">
        <f t="shared" si="47"/>
        <v>100</v>
      </c>
      <c r="T41" s="48">
        <v>0</v>
      </c>
      <c r="U41" s="48">
        <v>0</v>
      </c>
      <c r="V41" s="48">
        <f t="shared" si="22"/>
        <v>0</v>
      </c>
      <c r="W41" s="48">
        <v>0</v>
      </c>
      <c r="X41" s="48">
        <v>0</v>
      </c>
      <c r="Y41" s="48">
        <f t="shared" si="23"/>
        <v>0</v>
      </c>
      <c r="Z41" s="54" t="str">
        <f t="shared" si="48"/>
        <v>　</v>
      </c>
      <c r="AA41" s="54" t="str">
        <f t="shared" si="49"/>
        <v>　</v>
      </c>
      <c r="AB41" s="54" t="str">
        <f t="shared" si="50"/>
        <v>　</v>
      </c>
      <c r="AC41" s="48">
        <v>0</v>
      </c>
      <c r="AD41" s="48">
        <v>0</v>
      </c>
      <c r="AE41" s="48">
        <f t="shared" si="24"/>
        <v>0</v>
      </c>
      <c r="AF41" s="48">
        <v>0</v>
      </c>
      <c r="AG41" s="48">
        <v>0</v>
      </c>
      <c r="AH41" s="48">
        <f t="shared" si="25"/>
        <v>0</v>
      </c>
      <c r="AI41" s="54" t="str">
        <f t="shared" si="51"/>
        <v>　</v>
      </c>
      <c r="AJ41" s="54" t="str">
        <f t="shared" si="52"/>
        <v>　</v>
      </c>
      <c r="AK41" s="54" t="str">
        <f t="shared" si="53"/>
        <v>　</v>
      </c>
      <c r="AL41" s="48">
        <v>0</v>
      </c>
      <c r="AM41" s="48">
        <v>0</v>
      </c>
      <c r="AN41" s="48">
        <f t="shared" si="26"/>
        <v>0</v>
      </c>
      <c r="AO41" s="48">
        <v>0</v>
      </c>
      <c r="AP41" s="48">
        <v>0</v>
      </c>
      <c r="AQ41" s="48">
        <f t="shared" si="27"/>
        <v>0</v>
      </c>
      <c r="AR41" s="54" t="str">
        <f t="shared" si="54"/>
        <v>　</v>
      </c>
      <c r="AS41" s="54" t="str">
        <f t="shared" si="55"/>
        <v>　</v>
      </c>
      <c r="AT41" s="54" t="str">
        <f t="shared" si="56"/>
        <v>　</v>
      </c>
      <c r="AU41" s="48">
        <v>3837105</v>
      </c>
      <c r="AV41" s="48">
        <v>351398</v>
      </c>
      <c r="AW41" s="48">
        <f t="shared" si="28"/>
        <v>4188503</v>
      </c>
      <c r="AX41" s="48">
        <v>3979526</v>
      </c>
      <c r="AY41" s="48">
        <v>52558</v>
      </c>
      <c r="AZ41" s="48">
        <f t="shared" si="29"/>
        <v>4032084</v>
      </c>
      <c r="BA41" s="54">
        <f t="shared" si="57"/>
        <v>103.7116784659268</v>
      </c>
      <c r="BB41" s="54">
        <f t="shared" si="58"/>
        <v>14.956829577857587</v>
      </c>
      <c r="BC41" s="54">
        <f t="shared" si="59"/>
        <v>96.26551538819477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11070</v>
      </c>
      <c r="C42" s="48">
        <v>0</v>
      </c>
      <c r="D42" s="48">
        <f t="shared" si="18"/>
        <v>11070</v>
      </c>
      <c r="E42" s="48">
        <v>11070</v>
      </c>
      <c r="F42" s="48">
        <v>0</v>
      </c>
      <c r="G42" s="48">
        <f t="shared" si="19"/>
        <v>11070</v>
      </c>
      <c r="H42" s="54">
        <f t="shared" si="42"/>
        <v>100</v>
      </c>
      <c r="I42" s="54" t="str">
        <f t="shared" si="43"/>
        <v>　</v>
      </c>
      <c r="J42" s="54">
        <f t="shared" si="44"/>
        <v>100</v>
      </c>
      <c r="K42" s="48">
        <v>11070</v>
      </c>
      <c r="L42" s="48">
        <v>0</v>
      </c>
      <c r="M42" s="48">
        <f t="shared" si="20"/>
        <v>11070</v>
      </c>
      <c r="N42" s="48">
        <v>11070</v>
      </c>
      <c r="O42" s="48">
        <v>0</v>
      </c>
      <c r="P42" s="48">
        <f t="shared" si="21"/>
        <v>11070</v>
      </c>
      <c r="Q42" s="54">
        <f t="shared" si="45"/>
        <v>100</v>
      </c>
      <c r="R42" s="54" t="str">
        <f t="shared" si="46"/>
        <v>　</v>
      </c>
      <c r="S42" s="54">
        <f t="shared" si="47"/>
        <v>100</v>
      </c>
      <c r="T42" s="48">
        <v>0</v>
      </c>
      <c r="U42" s="48">
        <v>0</v>
      </c>
      <c r="V42" s="48">
        <f t="shared" si="22"/>
        <v>0</v>
      </c>
      <c r="W42" s="48">
        <v>0</v>
      </c>
      <c r="X42" s="48">
        <v>0</v>
      </c>
      <c r="Y42" s="48">
        <f t="shared" si="23"/>
        <v>0</v>
      </c>
      <c r="Z42" s="54" t="str">
        <f t="shared" si="48"/>
        <v>　</v>
      </c>
      <c r="AA42" s="54" t="str">
        <f t="shared" si="49"/>
        <v>　</v>
      </c>
      <c r="AB42" s="54" t="str">
        <f t="shared" si="50"/>
        <v>　</v>
      </c>
      <c r="AC42" s="48">
        <v>0</v>
      </c>
      <c r="AD42" s="48">
        <v>0</v>
      </c>
      <c r="AE42" s="48">
        <f t="shared" si="24"/>
        <v>0</v>
      </c>
      <c r="AF42" s="48">
        <v>0</v>
      </c>
      <c r="AG42" s="48">
        <v>0</v>
      </c>
      <c r="AH42" s="48">
        <f t="shared" si="25"/>
        <v>0</v>
      </c>
      <c r="AI42" s="54" t="str">
        <f t="shared" si="51"/>
        <v>　</v>
      </c>
      <c r="AJ42" s="54" t="str">
        <f t="shared" si="52"/>
        <v>　</v>
      </c>
      <c r="AK42" s="54" t="str">
        <f t="shared" si="53"/>
        <v>　</v>
      </c>
      <c r="AL42" s="48">
        <v>0</v>
      </c>
      <c r="AM42" s="48">
        <v>0</v>
      </c>
      <c r="AN42" s="48">
        <f t="shared" si="26"/>
        <v>0</v>
      </c>
      <c r="AO42" s="48">
        <v>0</v>
      </c>
      <c r="AP42" s="48">
        <v>0</v>
      </c>
      <c r="AQ42" s="48">
        <f t="shared" si="27"/>
        <v>0</v>
      </c>
      <c r="AR42" s="54" t="str">
        <f t="shared" si="54"/>
        <v>　</v>
      </c>
      <c r="AS42" s="54" t="str">
        <f t="shared" si="55"/>
        <v>　</v>
      </c>
      <c r="AT42" s="54" t="str">
        <f t="shared" si="56"/>
        <v>　</v>
      </c>
      <c r="AU42" s="48">
        <v>1374596</v>
      </c>
      <c r="AV42" s="48">
        <v>275293</v>
      </c>
      <c r="AW42" s="48">
        <f t="shared" si="28"/>
        <v>1649889</v>
      </c>
      <c r="AX42" s="48">
        <v>1313243</v>
      </c>
      <c r="AY42" s="48">
        <v>13654</v>
      </c>
      <c r="AZ42" s="48">
        <f t="shared" si="29"/>
        <v>1326897</v>
      </c>
      <c r="BA42" s="54">
        <f t="shared" si="57"/>
        <v>95.53665222363517</v>
      </c>
      <c r="BB42" s="54">
        <f t="shared" si="58"/>
        <v>4.959806460752725</v>
      </c>
      <c r="BC42" s="54">
        <f t="shared" si="59"/>
        <v>80.4234103021476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f t="shared" si="18"/>
        <v>0</v>
      </c>
      <c r="E43" s="48">
        <v>0</v>
      </c>
      <c r="F43" s="48">
        <v>0</v>
      </c>
      <c r="G43" s="48">
        <f t="shared" si="19"/>
        <v>0</v>
      </c>
      <c r="H43" s="54" t="str">
        <f t="shared" si="42"/>
        <v>　</v>
      </c>
      <c r="I43" s="54" t="str">
        <f t="shared" si="43"/>
        <v>　</v>
      </c>
      <c r="J43" s="54" t="str">
        <f t="shared" si="44"/>
        <v>　</v>
      </c>
      <c r="K43" s="48">
        <v>0</v>
      </c>
      <c r="L43" s="48">
        <v>0</v>
      </c>
      <c r="M43" s="48">
        <f t="shared" si="20"/>
        <v>0</v>
      </c>
      <c r="N43" s="48">
        <v>0</v>
      </c>
      <c r="O43" s="48">
        <v>0</v>
      </c>
      <c r="P43" s="48">
        <f t="shared" si="21"/>
        <v>0</v>
      </c>
      <c r="Q43" s="54" t="str">
        <f t="shared" si="45"/>
        <v>　</v>
      </c>
      <c r="R43" s="54" t="str">
        <f t="shared" si="46"/>
        <v>　</v>
      </c>
      <c r="S43" s="54" t="str">
        <f t="shared" si="47"/>
        <v>　</v>
      </c>
      <c r="T43" s="48">
        <v>0</v>
      </c>
      <c r="U43" s="48">
        <v>0</v>
      </c>
      <c r="V43" s="48">
        <f t="shared" si="22"/>
        <v>0</v>
      </c>
      <c r="W43" s="48">
        <v>0</v>
      </c>
      <c r="X43" s="48">
        <v>0</v>
      </c>
      <c r="Y43" s="48">
        <f t="shared" si="23"/>
        <v>0</v>
      </c>
      <c r="Z43" s="54" t="str">
        <f t="shared" si="48"/>
        <v>　</v>
      </c>
      <c r="AA43" s="54" t="str">
        <f t="shared" si="49"/>
        <v>　</v>
      </c>
      <c r="AB43" s="54" t="str">
        <f t="shared" si="50"/>
        <v>　</v>
      </c>
      <c r="AC43" s="48">
        <v>0</v>
      </c>
      <c r="AD43" s="48">
        <v>0</v>
      </c>
      <c r="AE43" s="48">
        <f t="shared" si="24"/>
        <v>0</v>
      </c>
      <c r="AF43" s="48">
        <v>0</v>
      </c>
      <c r="AG43" s="48">
        <v>0</v>
      </c>
      <c r="AH43" s="48">
        <f t="shared" si="25"/>
        <v>0</v>
      </c>
      <c r="AI43" s="54" t="str">
        <f t="shared" si="51"/>
        <v>　</v>
      </c>
      <c r="AJ43" s="54" t="str">
        <f t="shared" si="52"/>
        <v>　</v>
      </c>
      <c r="AK43" s="54" t="str">
        <f t="shared" si="53"/>
        <v>　</v>
      </c>
      <c r="AL43" s="48">
        <v>0</v>
      </c>
      <c r="AM43" s="48">
        <v>0</v>
      </c>
      <c r="AN43" s="48">
        <f t="shared" si="26"/>
        <v>0</v>
      </c>
      <c r="AO43" s="48">
        <v>0</v>
      </c>
      <c r="AP43" s="48">
        <v>0</v>
      </c>
      <c r="AQ43" s="48">
        <f t="shared" si="27"/>
        <v>0</v>
      </c>
      <c r="AR43" s="54" t="str">
        <f t="shared" si="54"/>
        <v>　</v>
      </c>
      <c r="AS43" s="54" t="str">
        <f t="shared" si="55"/>
        <v>　</v>
      </c>
      <c r="AT43" s="54" t="str">
        <f t="shared" si="56"/>
        <v>　</v>
      </c>
      <c r="AU43" s="48">
        <v>455306</v>
      </c>
      <c r="AV43" s="48">
        <v>45458</v>
      </c>
      <c r="AW43" s="48">
        <f t="shared" si="28"/>
        <v>500764</v>
      </c>
      <c r="AX43" s="48">
        <v>450989</v>
      </c>
      <c r="AY43" s="48">
        <v>6498</v>
      </c>
      <c r="AZ43" s="48">
        <f t="shared" si="29"/>
        <v>457487</v>
      </c>
      <c r="BA43" s="54">
        <f t="shared" si="57"/>
        <v>99.051846450519</v>
      </c>
      <c r="BB43" s="54">
        <f t="shared" si="58"/>
        <v>14.29451361696511</v>
      </c>
      <c r="BC43" s="54">
        <f t="shared" si="59"/>
        <v>91.35780527354203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8" customFormat="1" ht="32.25" customHeight="1">
      <c r="A44" s="44" t="s">
        <v>52</v>
      </c>
      <c r="B44" s="49">
        <v>16611</v>
      </c>
      <c r="C44" s="49">
        <v>0</v>
      </c>
      <c r="D44" s="49">
        <f t="shared" si="18"/>
        <v>16611</v>
      </c>
      <c r="E44" s="49">
        <v>16406</v>
      </c>
      <c r="F44" s="49">
        <v>0</v>
      </c>
      <c r="G44" s="49">
        <f t="shared" si="19"/>
        <v>16406</v>
      </c>
      <c r="H44" s="55">
        <f t="shared" si="42"/>
        <v>98.76587803262899</v>
      </c>
      <c r="I44" s="55" t="str">
        <f t="shared" si="43"/>
        <v>　</v>
      </c>
      <c r="J44" s="55">
        <f t="shared" si="44"/>
        <v>98.76587803262899</v>
      </c>
      <c r="K44" s="49">
        <v>16611</v>
      </c>
      <c r="L44" s="49">
        <v>0</v>
      </c>
      <c r="M44" s="49">
        <f t="shared" si="20"/>
        <v>16611</v>
      </c>
      <c r="N44" s="49">
        <v>16406</v>
      </c>
      <c r="O44" s="49">
        <v>0</v>
      </c>
      <c r="P44" s="49">
        <f t="shared" si="21"/>
        <v>16406</v>
      </c>
      <c r="Q44" s="55">
        <f t="shared" si="45"/>
        <v>98.76587803262899</v>
      </c>
      <c r="R44" s="55" t="str">
        <f t="shared" si="46"/>
        <v>　</v>
      </c>
      <c r="S44" s="55">
        <f t="shared" si="47"/>
        <v>98.76587803262899</v>
      </c>
      <c r="T44" s="49">
        <v>0</v>
      </c>
      <c r="U44" s="49">
        <v>0</v>
      </c>
      <c r="V44" s="49">
        <f t="shared" si="22"/>
        <v>0</v>
      </c>
      <c r="W44" s="49">
        <v>0</v>
      </c>
      <c r="X44" s="49">
        <v>0</v>
      </c>
      <c r="Y44" s="49">
        <f t="shared" si="23"/>
        <v>0</v>
      </c>
      <c r="Z44" s="55" t="str">
        <f t="shared" si="48"/>
        <v>　</v>
      </c>
      <c r="AA44" s="55" t="str">
        <f t="shared" si="49"/>
        <v>　</v>
      </c>
      <c r="AB44" s="55" t="str">
        <f t="shared" si="50"/>
        <v>　</v>
      </c>
      <c r="AC44" s="49">
        <v>0</v>
      </c>
      <c r="AD44" s="49">
        <v>0</v>
      </c>
      <c r="AE44" s="49">
        <f t="shared" si="24"/>
        <v>0</v>
      </c>
      <c r="AF44" s="49">
        <v>0</v>
      </c>
      <c r="AG44" s="49">
        <v>0</v>
      </c>
      <c r="AH44" s="49">
        <f t="shared" si="25"/>
        <v>0</v>
      </c>
      <c r="AI44" s="55" t="str">
        <f t="shared" si="51"/>
        <v>　</v>
      </c>
      <c r="AJ44" s="55" t="str">
        <f t="shared" si="52"/>
        <v>　</v>
      </c>
      <c r="AK44" s="55" t="str">
        <f t="shared" si="53"/>
        <v>　</v>
      </c>
      <c r="AL44" s="49">
        <v>0</v>
      </c>
      <c r="AM44" s="49">
        <v>0</v>
      </c>
      <c r="AN44" s="49">
        <f t="shared" si="26"/>
        <v>0</v>
      </c>
      <c r="AO44" s="49">
        <v>0</v>
      </c>
      <c r="AP44" s="49">
        <v>0</v>
      </c>
      <c r="AQ44" s="49">
        <f t="shared" si="27"/>
        <v>0</v>
      </c>
      <c r="AR44" s="55" t="str">
        <f t="shared" si="54"/>
        <v>　</v>
      </c>
      <c r="AS44" s="55" t="str">
        <f t="shared" si="55"/>
        <v>　</v>
      </c>
      <c r="AT44" s="55" t="str">
        <f t="shared" si="56"/>
        <v>　</v>
      </c>
      <c r="AU44" s="49">
        <v>2022424</v>
      </c>
      <c r="AV44" s="49">
        <v>245301</v>
      </c>
      <c r="AW44" s="49">
        <f t="shared" si="28"/>
        <v>2267725</v>
      </c>
      <c r="AX44" s="49">
        <v>2000509</v>
      </c>
      <c r="AY44" s="49">
        <v>32097</v>
      </c>
      <c r="AZ44" s="49">
        <f t="shared" si="29"/>
        <v>2032606</v>
      </c>
      <c r="BA44" s="55">
        <f t="shared" si="57"/>
        <v>98.91639933070414</v>
      </c>
      <c r="BB44" s="55">
        <f t="shared" si="58"/>
        <v>13.084740787848398</v>
      </c>
      <c r="BC44" s="55">
        <f t="shared" si="59"/>
        <v>89.6319439085427</v>
      </c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</row>
    <row r="45" spans="1:88" ht="32.25" customHeight="1">
      <c r="A45" s="43" t="s">
        <v>53</v>
      </c>
      <c r="B45" s="48">
        <v>14916</v>
      </c>
      <c r="C45" s="48">
        <v>0</v>
      </c>
      <c r="D45" s="48">
        <f t="shared" si="18"/>
        <v>14916</v>
      </c>
      <c r="E45" s="48">
        <v>14070</v>
      </c>
      <c r="F45" s="48">
        <v>0</v>
      </c>
      <c r="G45" s="48">
        <f t="shared" si="19"/>
        <v>14070</v>
      </c>
      <c r="H45" s="54">
        <f t="shared" si="42"/>
        <v>94.32823813354787</v>
      </c>
      <c r="I45" s="54" t="str">
        <f t="shared" si="43"/>
        <v>　</v>
      </c>
      <c r="J45" s="54">
        <f t="shared" si="44"/>
        <v>94.32823813354787</v>
      </c>
      <c r="K45" s="48">
        <v>14916</v>
      </c>
      <c r="L45" s="48">
        <v>0</v>
      </c>
      <c r="M45" s="48">
        <f t="shared" si="20"/>
        <v>14916</v>
      </c>
      <c r="N45" s="48">
        <v>14070</v>
      </c>
      <c r="O45" s="48">
        <v>0</v>
      </c>
      <c r="P45" s="48">
        <f t="shared" si="21"/>
        <v>14070</v>
      </c>
      <c r="Q45" s="54">
        <f t="shared" si="45"/>
        <v>94.32823813354787</v>
      </c>
      <c r="R45" s="54" t="str">
        <f t="shared" si="46"/>
        <v>　</v>
      </c>
      <c r="S45" s="54">
        <f t="shared" si="47"/>
        <v>94.32823813354787</v>
      </c>
      <c r="T45" s="48">
        <v>0</v>
      </c>
      <c r="U45" s="48">
        <v>0</v>
      </c>
      <c r="V45" s="48">
        <f t="shared" si="22"/>
        <v>0</v>
      </c>
      <c r="W45" s="48">
        <v>0</v>
      </c>
      <c r="X45" s="48">
        <v>0</v>
      </c>
      <c r="Y45" s="48">
        <f t="shared" si="23"/>
        <v>0</v>
      </c>
      <c r="Z45" s="54" t="str">
        <f t="shared" si="48"/>
        <v>　</v>
      </c>
      <c r="AA45" s="54" t="str">
        <f t="shared" si="49"/>
        <v>　</v>
      </c>
      <c r="AB45" s="54" t="str">
        <f t="shared" si="50"/>
        <v>　</v>
      </c>
      <c r="AC45" s="48">
        <v>0</v>
      </c>
      <c r="AD45" s="48">
        <v>0</v>
      </c>
      <c r="AE45" s="48">
        <f t="shared" si="24"/>
        <v>0</v>
      </c>
      <c r="AF45" s="48">
        <v>0</v>
      </c>
      <c r="AG45" s="48">
        <v>0</v>
      </c>
      <c r="AH45" s="48">
        <f t="shared" si="25"/>
        <v>0</v>
      </c>
      <c r="AI45" s="54" t="str">
        <f t="shared" si="51"/>
        <v>　</v>
      </c>
      <c r="AJ45" s="54" t="str">
        <f t="shared" si="52"/>
        <v>　</v>
      </c>
      <c r="AK45" s="54" t="str">
        <f t="shared" si="53"/>
        <v>　</v>
      </c>
      <c r="AL45" s="48">
        <v>0</v>
      </c>
      <c r="AM45" s="48">
        <v>0</v>
      </c>
      <c r="AN45" s="48">
        <f t="shared" si="26"/>
        <v>0</v>
      </c>
      <c r="AO45" s="48">
        <v>0</v>
      </c>
      <c r="AP45" s="48">
        <v>0</v>
      </c>
      <c r="AQ45" s="48">
        <f t="shared" si="27"/>
        <v>0</v>
      </c>
      <c r="AR45" s="54" t="str">
        <f t="shared" si="54"/>
        <v>　</v>
      </c>
      <c r="AS45" s="54" t="str">
        <f t="shared" si="55"/>
        <v>　</v>
      </c>
      <c r="AT45" s="54" t="str">
        <f t="shared" si="56"/>
        <v>　</v>
      </c>
      <c r="AU45" s="48">
        <v>1942697</v>
      </c>
      <c r="AV45" s="48">
        <v>339285</v>
      </c>
      <c r="AW45" s="48">
        <f t="shared" si="28"/>
        <v>2281982</v>
      </c>
      <c r="AX45" s="48">
        <v>1878981</v>
      </c>
      <c r="AY45" s="48">
        <v>17458</v>
      </c>
      <c r="AZ45" s="48">
        <f t="shared" si="29"/>
        <v>1896439</v>
      </c>
      <c r="BA45" s="54">
        <f t="shared" si="57"/>
        <v>96.72022966010654</v>
      </c>
      <c r="BB45" s="54">
        <f t="shared" si="58"/>
        <v>5.145526622161309</v>
      </c>
      <c r="BC45" s="54">
        <f t="shared" si="59"/>
        <v>83.10490617366833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4451</v>
      </c>
      <c r="C46" s="48">
        <v>0</v>
      </c>
      <c r="D46" s="48">
        <f t="shared" si="18"/>
        <v>4451</v>
      </c>
      <c r="E46" s="48">
        <v>4451</v>
      </c>
      <c r="F46" s="48">
        <v>0</v>
      </c>
      <c r="G46" s="48">
        <f t="shared" si="19"/>
        <v>4451</v>
      </c>
      <c r="H46" s="54">
        <f t="shared" si="42"/>
        <v>100</v>
      </c>
      <c r="I46" s="54" t="str">
        <f t="shared" si="43"/>
        <v>　</v>
      </c>
      <c r="J46" s="54">
        <f t="shared" si="44"/>
        <v>100</v>
      </c>
      <c r="K46" s="48">
        <v>4451</v>
      </c>
      <c r="L46" s="48">
        <v>0</v>
      </c>
      <c r="M46" s="48">
        <f t="shared" si="20"/>
        <v>4451</v>
      </c>
      <c r="N46" s="48">
        <v>4451</v>
      </c>
      <c r="O46" s="48">
        <v>0</v>
      </c>
      <c r="P46" s="48">
        <f t="shared" si="21"/>
        <v>4451</v>
      </c>
      <c r="Q46" s="54">
        <f t="shared" si="45"/>
        <v>100</v>
      </c>
      <c r="R46" s="54" t="str">
        <f t="shared" si="46"/>
        <v>　</v>
      </c>
      <c r="S46" s="54">
        <f t="shared" si="47"/>
        <v>100</v>
      </c>
      <c r="T46" s="48">
        <v>0</v>
      </c>
      <c r="U46" s="48">
        <v>0</v>
      </c>
      <c r="V46" s="48">
        <f t="shared" si="22"/>
        <v>0</v>
      </c>
      <c r="W46" s="48">
        <v>0</v>
      </c>
      <c r="X46" s="48">
        <v>0</v>
      </c>
      <c r="Y46" s="48">
        <f t="shared" si="23"/>
        <v>0</v>
      </c>
      <c r="Z46" s="54" t="str">
        <f t="shared" si="48"/>
        <v>　</v>
      </c>
      <c r="AA46" s="54" t="str">
        <f t="shared" si="49"/>
        <v>　</v>
      </c>
      <c r="AB46" s="54" t="str">
        <f t="shared" si="50"/>
        <v>　</v>
      </c>
      <c r="AC46" s="48">
        <v>0</v>
      </c>
      <c r="AD46" s="48">
        <v>0</v>
      </c>
      <c r="AE46" s="48">
        <f t="shared" si="24"/>
        <v>0</v>
      </c>
      <c r="AF46" s="48">
        <v>0</v>
      </c>
      <c r="AG46" s="48">
        <v>0</v>
      </c>
      <c r="AH46" s="48">
        <f t="shared" si="25"/>
        <v>0</v>
      </c>
      <c r="AI46" s="54" t="str">
        <f t="shared" si="51"/>
        <v>　</v>
      </c>
      <c r="AJ46" s="54" t="str">
        <f t="shared" si="52"/>
        <v>　</v>
      </c>
      <c r="AK46" s="54" t="str">
        <f t="shared" si="53"/>
        <v>　</v>
      </c>
      <c r="AL46" s="48">
        <v>0</v>
      </c>
      <c r="AM46" s="48">
        <v>0</v>
      </c>
      <c r="AN46" s="48">
        <f t="shared" si="26"/>
        <v>0</v>
      </c>
      <c r="AO46" s="48">
        <v>0</v>
      </c>
      <c r="AP46" s="48">
        <v>0</v>
      </c>
      <c r="AQ46" s="48">
        <f t="shared" si="27"/>
        <v>0</v>
      </c>
      <c r="AR46" s="54" t="str">
        <f t="shared" si="54"/>
        <v>　</v>
      </c>
      <c r="AS46" s="54" t="str">
        <f t="shared" si="55"/>
        <v>　</v>
      </c>
      <c r="AT46" s="54" t="str">
        <f t="shared" si="56"/>
        <v>　</v>
      </c>
      <c r="AU46" s="48">
        <v>622765</v>
      </c>
      <c r="AV46" s="48">
        <v>49695</v>
      </c>
      <c r="AW46" s="48">
        <f t="shared" si="28"/>
        <v>672460</v>
      </c>
      <c r="AX46" s="48">
        <v>597596</v>
      </c>
      <c r="AY46" s="48">
        <v>4334</v>
      </c>
      <c r="AZ46" s="48">
        <f t="shared" si="29"/>
        <v>601930</v>
      </c>
      <c r="BA46" s="54">
        <f t="shared" si="57"/>
        <v>95.95850762326079</v>
      </c>
      <c r="BB46" s="54">
        <f t="shared" si="58"/>
        <v>8.721199315826542</v>
      </c>
      <c r="BC46" s="54">
        <f t="shared" si="59"/>
        <v>89.5116438152455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14651</v>
      </c>
      <c r="C47" s="48">
        <v>0</v>
      </c>
      <c r="D47" s="48">
        <f t="shared" si="18"/>
        <v>14651</v>
      </c>
      <c r="E47" s="48">
        <v>14651</v>
      </c>
      <c r="F47" s="48">
        <v>0</v>
      </c>
      <c r="G47" s="48">
        <f t="shared" si="19"/>
        <v>14651</v>
      </c>
      <c r="H47" s="54">
        <f t="shared" si="42"/>
        <v>100</v>
      </c>
      <c r="I47" s="54" t="str">
        <f t="shared" si="43"/>
        <v>　</v>
      </c>
      <c r="J47" s="54">
        <f t="shared" si="44"/>
        <v>100</v>
      </c>
      <c r="K47" s="48">
        <v>14651</v>
      </c>
      <c r="L47" s="48">
        <v>0</v>
      </c>
      <c r="M47" s="48">
        <f t="shared" si="20"/>
        <v>14651</v>
      </c>
      <c r="N47" s="48">
        <v>14651</v>
      </c>
      <c r="O47" s="48">
        <v>0</v>
      </c>
      <c r="P47" s="48">
        <f t="shared" si="21"/>
        <v>14651</v>
      </c>
      <c r="Q47" s="54">
        <f t="shared" si="45"/>
        <v>100</v>
      </c>
      <c r="R47" s="54" t="str">
        <f t="shared" si="46"/>
        <v>　</v>
      </c>
      <c r="S47" s="54">
        <f t="shared" si="47"/>
        <v>100</v>
      </c>
      <c r="T47" s="48">
        <v>0</v>
      </c>
      <c r="U47" s="48">
        <v>0</v>
      </c>
      <c r="V47" s="48">
        <f t="shared" si="22"/>
        <v>0</v>
      </c>
      <c r="W47" s="48">
        <v>0</v>
      </c>
      <c r="X47" s="48">
        <v>0</v>
      </c>
      <c r="Y47" s="48">
        <f t="shared" si="23"/>
        <v>0</v>
      </c>
      <c r="Z47" s="54" t="str">
        <f t="shared" si="48"/>
        <v>　</v>
      </c>
      <c r="AA47" s="54" t="str">
        <f t="shared" si="49"/>
        <v>　</v>
      </c>
      <c r="AB47" s="54" t="str">
        <f t="shared" si="50"/>
        <v>　</v>
      </c>
      <c r="AC47" s="48">
        <v>0</v>
      </c>
      <c r="AD47" s="48">
        <v>0</v>
      </c>
      <c r="AE47" s="48">
        <f t="shared" si="24"/>
        <v>0</v>
      </c>
      <c r="AF47" s="48">
        <v>0</v>
      </c>
      <c r="AG47" s="48">
        <v>0</v>
      </c>
      <c r="AH47" s="48">
        <f t="shared" si="25"/>
        <v>0</v>
      </c>
      <c r="AI47" s="54" t="str">
        <f t="shared" si="51"/>
        <v>　</v>
      </c>
      <c r="AJ47" s="54" t="str">
        <f t="shared" si="52"/>
        <v>　</v>
      </c>
      <c r="AK47" s="54" t="str">
        <f t="shared" si="53"/>
        <v>　</v>
      </c>
      <c r="AL47" s="48">
        <v>0</v>
      </c>
      <c r="AM47" s="48">
        <v>0</v>
      </c>
      <c r="AN47" s="48">
        <f t="shared" si="26"/>
        <v>0</v>
      </c>
      <c r="AO47" s="48">
        <v>0</v>
      </c>
      <c r="AP47" s="48">
        <v>0</v>
      </c>
      <c r="AQ47" s="48">
        <f t="shared" si="27"/>
        <v>0</v>
      </c>
      <c r="AR47" s="54" t="str">
        <f t="shared" si="54"/>
        <v>　</v>
      </c>
      <c r="AS47" s="54" t="str">
        <f t="shared" si="55"/>
        <v>　</v>
      </c>
      <c r="AT47" s="54" t="str">
        <f t="shared" si="56"/>
        <v>　</v>
      </c>
      <c r="AU47" s="48">
        <v>831817</v>
      </c>
      <c r="AV47" s="48">
        <v>105055</v>
      </c>
      <c r="AW47" s="48">
        <f t="shared" si="28"/>
        <v>936872</v>
      </c>
      <c r="AX47" s="48">
        <v>838846</v>
      </c>
      <c r="AY47" s="48">
        <v>9395</v>
      </c>
      <c r="AZ47" s="48">
        <f t="shared" si="29"/>
        <v>848241</v>
      </c>
      <c r="BA47" s="54">
        <f t="shared" si="57"/>
        <v>100.84501759401408</v>
      </c>
      <c r="BB47" s="54">
        <f t="shared" si="58"/>
        <v>8.942934653276854</v>
      </c>
      <c r="BC47" s="54">
        <f t="shared" si="59"/>
        <v>90.5396895200198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28</v>
      </c>
      <c r="C48" s="48">
        <v>0</v>
      </c>
      <c r="D48" s="48">
        <f t="shared" si="18"/>
        <v>28</v>
      </c>
      <c r="E48" s="48">
        <v>28</v>
      </c>
      <c r="F48" s="48">
        <v>0</v>
      </c>
      <c r="G48" s="48">
        <f t="shared" si="19"/>
        <v>28</v>
      </c>
      <c r="H48" s="54">
        <f t="shared" si="42"/>
        <v>100</v>
      </c>
      <c r="I48" s="54" t="str">
        <f t="shared" si="43"/>
        <v>　</v>
      </c>
      <c r="J48" s="54">
        <f t="shared" si="44"/>
        <v>100</v>
      </c>
      <c r="K48" s="48">
        <v>28</v>
      </c>
      <c r="L48" s="48">
        <v>0</v>
      </c>
      <c r="M48" s="48">
        <f t="shared" si="20"/>
        <v>28</v>
      </c>
      <c r="N48" s="48">
        <v>28</v>
      </c>
      <c r="O48" s="48">
        <v>0</v>
      </c>
      <c r="P48" s="48">
        <f t="shared" si="21"/>
        <v>28</v>
      </c>
      <c r="Q48" s="54">
        <f t="shared" si="45"/>
        <v>100</v>
      </c>
      <c r="R48" s="54" t="str">
        <f t="shared" si="46"/>
        <v>　</v>
      </c>
      <c r="S48" s="54">
        <f t="shared" si="47"/>
        <v>100</v>
      </c>
      <c r="T48" s="48">
        <v>0</v>
      </c>
      <c r="U48" s="48">
        <v>0</v>
      </c>
      <c r="V48" s="48">
        <f t="shared" si="22"/>
        <v>0</v>
      </c>
      <c r="W48" s="48">
        <v>0</v>
      </c>
      <c r="X48" s="48">
        <v>0</v>
      </c>
      <c r="Y48" s="48">
        <f t="shared" si="23"/>
        <v>0</v>
      </c>
      <c r="Z48" s="54" t="str">
        <f t="shared" si="48"/>
        <v>　</v>
      </c>
      <c r="AA48" s="54" t="str">
        <f t="shared" si="49"/>
        <v>　</v>
      </c>
      <c r="AB48" s="54" t="str">
        <f t="shared" si="50"/>
        <v>　</v>
      </c>
      <c r="AC48" s="48">
        <v>0</v>
      </c>
      <c r="AD48" s="48">
        <v>0</v>
      </c>
      <c r="AE48" s="48">
        <f t="shared" si="24"/>
        <v>0</v>
      </c>
      <c r="AF48" s="48">
        <v>0</v>
      </c>
      <c r="AG48" s="48">
        <v>0</v>
      </c>
      <c r="AH48" s="48">
        <f t="shared" si="25"/>
        <v>0</v>
      </c>
      <c r="AI48" s="54" t="str">
        <f t="shared" si="51"/>
        <v>　</v>
      </c>
      <c r="AJ48" s="54" t="str">
        <f t="shared" si="52"/>
        <v>　</v>
      </c>
      <c r="AK48" s="54" t="str">
        <f t="shared" si="53"/>
        <v>　</v>
      </c>
      <c r="AL48" s="48">
        <v>0</v>
      </c>
      <c r="AM48" s="48">
        <v>0</v>
      </c>
      <c r="AN48" s="48">
        <f t="shared" si="26"/>
        <v>0</v>
      </c>
      <c r="AO48" s="48">
        <v>0</v>
      </c>
      <c r="AP48" s="48">
        <v>0</v>
      </c>
      <c r="AQ48" s="48">
        <f t="shared" si="27"/>
        <v>0</v>
      </c>
      <c r="AR48" s="54" t="str">
        <f t="shared" si="54"/>
        <v>　</v>
      </c>
      <c r="AS48" s="54" t="str">
        <f t="shared" si="55"/>
        <v>　</v>
      </c>
      <c r="AT48" s="54" t="str">
        <f t="shared" si="56"/>
        <v>　</v>
      </c>
      <c r="AU48" s="48">
        <v>262955</v>
      </c>
      <c r="AV48" s="48">
        <v>0</v>
      </c>
      <c r="AW48" s="48">
        <f t="shared" si="28"/>
        <v>262955</v>
      </c>
      <c r="AX48" s="48">
        <v>274005</v>
      </c>
      <c r="AY48" s="48">
        <v>0</v>
      </c>
      <c r="AZ48" s="48">
        <f t="shared" si="29"/>
        <v>274005</v>
      </c>
      <c r="BA48" s="54">
        <f t="shared" si="57"/>
        <v>104.2022399269837</v>
      </c>
      <c r="BB48" s="54" t="str">
        <f t="shared" si="58"/>
        <v>　</v>
      </c>
      <c r="BC48" s="54">
        <f t="shared" si="59"/>
        <v>104.2022399269837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8" customFormat="1" ht="32.25" customHeight="1">
      <c r="A49" s="44" t="s">
        <v>57</v>
      </c>
      <c r="B49" s="49">
        <v>20623</v>
      </c>
      <c r="C49" s="49">
        <v>0</v>
      </c>
      <c r="D49" s="49">
        <f t="shared" si="18"/>
        <v>20623</v>
      </c>
      <c r="E49" s="49">
        <v>20623</v>
      </c>
      <c r="F49" s="49">
        <v>0</v>
      </c>
      <c r="G49" s="49">
        <f t="shared" si="19"/>
        <v>20623</v>
      </c>
      <c r="H49" s="55">
        <f t="shared" si="42"/>
        <v>100</v>
      </c>
      <c r="I49" s="55" t="str">
        <f t="shared" si="43"/>
        <v>　</v>
      </c>
      <c r="J49" s="55">
        <f t="shared" si="44"/>
        <v>100</v>
      </c>
      <c r="K49" s="49">
        <v>20623</v>
      </c>
      <c r="L49" s="49">
        <v>0</v>
      </c>
      <c r="M49" s="49">
        <f t="shared" si="20"/>
        <v>20623</v>
      </c>
      <c r="N49" s="49">
        <v>20623</v>
      </c>
      <c r="O49" s="49">
        <v>0</v>
      </c>
      <c r="P49" s="49">
        <f t="shared" si="21"/>
        <v>20623</v>
      </c>
      <c r="Q49" s="55">
        <f t="shared" si="45"/>
        <v>100</v>
      </c>
      <c r="R49" s="55" t="str">
        <f t="shared" si="46"/>
        <v>　</v>
      </c>
      <c r="S49" s="55">
        <f t="shared" si="47"/>
        <v>100</v>
      </c>
      <c r="T49" s="49">
        <v>0</v>
      </c>
      <c r="U49" s="49">
        <v>0</v>
      </c>
      <c r="V49" s="49">
        <f t="shared" si="22"/>
        <v>0</v>
      </c>
      <c r="W49" s="49">
        <v>0</v>
      </c>
      <c r="X49" s="49">
        <v>0</v>
      </c>
      <c r="Y49" s="49">
        <f t="shared" si="23"/>
        <v>0</v>
      </c>
      <c r="Z49" s="55" t="str">
        <f t="shared" si="48"/>
        <v>　</v>
      </c>
      <c r="AA49" s="55" t="str">
        <f t="shared" si="49"/>
        <v>　</v>
      </c>
      <c r="AB49" s="55" t="str">
        <f t="shared" si="50"/>
        <v>　</v>
      </c>
      <c r="AC49" s="49">
        <v>0</v>
      </c>
      <c r="AD49" s="49">
        <v>0</v>
      </c>
      <c r="AE49" s="49">
        <f t="shared" si="24"/>
        <v>0</v>
      </c>
      <c r="AF49" s="49">
        <v>0</v>
      </c>
      <c r="AG49" s="49">
        <v>0</v>
      </c>
      <c r="AH49" s="49">
        <f t="shared" si="25"/>
        <v>0</v>
      </c>
      <c r="AI49" s="55" t="str">
        <f t="shared" si="51"/>
        <v>　</v>
      </c>
      <c r="AJ49" s="55" t="str">
        <f t="shared" si="52"/>
        <v>　</v>
      </c>
      <c r="AK49" s="55" t="str">
        <f t="shared" si="53"/>
        <v>　</v>
      </c>
      <c r="AL49" s="49">
        <v>0</v>
      </c>
      <c r="AM49" s="49">
        <v>0</v>
      </c>
      <c r="AN49" s="49">
        <f t="shared" si="26"/>
        <v>0</v>
      </c>
      <c r="AO49" s="49">
        <v>0</v>
      </c>
      <c r="AP49" s="49">
        <v>0</v>
      </c>
      <c r="AQ49" s="49">
        <f t="shared" si="27"/>
        <v>0</v>
      </c>
      <c r="AR49" s="55" t="str">
        <f t="shared" si="54"/>
        <v>　</v>
      </c>
      <c r="AS49" s="55" t="str">
        <f t="shared" si="55"/>
        <v>　</v>
      </c>
      <c r="AT49" s="55" t="str">
        <f t="shared" si="56"/>
        <v>　</v>
      </c>
      <c r="AU49" s="49">
        <v>1637083</v>
      </c>
      <c r="AV49" s="49">
        <v>184744</v>
      </c>
      <c r="AW49" s="49">
        <f t="shared" si="28"/>
        <v>1821827</v>
      </c>
      <c r="AX49" s="49">
        <v>1635516</v>
      </c>
      <c r="AY49" s="49">
        <v>23241</v>
      </c>
      <c r="AZ49" s="49">
        <f t="shared" si="29"/>
        <v>1658757</v>
      </c>
      <c r="BA49" s="55">
        <f t="shared" si="57"/>
        <v>99.90428096803889</v>
      </c>
      <c r="BB49" s="55">
        <f t="shared" si="58"/>
        <v>12.580110856103582</v>
      </c>
      <c r="BC49" s="55">
        <f t="shared" si="59"/>
        <v>91.04909522144528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1:88" ht="32.25" customHeight="1">
      <c r="A50" s="43" t="s">
        <v>58</v>
      </c>
      <c r="B50" s="48">
        <v>0</v>
      </c>
      <c r="C50" s="48">
        <v>0</v>
      </c>
      <c r="D50" s="48">
        <f t="shared" si="18"/>
        <v>0</v>
      </c>
      <c r="E50" s="48">
        <v>0</v>
      </c>
      <c r="F50" s="48">
        <v>0</v>
      </c>
      <c r="G50" s="48">
        <f t="shared" si="19"/>
        <v>0</v>
      </c>
      <c r="H50" s="54" t="str">
        <f t="shared" si="42"/>
        <v>　</v>
      </c>
      <c r="I50" s="54" t="str">
        <f t="shared" si="43"/>
        <v>　</v>
      </c>
      <c r="J50" s="54" t="str">
        <f t="shared" si="44"/>
        <v>　</v>
      </c>
      <c r="K50" s="48">
        <v>0</v>
      </c>
      <c r="L50" s="48">
        <v>0</v>
      </c>
      <c r="M50" s="48">
        <f t="shared" si="20"/>
        <v>0</v>
      </c>
      <c r="N50" s="48">
        <v>0</v>
      </c>
      <c r="O50" s="48">
        <v>0</v>
      </c>
      <c r="P50" s="48">
        <f t="shared" si="21"/>
        <v>0</v>
      </c>
      <c r="Q50" s="54" t="str">
        <f t="shared" si="45"/>
        <v>　</v>
      </c>
      <c r="R50" s="54" t="str">
        <f t="shared" si="46"/>
        <v>　</v>
      </c>
      <c r="S50" s="54" t="str">
        <f t="shared" si="47"/>
        <v>　</v>
      </c>
      <c r="T50" s="48">
        <v>0</v>
      </c>
      <c r="U50" s="48">
        <v>0</v>
      </c>
      <c r="V50" s="48">
        <f t="shared" si="22"/>
        <v>0</v>
      </c>
      <c r="W50" s="48">
        <v>0</v>
      </c>
      <c r="X50" s="48">
        <v>0</v>
      </c>
      <c r="Y50" s="48">
        <f t="shared" si="23"/>
        <v>0</v>
      </c>
      <c r="Z50" s="54" t="str">
        <f t="shared" si="48"/>
        <v>　</v>
      </c>
      <c r="AA50" s="54" t="str">
        <f t="shared" si="49"/>
        <v>　</v>
      </c>
      <c r="AB50" s="54" t="str">
        <f t="shared" si="50"/>
        <v>　</v>
      </c>
      <c r="AC50" s="48">
        <v>0</v>
      </c>
      <c r="AD50" s="48">
        <v>0</v>
      </c>
      <c r="AE50" s="48">
        <f t="shared" si="24"/>
        <v>0</v>
      </c>
      <c r="AF50" s="48">
        <v>0</v>
      </c>
      <c r="AG50" s="48">
        <v>0</v>
      </c>
      <c r="AH50" s="48">
        <f t="shared" si="25"/>
        <v>0</v>
      </c>
      <c r="AI50" s="54" t="str">
        <f t="shared" si="51"/>
        <v>　</v>
      </c>
      <c r="AJ50" s="54" t="str">
        <f t="shared" si="52"/>
        <v>　</v>
      </c>
      <c r="AK50" s="54" t="str">
        <f t="shared" si="53"/>
        <v>　</v>
      </c>
      <c r="AL50" s="48">
        <v>0</v>
      </c>
      <c r="AM50" s="48">
        <v>0</v>
      </c>
      <c r="AN50" s="48">
        <f t="shared" si="26"/>
        <v>0</v>
      </c>
      <c r="AO50" s="48">
        <v>0</v>
      </c>
      <c r="AP50" s="48">
        <v>0</v>
      </c>
      <c r="AQ50" s="48">
        <f t="shared" si="27"/>
        <v>0</v>
      </c>
      <c r="AR50" s="54" t="str">
        <f t="shared" si="54"/>
        <v>　</v>
      </c>
      <c r="AS50" s="54" t="str">
        <f t="shared" si="55"/>
        <v>　</v>
      </c>
      <c r="AT50" s="54" t="str">
        <f t="shared" si="56"/>
        <v>　</v>
      </c>
      <c r="AU50" s="48">
        <v>703253</v>
      </c>
      <c r="AV50" s="48">
        <v>55360</v>
      </c>
      <c r="AW50" s="48">
        <f t="shared" si="28"/>
        <v>758613</v>
      </c>
      <c r="AX50" s="48">
        <v>708219</v>
      </c>
      <c r="AY50" s="48">
        <v>5924</v>
      </c>
      <c r="AZ50" s="48">
        <f t="shared" si="29"/>
        <v>714143</v>
      </c>
      <c r="BA50" s="54">
        <f t="shared" si="57"/>
        <v>100.70614700541627</v>
      </c>
      <c r="BB50" s="54">
        <f t="shared" si="58"/>
        <v>10.700867052023122</v>
      </c>
      <c r="BC50" s="54">
        <f t="shared" si="59"/>
        <v>94.13798603504027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f t="shared" si="18"/>
        <v>0</v>
      </c>
      <c r="E51" s="48">
        <v>0</v>
      </c>
      <c r="F51" s="48">
        <v>0</v>
      </c>
      <c r="G51" s="48">
        <f t="shared" si="19"/>
        <v>0</v>
      </c>
      <c r="H51" s="54" t="str">
        <f t="shared" si="42"/>
        <v>　</v>
      </c>
      <c r="I51" s="54" t="str">
        <f t="shared" si="43"/>
        <v>　</v>
      </c>
      <c r="J51" s="54" t="str">
        <f t="shared" si="44"/>
        <v>　</v>
      </c>
      <c r="K51" s="48">
        <v>0</v>
      </c>
      <c r="L51" s="48">
        <v>0</v>
      </c>
      <c r="M51" s="48">
        <f t="shared" si="20"/>
        <v>0</v>
      </c>
      <c r="N51" s="48">
        <v>0</v>
      </c>
      <c r="O51" s="48">
        <v>0</v>
      </c>
      <c r="P51" s="48">
        <f t="shared" si="21"/>
        <v>0</v>
      </c>
      <c r="Q51" s="54" t="str">
        <f t="shared" si="45"/>
        <v>　</v>
      </c>
      <c r="R51" s="54" t="str">
        <f t="shared" si="46"/>
        <v>　</v>
      </c>
      <c r="S51" s="54" t="str">
        <f t="shared" si="47"/>
        <v>　</v>
      </c>
      <c r="T51" s="48">
        <v>0</v>
      </c>
      <c r="U51" s="48">
        <v>0</v>
      </c>
      <c r="V51" s="48">
        <f t="shared" si="22"/>
        <v>0</v>
      </c>
      <c r="W51" s="48">
        <v>0</v>
      </c>
      <c r="X51" s="48">
        <v>0</v>
      </c>
      <c r="Y51" s="48">
        <f t="shared" si="23"/>
        <v>0</v>
      </c>
      <c r="Z51" s="54" t="str">
        <f t="shared" si="48"/>
        <v>　</v>
      </c>
      <c r="AA51" s="54" t="str">
        <f t="shared" si="49"/>
        <v>　</v>
      </c>
      <c r="AB51" s="54" t="str">
        <f t="shared" si="50"/>
        <v>　</v>
      </c>
      <c r="AC51" s="48">
        <v>0</v>
      </c>
      <c r="AD51" s="48">
        <v>0</v>
      </c>
      <c r="AE51" s="48">
        <f t="shared" si="24"/>
        <v>0</v>
      </c>
      <c r="AF51" s="48">
        <v>0</v>
      </c>
      <c r="AG51" s="48">
        <v>0</v>
      </c>
      <c r="AH51" s="48">
        <f t="shared" si="25"/>
        <v>0</v>
      </c>
      <c r="AI51" s="54" t="str">
        <f t="shared" si="51"/>
        <v>　</v>
      </c>
      <c r="AJ51" s="54" t="str">
        <f t="shared" si="52"/>
        <v>　</v>
      </c>
      <c r="AK51" s="54" t="str">
        <f t="shared" si="53"/>
        <v>　</v>
      </c>
      <c r="AL51" s="48">
        <v>0</v>
      </c>
      <c r="AM51" s="48">
        <v>0</v>
      </c>
      <c r="AN51" s="48">
        <f t="shared" si="26"/>
        <v>0</v>
      </c>
      <c r="AO51" s="48">
        <v>0</v>
      </c>
      <c r="AP51" s="48">
        <v>0</v>
      </c>
      <c r="AQ51" s="48">
        <f t="shared" si="27"/>
        <v>0</v>
      </c>
      <c r="AR51" s="54" t="str">
        <f t="shared" si="54"/>
        <v>　</v>
      </c>
      <c r="AS51" s="54" t="str">
        <f t="shared" si="55"/>
        <v>　</v>
      </c>
      <c r="AT51" s="54" t="str">
        <f t="shared" si="56"/>
        <v>　</v>
      </c>
      <c r="AU51" s="48">
        <v>595469</v>
      </c>
      <c r="AV51" s="48">
        <v>36329</v>
      </c>
      <c r="AW51" s="48">
        <f t="shared" si="28"/>
        <v>631798</v>
      </c>
      <c r="AX51" s="48">
        <v>597709</v>
      </c>
      <c r="AY51" s="48">
        <v>4270</v>
      </c>
      <c r="AZ51" s="48">
        <f t="shared" si="29"/>
        <v>601979</v>
      </c>
      <c r="BA51" s="54">
        <f t="shared" si="57"/>
        <v>100.37617407455299</v>
      </c>
      <c r="BB51" s="54">
        <f t="shared" si="58"/>
        <v>11.753695394863607</v>
      </c>
      <c r="BC51" s="54">
        <f t="shared" si="59"/>
        <v>95.28029528425225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f t="shared" si="18"/>
        <v>0</v>
      </c>
      <c r="E52" s="48">
        <v>0</v>
      </c>
      <c r="F52" s="48">
        <v>0</v>
      </c>
      <c r="G52" s="48">
        <f t="shared" si="19"/>
        <v>0</v>
      </c>
      <c r="H52" s="54" t="str">
        <f t="shared" si="42"/>
        <v>　</v>
      </c>
      <c r="I52" s="54" t="str">
        <f t="shared" si="43"/>
        <v>　</v>
      </c>
      <c r="J52" s="54" t="str">
        <f t="shared" si="44"/>
        <v>　</v>
      </c>
      <c r="K52" s="48">
        <v>0</v>
      </c>
      <c r="L52" s="48">
        <v>0</v>
      </c>
      <c r="M52" s="48">
        <f t="shared" si="20"/>
        <v>0</v>
      </c>
      <c r="N52" s="48">
        <v>0</v>
      </c>
      <c r="O52" s="48">
        <v>0</v>
      </c>
      <c r="P52" s="48">
        <f t="shared" si="21"/>
        <v>0</v>
      </c>
      <c r="Q52" s="54" t="str">
        <f t="shared" si="45"/>
        <v>　</v>
      </c>
      <c r="R52" s="54" t="str">
        <f t="shared" si="46"/>
        <v>　</v>
      </c>
      <c r="S52" s="54" t="str">
        <f t="shared" si="47"/>
        <v>　</v>
      </c>
      <c r="T52" s="48">
        <v>0</v>
      </c>
      <c r="U52" s="48">
        <v>0</v>
      </c>
      <c r="V52" s="48">
        <f t="shared" si="22"/>
        <v>0</v>
      </c>
      <c r="W52" s="48">
        <v>0</v>
      </c>
      <c r="X52" s="48">
        <v>0</v>
      </c>
      <c r="Y52" s="48">
        <f t="shared" si="23"/>
        <v>0</v>
      </c>
      <c r="Z52" s="54" t="str">
        <f t="shared" si="48"/>
        <v>　</v>
      </c>
      <c r="AA52" s="54" t="str">
        <f t="shared" si="49"/>
        <v>　</v>
      </c>
      <c r="AB52" s="54" t="str">
        <f t="shared" si="50"/>
        <v>　</v>
      </c>
      <c r="AC52" s="48">
        <v>0</v>
      </c>
      <c r="AD52" s="48">
        <v>0</v>
      </c>
      <c r="AE52" s="48">
        <f t="shared" si="24"/>
        <v>0</v>
      </c>
      <c r="AF52" s="48">
        <v>0</v>
      </c>
      <c r="AG52" s="48">
        <v>0</v>
      </c>
      <c r="AH52" s="48">
        <f t="shared" si="25"/>
        <v>0</v>
      </c>
      <c r="AI52" s="54" t="str">
        <f t="shared" si="51"/>
        <v>　</v>
      </c>
      <c r="AJ52" s="54" t="str">
        <f t="shared" si="52"/>
        <v>　</v>
      </c>
      <c r="AK52" s="54" t="str">
        <f t="shared" si="53"/>
        <v>　</v>
      </c>
      <c r="AL52" s="48">
        <v>0</v>
      </c>
      <c r="AM52" s="48">
        <v>0</v>
      </c>
      <c r="AN52" s="48">
        <f t="shared" si="26"/>
        <v>0</v>
      </c>
      <c r="AO52" s="48">
        <v>0</v>
      </c>
      <c r="AP52" s="48">
        <v>0</v>
      </c>
      <c r="AQ52" s="48">
        <f t="shared" si="27"/>
        <v>0</v>
      </c>
      <c r="AR52" s="54" t="str">
        <f t="shared" si="54"/>
        <v>　</v>
      </c>
      <c r="AS52" s="54" t="str">
        <f t="shared" si="55"/>
        <v>　</v>
      </c>
      <c r="AT52" s="54" t="str">
        <f t="shared" si="56"/>
        <v>　</v>
      </c>
      <c r="AU52" s="48">
        <v>679566</v>
      </c>
      <c r="AV52" s="48">
        <v>89803</v>
      </c>
      <c r="AW52" s="48">
        <f t="shared" si="28"/>
        <v>769369</v>
      </c>
      <c r="AX52" s="48">
        <v>657452</v>
      </c>
      <c r="AY52" s="48">
        <v>7205</v>
      </c>
      <c r="AZ52" s="48">
        <f t="shared" si="29"/>
        <v>664657</v>
      </c>
      <c r="BA52" s="54">
        <f t="shared" si="57"/>
        <v>96.74586427219725</v>
      </c>
      <c r="BB52" s="54">
        <f t="shared" si="58"/>
        <v>8.02311726779729</v>
      </c>
      <c r="BC52" s="54">
        <f t="shared" si="59"/>
        <v>86.38988573753296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82</v>
      </c>
      <c r="C53" s="48">
        <v>0</v>
      </c>
      <c r="D53" s="48">
        <f t="shared" si="18"/>
        <v>82</v>
      </c>
      <c r="E53" s="48">
        <v>82</v>
      </c>
      <c r="F53" s="48">
        <v>0</v>
      </c>
      <c r="G53" s="48">
        <f t="shared" si="19"/>
        <v>82</v>
      </c>
      <c r="H53" s="54">
        <f t="shared" si="42"/>
        <v>100</v>
      </c>
      <c r="I53" s="54" t="str">
        <f t="shared" si="43"/>
        <v>　</v>
      </c>
      <c r="J53" s="54">
        <f t="shared" si="44"/>
        <v>100</v>
      </c>
      <c r="K53" s="48">
        <v>82</v>
      </c>
      <c r="L53" s="48">
        <v>0</v>
      </c>
      <c r="M53" s="48">
        <f t="shared" si="20"/>
        <v>82</v>
      </c>
      <c r="N53" s="48">
        <v>82</v>
      </c>
      <c r="O53" s="48">
        <v>0</v>
      </c>
      <c r="P53" s="48">
        <f t="shared" si="21"/>
        <v>82</v>
      </c>
      <c r="Q53" s="54">
        <f t="shared" si="45"/>
        <v>100</v>
      </c>
      <c r="R53" s="54" t="str">
        <f t="shared" si="46"/>
        <v>　</v>
      </c>
      <c r="S53" s="54">
        <f t="shared" si="47"/>
        <v>100</v>
      </c>
      <c r="T53" s="48">
        <v>0</v>
      </c>
      <c r="U53" s="48">
        <v>0</v>
      </c>
      <c r="V53" s="48">
        <f t="shared" si="22"/>
        <v>0</v>
      </c>
      <c r="W53" s="48">
        <v>0</v>
      </c>
      <c r="X53" s="48">
        <v>0</v>
      </c>
      <c r="Y53" s="48">
        <f t="shared" si="23"/>
        <v>0</v>
      </c>
      <c r="Z53" s="54" t="str">
        <f t="shared" si="48"/>
        <v>　</v>
      </c>
      <c r="AA53" s="54" t="str">
        <f t="shared" si="49"/>
        <v>　</v>
      </c>
      <c r="AB53" s="54" t="str">
        <f t="shared" si="50"/>
        <v>　</v>
      </c>
      <c r="AC53" s="48">
        <v>0</v>
      </c>
      <c r="AD53" s="48">
        <v>0</v>
      </c>
      <c r="AE53" s="48">
        <f t="shared" si="24"/>
        <v>0</v>
      </c>
      <c r="AF53" s="48">
        <v>0</v>
      </c>
      <c r="AG53" s="48">
        <v>0</v>
      </c>
      <c r="AH53" s="48">
        <f t="shared" si="25"/>
        <v>0</v>
      </c>
      <c r="AI53" s="54" t="str">
        <f t="shared" si="51"/>
        <v>　</v>
      </c>
      <c r="AJ53" s="54" t="str">
        <f t="shared" si="52"/>
        <v>　</v>
      </c>
      <c r="AK53" s="54" t="str">
        <f t="shared" si="53"/>
        <v>　</v>
      </c>
      <c r="AL53" s="48">
        <v>0</v>
      </c>
      <c r="AM53" s="48">
        <v>0</v>
      </c>
      <c r="AN53" s="48">
        <f t="shared" si="26"/>
        <v>0</v>
      </c>
      <c r="AO53" s="48">
        <v>0</v>
      </c>
      <c r="AP53" s="48">
        <v>0</v>
      </c>
      <c r="AQ53" s="48">
        <f t="shared" si="27"/>
        <v>0</v>
      </c>
      <c r="AR53" s="54" t="str">
        <f t="shared" si="54"/>
        <v>　</v>
      </c>
      <c r="AS53" s="54" t="str">
        <f t="shared" si="55"/>
        <v>　</v>
      </c>
      <c r="AT53" s="54" t="str">
        <f t="shared" si="56"/>
        <v>　</v>
      </c>
      <c r="AU53" s="48">
        <v>502873</v>
      </c>
      <c r="AV53" s="48">
        <v>27040</v>
      </c>
      <c r="AW53" s="48">
        <f t="shared" si="28"/>
        <v>529913</v>
      </c>
      <c r="AX53" s="48">
        <v>498985</v>
      </c>
      <c r="AY53" s="48">
        <v>5139</v>
      </c>
      <c r="AZ53" s="48">
        <f t="shared" si="29"/>
        <v>504124</v>
      </c>
      <c r="BA53" s="54">
        <f t="shared" si="57"/>
        <v>99.2268425626351</v>
      </c>
      <c r="BB53" s="54">
        <f t="shared" si="58"/>
        <v>19.005177514792898</v>
      </c>
      <c r="BC53" s="54">
        <f t="shared" si="59"/>
        <v>95.13335207854874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8" customFormat="1" ht="32.25" customHeight="1">
      <c r="A54" s="44" t="s">
        <v>62</v>
      </c>
      <c r="B54" s="49">
        <v>5342</v>
      </c>
      <c r="C54" s="49">
        <v>0</v>
      </c>
      <c r="D54" s="49">
        <f t="shared" si="18"/>
        <v>5342</v>
      </c>
      <c r="E54" s="49">
        <v>5342</v>
      </c>
      <c r="F54" s="49">
        <v>0</v>
      </c>
      <c r="G54" s="49">
        <f t="shared" si="19"/>
        <v>5342</v>
      </c>
      <c r="H54" s="55">
        <f t="shared" si="42"/>
        <v>100</v>
      </c>
      <c r="I54" s="55" t="str">
        <f t="shared" si="43"/>
        <v>　</v>
      </c>
      <c r="J54" s="55">
        <f t="shared" si="44"/>
        <v>100</v>
      </c>
      <c r="K54" s="49">
        <v>5342</v>
      </c>
      <c r="L54" s="49">
        <v>0</v>
      </c>
      <c r="M54" s="49">
        <f t="shared" si="20"/>
        <v>5342</v>
      </c>
      <c r="N54" s="49">
        <v>5342</v>
      </c>
      <c r="O54" s="49">
        <v>0</v>
      </c>
      <c r="P54" s="49">
        <f t="shared" si="21"/>
        <v>5342</v>
      </c>
      <c r="Q54" s="55">
        <f t="shared" si="45"/>
        <v>100</v>
      </c>
      <c r="R54" s="55" t="str">
        <f t="shared" si="46"/>
        <v>　</v>
      </c>
      <c r="S54" s="55">
        <f t="shared" si="47"/>
        <v>100</v>
      </c>
      <c r="T54" s="49">
        <v>0</v>
      </c>
      <c r="U54" s="49">
        <v>0</v>
      </c>
      <c r="V54" s="49">
        <f t="shared" si="22"/>
        <v>0</v>
      </c>
      <c r="W54" s="49">
        <v>0</v>
      </c>
      <c r="X54" s="49">
        <v>0</v>
      </c>
      <c r="Y54" s="49">
        <f t="shared" si="23"/>
        <v>0</v>
      </c>
      <c r="Z54" s="55" t="str">
        <f t="shared" si="48"/>
        <v>　</v>
      </c>
      <c r="AA54" s="55" t="str">
        <f t="shared" si="49"/>
        <v>　</v>
      </c>
      <c r="AB54" s="55" t="str">
        <f t="shared" si="50"/>
        <v>　</v>
      </c>
      <c r="AC54" s="49">
        <v>0</v>
      </c>
      <c r="AD54" s="49">
        <v>0</v>
      </c>
      <c r="AE54" s="49">
        <f t="shared" si="24"/>
        <v>0</v>
      </c>
      <c r="AF54" s="49">
        <v>0</v>
      </c>
      <c r="AG54" s="49">
        <v>0</v>
      </c>
      <c r="AH54" s="49">
        <f t="shared" si="25"/>
        <v>0</v>
      </c>
      <c r="AI54" s="55" t="str">
        <f t="shared" si="51"/>
        <v>　</v>
      </c>
      <c r="AJ54" s="55" t="str">
        <f t="shared" si="52"/>
        <v>　</v>
      </c>
      <c r="AK54" s="55" t="str">
        <f t="shared" si="53"/>
        <v>　</v>
      </c>
      <c r="AL54" s="49">
        <v>0</v>
      </c>
      <c r="AM54" s="49">
        <v>0</v>
      </c>
      <c r="AN54" s="49">
        <f t="shared" si="26"/>
        <v>0</v>
      </c>
      <c r="AO54" s="49">
        <v>0</v>
      </c>
      <c r="AP54" s="49">
        <v>0</v>
      </c>
      <c r="AQ54" s="49">
        <f t="shared" si="27"/>
        <v>0</v>
      </c>
      <c r="AR54" s="55" t="str">
        <f t="shared" si="54"/>
        <v>　</v>
      </c>
      <c r="AS54" s="55" t="str">
        <f t="shared" si="55"/>
        <v>　</v>
      </c>
      <c r="AT54" s="55" t="str">
        <f t="shared" si="56"/>
        <v>　</v>
      </c>
      <c r="AU54" s="49">
        <v>1693040</v>
      </c>
      <c r="AV54" s="49">
        <v>90359</v>
      </c>
      <c r="AW54" s="49">
        <f t="shared" si="28"/>
        <v>1783399</v>
      </c>
      <c r="AX54" s="49">
        <v>1730679</v>
      </c>
      <c r="AY54" s="49">
        <v>20751</v>
      </c>
      <c r="AZ54" s="49">
        <f t="shared" si="29"/>
        <v>1751430</v>
      </c>
      <c r="BA54" s="55">
        <f t="shared" si="57"/>
        <v>102.223160705004</v>
      </c>
      <c r="BB54" s="55">
        <f t="shared" si="58"/>
        <v>22.965061587666973</v>
      </c>
      <c r="BC54" s="55">
        <f t="shared" si="59"/>
        <v>98.20741180184581</v>
      </c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</row>
    <row r="55" spans="1:88" ht="32.25" customHeight="1">
      <c r="A55" s="43" t="s">
        <v>63</v>
      </c>
      <c r="B55" s="48">
        <v>147</v>
      </c>
      <c r="C55" s="48">
        <v>0</v>
      </c>
      <c r="D55" s="48">
        <f t="shared" si="18"/>
        <v>147</v>
      </c>
      <c r="E55" s="48">
        <v>147</v>
      </c>
      <c r="F55" s="48">
        <v>0</v>
      </c>
      <c r="G55" s="48">
        <f t="shared" si="19"/>
        <v>147</v>
      </c>
      <c r="H55" s="54">
        <f t="shared" si="42"/>
        <v>100</v>
      </c>
      <c r="I55" s="54" t="str">
        <f t="shared" si="43"/>
        <v>　</v>
      </c>
      <c r="J55" s="54">
        <f t="shared" si="44"/>
        <v>100</v>
      </c>
      <c r="K55" s="48">
        <v>147</v>
      </c>
      <c r="L55" s="48">
        <v>0</v>
      </c>
      <c r="M55" s="48">
        <f t="shared" si="20"/>
        <v>147</v>
      </c>
      <c r="N55" s="48">
        <v>147</v>
      </c>
      <c r="O55" s="48">
        <v>0</v>
      </c>
      <c r="P55" s="48">
        <f t="shared" si="21"/>
        <v>147</v>
      </c>
      <c r="Q55" s="54">
        <f t="shared" si="45"/>
        <v>100</v>
      </c>
      <c r="R55" s="54" t="str">
        <f t="shared" si="46"/>
        <v>　</v>
      </c>
      <c r="S55" s="54">
        <f t="shared" si="47"/>
        <v>100</v>
      </c>
      <c r="T55" s="48">
        <v>0</v>
      </c>
      <c r="U55" s="48">
        <v>0</v>
      </c>
      <c r="V55" s="48">
        <f t="shared" si="22"/>
        <v>0</v>
      </c>
      <c r="W55" s="48">
        <v>0</v>
      </c>
      <c r="X55" s="48">
        <v>0</v>
      </c>
      <c r="Y55" s="48">
        <f t="shared" si="23"/>
        <v>0</v>
      </c>
      <c r="Z55" s="54" t="str">
        <f t="shared" si="48"/>
        <v>　</v>
      </c>
      <c r="AA55" s="54" t="str">
        <f t="shared" si="49"/>
        <v>　</v>
      </c>
      <c r="AB55" s="54" t="str">
        <f t="shared" si="50"/>
        <v>　</v>
      </c>
      <c r="AC55" s="48">
        <v>0</v>
      </c>
      <c r="AD55" s="48">
        <v>0</v>
      </c>
      <c r="AE55" s="48">
        <f t="shared" si="24"/>
        <v>0</v>
      </c>
      <c r="AF55" s="48">
        <v>0</v>
      </c>
      <c r="AG55" s="48">
        <v>0</v>
      </c>
      <c r="AH55" s="48">
        <f t="shared" si="25"/>
        <v>0</v>
      </c>
      <c r="AI55" s="54" t="str">
        <f t="shared" si="51"/>
        <v>　</v>
      </c>
      <c r="AJ55" s="54" t="str">
        <f t="shared" si="52"/>
        <v>　</v>
      </c>
      <c r="AK55" s="54" t="str">
        <f t="shared" si="53"/>
        <v>　</v>
      </c>
      <c r="AL55" s="48">
        <v>0</v>
      </c>
      <c r="AM55" s="48">
        <v>0</v>
      </c>
      <c r="AN55" s="48">
        <f t="shared" si="26"/>
        <v>0</v>
      </c>
      <c r="AO55" s="48">
        <v>0</v>
      </c>
      <c r="AP55" s="48">
        <v>0</v>
      </c>
      <c r="AQ55" s="48">
        <f t="shared" si="27"/>
        <v>0</v>
      </c>
      <c r="AR55" s="54" t="str">
        <f t="shared" si="54"/>
        <v>　</v>
      </c>
      <c r="AS55" s="54" t="str">
        <f t="shared" si="55"/>
        <v>　</v>
      </c>
      <c r="AT55" s="54" t="str">
        <f t="shared" si="56"/>
        <v>　</v>
      </c>
      <c r="AU55" s="48">
        <v>962485</v>
      </c>
      <c r="AV55" s="48">
        <v>121929</v>
      </c>
      <c r="AW55" s="48">
        <f t="shared" si="28"/>
        <v>1084414</v>
      </c>
      <c r="AX55" s="48">
        <v>981715</v>
      </c>
      <c r="AY55" s="48">
        <v>13437</v>
      </c>
      <c r="AZ55" s="48">
        <f t="shared" si="29"/>
        <v>995152</v>
      </c>
      <c r="BA55" s="54">
        <f t="shared" si="57"/>
        <v>101.9979532148553</v>
      </c>
      <c r="BB55" s="54">
        <f t="shared" si="58"/>
        <v>11.020347907388727</v>
      </c>
      <c r="BC55" s="54">
        <f t="shared" si="59"/>
        <v>91.76864186556057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f t="shared" si="18"/>
        <v>0</v>
      </c>
      <c r="E56" s="48">
        <v>0</v>
      </c>
      <c r="F56" s="48">
        <v>0</v>
      </c>
      <c r="G56" s="48">
        <f t="shared" si="19"/>
        <v>0</v>
      </c>
      <c r="H56" s="54" t="str">
        <f t="shared" si="42"/>
        <v>　</v>
      </c>
      <c r="I56" s="54" t="str">
        <f t="shared" si="43"/>
        <v>　</v>
      </c>
      <c r="J56" s="54" t="str">
        <f t="shared" si="44"/>
        <v>　</v>
      </c>
      <c r="K56" s="48">
        <v>0</v>
      </c>
      <c r="L56" s="48">
        <v>0</v>
      </c>
      <c r="M56" s="48">
        <f t="shared" si="20"/>
        <v>0</v>
      </c>
      <c r="N56" s="48">
        <v>0</v>
      </c>
      <c r="O56" s="48">
        <v>0</v>
      </c>
      <c r="P56" s="48">
        <f t="shared" si="21"/>
        <v>0</v>
      </c>
      <c r="Q56" s="54" t="str">
        <f t="shared" si="45"/>
        <v>　</v>
      </c>
      <c r="R56" s="54" t="str">
        <f t="shared" si="46"/>
        <v>　</v>
      </c>
      <c r="S56" s="54" t="str">
        <f t="shared" si="47"/>
        <v>　</v>
      </c>
      <c r="T56" s="48">
        <v>0</v>
      </c>
      <c r="U56" s="48">
        <v>0</v>
      </c>
      <c r="V56" s="48">
        <f t="shared" si="22"/>
        <v>0</v>
      </c>
      <c r="W56" s="48">
        <v>0</v>
      </c>
      <c r="X56" s="48">
        <v>0</v>
      </c>
      <c r="Y56" s="48">
        <f t="shared" si="23"/>
        <v>0</v>
      </c>
      <c r="Z56" s="54" t="str">
        <f t="shared" si="48"/>
        <v>　</v>
      </c>
      <c r="AA56" s="54" t="str">
        <f t="shared" si="49"/>
        <v>　</v>
      </c>
      <c r="AB56" s="54" t="str">
        <f t="shared" si="50"/>
        <v>　</v>
      </c>
      <c r="AC56" s="48">
        <v>0</v>
      </c>
      <c r="AD56" s="48">
        <v>0</v>
      </c>
      <c r="AE56" s="48">
        <f t="shared" si="24"/>
        <v>0</v>
      </c>
      <c r="AF56" s="48">
        <v>0</v>
      </c>
      <c r="AG56" s="48">
        <v>0</v>
      </c>
      <c r="AH56" s="48">
        <f t="shared" si="25"/>
        <v>0</v>
      </c>
      <c r="AI56" s="54" t="str">
        <f t="shared" si="51"/>
        <v>　</v>
      </c>
      <c r="AJ56" s="54" t="str">
        <f t="shared" si="52"/>
        <v>　</v>
      </c>
      <c r="AK56" s="54" t="str">
        <f t="shared" si="53"/>
        <v>　</v>
      </c>
      <c r="AL56" s="48">
        <v>0</v>
      </c>
      <c r="AM56" s="48">
        <v>0</v>
      </c>
      <c r="AN56" s="48">
        <f t="shared" si="26"/>
        <v>0</v>
      </c>
      <c r="AO56" s="48">
        <v>0</v>
      </c>
      <c r="AP56" s="48">
        <v>0</v>
      </c>
      <c r="AQ56" s="48">
        <f t="shared" si="27"/>
        <v>0</v>
      </c>
      <c r="AR56" s="54" t="str">
        <f t="shared" si="54"/>
        <v>　</v>
      </c>
      <c r="AS56" s="54" t="str">
        <f t="shared" si="55"/>
        <v>　</v>
      </c>
      <c r="AT56" s="54" t="str">
        <f t="shared" si="56"/>
        <v>　</v>
      </c>
      <c r="AU56" s="48">
        <v>1963568</v>
      </c>
      <c r="AV56" s="48">
        <v>139218</v>
      </c>
      <c r="AW56" s="48">
        <f t="shared" si="28"/>
        <v>2102786</v>
      </c>
      <c r="AX56" s="48">
        <v>2028720</v>
      </c>
      <c r="AY56" s="48">
        <v>9886</v>
      </c>
      <c r="AZ56" s="48">
        <f t="shared" si="29"/>
        <v>2038606</v>
      </c>
      <c r="BA56" s="54">
        <f t="shared" si="57"/>
        <v>103.31804144292431</v>
      </c>
      <c r="BB56" s="54">
        <f t="shared" si="58"/>
        <v>7.101093249436135</v>
      </c>
      <c r="BC56" s="54">
        <f t="shared" si="59"/>
        <v>96.94785869793692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21243</v>
      </c>
      <c r="C57" s="48">
        <v>0</v>
      </c>
      <c r="D57" s="48">
        <f t="shared" si="18"/>
        <v>21243</v>
      </c>
      <c r="E57" s="48">
        <v>21243</v>
      </c>
      <c r="F57" s="48">
        <v>0</v>
      </c>
      <c r="G57" s="48">
        <f t="shared" si="19"/>
        <v>21243</v>
      </c>
      <c r="H57" s="54">
        <f t="shared" si="42"/>
        <v>100</v>
      </c>
      <c r="I57" s="54" t="str">
        <f t="shared" si="43"/>
        <v>　</v>
      </c>
      <c r="J57" s="54">
        <f t="shared" si="44"/>
        <v>100</v>
      </c>
      <c r="K57" s="48">
        <v>21243</v>
      </c>
      <c r="L57" s="48">
        <v>0</v>
      </c>
      <c r="M57" s="48">
        <f t="shared" si="20"/>
        <v>21243</v>
      </c>
      <c r="N57" s="48">
        <v>21243</v>
      </c>
      <c r="O57" s="48">
        <v>0</v>
      </c>
      <c r="P57" s="48">
        <f t="shared" si="21"/>
        <v>21243</v>
      </c>
      <c r="Q57" s="54">
        <f t="shared" si="45"/>
        <v>100</v>
      </c>
      <c r="R57" s="54" t="str">
        <f t="shared" si="46"/>
        <v>　</v>
      </c>
      <c r="S57" s="54">
        <f t="shared" si="47"/>
        <v>100</v>
      </c>
      <c r="T57" s="48">
        <v>0</v>
      </c>
      <c r="U57" s="48">
        <v>0</v>
      </c>
      <c r="V57" s="48">
        <f t="shared" si="22"/>
        <v>0</v>
      </c>
      <c r="W57" s="48">
        <v>0</v>
      </c>
      <c r="X57" s="48">
        <v>0</v>
      </c>
      <c r="Y57" s="48">
        <f t="shared" si="23"/>
        <v>0</v>
      </c>
      <c r="Z57" s="54" t="str">
        <f t="shared" si="48"/>
        <v>　</v>
      </c>
      <c r="AA57" s="54" t="str">
        <f t="shared" si="49"/>
        <v>　</v>
      </c>
      <c r="AB57" s="54" t="str">
        <f t="shared" si="50"/>
        <v>　</v>
      </c>
      <c r="AC57" s="48">
        <v>0</v>
      </c>
      <c r="AD57" s="48">
        <v>0</v>
      </c>
      <c r="AE57" s="48">
        <f t="shared" si="24"/>
        <v>0</v>
      </c>
      <c r="AF57" s="48">
        <v>0</v>
      </c>
      <c r="AG57" s="48">
        <v>0</v>
      </c>
      <c r="AH57" s="48">
        <f t="shared" si="25"/>
        <v>0</v>
      </c>
      <c r="AI57" s="54" t="str">
        <f t="shared" si="51"/>
        <v>　</v>
      </c>
      <c r="AJ57" s="54" t="str">
        <f t="shared" si="52"/>
        <v>　</v>
      </c>
      <c r="AK57" s="54" t="str">
        <f t="shared" si="53"/>
        <v>　</v>
      </c>
      <c r="AL57" s="48">
        <v>0</v>
      </c>
      <c r="AM57" s="48">
        <v>0</v>
      </c>
      <c r="AN57" s="48">
        <f t="shared" si="26"/>
        <v>0</v>
      </c>
      <c r="AO57" s="48">
        <v>0</v>
      </c>
      <c r="AP57" s="48">
        <v>0</v>
      </c>
      <c r="AQ57" s="48">
        <f t="shared" si="27"/>
        <v>0</v>
      </c>
      <c r="AR57" s="54" t="str">
        <f t="shared" si="54"/>
        <v>　</v>
      </c>
      <c r="AS57" s="54" t="str">
        <f t="shared" si="55"/>
        <v>　</v>
      </c>
      <c r="AT57" s="54" t="str">
        <f t="shared" si="56"/>
        <v>　</v>
      </c>
      <c r="AU57" s="48">
        <v>2340237</v>
      </c>
      <c r="AV57" s="48">
        <v>61101</v>
      </c>
      <c r="AW57" s="48">
        <f t="shared" si="28"/>
        <v>2401338</v>
      </c>
      <c r="AX57" s="48">
        <v>2348229</v>
      </c>
      <c r="AY57" s="48">
        <v>10978</v>
      </c>
      <c r="AZ57" s="48">
        <f t="shared" si="29"/>
        <v>2359207</v>
      </c>
      <c r="BA57" s="54">
        <f t="shared" si="57"/>
        <v>100.34150387332565</v>
      </c>
      <c r="BB57" s="54">
        <f t="shared" si="58"/>
        <v>17.966972717304134</v>
      </c>
      <c r="BC57" s="54">
        <f t="shared" si="59"/>
        <v>98.24551978938409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16975</v>
      </c>
      <c r="C58" s="48">
        <v>0</v>
      </c>
      <c r="D58" s="48">
        <f t="shared" si="18"/>
        <v>16975</v>
      </c>
      <c r="E58" s="48">
        <v>16975</v>
      </c>
      <c r="F58" s="48">
        <v>0</v>
      </c>
      <c r="G58" s="48">
        <f t="shared" si="19"/>
        <v>16975</v>
      </c>
      <c r="H58" s="54">
        <f t="shared" si="42"/>
        <v>100</v>
      </c>
      <c r="I58" s="54" t="str">
        <f t="shared" si="43"/>
        <v>　</v>
      </c>
      <c r="J58" s="54">
        <f t="shared" si="44"/>
        <v>100</v>
      </c>
      <c r="K58" s="48">
        <v>16975</v>
      </c>
      <c r="L58" s="48">
        <v>0</v>
      </c>
      <c r="M58" s="48">
        <f t="shared" si="20"/>
        <v>16975</v>
      </c>
      <c r="N58" s="48">
        <v>16975</v>
      </c>
      <c r="O58" s="48">
        <v>0</v>
      </c>
      <c r="P58" s="48">
        <f t="shared" si="21"/>
        <v>16975</v>
      </c>
      <c r="Q58" s="54">
        <f t="shared" si="45"/>
        <v>100</v>
      </c>
      <c r="R58" s="54" t="str">
        <f t="shared" si="46"/>
        <v>　</v>
      </c>
      <c r="S58" s="54">
        <f t="shared" si="47"/>
        <v>100</v>
      </c>
      <c r="T58" s="48">
        <v>0</v>
      </c>
      <c r="U58" s="48">
        <v>0</v>
      </c>
      <c r="V58" s="48">
        <f t="shared" si="22"/>
        <v>0</v>
      </c>
      <c r="W58" s="48">
        <v>0</v>
      </c>
      <c r="X58" s="48">
        <v>0</v>
      </c>
      <c r="Y58" s="48">
        <f t="shared" si="23"/>
        <v>0</v>
      </c>
      <c r="Z58" s="54" t="str">
        <f t="shared" si="48"/>
        <v>　</v>
      </c>
      <c r="AA58" s="54" t="str">
        <f t="shared" si="49"/>
        <v>　</v>
      </c>
      <c r="AB58" s="54" t="str">
        <f t="shared" si="50"/>
        <v>　</v>
      </c>
      <c r="AC58" s="48">
        <v>0</v>
      </c>
      <c r="AD58" s="48">
        <v>0</v>
      </c>
      <c r="AE58" s="48">
        <f t="shared" si="24"/>
        <v>0</v>
      </c>
      <c r="AF58" s="48">
        <v>0</v>
      </c>
      <c r="AG58" s="48">
        <v>0</v>
      </c>
      <c r="AH58" s="48">
        <f t="shared" si="25"/>
        <v>0</v>
      </c>
      <c r="AI58" s="54" t="str">
        <f t="shared" si="51"/>
        <v>　</v>
      </c>
      <c r="AJ58" s="54" t="str">
        <f t="shared" si="52"/>
        <v>　</v>
      </c>
      <c r="AK58" s="54" t="str">
        <f t="shared" si="53"/>
        <v>　</v>
      </c>
      <c r="AL58" s="48">
        <v>0</v>
      </c>
      <c r="AM58" s="48">
        <v>0</v>
      </c>
      <c r="AN58" s="48">
        <f t="shared" si="26"/>
        <v>0</v>
      </c>
      <c r="AO58" s="48">
        <v>0</v>
      </c>
      <c r="AP58" s="48">
        <v>0</v>
      </c>
      <c r="AQ58" s="48">
        <f t="shared" si="27"/>
        <v>0</v>
      </c>
      <c r="AR58" s="54" t="str">
        <f t="shared" si="54"/>
        <v>　</v>
      </c>
      <c r="AS58" s="54" t="str">
        <f t="shared" si="55"/>
        <v>　</v>
      </c>
      <c r="AT58" s="54" t="str">
        <f t="shared" si="56"/>
        <v>　</v>
      </c>
      <c r="AU58" s="48">
        <v>3208312</v>
      </c>
      <c r="AV58" s="48">
        <v>237557</v>
      </c>
      <c r="AW58" s="48">
        <f t="shared" si="28"/>
        <v>3445869</v>
      </c>
      <c r="AX58" s="48">
        <v>3165420</v>
      </c>
      <c r="AY58" s="48">
        <v>23996</v>
      </c>
      <c r="AZ58" s="48">
        <f t="shared" si="29"/>
        <v>3189416</v>
      </c>
      <c r="BA58" s="54">
        <f t="shared" si="57"/>
        <v>98.66309760397368</v>
      </c>
      <c r="BB58" s="54">
        <f t="shared" si="58"/>
        <v>10.101154670247562</v>
      </c>
      <c r="BC58" s="54">
        <f t="shared" si="59"/>
        <v>92.5576683269155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8" customFormat="1" ht="32.25" customHeight="1">
      <c r="A59" s="44" t="s">
        <v>67</v>
      </c>
      <c r="B59" s="49">
        <v>0</v>
      </c>
      <c r="C59" s="49">
        <v>0</v>
      </c>
      <c r="D59" s="49">
        <f t="shared" si="18"/>
        <v>0</v>
      </c>
      <c r="E59" s="49">
        <v>0</v>
      </c>
      <c r="F59" s="49">
        <v>0</v>
      </c>
      <c r="G59" s="49">
        <f t="shared" si="19"/>
        <v>0</v>
      </c>
      <c r="H59" s="55" t="str">
        <f t="shared" si="42"/>
        <v>　</v>
      </c>
      <c r="I59" s="55" t="str">
        <f t="shared" si="43"/>
        <v>　</v>
      </c>
      <c r="J59" s="55" t="str">
        <f t="shared" si="44"/>
        <v>　</v>
      </c>
      <c r="K59" s="49">
        <v>0</v>
      </c>
      <c r="L59" s="49">
        <v>0</v>
      </c>
      <c r="M59" s="49">
        <f t="shared" si="20"/>
        <v>0</v>
      </c>
      <c r="N59" s="49">
        <v>0</v>
      </c>
      <c r="O59" s="49">
        <v>0</v>
      </c>
      <c r="P59" s="49">
        <f t="shared" si="21"/>
        <v>0</v>
      </c>
      <c r="Q59" s="55" t="str">
        <f t="shared" si="45"/>
        <v>　</v>
      </c>
      <c r="R59" s="55" t="str">
        <f t="shared" si="46"/>
        <v>　</v>
      </c>
      <c r="S59" s="55" t="str">
        <f t="shared" si="47"/>
        <v>　</v>
      </c>
      <c r="T59" s="49">
        <v>0</v>
      </c>
      <c r="U59" s="49">
        <v>0</v>
      </c>
      <c r="V59" s="49">
        <f t="shared" si="22"/>
        <v>0</v>
      </c>
      <c r="W59" s="49">
        <v>0</v>
      </c>
      <c r="X59" s="49">
        <v>0</v>
      </c>
      <c r="Y59" s="49">
        <f t="shared" si="23"/>
        <v>0</v>
      </c>
      <c r="Z59" s="55" t="str">
        <f t="shared" si="48"/>
        <v>　</v>
      </c>
      <c r="AA59" s="55" t="str">
        <f t="shared" si="49"/>
        <v>　</v>
      </c>
      <c r="AB59" s="55" t="str">
        <f t="shared" si="50"/>
        <v>　</v>
      </c>
      <c r="AC59" s="49">
        <v>0</v>
      </c>
      <c r="AD59" s="49">
        <v>0</v>
      </c>
      <c r="AE59" s="49">
        <f t="shared" si="24"/>
        <v>0</v>
      </c>
      <c r="AF59" s="49">
        <v>0</v>
      </c>
      <c r="AG59" s="49">
        <v>0</v>
      </c>
      <c r="AH59" s="49">
        <f t="shared" si="25"/>
        <v>0</v>
      </c>
      <c r="AI59" s="55" t="str">
        <f t="shared" si="51"/>
        <v>　</v>
      </c>
      <c r="AJ59" s="55" t="str">
        <f t="shared" si="52"/>
        <v>　</v>
      </c>
      <c r="AK59" s="55" t="str">
        <f t="shared" si="53"/>
        <v>　</v>
      </c>
      <c r="AL59" s="49">
        <v>0</v>
      </c>
      <c r="AM59" s="49">
        <v>0</v>
      </c>
      <c r="AN59" s="49">
        <f t="shared" si="26"/>
        <v>0</v>
      </c>
      <c r="AO59" s="49">
        <v>0</v>
      </c>
      <c r="AP59" s="49">
        <v>0</v>
      </c>
      <c r="AQ59" s="49">
        <f t="shared" si="27"/>
        <v>0</v>
      </c>
      <c r="AR59" s="55" t="str">
        <f t="shared" si="54"/>
        <v>　</v>
      </c>
      <c r="AS59" s="55" t="str">
        <f t="shared" si="55"/>
        <v>　</v>
      </c>
      <c r="AT59" s="55" t="str">
        <f t="shared" si="56"/>
        <v>　</v>
      </c>
      <c r="AU59" s="49">
        <v>496371</v>
      </c>
      <c r="AV59" s="49">
        <v>13442</v>
      </c>
      <c r="AW59" s="49">
        <f t="shared" si="28"/>
        <v>509813</v>
      </c>
      <c r="AX59" s="49">
        <v>433223</v>
      </c>
      <c r="AY59" s="49">
        <v>4166</v>
      </c>
      <c r="AZ59" s="49">
        <f t="shared" si="29"/>
        <v>437389</v>
      </c>
      <c r="BA59" s="55">
        <f t="shared" si="57"/>
        <v>87.27806418989023</v>
      </c>
      <c r="BB59" s="55">
        <f t="shared" si="58"/>
        <v>30.992411843475676</v>
      </c>
      <c r="BC59" s="55">
        <f t="shared" si="59"/>
        <v>85.79400682210928</v>
      </c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</row>
    <row r="60" spans="1:88" ht="32.25" customHeight="1">
      <c r="A60" s="43" t="s">
        <v>68</v>
      </c>
      <c r="B60" s="48">
        <v>399</v>
      </c>
      <c r="C60" s="48">
        <v>0</v>
      </c>
      <c r="D60" s="48">
        <f t="shared" si="18"/>
        <v>399</v>
      </c>
      <c r="E60" s="48">
        <v>399</v>
      </c>
      <c r="F60" s="48">
        <v>0</v>
      </c>
      <c r="G60" s="48">
        <f t="shared" si="19"/>
        <v>399</v>
      </c>
      <c r="H60" s="54">
        <f t="shared" si="42"/>
        <v>100</v>
      </c>
      <c r="I60" s="54" t="str">
        <f t="shared" si="43"/>
        <v>　</v>
      </c>
      <c r="J60" s="54">
        <f t="shared" si="44"/>
        <v>100</v>
      </c>
      <c r="K60" s="48">
        <v>399</v>
      </c>
      <c r="L60" s="48">
        <v>0</v>
      </c>
      <c r="M60" s="48">
        <f t="shared" si="20"/>
        <v>399</v>
      </c>
      <c r="N60" s="48">
        <v>399</v>
      </c>
      <c r="O60" s="48">
        <v>0</v>
      </c>
      <c r="P60" s="48">
        <f t="shared" si="21"/>
        <v>399</v>
      </c>
      <c r="Q60" s="54">
        <f t="shared" si="45"/>
        <v>100</v>
      </c>
      <c r="R60" s="54" t="str">
        <f t="shared" si="46"/>
        <v>　</v>
      </c>
      <c r="S60" s="54">
        <f t="shared" si="47"/>
        <v>100</v>
      </c>
      <c r="T60" s="48">
        <v>0</v>
      </c>
      <c r="U60" s="48">
        <v>0</v>
      </c>
      <c r="V60" s="48">
        <f t="shared" si="22"/>
        <v>0</v>
      </c>
      <c r="W60" s="48">
        <v>0</v>
      </c>
      <c r="X60" s="48">
        <v>0</v>
      </c>
      <c r="Y60" s="48">
        <f t="shared" si="23"/>
        <v>0</v>
      </c>
      <c r="Z60" s="54" t="str">
        <f t="shared" si="48"/>
        <v>　</v>
      </c>
      <c r="AA60" s="54" t="str">
        <f t="shared" si="49"/>
        <v>　</v>
      </c>
      <c r="AB60" s="54" t="str">
        <f t="shared" si="50"/>
        <v>　</v>
      </c>
      <c r="AC60" s="48">
        <v>0</v>
      </c>
      <c r="AD60" s="48">
        <v>0</v>
      </c>
      <c r="AE60" s="48">
        <f t="shared" si="24"/>
        <v>0</v>
      </c>
      <c r="AF60" s="48">
        <v>0</v>
      </c>
      <c r="AG60" s="48">
        <v>0</v>
      </c>
      <c r="AH60" s="48">
        <f t="shared" si="25"/>
        <v>0</v>
      </c>
      <c r="AI60" s="54" t="str">
        <f t="shared" si="51"/>
        <v>　</v>
      </c>
      <c r="AJ60" s="54" t="str">
        <f t="shared" si="52"/>
        <v>　</v>
      </c>
      <c r="AK60" s="54" t="str">
        <f t="shared" si="53"/>
        <v>　</v>
      </c>
      <c r="AL60" s="48">
        <v>0</v>
      </c>
      <c r="AM60" s="48">
        <v>0</v>
      </c>
      <c r="AN60" s="48">
        <f t="shared" si="26"/>
        <v>0</v>
      </c>
      <c r="AO60" s="48">
        <v>0</v>
      </c>
      <c r="AP60" s="48">
        <v>0</v>
      </c>
      <c r="AQ60" s="48">
        <f t="shared" si="27"/>
        <v>0</v>
      </c>
      <c r="AR60" s="54" t="str">
        <f t="shared" si="54"/>
        <v>　</v>
      </c>
      <c r="AS60" s="54" t="str">
        <f t="shared" si="55"/>
        <v>　</v>
      </c>
      <c r="AT60" s="54" t="str">
        <f t="shared" si="56"/>
        <v>　</v>
      </c>
      <c r="AU60" s="48">
        <v>3779007</v>
      </c>
      <c r="AV60" s="48">
        <v>139398</v>
      </c>
      <c r="AW60" s="48">
        <f t="shared" si="28"/>
        <v>3918405</v>
      </c>
      <c r="AX60" s="48">
        <v>3322723</v>
      </c>
      <c r="AY60" s="48">
        <v>19432</v>
      </c>
      <c r="AZ60" s="48">
        <f t="shared" si="29"/>
        <v>3342155</v>
      </c>
      <c r="BA60" s="54">
        <f t="shared" si="57"/>
        <v>87.9258228418206</v>
      </c>
      <c r="BB60" s="54">
        <f t="shared" si="58"/>
        <v>13.93994174952295</v>
      </c>
      <c r="BC60" s="54">
        <f t="shared" si="59"/>
        <v>85.29376110943102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2898</v>
      </c>
      <c r="C61" s="48">
        <v>0</v>
      </c>
      <c r="D61" s="48">
        <f t="shared" si="18"/>
        <v>2898</v>
      </c>
      <c r="E61" s="48">
        <v>2898</v>
      </c>
      <c r="F61" s="48">
        <v>0</v>
      </c>
      <c r="G61" s="48">
        <f t="shared" si="19"/>
        <v>2898</v>
      </c>
      <c r="H61" s="54">
        <f t="shared" si="42"/>
        <v>100</v>
      </c>
      <c r="I61" s="54" t="str">
        <f t="shared" si="43"/>
        <v>　</v>
      </c>
      <c r="J61" s="54">
        <f t="shared" si="44"/>
        <v>100</v>
      </c>
      <c r="K61" s="48">
        <v>2898</v>
      </c>
      <c r="L61" s="48">
        <v>0</v>
      </c>
      <c r="M61" s="48">
        <f t="shared" si="20"/>
        <v>2898</v>
      </c>
      <c r="N61" s="48">
        <v>2898</v>
      </c>
      <c r="O61" s="48">
        <v>0</v>
      </c>
      <c r="P61" s="48">
        <f t="shared" si="21"/>
        <v>2898</v>
      </c>
      <c r="Q61" s="54">
        <f t="shared" si="45"/>
        <v>100</v>
      </c>
      <c r="R61" s="54" t="str">
        <f t="shared" si="46"/>
        <v>　</v>
      </c>
      <c r="S61" s="54">
        <f t="shared" si="47"/>
        <v>100</v>
      </c>
      <c r="T61" s="48">
        <v>0</v>
      </c>
      <c r="U61" s="48">
        <v>0</v>
      </c>
      <c r="V61" s="48">
        <f t="shared" si="22"/>
        <v>0</v>
      </c>
      <c r="W61" s="48">
        <v>0</v>
      </c>
      <c r="X61" s="48">
        <v>0</v>
      </c>
      <c r="Y61" s="48">
        <f t="shared" si="23"/>
        <v>0</v>
      </c>
      <c r="Z61" s="54" t="str">
        <f t="shared" si="48"/>
        <v>　</v>
      </c>
      <c r="AA61" s="54" t="str">
        <f t="shared" si="49"/>
        <v>　</v>
      </c>
      <c r="AB61" s="54" t="str">
        <f t="shared" si="50"/>
        <v>　</v>
      </c>
      <c r="AC61" s="48">
        <v>0</v>
      </c>
      <c r="AD61" s="48">
        <v>0</v>
      </c>
      <c r="AE61" s="48">
        <f t="shared" si="24"/>
        <v>0</v>
      </c>
      <c r="AF61" s="48">
        <v>0</v>
      </c>
      <c r="AG61" s="48">
        <v>0</v>
      </c>
      <c r="AH61" s="48">
        <f t="shared" si="25"/>
        <v>0</v>
      </c>
      <c r="AI61" s="54" t="str">
        <f t="shared" si="51"/>
        <v>　</v>
      </c>
      <c r="AJ61" s="54" t="str">
        <f t="shared" si="52"/>
        <v>　</v>
      </c>
      <c r="AK61" s="54" t="str">
        <f t="shared" si="53"/>
        <v>　</v>
      </c>
      <c r="AL61" s="48">
        <v>0</v>
      </c>
      <c r="AM61" s="48">
        <v>0</v>
      </c>
      <c r="AN61" s="48">
        <f t="shared" si="26"/>
        <v>0</v>
      </c>
      <c r="AO61" s="48">
        <v>0</v>
      </c>
      <c r="AP61" s="48">
        <v>0</v>
      </c>
      <c r="AQ61" s="48">
        <f t="shared" si="27"/>
        <v>0</v>
      </c>
      <c r="AR61" s="54" t="str">
        <f t="shared" si="54"/>
        <v>　</v>
      </c>
      <c r="AS61" s="54" t="str">
        <f t="shared" si="55"/>
        <v>　</v>
      </c>
      <c r="AT61" s="54" t="str">
        <f t="shared" si="56"/>
        <v>　</v>
      </c>
      <c r="AU61" s="48">
        <v>2073852</v>
      </c>
      <c r="AV61" s="48">
        <v>97836</v>
      </c>
      <c r="AW61" s="48">
        <f t="shared" si="28"/>
        <v>2171688</v>
      </c>
      <c r="AX61" s="48">
        <v>1829674</v>
      </c>
      <c r="AY61" s="48">
        <v>9783</v>
      </c>
      <c r="AZ61" s="48">
        <f t="shared" si="29"/>
        <v>1839457</v>
      </c>
      <c r="BA61" s="54">
        <f t="shared" si="57"/>
        <v>88.22587147009526</v>
      </c>
      <c r="BB61" s="54">
        <f t="shared" si="58"/>
        <v>9.999386728811482</v>
      </c>
      <c r="BC61" s="54">
        <f t="shared" si="59"/>
        <v>84.70171590025824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21</v>
      </c>
      <c r="C62" s="48">
        <v>0</v>
      </c>
      <c r="D62" s="48">
        <f t="shared" si="18"/>
        <v>21</v>
      </c>
      <c r="E62" s="48">
        <v>21</v>
      </c>
      <c r="F62" s="48">
        <v>0</v>
      </c>
      <c r="G62" s="48">
        <f t="shared" si="19"/>
        <v>21</v>
      </c>
      <c r="H62" s="54">
        <f t="shared" si="42"/>
        <v>100</v>
      </c>
      <c r="I62" s="54" t="str">
        <f t="shared" si="43"/>
        <v>　</v>
      </c>
      <c r="J62" s="54">
        <f t="shared" si="44"/>
        <v>100</v>
      </c>
      <c r="K62" s="48">
        <v>21</v>
      </c>
      <c r="L62" s="48">
        <v>0</v>
      </c>
      <c r="M62" s="48">
        <f t="shared" si="20"/>
        <v>21</v>
      </c>
      <c r="N62" s="48">
        <v>21</v>
      </c>
      <c r="O62" s="48">
        <v>0</v>
      </c>
      <c r="P62" s="48">
        <f t="shared" si="21"/>
        <v>21</v>
      </c>
      <c r="Q62" s="54">
        <f t="shared" si="45"/>
        <v>100</v>
      </c>
      <c r="R62" s="54" t="str">
        <f t="shared" si="46"/>
        <v>　</v>
      </c>
      <c r="S62" s="54">
        <f t="shared" si="47"/>
        <v>100</v>
      </c>
      <c r="T62" s="48">
        <v>0</v>
      </c>
      <c r="U62" s="48">
        <v>0</v>
      </c>
      <c r="V62" s="48">
        <f t="shared" si="22"/>
        <v>0</v>
      </c>
      <c r="W62" s="48">
        <v>0</v>
      </c>
      <c r="X62" s="48">
        <v>0</v>
      </c>
      <c r="Y62" s="48">
        <f t="shared" si="23"/>
        <v>0</v>
      </c>
      <c r="Z62" s="54" t="str">
        <f t="shared" si="48"/>
        <v>　</v>
      </c>
      <c r="AA62" s="54" t="str">
        <f t="shared" si="49"/>
        <v>　</v>
      </c>
      <c r="AB62" s="54" t="str">
        <f t="shared" si="50"/>
        <v>　</v>
      </c>
      <c r="AC62" s="48">
        <v>0</v>
      </c>
      <c r="AD62" s="48">
        <v>0</v>
      </c>
      <c r="AE62" s="48">
        <f t="shared" si="24"/>
        <v>0</v>
      </c>
      <c r="AF62" s="48">
        <v>0</v>
      </c>
      <c r="AG62" s="48">
        <v>0</v>
      </c>
      <c r="AH62" s="48">
        <f t="shared" si="25"/>
        <v>0</v>
      </c>
      <c r="AI62" s="54" t="str">
        <f t="shared" si="51"/>
        <v>　</v>
      </c>
      <c r="AJ62" s="54" t="str">
        <f t="shared" si="52"/>
        <v>　</v>
      </c>
      <c r="AK62" s="54" t="str">
        <f t="shared" si="53"/>
        <v>　</v>
      </c>
      <c r="AL62" s="48">
        <v>0</v>
      </c>
      <c r="AM62" s="48">
        <v>0</v>
      </c>
      <c r="AN62" s="48">
        <f t="shared" si="26"/>
        <v>0</v>
      </c>
      <c r="AO62" s="48">
        <v>0</v>
      </c>
      <c r="AP62" s="48">
        <v>0</v>
      </c>
      <c r="AQ62" s="48">
        <f t="shared" si="27"/>
        <v>0</v>
      </c>
      <c r="AR62" s="54" t="str">
        <f t="shared" si="54"/>
        <v>　</v>
      </c>
      <c r="AS62" s="54" t="str">
        <f t="shared" si="55"/>
        <v>　</v>
      </c>
      <c r="AT62" s="54" t="str">
        <f t="shared" si="56"/>
        <v>　</v>
      </c>
      <c r="AU62" s="48">
        <v>2030120</v>
      </c>
      <c r="AV62" s="48">
        <v>213629</v>
      </c>
      <c r="AW62" s="48">
        <f t="shared" si="28"/>
        <v>2243749</v>
      </c>
      <c r="AX62" s="48">
        <v>2010645</v>
      </c>
      <c r="AY62" s="48">
        <v>29178</v>
      </c>
      <c r="AZ62" s="48">
        <f t="shared" si="29"/>
        <v>2039823</v>
      </c>
      <c r="BA62" s="54">
        <f t="shared" si="57"/>
        <v>99.04069710164917</v>
      </c>
      <c r="BB62" s="54">
        <f t="shared" si="58"/>
        <v>13.65825800804198</v>
      </c>
      <c r="BC62" s="54">
        <f t="shared" si="59"/>
        <v>90.91137199392624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f t="shared" si="18"/>
        <v>0</v>
      </c>
      <c r="E63" s="48">
        <v>0</v>
      </c>
      <c r="F63" s="48">
        <v>0</v>
      </c>
      <c r="G63" s="48">
        <f t="shared" si="19"/>
        <v>0</v>
      </c>
      <c r="H63" s="54" t="str">
        <f t="shared" si="42"/>
        <v>　</v>
      </c>
      <c r="I63" s="54" t="str">
        <f t="shared" si="43"/>
        <v>　</v>
      </c>
      <c r="J63" s="54" t="str">
        <f t="shared" si="44"/>
        <v>　</v>
      </c>
      <c r="K63" s="48">
        <v>0</v>
      </c>
      <c r="L63" s="48">
        <v>0</v>
      </c>
      <c r="M63" s="48">
        <f t="shared" si="20"/>
        <v>0</v>
      </c>
      <c r="N63" s="48">
        <v>0</v>
      </c>
      <c r="O63" s="48">
        <v>0</v>
      </c>
      <c r="P63" s="48">
        <f t="shared" si="21"/>
        <v>0</v>
      </c>
      <c r="Q63" s="54" t="str">
        <f t="shared" si="45"/>
        <v>　</v>
      </c>
      <c r="R63" s="54" t="str">
        <f t="shared" si="46"/>
        <v>　</v>
      </c>
      <c r="S63" s="54" t="str">
        <f t="shared" si="47"/>
        <v>　</v>
      </c>
      <c r="T63" s="48">
        <v>0</v>
      </c>
      <c r="U63" s="48">
        <v>0</v>
      </c>
      <c r="V63" s="48">
        <f t="shared" si="22"/>
        <v>0</v>
      </c>
      <c r="W63" s="48">
        <v>0</v>
      </c>
      <c r="X63" s="48">
        <v>0</v>
      </c>
      <c r="Y63" s="48">
        <f t="shared" si="23"/>
        <v>0</v>
      </c>
      <c r="Z63" s="54" t="str">
        <f t="shared" si="48"/>
        <v>　</v>
      </c>
      <c r="AA63" s="54" t="str">
        <f t="shared" si="49"/>
        <v>　</v>
      </c>
      <c r="AB63" s="54" t="str">
        <f t="shared" si="50"/>
        <v>　</v>
      </c>
      <c r="AC63" s="48">
        <v>0</v>
      </c>
      <c r="AD63" s="48">
        <v>0</v>
      </c>
      <c r="AE63" s="48">
        <f t="shared" si="24"/>
        <v>0</v>
      </c>
      <c r="AF63" s="48">
        <v>0</v>
      </c>
      <c r="AG63" s="48">
        <v>0</v>
      </c>
      <c r="AH63" s="48">
        <f t="shared" si="25"/>
        <v>0</v>
      </c>
      <c r="AI63" s="54" t="str">
        <f t="shared" si="51"/>
        <v>　</v>
      </c>
      <c r="AJ63" s="54" t="str">
        <f t="shared" si="52"/>
        <v>　</v>
      </c>
      <c r="AK63" s="54" t="str">
        <f t="shared" si="53"/>
        <v>　</v>
      </c>
      <c r="AL63" s="48">
        <v>0</v>
      </c>
      <c r="AM63" s="48">
        <v>0</v>
      </c>
      <c r="AN63" s="48">
        <f t="shared" si="26"/>
        <v>0</v>
      </c>
      <c r="AO63" s="48">
        <v>0</v>
      </c>
      <c r="AP63" s="48">
        <v>0</v>
      </c>
      <c r="AQ63" s="48">
        <f t="shared" si="27"/>
        <v>0</v>
      </c>
      <c r="AR63" s="54" t="str">
        <f t="shared" si="54"/>
        <v>　</v>
      </c>
      <c r="AS63" s="54" t="str">
        <f t="shared" si="55"/>
        <v>　</v>
      </c>
      <c r="AT63" s="54" t="str">
        <f t="shared" si="56"/>
        <v>　</v>
      </c>
      <c r="AU63" s="48">
        <v>111423</v>
      </c>
      <c r="AV63" s="48">
        <v>10466</v>
      </c>
      <c r="AW63" s="48">
        <f t="shared" si="28"/>
        <v>121889</v>
      </c>
      <c r="AX63" s="48">
        <v>112158</v>
      </c>
      <c r="AY63" s="48">
        <v>586</v>
      </c>
      <c r="AZ63" s="48">
        <f t="shared" si="29"/>
        <v>112744</v>
      </c>
      <c r="BA63" s="54">
        <f t="shared" si="57"/>
        <v>100.65964836703374</v>
      </c>
      <c r="BB63" s="54">
        <f t="shared" si="58"/>
        <v>5.599082744123829</v>
      </c>
      <c r="BC63" s="54">
        <f t="shared" si="59"/>
        <v>92.49727210822962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8" customFormat="1" ht="32.25" customHeight="1">
      <c r="A64" s="44" t="s">
        <v>72</v>
      </c>
      <c r="B64" s="49">
        <v>0</v>
      </c>
      <c r="C64" s="49">
        <v>0</v>
      </c>
      <c r="D64" s="49">
        <f t="shared" si="18"/>
        <v>0</v>
      </c>
      <c r="E64" s="49">
        <v>0</v>
      </c>
      <c r="F64" s="49">
        <v>0</v>
      </c>
      <c r="G64" s="49">
        <f t="shared" si="19"/>
        <v>0</v>
      </c>
      <c r="H64" s="55" t="str">
        <f t="shared" si="42"/>
        <v>　</v>
      </c>
      <c r="I64" s="55" t="str">
        <f t="shared" si="43"/>
        <v>　</v>
      </c>
      <c r="J64" s="55" t="str">
        <f t="shared" si="44"/>
        <v>　</v>
      </c>
      <c r="K64" s="49">
        <v>0</v>
      </c>
      <c r="L64" s="49">
        <v>0</v>
      </c>
      <c r="M64" s="49">
        <f t="shared" si="20"/>
        <v>0</v>
      </c>
      <c r="N64" s="49">
        <v>0</v>
      </c>
      <c r="O64" s="49">
        <v>0</v>
      </c>
      <c r="P64" s="49">
        <f t="shared" si="21"/>
        <v>0</v>
      </c>
      <c r="Q64" s="55" t="str">
        <f t="shared" si="45"/>
        <v>　</v>
      </c>
      <c r="R64" s="55" t="str">
        <f t="shared" si="46"/>
        <v>　</v>
      </c>
      <c r="S64" s="55" t="str">
        <f t="shared" si="47"/>
        <v>　</v>
      </c>
      <c r="T64" s="49">
        <v>0</v>
      </c>
      <c r="U64" s="49">
        <v>0</v>
      </c>
      <c r="V64" s="49">
        <f t="shared" si="22"/>
        <v>0</v>
      </c>
      <c r="W64" s="49">
        <v>0</v>
      </c>
      <c r="X64" s="49">
        <v>0</v>
      </c>
      <c r="Y64" s="49">
        <f t="shared" si="23"/>
        <v>0</v>
      </c>
      <c r="Z64" s="55" t="str">
        <f t="shared" si="48"/>
        <v>　</v>
      </c>
      <c r="AA64" s="55" t="str">
        <f t="shared" si="49"/>
        <v>　</v>
      </c>
      <c r="AB64" s="55" t="str">
        <f t="shared" si="50"/>
        <v>　</v>
      </c>
      <c r="AC64" s="49">
        <v>0</v>
      </c>
      <c r="AD64" s="49">
        <v>0</v>
      </c>
      <c r="AE64" s="49">
        <f t="shared" si="24"/>
        <v>0</v>
      </c>
      <c r="AF64" s="49">
        <v>0</v>
      </c>
      <c r="AG64" s="49">
        <v>0</v>
      </c>
      <c r="AH64" s="49">
        <f t="shared" si="25"/>
        <v>0</v>
      </c>
      <c r="AI64" s="55" t="str">
        <f t="shared" si="51"/>
        <v>　</v>
      </c>
      <c r="AJ64" s="55" t="str">
        <f t="shared" si="52"/>
        <v>　</v>
      </c>
      <c r="AK64" s="55" t="str">
        <f t="shared" si="53"/>
        <v>　</v>
      </c>
      <c r="AL64" s="49">
        <v>0</v>
      </c>
      <c r="AM64" s="49">
        <v>0</v>
      </c>
      <c r="AN64" s="49">
        <f t="shared" si="26"/>
        <v>0</v>
      </c>
      <c r="AO64" s="49">
        <v>0</v>
      </c>
      <c r="AP64" s="49">
        <v>0</v>
      </c>
      <c r="AQ64" s="49">
        <f t="shared" si="27"/>
        <v>0</v>
      </c>
      <c r="AR64" s="55" t="str">
        <f t="shared" si="54"/>
        <v>　</v>
      </c>
      <c r="AS64" s="55" t="str">
        <f t="shared" si="55"/>
        <v>　</v>
      </c>
      <c r="AT64" s="55" t="str">
        <f t="shared" si="56"/>
        <v>　</v>
      </c>
      <c r="AU64" s="49">
        <v>2068092</v>
      </c>
      <c r="AV64" s="49">
        <v>46033</v>
      </c>
      <c r="AW64" s="49">
        <f t="shared" si="28"/>
        <v>2114125</v>
      </c>
      <c r="AX64" s="49">
        <v>2141305</v>
      </c>
      <c r="AY64" s="49">
        <v>7649</v>
      </c>
      <c r="AZ64" s="49">
        <f t="shared" si="29"/>
        <v>2148954</v>
      </c>
      <c r="BA64" s="55">
        <f t="shared" si="57"/>
        <v>103.54012297325264</v>
      </c>
      <c r="BB64" s="55">
        <f t="shared" si="58"/>
        <v>16.61634045141529</v>
      </c>
      <c r="BC64" s="55">
        <f t="shared" si="59"/>
        <v>101.64744279548276</v>
      </c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f t="shared" si="18"/>
        <v>0</v>
      </c>
      <c r="E65" s="48">
        <v>0</v>
      </c>
      <c r="F65" s="48">
        <v>0</v>
      </c>
      <c r="G65" s="48">
        <f t="shared" si="19"/>
        <v>0</v>
      </c>
      <c r="H65" s="54" t="str">
        <f t="shared" si="42"/>
        <v>　</v>
      </c>
      <c r="I65" s="54" t="str">
        <f t="shared" si="43"/>
        <v>　</v>
      </c>
      <c r="J65" s="54" t="str">
        <f t="shared" si="44"/>
        <v>　</v>
      </c>
      <c r="K65" s="48">
        <v>0</v>
      </c>
      <c r="L65" s="48">
        <v>0</v>
      </c>
      <c r="M65" s="48">
        <f t="shared" si="20"/>
        <v>0</v>
      </c>
      <c r="N65" s="48">
        <v>0</v>
      </c>
      <c r="O65" s="48">
        <v>0</v>
      </c>
      <c r="P65" s="48">
        <f t="shared" si="21"/>
        <v>0</v>
      </c>
      <c r="Q65" s="54" t="str">
        <f t="shared" si="45"/>
        <v>　</v>
      </c>
      <c r="R65" s="54" t="str">
        <f t="shared" si="46"/>
        <v>　</v>
      </c>
      <c r="S65" s="54" t="str">
        <f t="shared" si="47"/>
        <v>　</v>
      </c>
      <c r="T65" s="48">
        <v>0</v>
      </c>
      <c r="U65" s="48">
        <v>0</v>
      </c>
      <c r="V65" s="48">
        <f t="shared" si="22"/>
        <v>0</v>
      </c>
      <c r="W65" s="48">
        <v>0</v>
      </c>
      <c r="X65" s="48">
        <v>0</v>
      </c>
      <c r="Y65" s="48">
        <f t="shared" si="23"/>
        <v>0</v>
      </c>
      <c r="Z65" s="54" t="str">
        <f t="shared" si="48"/>
        <v>　</v>
      </c>
      <c r="AA65" s="54" t="str">
        <f t="shared" si="49"/>
        <v>　</v>
      </c>
      <c r="AB65" s="54" t="str">
        <f t="shared" si="50"/>
        <v>　</v>
      </c>
      <c r="AC65" s="48">
        <v>0</v>
      </c>
      <c r="AD65" s="48">
        <v>0</v>
      </c>
      <c r="AE65" s="48">
        <f t="shared" si="24"/>
        <v>0</v>
      </c>
      <c r="AF65" s="48">
        <v>0</v>
      </c>
      <c r="AG65" s="48">
        <v>0</v>
      </c>
      <c r="AH65" s="48">
        <f t="shared" si="25"/>
        <v>0</v>
      </c>
      <c r="AI65" s="54" t="str">
        <f t="shared" si="51"/>
        <v>　</v>
      </c>
      <c r="AJ65" s="54" t="str">
        <f t="shared" si="52"/>
        <v>　</v>
      </c>
      <c r="AK65" s="54" t="str">
        <f t="shared" si="53"/>
        <v>　</v>
      </c>
      <c r="AL65" s="48">
        <v>0</v>
      </c>
      <c r="AM65" s="48">
        <v>0</v>
      </c>
      <c r="AN65" s="48">
        <f t="shared" si="26"/>
        <v>0</v>
      </c>
      <c r="AO65" s="48">
        <v>0</v>
      </c>
      <c r="AP65" s="48">
        <v>0</v>
      </c>
      <c r="AQ65" s="48">
        <f t="shared" si="27"/>
        <v>0</v>
      </c>
      <c r="AR65" s="54" t="str">
        <f t="shared" si="54"/>
        <v>　</v>
      </c>
      <c r="AS65" s="54" t="str">
        <f t="shared" si="55"/>
        <v>　</v>
      </c>
      <c r="AT65" s="54" t="str">
        <f t="shared" si="56"/>
        <v>　</v>
      </c>
      <c r="AU65" s="48">
        <v>538555</v>
      </c>
      <c r="AV65" s="48">
        <v>67814</v>
      </c>
      <c r="AW65" s="48">
        <f t="shared" si="28"/>
        <v>606369</v>
      </c>
      <c r="AX65" s="48">
        <v>524188</v>
      </c>
      <c r="AY65" s="48">
        <v>13157</v>
      </c>
      <c r="AZ65" s="48">
        <f t="shared" si="29"/>
        <v>537345</v>
      </c>
      <c r="BA65" s="54">
        <f t="shared" si="57"/>
        <v>97.33230589262007</v>
      </c>
      <c r="BB65" s="54">
        <f t="shared" si="58"/>
        <v>19.401598489987318</v>
      </c>
      <c r="BC65" s="54">
        <f t="shared" si="59"/>
        <v>88.61683232487148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f aca="true" t="shared" si="60" ref="B66:G66">SUM(B20:B65)</f>
        <v>328072</v>
      </c>
      <c r="C66" s="51">
        <f t="shared" si="60"/>
        <v>6613</v>
      </c>
      <c r="D66" s="51">
        <f t="shared" si="60"/>
        <v>334685</v>
      </c>
      <c r="E66" s="51">
        <f t="shared" si="60"/>
        <v>325363</v>
      </c>
      <c r="F66" s="51">
        <f t="shared" si="60"/>
        <v>1876</v>
      </c>
      <c r="G66" s="51">
        <f t="shared" si="60"/>
        <v>327239</v>
      </c>
      <c r="H66" s="56">
        <f aca="true" t="shared" si="61" ref="H66:J67">IF(ISERROR(E66/B66*100),"　",E66/B66*100)</f>
        <v>99.17426662439952</v>
      </c>
      <c r="I66" s="56">
        <f t="shared" si="61"/>
        <v>28.368365340995013</v>
      </c>
      <c r="J66" s="56">
        <f t="shared" si="61"/>
        <v>97.77522147691113</v>
      </c>
      <c r="K66" s="51">
        <f aca="true" t="shared" si="62" ref="K66:P66">SUM(K20:K65)</f>
        <v>328072</v>
      </c>
      <c r="L66" s="51">
        <f t="shared" si="62"/>
        <v>6613</v>
      </c>
      <c r="M66" s="51">
        <f t="shared" si="62"/>
        <v>334685</v>
      </c>
      <c r="N66" s="51">
        <f t="shared" si="62"/>
        <v>325363</v>
      </c>
      <c r="O66" s="51">
        <f t="shared" si="62"/>
        <v>1876</v>
      </c>
      <c r="P66" s="51">
        <f t="shared" si="62"/>
        <v>327239</v>
      </c>
      <c r="Q66" s="56">
        <f aca="true" t="shared" si="63" ref="Q66:S67">IF(ISERROR(N66/K66*100),"　",N66/K66*100)</f>
        <v>99.17426662439952</v>
      </c>
      <c r="R66" s="56">
        <f t="shared" si="63"/>
        <v>28.368365340995013</v>
      </c>
      <c r="S66" s="56">
        <f t="shared" si="63"/>
        <v>97.77522147691113</v>
      </c>
      <c r="T66" s="51">
        <f aca="true" t="shared" si="64" ref="T66:Y66">SUM(T20:T65)</f>
        <v>0</v>
      </c>
      <c r="U66" s="51">
        <f t="shared" si="64"/>
        <v>0</v>
      </c>
      <c r="V66" s="51">
        <f t="shared" si="64"/>
        <v>0</v>
      </c>
      <c r="W66" s="51">
        <f t="shared" si="64"/>
        <v>0</v>
      </c>
      <c r="X66" s="51">
        <f t="shared" si="64"/>
        <v>0</v>
      </c>
      <c r="Y66" s="51">
        <f t="shared" si="64"/>
        <v>0</v>
      </c>
      <c r="Z66" s="56" t="str">
        <f aca="true" t="shared" si="65" ref="Z66:AB67">IF(ISERROR(W66/T66*100),"　",W66/T66*100)</f>
        <v>　</v>
      </c>
      <c r="AA66" s="56" t="str">
        <f t="shared" si="65"/>
        <v>　</v>
      </c>
      <c r="AB66" s="56" t="str">
        <f t="shared" si="65"/>
        <v>　</v>
      </c>
      <c r="AC66" s="51">
        <f aca="true" t="shared" si="66" ref="AC66:AH66">SUM(AC20:AC65)</f>
        <v>0</v>
      </c>
      <c r="AD66" s="51">
        <f t="shared" si="66"/>
        <v>0</v>
      </c>
      <c r="AE66" s="51">
        <f t="shared" si="66"/>
        <v>0</v>
      </c>
      <c r="AF66" s="51"/>
      <c r="AG66" s="51"/>
      <c r="AH66" s="51">
        <f t="shared" si="66"/>
        <v>0</v>
      </c>
      <c r="AI66" s="56" t="str">
        <f aca="true" t="shared" si="67" ref="AI66:AK67">IF(ISERROR(AF66/AC66*100),"　",AF66/AC66*100)</f>
        <v>　</v>
      </c>
      <c r="AJ66" s="56" t="str">
        <f t="shared" si="67"/>
        <v>　</v>
      </c>
      <c r="AK66" s="56" t="str">
        <f t="shared" si="67"/>
        <v>　</v>
      </c>
      <c r="AL66" s="51">
        <f aca="true" t="shared" si="68" ref="AL66:AQ66">SUM(AL20:AL65)</f>
        <v>0</v>
      </c>
      <c r="AM66" s="51">
        <f t="shared" si="68"/>
        <v>0</v>
      </c>
      <c r="AN66" s="51">
        <f t="shared" si="68"/>
        <v>0</v>
      </c>
      <c r="AO66" s="51">
        <f t="shared" si="68"/>
        <v>0</v>
      </c>
      <c r="AP66" s="51">
        <f t="shared" si="68"/>
        <v>0</v>
      </c>
      <c r="AQ66" s="51">
        <f t="shared" si="68"/>
        <v>0</v>
      </c>
      <c r="AR66" s="56" t="str">
        <f aca="true" t="shared" si="69" ref="AR66:AT67">IF(ISERROR(AO66/AL66*100),"　",AO66/AL66*100)</f>
        <v>　</v>
      </c>
      <c r="AS66" s="56" t="str">
        <f t="shared" si="69"/>
        <v>　</v>
      </c>
      <c r="AT66" s="56" t="str">
        <f t="shared" si="69"/>
        <v>　</v>
      </c>
      <c r="AU66" s="51">
        <f aca="true" t="shared" si="70" ref="AU66:AZ66">SUM(AU20:AU65)</f>
        <v>55875026</v>
      </c>
      <c r="AV66" s="51">
        <f t="shared" si="70"/>
        <v>4988452</v>
      </c>
      <c r="AW66" s="51">
        <f t="shared" si="70"/>
        <v>60863478</v>
      </c>
      <c r="AX66" s="51">
        <f t="shared" si="70"/>
        <v>55267530</v>
      </c>
      <c r="AY66" s="51">
        <f t="shared" si="70"/>
        <v>701376</v>
      </c>
      <c r="AZ66" s="51">
        <f t="shared" si="70"/>
        <v>55968906</v>
      </c>
      <c r="BA66" s="56">
        <f aca="true" t="shared" si="71" ref="BA66:BC67">IF(ISERROR(AX66/AU66*100),"　",AX66/AU66*100)</f>
        <v>98.91275934260862</v>
      </c>
      <c r="BB66" s="56">
        <f t="shared" si="71"/>
        <v>14.059992959739814</v>
      </c>
      <c r="BC66" s="56">
        <f t="shared" si="71"/>
        <v>91.95811320542674</v>
      </c>
    </row>
    <row r="67" spans="1:55" ht="32.25" customHeight="1" thickTop="1">
      <c r="A67" s="46" t="s">
        <v>74</v>
      </c>
      <c r="B67" s="52">
        <f aca="true" t="shared" si="72" ref="B67:G67">SUM(B66,B19)</f>
        <v>14879446</v>
      </c>
      <c r="C67" s="52">
        <f t="shared" si="72"/>
        <v>1366537</v>
      </c>
      <c r="D67" s="52">
        <f t="shared" si="72"/>
        <v>16245983</v>
      </c>
      <c r="E67" s="52">
        <f t="shared" si="72"/>
        <v>14501670</v>
      </c>
      <c r="F67" s="52">
        <f t="shared" si="72"/>
        <v>188924</v>
      </c>
      <c r="G67" s="52">
        <f t="shared" si="72"/>
        <v>14690594</v>
      </c>
      <c r="H67" s="57">
        <f t="shared" si="61"/>
        <v>97.46108826901217</v>
      </c>
      <c r="I67" s="57">
        <f t="shared" si="61"/>
        <v>13.825019007900993</v>
      </c>
      <c r="J67" s="57">
        <f t="shared" si="61"/>
        <v>90.42600869396453</v>
      </c>
      <c r="K67" s="52">
        <f aca="true" t="shared" si="73" ref="K67:P67">SUM(K66,K19)</f>
        <v>872896</v>
      </c>
      <c r="L67" s="52">
        <f t="shared" si="73"/>
        <v>56803</v>
      </c>
      <c r="M67" s="52">
        <f t="shared" si="73"/>
        <v>929699</v>
      </c>
      <c r="N67" s="52">
        <f t="shared" si="73"/>
        <v>841591</v>
      </c>
      <c r="O67" s="52">
        <f t="shared" si="73"/>
        <v>10526</v>
      </c>
      <c r="P67" s="52">
        <f t="shared" si="73"/>
        <v>852117</v>
      </c>
      <c r="Q67" s="57">
        <f t="shared" si="63"/>
        <v>96.413662108659</v>
      </c>
      <c r="R67" s="57">
        <f t="shared" si="63"/>
        <v>18.530711406087708</v>
      </c>
      <c r="S67" s="57">
        <f t="shared" si="63"/>
        <v>91.65514860185931</v>
      </c>
      <c r="T67" s="52">
        <f aca="true" t="shared" si="74" ref="T67:Y67">SUM(T66,T19)</f>
        <v>3988782</v>
      </c>
      <c r="U67" s="52">
        <f t="shared" si="74"/>
        <v>102413</v>
      </c>
      <c r="V67" s="52">
        <f t="shared" si="74"/>
        <v>4091195</v>
      </c>
      <c r="W67" s="52">
        <f t="shared" si="74"/>
        <v>3951437</v>
      </c>
      <c r="X67" s="52">
        <f t="shared" si="74"/>
        <v>12661</v>
      </c>
      <c r="Y67" s="52">
        <f t="shared" si="74"/>
        <v>3964098</v>
      </c>
      <c r="Z67" s="57">
        <f t="shared" si="65"/>
        <v>99.06374928486942</v>
      </c>
      <c r="AA67" s="57">
        <f t="shared" si="65"/>
        <v>12.362688330583032</v>
      </c>
      <c r="AB67" s="57">
        <f t="shared" si="65"/>
        <v>96.89340156115756</v>
      </c>
      <c r="AC67" s="52">
        <f aca="true" t="shared" si="75" ref="AC67:AH67">SUM(AC66,AC19)</f>
        <v>10017768</v>
      </c>
      <c r="AD67" s="52">
        <f t="shared" si="75"/>
        <v>1207321</v>
      </c>
      <c r="AE67" s="52">
        <f t="shared" si="75"/>
        <v>11225089</v>
      </c>
      <c r="AF67" s="52">
        <f t="shared" si="75"/>
        <v>9708642</v>
      </c>
      <c r="AG67" s="52">
        <f t="shared" si="75"/>
        <v>165737</v>
      </c>
      <c r="AH67" s="52">
        <f t="shared" si="75"/>
        <v>9874379</v>
      </c>
      <c r="AI67" s="57">
        <f t="shared" si="67"/>
        <v>96.91422280891312</v>
      </c>
      <c r="AJ67" s="57">
        <f t="shared" si="67"/>
        <v>13.727666461529287</v>
      </c>
      <c r="AK67" s="57">
        <f t="shared" si="67"/>
        <v>87.96704418111963</v>
      </c>
      <c r="AL67" s="52">
        <f aca="true" t="shared" si="76" ref="AL67:AQ67">SUM(AL66,AL19)</f>
        <v>0</v>
      </c>
      <c r="AM67" s="52">
        <f t="shared" si="76"/>
        <v>0</v>
      </c>
      <c r="AN67" s="52">
        <f t="shared" si="76"/>
        <v>0</v>
      </c>
      <c r="AO67" s="52">
        <f t="shared" si="76"/>
        <v>0</v>
      </c>
      <c r="AP67" s="52">
        <f t="shared" si="76"/>
        <v>0</v>
      </c>
      <c r="AQ67" s="52">
        <f t="shared" si="76"/>
        <v>0</v>
      </c>
      <c r="AR67" s="57" t="str">
        <f t="shared" si="69"/>
        <v>　</v>
      </c>
      <c r="AS67" s="57" t="str">
        <f t="shared" si="69"/>
        <v>　</v>
      </c>
      <c r="AT67" s="57" t="str">
        <f t="shared" si="69"/>
        <v>　</v>
      </c>
      <c r="AU67" s="52">
        <f aca="true" t="shared" si="77" ref="AU67:AZ67">SUM(AU66,AU19)</f>
        <v>259124222</v>
      </c>
      <c r="AV67" s="52">
        <f t="shared" si="77"/>
        <v>24667322</v>
      </c>
      <c r="AW67" s="52">
        <f t="shared" si="77"/>
        <v>283791544</v>
      </c>
      <c r="AX67" s="52">
        <f t="shared" si="77"/>
        <v>253275018</v>
      </c>
      <c r="AY67" s="52">
        <f t="shared" si="77"/>
        <v>3642984</v>
      </c>
      <c r="AZ67" s="52">
        <f t="shared" si="77"/>
        <v>256918002</v>
      </c>
      <c r="BA67" s="57">
        <f t="shared" si="71"/>
        <v>97.74270272579922</v>
      </c>
      <c r="BB67" s="57">
        <f t="shared" si="71"/>
        <v>14.768461691950186</v>
      </c>
      <c r="BC67" s="57">
        <f t="shared" si="71"/>
        <v>90.53053462368139</v>
      </c>
    </row>
    <row r="68" spans="1:55" s="65" customFormat="1" ht="23.25" customHeight="1">
      <c r="A68" s="64" t="s">
        <v>96</v>
      </c>
      <c r="B68" s="64">
        <v>6</v>
      </c>
      <c r="C68" s="64">
        <v>6</v>
      </c>
      <c r="D68" s="64"/>
      <c r="E68" s="64">
        <v>6</v>
      </c>
      <c r="F68" s="64">
        <v>6</v>
      </c>
      <c r="G68" s="64"/>
      <c r="H68" s="66"/>
      <c r="I68" s="66"/>
      <c r="J68" s="66"/>
      <c r="K68" s="64">
        <v>6</v>
      </c>
      <c r="L68" s="64">
        <v>6</v>
      </c>
      <c r="M68" s="64"/>
      <c r="N68" s="64">
        <v>6</v>
      </c>
      <c r="O68" s="64">
        <v>6</v>
      </c>
      <c r="P68" s="64"/>
      <c r="Q68" s="64"/>
      <c r="R68" s="64"/>
      <c r="S68" s="64"/>
      <c r="T68" s="64">
        <v>6</v>
      </c>
      <c r="U68" s="64">
        <v>6</v>
      </c>
      <c r="V68" s="64"/>
      <c r="W68" s="64">
        <v>6</v>
      </c>
      <c r="X68" s="64">
        <v>6</v>
      </c>
      <c r="Y68" s="64"/>
      <c r="Z68" s="64"/>
      <c r="AA68" s="64"/>
      <c r="AB68" s="64"/>
      <c r="AC68" s="64">
        <v>6</v>
      </c>
      <c r="AD68" s="64">
        <v>6</v>
      </c>
      <c r="AE68" s="64"/>
      <c r="AF68" s="64">
        <v>6</v>
      </c>
      <c r="AG68" s="64">
        <v>6</v>
      </c>
      <c r="AH68" s="64"/>
      <c r="AI68" s="64"/>
      <c r="AJ68" s="64"/>
      <c r="AK68" s="64"/>
      <c r="AL68" s="64">
        <v>6</v>
      </c>
      <c r="AM68" s="64">
        <v>6</v>
      </c>
      <c r="AN68" s="64"/>
      <c r="AO68" s="64">
        <v>6</v>
      </c>
      <c r="AP68" s="64">
        <v>6</v>
      </c>
      <c r="AQ68" s="64"/>
      <c r="AR68" s="64"/>
      <c r="AS68" s="64"/>
      <c r="AT68" s="64"/>
      <c r="AU68" s="64">
        <v>6</v>
      </c>
      <c r="AV68" s="64">
        <v>6</v>
      </c>
      <c r="AW68" s="64">
        <v>303239949</v>
      </c>
      <c r="AX68" s="64">
        <v>6</v>
      </c>
      <c r="AY68" s="64">
        <v>6</v>
      </c>
      <c r="AZ68" s="64">
        <v>277366397</v>
      </c>
      <c r="BA68" s="64"/>
      <c r="BB68" s="64"/>
      <c r="BC68" s="64"/>
    </row>
    <row r="69" spans="1:51" s="65" customFormat="1" ht="23.25" customHeight="1">
      <c r="A69" s="65" t="s">
        <v>97</v>
      </c>
      <c r="B69" s="65">
        <v>25</v>
      </c>
      <c r="C69" s="65">
        <v>25</v>
      </c>
      <c r="E69" s="65">
        <v>25</v>
      </c>
      <c r="F69" s="65">
        <v>25</v>
      </c>
      <c r="K69" s="65">
        <v>27</v>
      </c>
      <c r="L69" s="65">
        <v>27</v>
      </c>
      <c r="N69" s="65">
        <v>27</v>
      </c>
      <c r="O69" s="65">
        <v>27</v>
      </c>
      <c r="T69" s="65">
        <v>28</v>
      </c>
      <c r="U69" s="65">
        <v>28</v>
      </c>
      <c r="W69" s="65">
        <v>28</v>
      </c>
      <c r="X69" s="65">
        <v>28</v>
      </c>
      <c r="AC69" s="65">
        <v>29</v>
      </c>
      <c r="AD69" s="65">
        <v>29</v>
      </c>
      <c r="AF69" s="65">
        <v>29</v>
      </c>
      <c r="AG69" s="65">
        <v>29</v>
      </c>
      <c r="AL69" s="65">
        <v>36</v>
      </c>
      <c r="AM69" s="65">
        <v>36</v>
      </c>
      <c r="AO69" s="65">
        <v>36</v>
      </c>
      <c r="AP69" s="65">
        <v>36</v>
      </c>
      <c r="AU69" s="65">
        <v>37</v>
      </c>
      <c r="AV69" s="65">
        <v>37</v>
      </c>
      <c r="AX69" s="65">
        <v>37</v>
      </c>
      <c r="AY69" s="65">
        <v>37</v>
      </c>
    </row>
    <row r="70" spans="1:51" s="65" customFormat="1" ht="23.25" customHeight="1">
      <c r="A70" s="65" t="s">
        <v>98</v>
      </c>
      <c r="B70" s="65">
        <v>1</v>
      </c>
      <c r="C70" s="65">
        <v>2</v>
      </c>
      <c r="E70" s="65">
        <v>6</v>
      </c>
      <c r="F70" s="65">
        <v>7</v>
      </c>
      <c r="K70" s="65">
        <v>1</v>
      </c>
      <c r="L70" s="65">
        <v>2</v>
      </c>
      <c r="N70" s="65">
        <v>6</v>
      </c>
      <c r="O70" s="65">
        <v>7</v>
      </c>
      <c r="T70" s="65">
        <v>1</v>
      </c>
      <c r="U70" s="65">
        <v>2</v>
      </c>
      <c r="W70" s="65">
        <v>6</v>
      </c>
      <c r="X70" s="65">
        <v>7</v>
      </c>
      <c r="AC70" s="65">
        <v>1</v>
      </c>
      <c r="AD70" s="65">
        <v>2</v>
      </c>
      <c r="AF70" s="65">
        <v>6</v>
      </c>
      <c r="AG70" s="65">
        <v>7</v>
      </c>
      <c r="AL70" s="65">
        <v>1</v>
      </c>
      <c r="AM70" s="65">
        <v>2</v>
      </c>
      <c r="AO70" s="65">
        <v>6</v>
      </c>
      <c r="AP70" s="65">
        <v>7</v>
      </c>
      <c r="AU70" s="65">
        <v>1</v>
      </c>
      <c r="AV70" s="65">
        <v>2</v>
      </c>
      <c r="AX70" s="65">
        <v>6</v>
      </c>
      <c r="AY70" s="65">
        <v>7</v>
      </c>
    </row>
    <row r="71" spans="2:55" s="65" customFormat="1" ht="26.25" customHeight="1">
      <c r="B71" s="65">
        <v>15208519</v>
      </c>
      <c r="C71" s="65">
        <v>1390891</v>
      </c>
      <c r="D71" s="65">
        <v>16599410</v>
      </c>
      <c r="E71" s="65">
        <v>14886897</v>
      </c>
      <c r="F71" s="65">
        <v>224005</v>
      </c>
      <c r="G71" s="65">
        <v>15110902</v>
      </c>
      <c r="H71" s="65">
        <v>97.88525102279847</v>
      </c>
      <c r="I71" s="65">
        <v>16.10514411265872</v>
      </c>
      <c r="J71" s="65">
        <v>91.0327656223926</v>
      </c>
      <c r="K71" s="65">
        <v>905056</v>
      </c>
      <c r="L71" s="65">
        <v>61690</v>
      </c>
      <c r="M71" s="65">
        <v>966746</v>
      </c>
      <c r="N71" s="65">
        <v>885978</v>
      </c>
      <c r="O71" s="65">
        <v>19176</v>
      </c>
      <c r="P71" s="65">
        <v>905154</v>
      </c>
      <c r="Q71" s="65">
        <v>97.89206413746774</v>
      </c>
      <c r="R71" s="65">
        <v>31.08445453071811</v>
      </c>
      <c r="S71" s="65">
        <v>93.62893665968103</v>
      </c>
      <c r="T71" s="65">
        <v>4112769</v>
      </c>
      <c r="U71" s="65">
        <v>91258</v>
      </c>
      <c r="V71" s="65">
        <v>4204027</v>
      </c>
      <c r="W71" s="65">
        <v>4073491</v>
      </c>
      <c r="X71" s="65">
        <v>24309</v>
      </c>
      <c r="Y71" s="65">
        <v>4097800</v>
      </c>
      <c r="Z71" s="65">
        <v>99.04497432265221</v>
      </c>
      <c r="AA71" s="65">
        <v>26.637664643099786</v>
      </c>
      <c r="AB71" s="65">
        <v>97.47320842611144</v>
      </c>
      <c r="AC71" s="65">
        <v>10190694</v>
      </c>
      <c r="AD71" s="65">
        <v>1237943</v>
      </c>
      <c r="AE71" s="65">
        <v>11428637</v>
      </c>
      <c r="AF71" s="65">
        <v>9927428</v>
      </c>
      <c r="AG71" s="65">
        <v>180520</v>
      </c>
      <c r="AH71" s="65">
        <v>10107948</v>
      </c>
      <c r="AI71" s="65">
        <v>97.4166038152063</v>
      </c>
      <c r="AJ71" s="65">
        <v>14.582254594920768</v>
      </c>
      <c r="AK71" s="65">
        <v>88.44403755233455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 t="s">
        <v>100</v>
      </c>
      <c r="AS71" s="65" t="s">
        <v>100</v>
      </c>
      <c r="AT71" s="65" t="s">
        <v>100</v>
      </c>
      <c r="AU71" s="65">
        <v>266120188</v>
      </c>
      <c r="AV71" s="65">
        <v>24003005</v>
      </c>
      <c r="AW71" s="65">
        <v>290123193</v>
      </c>
      <c r="AX71" s="65">
        <v>259965901</v>
      </c>
      <c r="AY71" s="65">
        <v>3651990</v>
      </c>
      <c r="AZ71" s="65">
        <v>263617891</v>
      </c>
      <c r="BA71" s="65">
        <v>97.68740318190366</v>
      </c>
      <c r="BB71" s="65">
        <v>15.214719990267886</v>
      </c>
      <c r="BC71" s="65">
        <v>90.86412164228456</v>
      </c>
    </row>
    <row r="72" spans="7:52" s="65" customFormat="1" ht="26.25" customHeight="1">
      <c r="G72" s="71">
        <f>G67/G71*100-100</f>
        <v>-2.781488490892201</v>
      </c>
      <c r="P72" s="71">
        <f>P67/P71*100-100</f>
        <v>-5.859444912136496</v>
      </c>
      <c r="Y72" s="71">
        <f>Y67/Y71*100-100</f>
        <v>-3.2627751476401983</v>
      </c>
      <c r="AH72" s="71">
        <f>AH67/AH71*100-100</f>
        <v>-2.310745959516211</v>
      </c>
      <c r="AQ72" s="71" t="e">
        <f>AQ67/AQ71*100-100</f>
        <v>#DIV/0!</v>
      </c>
      <c r="AZ72" s="71">
        <f>AZ67/AZ71*100-100</f>
        <v>-2.5415152873672042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3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showOutlineSymbols="0" view="pageBreakPreview" zoomScale="40" zoomScaleNormal="87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5907595</v>
      </c>
      <c r="C6" s="26">
        <v>3776155</v>
      </c>
      <c r="D6" s="26">
        <f>SUM(B6:C6)</f>
        <v>9683750</v>
      </c>
      <c r="E6" s="26">
        <v>5118547</v>
      </c>
      <c r="F6" s="26">
        <v>363239</v>
      </c>
      <c r="G6" s="26">
        <f>SUM(E6:F6)</f>
        <v>5481786</v>
      </c>
      <c r="H6" s="35">
        <f>IF(ISERROR(E6/B6*100)," ",E6/B6*100)</f>
        <v>86.64349875033749</v>
      </c>
      <c r="I6" s="35">
        <f aca="true" t="shared" si="0" ref="I6:I65">IF(ISERROR(F6/C6*100)," ",F6/C6*100)</f>
        <v>9.619282047479514</v>
      </c>
      <c r="J6" s="35">
        <f aca="true" t="shared" si="1" ref="J6:J65">IF(ISERROR(G6/D6*100)," ",G6/D6*100)</f>
        <v>56.60809087388666</v>
      </c>
      <c r="L6" s="10"/>
      <c r="M6" s="10"/>
      <c r="N6" s="10"/>
      <c r="O6" s="10"/>
    </row>
    <row r="7" spans="1:15" ht="32.25" customHeight="1">
      <c r="A7" s="4" t="s">
        <v>21</v>
      </c>
      <c r="B7" s="28">
        <v>2703779</v>
      </c>
      <c r="C7" s="28">
        <v>1032669</v>
      </c>
      <c r="D7" s="28">
        <f>SUM(B7:C7)</f>
        <v>3736448</v>
      </c>
      <c r="E7" s="28">
        <v>2438692</v>
      </c>
      <c r="F7" s="28">
        <v>196555</v>
      </c>
      <c r="G7" s="28">
        <f>SUM(E7:F7)</f>
        <v>2635247</v>
      </c>
      <c r="H7" s="36">
        <f aca="true" t="shared" si="2" ref="H7:H65">IF(ISERROR(E7/B7*100)," ",E7/B7*100)</f>
        <v>90.19568537221421</v>
      </c>
      <c r="I7" s="36">
        <f t="shared" si="0"/>
        <v>19.033688432595536</v>
      </c>
      <c r="J7" s="36">
        <f t="shared" si="1"/>
        <v>70.52813260080161</v>
      </c>
      <c r="L7" s="10"/>
      <c r="M7" s="10"/>
      <c r="N7" s="10"/>
      <c r="O7" s="10"/>
    </row>
    <row r="8" spans="1:15" ht="32.25" customHeight="1">
      <c r="A8" s="4" t="s">
        <v>22</v>
      </c>
      <c r="B8" s="28">
        <v>7626644</v>
      </c>
      <c r="C8" s="28">
        <v>5529633</v>
      </c>
      <c r="D8" s="28">
        <f aca="true" t="shared" si="3" ref="D8:D65">SUM(B8:C8)</f>
        <v>13156277</v>
      </c>
      <c r="E8" s="28">
        <v>6309922</v>
      </c>
      <c r="F8" s="28">
        <v>632297</v>
      </c>
      <c r="G8" s="28">
        <f aca="true" t="shared" si="4" ref="G8:G65">SUM(E8:F8)</f>
        <v>6942219</v>
      </c>
      <c r="H8" s="36">
        <f t="shared" si="2"/>
        <v>82.73523715018034</v>
      </c>
      <c r="I8" s="36">
        <f t="shared" si="0"/>
        <v>11.434701000952504</v>
      </c>
      <c r="J8" s="36">
        <f t="shared" si="1"/>
        <v>52.76735204039866</v>
      </c>
      <c r="L8" s="10"/>
      <c r="M8" s="10"/>
      <c r="N8" s="10"/>
      <c r="O8" s="10"/>
    </row>
    <row r="9" spans="1:15" ht="32.25" customHeight="1">
      <c r="A9" s="4" t="s">
        <v>23</v>
      </c>
      <c r="B9" s="28">
        <v>8167869</v>
      </c>
      <c r="C9" s="28">
        <v>5334211</v>
      </c>
      <c r="D9" s="28">
        <f t="shared" si="3"/>
        <v>13502080</v>
      </c>
      <c r="E9" s="28">
        <v>6754127</v>
      </c>
      <c r="F9" s="28">
        <v>627853</v>
      </c>
      <c r="G9" s="28">
        <f t="shared" si="4"/>
        <v>7381980</v>
      </c>
      <c r="H9" s="36">
        <f t="shared" si="2"/>
        <v>82.69142171599471</v>
      </c>
      <c r="I9" s="36">
        <f t="shared" si="0"/>
        <v>11.770306798887407</v>
      </c>
      <c r="J9" s="36">
        <f t="shared" si="1"/>
        <v>54.67290965540125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1588371</v>
      </c>
      <c r="C10" s="28">
        <v>900733</v>
      </c>
      <c r="D10" s="28">
        <f t="shared" si="3"/>
        <v>2489104</v>
      </c>
      <c r="E10" s="28">
        <v>1361668</v>
      </c>
      <c r="F10" s="28">
        <v>99212</v>
      </c>
      <c r="G10" s="28">
        <f t="shared" si="4"/>
        <v>1460880</v>
      </c>
      <c r="H10" s="36">
        <f t="shared" si="2"/>
        <v>85.72732692802877</v>
      </c>
      <c r="I10" s="36">
        <f t="shared" si="0"/>
        <v>11.014584788166971</v>
      </c>
      <c r="J10" s="36">
        <f t="shared" si="1"/>
        <v>58.69099884938515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2163475</v>
      </c>
      <c r="C11" s="58">
        <v>840107</v>
      </c>
      <c r="D11" s="58">
        <f t="shared" si="3"/>
        <v>3003582</v>
      </c>
      <c r="E11" s="58">
        <v>1932356</v>
      </c>
      <c r="F11" s="58">
        <v>155560</v>
      </c>
      <c r="G11" s="58">
        <f t="shared" si="4"/>
        <v>2087916</v>
      </c>
      <c r="H11" s="61">
        <f t="shared" si="2"/>
        <v>89.31723269277435</v>
      </c>
      <c r="I11" s="61">
        <f t="shared" si="0"/>
        <v>18.51668894557479</v>
      </c>
      <c r="J11" s="61">
        <f t="shared" si="1"/>
        <v>69.5142000451461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1037680</v>
      </c>
      <c r="C12" s="28">
        <v>367713</v>
      </c>
      <c r="D12" s="28">
        <f t="shared" si="3"/>
        <v>1405393</v>
      </c>
      <c r="E12" s="28">
        <v>973147</v>
      </c>
      <c r="F12" s="28">
        <v>58057</v>
      </c>
      <c r="G12" s="28">
        <f t="shared" si="4"/>
        <v>1031204</v>
      </c>
      <c r="H12" s="36">
        <f t="shared" si="2"/>
        <v>93.78103076092822</v>
      </c>
      <c r="I12" s="36">
        <f t="shared" si="0"/>
        <v>15.788672143764297</v>
      </c>
      <c r="J12" s="36">
        <f t="shared" si="1"/>
        <v>73.37477844275587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1107167</v>
      </c>
      <c r="C13" s="28">
        <v>594395</v>
      </c>
      <c r="D13" s="28">
        <f t="shared" si="3"/>
        <v>1701562</v>
      </c>
      <c r="E13" s="28">
        <v>946549</v>
      </c>
      <c r="F13" s="28">
        <v>92898</v>
      </c>
      <c r="G13" s="28">
        <f t="shared" si="4"/>
        <v>1039447</v>
      </c>
      <c r="H13" s="36">
        <f t="shared" si="2"/>
        <v>85.4928840906566</v>
      </c>
      <c r="I13" s="36">
        <f t="shared" si="0"/>
        <v>15.629000916898693</v>
      </c>
      <c r="J13" s="36">
        <f t="shared" si="1"/>
        <v>61.08781225720838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1538127</v>
      </c>
      <c r="C14" s="28">
        <v>642845</v>
      </c>
      <c r="D14" s="28">
        <f t="shared" si="3"/>
        <v>2180972</v>
      </c>
      <c r="E14" s="28">
        <v>1369321</v>
      </c>
      <c r="F14" s="28">
        <v>107026</v>
      </c>
      <c r="G14" s="28">
        <f t="shared" si="4"/>
        <v>1476347</v>
      </c>
      <c r="H14" s="36">
        <f t="shared" si="2"/>
        <v>89.02522353485766</v>
      </c>
      <c r="I14" s="36">
        <f t="shared" si="0"/>
        <v>16.648803366285808</v>
      </c>
      <c r="J14" s="36">
        <f t="shared" si="1"/>
        <v>67.69215744172782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1175160</v>
      </c>
      <c r="C15" s="59">
        <v>378835</v>
      </c>
      <c r="D15" s="59">
        <f t="shared" si="3"/>
        <v>1553995</v>
      </c>
      <c r="E15" s="59">
        <v>1056323</v>
      </c>
      <c r="F15" s="59">
        <v>69930</v>
      </c>
      <c r="G15" s="59">
        <f t="shared" si="4"/>
        <v>1126253</v>
      </c>
      <c r="H15" s="62">
        <f t="shared" si="2"/>
        <v>89.88758977500936</v>
      </c>
      <c r="I15" s="62">
        <f t="shared" si="0"/>
        <v>18.45922367257513</v>
      </c>
      <c r="J15" s="62">
        <f t="shared" si="1"/>
        <v>72.47468621198911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1842840</v>
      </c>
      <c r="C16" s="28">
        <v>876194</v>
      </c>
      <c r="D16" s="28">
        <f>SUM(B16:C16)</f>
        <v>2719034</v>
      </c>
      <c r="E16" s="28">
        <v>1586232</v>
      </c>
      <c r="F16" s="28">
        <v>148826</v>
      </c>
      <c r="G16" s="28">
        <f>SUM(E16:F16)</f>
        <v>1735058</v>
      </c>
      <c r="H16" s="36">
        <f>IF(ISERROR(E16/B16*100)," ",E16/B16*100)</f>
        <v>86.07540535260793</v>
      </c>
      <c r="I16" s="36">
        <f>IF(ISERROR(F16/C16*100)," ",F16/C16*100)</f>
        <v>16.98550777567525</v>
      </c>
      <c r="J16" s="36">
        <f>IF(ISERROR(G16/D16*100)," ",G16/D16*100)</f>
        <v>63.81155954651542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1669719</v>
      </c>
      <c r="C17" s="28">
        <v>644042</v>
      </c>
      <c r="D17" s="28">
        <f t="shared" si="3"/>
        <v>2313761</v>
      </c>
      <c r="E17" s="28">
        <v>1507087</v>
      </c>
      <c r="F17" s="28">
        <v>96854</v>
      </c>
      <c r="G17" s="28">
        <f t="shared" si="4"/>
        <v>1603941</v>
      </c>
      <c r="H17" s="36">
        <f aca="true" t="shared" si="5" ref="H17:J19">IF(ISERROR(E17/B17*100)," ",E17/B17*100)</f>
        <v>90.25991798620008</v>
      </c>
      <c r="I17" s="36">
        <f t="shared" si="5"/>
        <v>15.038460224643735</v>
      </c>
      <c r="J17" s="36">
        <f t="shared" si="5"/>
        <v>69.32180981527478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676491</v>
      </c>
      <c r="C18" s="28">
        <v>211971</v>
      </c>
      <c r="D18" s="28">
        <f t="shared" si="3"/>
        <v>888462</v>
      </c>
      <c r="E18" s="28">
        <v>608175</v>
      </c>
      <c r="F18" s="28">
        <v>49026</v>
      </c>
      <c r="G18" s="28">
        <f t="shared" si="4"/>
        <v>657201</v>
      </c>
      <c r="H18" s="36">
        <f>IF(ISERROR(E18/B18*100)," ",E18/B18*100)</f>
        <v>89.90141775722071</v>
      </c>
      <c r="I18" s="36">
        <f>IF(ISERROR(F18/C18*100)," ",F18/C18*100)</f>
        <v>23.128635520896726</v>
      </c>
      <c r="J18" s="36">
        <f>IF(ISERROR(G18/D18*100)," ",G18/D18*100)</f>
        <v>73.97063689837044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f aca="true" t="shared" si="6" ref="B19:G19">SUM(B6:B18)</f>
        <v>37204917</v>
      </c>
      <c r="C19" s="60">
        <f t="shared" si="6"/>
        <v>21129503</v>
      </c>
      <c r="D19" s="60">
        <f t="shared" si="6"/>
        <v>58334420</v>
      </c>
      <c r="E19" s="60">
        <f t="shared" si="6"/>
        <v>31962146</v>
      </c>
      <c r="F19" s="60">
        <f t="shared" si="6"/>
        <v>2697333</v>
      </c>
      <c r="G19" s="60">
        <f t="shared" si="6"/>
        <v>34659479</v>
      </c>
      <c r="H19" s="39">
        <f t="shared" si="5"/>
        <v>85.90839216225102</v>
      </c>
      <c r="I19" s="39">
        <f t="shared" si="5"/>
        <v>12.765719099024714</v>
      </c>
      <c r="J19" s="39">
        <f t="shared" si="5"/>
        <v>59.415142895052355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338531</v>
      </c>
      <c r="C20" s="28">
        <v>74689</v>
      </c>
      <c r="D20" s="28">
        <f t="shared" si="3"/>
        <v>413220</v>
      </c>
      <c r="E20" s="28">
        <v>321002</v>
      </c>
      <c r="F20" s="28">
        <v>6902</v>
      </c>
      <c r="G20" s="28">
        <f t="shared" si="4"/>
        <v>327904</v>
      </c>
      <c r="H20" s="36">
        <f t="shared" si="2"/>
        <v>94.82203993135046</v>
      </c>
      <c r="I20" s="36">
        <f t="shared" si="0"/>
        <v>9.24098595509379</v>
      </c>
      <c r="J20" s="36">
        <f t="shared" si="1"/>
        <v>79.35337108562025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274548</v>
      </c>
      <c r="C21" s="28">
        <v>30788</v>
      </c>
      <c r="D21" s="28">
        <f t="shared" si="3"/>
        <v>305336</v>
      </c>
      <c r="E21" s="28">
        <v>267218</v>
      </c>
      <c r="F21" s="28">
        <v>8249</v>
      </c>
      <c r="G21" s="28">
        <f t="shared" si="4"/>
        <v>275467</v>
      </c>
      <c r="H21" s="36">
        <f t="shared" si="2"/>
        <v>97.3301572038405</v>
      </c>
      <c r="I21" s="36">
        <f t="shared" si="0"/>
        <v>26.792906327140443</v>
      </c>
      <c r="J21" s="36">
        <f t="shared" si="1"/>
        <v>90.21766185448162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395084</v>
      </c>
      <c r="C22" s="28">
        <v>108311</v>
      </c>
      <c r="D22" s="28">
        <f t="shared" si="3"/>
        <v>503395</v>
      </c>
      <c r="E22" s="28">
        <v>359258</v>
      </c>
      <c r="F22" s="28">
        <v>20155</v>
      </c>
      <c r="G22" s="28">
        <f t="shared" si="4"/>
        <v>379413</v>
      </c>
      <c r="H22" s="36">
        <f t="shared" si="2"/>
        <v>90.93205495540188</v>
      </c>
      <c r="I22" s="36">
        <f t="shared" si="0"/>
        <v>18.608451588481316</v>
      </c>
      <c r="J22" s="36">
        <f t="shared" si="1"/>
        <v>75.37083205037793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178731</v>
      </c>
      <c r="C23" s="28">
        <v>58255</v>
      </c>
      <c r="D23" s="28">
        <f t="shared" si="3"/>
        <v>236986</v>
      </c>
      <c r="E23" s="28">
        <v>162945</v>
      </c>
      <c r="F23" s="28">
        <v>7716</v>
      </c>
      <c r="G23" s="28">
        <f t="shared" si="4"/>
        <v>170661</v>
      </c>
      <c r="H23" s="36">
        <f t="shared" si="2"/>
        <v>91.16773251422529</v>
      </c>
      <c r="I23" s="36">
        <f t="shared" si="0"/>
        <v>13.245215003004034</v>
      </c>
      <c r="J23" s="36">
        <f t="shared" si="1"/>
        <v>72.01311469875857</v>
      </c>
      <c r="L23" s="10"/>
      <c r="M23" s="10"/>
      <c r="N23" s="10"/>
      <c r="O23" s="10"/>
    </row>
    <row r="24" spans="1:15" s="67" customFormat="1" ht="32.25" customHeight="1">
      <c r="A24" s="14" t="s">
        <v>34</v>
      </c>
      <c r="B24" s="63">
        <v>371908</v>
      </c>
      <c r="C24" s="63">
        <v>172192</v>
      </c>
      <c r="D24" s="63">
        <f t="shared" si="3"/>
        <v>544100</v>
      </c>
      <c r="E24" s="63">
        <v>320462</v>
      </c>
      <c r="F24" s="63">
        <v>26146</v>
      </c>
      <c r="G24" s="63">
        <f t="shared" si="4"/>
        <v>346608</v>
      </c>
      <c r="H24" s="37">
        <f t="shared" si="2"/>
        <v>86.16700904524774</v>
      </c>
      <c r="I24" s="37">
        <f t="shared" si="0"/>
        <v>15.184212971566623</v>
      </c>
      <c r="J24" s="37">
        <f t="shared" si="1"/>
        <v>63.70299577283588</v>
      </c>
      <c r="L24" s="70"/>
      <c r="M24" s="70"/>
      <c r="N24" s="70"/>
      <c r="O24" s="70"/>
    </row>
    <row r="25" spans="1:15" ht="32.25" customHeight="1">
      <c r="A25" s="4" t="s">
        <v>35</v>
      </c>
      <c r="B25" s="28">
        <v>163908</v>
      </c>
      <c r="C25" s="28">
        <v>46073</v>
      </c>
      <c r="D25" s="28">
        <f t="shared" si="3"/>
        <v>209981</v>
      </c>
      <c r="E25" s="28">
        <v>151438</v>
      </c>
      <c r="F25" s="28">
        <v>8717</v>
      </c>
      <c r="G25" s="28">
        <f t="shared" si="4"/>
        <v>160155</v>
      </c>
      <c r="H25" s="36">
        <f t="shared" si="2"/>
        <v>92.39207360226469</v>
      </c>
      <c r="I25" s="36">
        <f t="shared" si="0"/>
        <v>18.919974822564193</v>
      </c>
      <c r="J25" s="36">
        <f t="shared" si="1"/>
        <v>76.27118644067797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214932</v>
      </c>
      <c r="C26" s="28">
        <v>73955</v>
      </c>
      <c r="D26" s="28">
        <f t="shared" si="3"/>
        <v>288887</v>
      </c>
      <c r="E26" s="28">
        <v>202188</v>
      </c>
      <c r="F26" s="28">
        <v>6047</v>
      </c>
      <c r="G26" s="28">
        <f t="shared" si="4"/>
        <v>208235</v>
      </c>
      <c r="H26" s="36">
        <f t="shared" si="2"/>
        <v>94.07068282061303</v>
      </c>
      <c r="I26" s="36">
        <f t="shared" si="0"/>
        <v>8.176593874653506</v>
      </c>
      <c r="J26" s="36">
        <f t="shared" si="1"/>
        <v>72.08181745803722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13917</v>
      </c>
      <c r="C27" s="28">
        <v>0</v>
      </c>
      <c r="D27" s="28">
        <f t="shared" si="3"/>
        <v>13917</v>
      </c>
      <c r="E27" s="28">
        <v>13917</v>
      </c>
      <c r="F27" s="28">
        <v>0</v>
      </c>
      <c r="G27" s="28">
        <f t="shared" si="4"/>
        <v>13917</v>
      </c>
      <c r="H27" s="36">
        <f t="shared" si="2"/>
        <v>100</v>
      </c>
      <c r="I27" s="36" t="str">
        <f t="shared" si="0"/>
        <v> </v>
      </c>
      <c r="J27" s="36">
        <f t="shared" si="1"/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90693</v>
      </c>
      <c r="C28" s="28">
        <v>8003</v>
      </c>
      <c r="D28" s="28">
        <f t="shared" si="3"/>
        <v>98696</v>
      </c>
      <c r="E28" s="28">
        <v>88936</v>
      </c>
      <c r="F28" s="28">
        <v>1707</v>
      </c>
      <c r="G28" s="28">
        <f t="shared" si="4"/>
        <v>90643</v>
      </c>
      <c r="H28" s="36">
        <f t="shared" si="2"/>
        <v>98.06269502607698</v>
      </c>
      <c r="I28" s="36">
        <f t="shared" si="0"/>
        <v>21.32950143696114</v>
      </c>
      <c r="J28" s="36">
        <f t="shared" si="1"/>
        <v>91.84060144281429</v>
      </c>
      <c r="L28" s="10"/>
      <c r="M28" s="10"/>
      <c r="N28" s="10"/>
      <c r="O28" s="10"/>
    </row>
    <row r="29" spans="1:15" s="67" customFormat="1" ht="32.25" customHeight="1">
      <c r="A29" s="14" t="s">
        <v>92</v>
      </c>
      <c r="B29" s="63">
        <v>429245</v>
      </c>
      <c r="C29" s="63">
        <v>135762</v>
      </c>
      <c r="D29" s="63">
        <f t="shared" si="3"/>
        <v>565007</v>
      </c>
      <c r="E29" s="63">
        <v>396818</v>
      </c>
      <c r="F29" s="63">
        <v>14115</v>
      </c>
      <c r="G29" s="63">
        <f t="shared" si="4"/>
        <v>410933</v>
      </c>
      <c r="H29" s="37">
        <f t="shared" si="2"/>
        <v>92.44557304103716</v>
      </c>
      <c r="I29" s="37">
        <f t="shared" si="0"/>
        <v>10.396870994829186</v>
      </c>
      <c r="J29" s="37">
        <f t="shared" si="1"/>
        <v>72.73060333765777</v>
      </c>
      <c r="L29" s="70"/>
      <c r="M29" s="70"/>
      <c r="N29" s="70"/>
      <c r="O29" s="70"/>
    </row>
    <row r="30" spans="1:15" ht="32.25" customHeight="1">
      <c r="A30" s="4" t="s">
        <v>39</v>
      </c>
      <c r="B30" s="28">
        <v>83381</v>
      </c>
      <c r="C30" s="28">
        <v>36636</v>
      </c>
      <c r="D30" s="28">
        <f t="shared" si="3"/>
        <v>120017</v>
      </c>
      <c r="E30" s="28">
        <v>75633</v>
      </c>
      <c r="F30" s="28">
        <v>5812</v>
      </c>
      <c r="G30" s="28">
        <f t="shared" si="4"/>
        <v>81445</v>
      </c>
      <c r="H30" s="36">
        <f t="shared" si="2"/>
        <v>90.70771518691309</v>
      </c>
      <c r="I30" s="36">
        <f t="shared" si="0"/>
        <v>15.864177311933616</v>
      </c>
      <c r="J30" s="36">
        <f t="shared" si="1"/>
        <v>67.86121966054809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206196</v>
      </c>
      <c r="C31" s="28">
        <v>56077</v>
      </c>
      <c r="D31" s="28">
        <f t="shared" si="3"/>
        <v>262273</v>
      </c>
      <c r="E31" s="28">
        <v>195402</v>
      </c>
      <c r="F31" s="28">
        <v>7206</v>
      </c>
      <c r="G31" s="28">
        <f t="shared" si="4"/>
        <v>202608</v>
      </c>
      <c r="H31" s="36">
        <f t="shared" si="2"/>
        <v>94.76517488215096</v>
      </c>
      <c r="I31" s="36">
        <f t="shared" si="0"/>
        <v>12.850188134172654</v>
      </c>
      <c r="J31" s="36">
        <f t="shared" si="1"/>
        <v>77.25080355202404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68159</v>
      </c>
      <c r="C32" s="28">
        <v>15333</v>
      </c>
      <c r="D32" s="28">
        <f t="shared" si="3"/>
        <v>83492</v>
      </c>
      <c r="E32" s="28">
        <v>66250</v>
      </c>
      <c r="F32" s="28">
        <v>3195</v>
      </c>
      <c r="G32" s="28">
        <f t="shared" si="4"/>
        <v>69445</v>
      </c>
      <c r="H32" s="36">
        <f t="shared" si="2"/>
        <v>97.19919599759386</v>
      </c>
      <c r="I32" s="36">
        <f t="shared" si="0"/>
        <v>20.83740950890237</v>
      </c>
      <c r="J32" s="36">
        <f t="shared" si="1"/>
        <v>83.17563359363771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409733</v>
      </c>
      <c r="C33" s="28">
        <v>89650</v>
      </c>
      <c r="D33" s="28">
        <f t="shared" si="3"/>
        <v>499383</v>
      </c>
      <c r="E33" s="28">
        <v>378520</v>
      </c>
      <c r="F33" s="28">
        <v>23180</v>
      </c>
      <c r="G33" s="28">
        <f t="shared" si="4"/>
        <v>401700</v>
      </c>
      <c r="H33" s="36">
        <f t="shared" si="2"/>
        <v>92.38211225358953</v>
      </c>
      <c r="I33" s="36">
        <f t="shared" si="0"/>
        <v>25.856107083100948</v>
      </c>
      <c r="J33" s="36">
        <f t="shared" si="1"/>
        <v>80.43926204936892</v>
      </c>
      <c r="L33" s="10"/>
      <c r="M33" s="10"/>
      <c r="N33" s="10"/>
      <c r="O33" s="10"/>
    </row>
    <row r="34" spans="1:15" s="67" customFormat="1" ht="32.25" customHeight="1">
      <c r="A34" s="14" t="s">
        <v>43</v>
      </c>
      <c r="B34" s="63">
        <v>373328</v>
      </c>
      <c r="C34" s="63">
        <v>58527</v>
      </c>
      <c r="D34" s="63">
        <f t="shared" si="3"/>
        <v>431855</v>
      </c>
      <c r="E34" s="63">
        <v>354781</v>
      </c>
      <c r="F34" s="63">
        <v>10166</v>
      </c>
      <c r="G34" s="63">
        <f t="shared" si="4"/>
        <v>364947</v>
      </c>
      <c r="H34" s="37">
        <f t="shared" si="2"/>
        <v>95.03198259975143</v>
      </c>
      <c r="I34" s="37">
        <f t="shared" si="0"/>
        <v>17.36976096502469</v>
      </c>
      <c r="J34" s="37">
        <f t="shared" si="1"/>
        <v>84.50683678549512</v>
      </c>
      <c r="L34" s="70"/>
      <c r="M34" s="70"/>
      <c r="N34" s="70"/>
      <c r="O34" s="70"/>
    </row>
    <row r="35" spans="1:15" ht="32.25" customHeight="1">
      <c r="A35" s="4" t="s">
        <v>44</v>
      </c>
      <c r="B35" s="28">
        <v>64072</v>
      </c>
      <c r="C35" s="28">
        <v>10321</v>
      </c>
      <c r="D35" s="28">
        <f t="shared" si="3"/>
        <v>74393</v>
      </c>
      <c r="E35" s="28">
        <v>61397</v>
      </c>
      <c r="F35" s="28">
        <v>1830</v>
      </c>
      <c r="G35" s="28">
        <f t="shared" si="4"/>
        <v>63227</v>
      </c>
      <c r="H35" s="36">
        <f t="shared" si="2"/>
        <v>95.82500936446498</v>
      </c>
      <c r="I35" s="36">
        <f t="shared" si="0"/>
        <v>17.73084003488034</v>
      </c>
      <c r="J35" s="36">
        <f t="shared" si="1"/>
        <v>84.99052330192357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95114</v>
      </c>
      <c r="C36" s="28">
        <v>18788</v>
      </c>
      <c r="D36" s="28">
        <f t="shared" si="3"/>
        <v>113902</v>
      </c>
      <c r="E36" s="28">
        <v>91204</v>
      </c>
      <c r="F36" s="28">
        <v>3389</v>
      </c>
      <c r="G36" s="28">
        <f t="shared" si="4"/>
        <v>94593</v>
      </c>
      <c r="H36" s="36">
        <f t="shared" si="2"/>
        <v>95.88914355405093</v>
      </c>
      <c r="I36" s="36">
        <f t="shared" si="0"/>
        <v>18.038109431552055</v>
      </c>
      <c r="J36" s="36">
        <f t="shared" si="1"/>
        <v>83.04770767853067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39608</v>
      </c>
      <c r="C37" s="28">
        <v>10986</v>
      </c>
      <c r="D37" s="28">
        <f t="shared" si="3"/>
        <v>50594</v>
      </c>
      <c r="E37" s="28">
        <v>38003</v>
      </c>
      <c r="F37" s="28">
        <v>1247</v>
      </c>
      <c r="G37" s="28">
        <f t="shared" si="4"/>
        <v>39250</v>
      </c>
      <c r="H37" s="36">
        <f t="shared" si="2"/>
        <v>95.94778832559079</v>
      </c>
      <c r="I37" s="36">
        <f t="shared" si="0"/>
        <v>11.35081012197342</v>
      </c>
      <c r="J37" s="36">
        <f t="shared" si="1"/>
        <v>77.5783689765585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58840</v>
      </c>
      <c r="C38" s="28">
        <v>8906</v>
      </c>
      <c r="D38" s="28">
        <f t="shared" si="3"/>
        <v>67746</v>
      </c>
      <c r="E38" s="28">
        <v>58110</v>
      </c>
      <c r="F38" s="28">
        <v>1297</v>
      </c>
      <c r="G38" s="28">
        <f t="shared" si="4"/>
        <v>59407</v>
      </c>
      <c r="H38" s="36">
        <f t="shared" si="2"/>
        <v>98.75934738273283</v>
      </c>
      <c r="I38" s="36">
        <f t="shared" si="0"/>
        <v>14.563215809566584</v>
      </c>
      <c r="J38" s="36">
        <f t="shared" si="1"/>
        <v>87.6907861718773</v>
      </c>
      <c r="L38" s="10"/>
      <c r="M38" s="10"/>
      <c r="N38" s="10"/>
      <c r="O38" s="10"/>
    </row>
    <row r="39" spans="1:15" s="67" customFormat="1" ht="32.25" customHeight="1">
      <c r="A39" s="14" t="s">
        <v>48</v>
      </c>
      <c r="B39" s="63">
        <v>32843</v>
      </c>
      <c r="C39" s="63">
        <v>1511</v>
      </c>
      <c r="D39" s="63">
        <f t="shared" si="3"/>
        <v>34354</v>
      </c>
      <c r="E39" s="63">
        <v>32117</v>
      </c>
      <c r="F39" s="63">
        <v>214</v>
      </c>
      <c r="G39" s="63">
        <f t="shared" si="4"/>
        <v>32331</v>
      </c>
      <c r="H39" s="37">
        <f t="shared" si="2"/>
        <v>97.78948329933318</v>
      </c>
      <c r="I39" s="37">
        <f t="shared" si="0"/>
        <v>14.162806088682991</v>
      </c>
      <c r="J39" s="37">
        <f t="shared" si="1"/>
        <v>94.111311637655</v>
      </c>
      <c r="L39" s="70"/>
      <c r="M39" s="70"/>
      <c r="N39" s="70"/>
      <c r="O39" s="70"/>
    </row>
    <row r="40" spans="1:15" ht="32.25" customHeight="1">
      <c r="A40" s="4" t="s">
        <v>93</v>
      </c>
      <c r="B40" s="28">
        <v>560296</v>
      </c>
      <c r="C40" s="28">
        <v>137894</v>
      </c>
      <c r="D40" s="28">
        <f t="shared" si="3"/>
        <v>698190</v>
      </c>
      <c r="E40" s="28">
        <v>519838</v>
      </c>
      <c r="F40" s="28">
        <v>22397</v>
      </c>
      <c r="G40" s="28">
        <f t="shared" si="4"/>
        <v>542235</v>
      </c>
      <c r="H40" s="36">
        <f t="shared" si="2"/>
        <v>92.77917386524265</v>
      </c>
      <c r="I40" s="36">
        <f t="shared" si="0"/>
        <v>16.242186026948236</v>
      </c>
      <c r="J40" s="36">
        <f t="shared" si="1"/>
        <v>77.66295707472179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403849</v>
      </c>
      <c r="C41" s="28">
        <v>253308</v>
      </c>
      <c r="D41" s="28">
        <f t="shared" si="3"/>
        <v>657157</v>
      </c>
      <c r="E41" s="28">
        <v>346203</v>
      </c>
      <c r="F41" s="28">
        <v>44874</v>
      </c>
      <c r="G41" s="28">
        <f t="shared" si="4"/>
        <v>391077</v>
      </c>
      <c r="H41" s="36">
        <f t="shared" si="2"/>
        <v>85.72585297970281</v>
      </c>
      <c r="I41" s="36">
        <f t="shared" si="0"/>
        <v>17.715192571888768</v>
      </c>
      <c r="J41" s="36">
        <f t="shared" si="1"/>
        <v>59.5104366232118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193146</v>
      </c>
      <c r="C42" s="28">
        <v>102867</v>
      </c>
      <c r="D42" s="28">
        <f t="shared" si="3"/>
        <v>296013</v>
      </c>
      <c r="E42" s="28">
        <v>170256</v>
      </c>
      <c r="F42" s="28">
        <v>6834</v>
      </c>
      <c r="G42" s="28">
        <f t="shared" si="4"/>
        <v>177090</v>
      </c>
      <c r="H42" s="36">
        <f t="shared" si="2"/>
        <v>88.1488614830232</v>
      </c>
      <c r="I42" s="36">
        <f t="shared" si="0"/>
        <v>6.643529995042141</v>
      </c>
      <c r="J42" s="36">
        <f t="shared" si="1"/>
        <v>59.82507525007348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140297</v>
      </c>
      <c r="C43" s="28">
        <v>39450</v>
      </c>
      <c r="D43" s="28">
        <f t="shared" si="3"/>
        <v>179747</v>
      </c>
      <c r="E43" s="28">
        <v>129649</v>
      </c>
      <c r="F43" s="28">
        <v>4317</v>
      </c>
      <c r="G43" s="28">
        <f t="shared" si="4"/>
        <v>133966</v>
      </c>
      <c r="H43" s="36">
        <f t="shared" si="2"/>
        <v>92.41038653713194</v>
      </c>
      <c r="I43" s="36">
        <f t="shared" si="0"/>
        <v>10.94296577946768</v>
      </c>
      <c r="J43" s="36">
        <f t="shared" si="1"/>
        <v>74.53031204971433</v>
      </c>
      <c r="L43" s="10"/>
      <c r="M43" s="10"/>
      <c r="N43" s="10"/>
      <c r="O43" s="10"/>
    </row>
    <row r="44" spans="1:15" s="67" customFormat="1" ht="32.25" customHeight="1">
      <c r="A44" s="14" t="s">
        <v>52</v>
      </c>
      <c r="B44" s="63">
        <v>533672</v>
      </c>
      <c r="C44" s="63">
        <v>327203</v>
      </c>
      <c r="D44" s="63">
        <f t="shared" si="3"/>
        <v>860875</v>
      </c>
      <c r="E44" s="63">
        <v>463725</v>
      </c>
      <c r="F44" s="63">
        <v>40278</v>
      </c>
      <c r="G44" s="63">
        <f t="shared" si="4"/>
        <v>504003</v>
      </c>
      <c r="H44" s="37">
        <f t="shared" si="2"/>
        <v>86.89326027972237</v>
      </c>
      <c r="I44" s="37">
        <f t="shared" si="0"/>
        <v>12.309789335672349</v>
      </c>
      <c r="J44" s="37">
        <f t="shared" si="1"/>
        <v>58.545433425294036</v>
      </c>
      <c r="L44" s="70"/>
      <c r="M44" s="70"/>
      <c r="N44" s="70"/>
      <c r="O44" s="70"/>
    </row>
    <row r="45" spans="1:15" ht="32.25" customHeight="1">
      <c r="A45" s="4" t="s">
        <v>53</v>
      </c>
      <c r="B45" s="28">
        <v>361330</v>
      </c>
      <c r="C45" s="28">
        <v>144220</v>
      </c>
      <c r="D45" s="28">
        <f t="shared" si="3"/>
        <v>505550</v>
      </c>
      <c r="E45" s="28">
        <v>325922</v>
      </c>
      <c r="F45" s="28">
        <v>26204</v>
      </c>
      <c r="G45" s="28">
        <f t="shared" si="4"/>
        <v>352126</v>
      </c>
      <c r="H45" s="36">
        <f t="shared" si="2"/>
        <v>90.20064760745026</v>
      </c>
      <c r="I45" s="36">
        <f t="shared" si="0"/>
        <v>18.16946331992789</v>
      </c>
      <c r="J45" s="36">
        <f t="shared" si="1"/>
        <v>69.65206211057264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165829</v>
      </c>
      <c r="C46" s="28">
        <v>82869</v>
      </c>
      <c r="D46" s="28">
        <f t="shared" si="3"/>
        <v>248698</v>
      </c>
      <c r="E46" s="28">
        <v>151488</v>
      </c>
      <c r="F46" s="28">
        <v>8546</v>
      </c>
      <c r="G46" s="28">
        <f t="shared" si="4"/>
        <v>160034</v>
      </c>
      <c r="H46" s="36">
        <f t="shared" si="2"/>
        <v>91.35193482442757</v>
      </c>
      <c r="I46" s="36">
        <f t="shared" si="0"/>
        <v>10.31266215351941</v>
      </c>
      <c r="J46" s="36">
        <f t="shared" si="1"/>
        <v>64.34872817634239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282323</v>
      </c>
      <c r="C47" s="28">
        <v>121610</v>
      </c>
      <c r="D47" s="28">
        <f t="shared" si="3"/>
        <v>403933</v>
      </c>
      <c r="E47" s="28">
        <v>247180</v>
      </c>
      <c r="F47" s="28">
        <v>13505</v>
      </c>
      <c r="G47" s="28">
        <f t="shared" si="4"/>
        <v>260685</v>
      </c>
      <c r="H47" s="36">
        <f t="shared" si="2"/>
        <v>87.55220084796493</v>
      </c>
      <c r="I47" s="36">
        <f t="shared" si="0"/>
        <v>11.105172272017104</v>
      </c>
      <c r="J47" s="36">
        <f t="shared" si="1"/>
        <v>64.5366929664078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91362</v>
      </c>
      <c r="C48" s="28">
        <v>0</v>
      </c>
      <c r="D48" s="28">
        <f t="shared" si="3"/>
        <v>91362</v>
      </c>
      <c r="E48" s="28">
        <v>91362</v>
      </c>
      <c r="F48" s="28">
        <v>0</v>
      </c>
      <c r="G48" s="28">
        <f t="shared" si="4"/>
        <v>91362</v>
      </c>
      <c r="H48" s="36">
        <f t="shared" si="2"/>
        <v>100</v>
      </c>
      <c r="I48" s="36" t="str">
        <f t="shared" si="0"/>
        <v> </v>
      </c>
      <c r="J48" s="36">
        <f t="shared" si="1"/>
        <v>100</v>
      </c>
      <c r="L48" s="10"/>
      <c r="M48" s="10"/>
      <c r="N48" s="10"/>
      <c r="O48" s="10"/>
    </row>
    <row r="49" spans="1:15" s="67" customFormat="1" ht="32.25" customHeight="1">
      <c r="A49" s="14" t="s">
        <v>57</v>
      </c>
      <c r="B49" s="63">
        <v>471218</v>
      </c>
      <c r="C49" s="63">
        <v>154507</v>
      </c>
      <c r="D49" s="63">
        <f t="shared" si="3"/>
        <v>625725</v>
      </c>
      <c r="E49" s="63">
        <v>422341</v>
      </c>
      <c r="F49" s="63">
        <v>30839</v>
      </c>
      <c r="G49" s="63">
        <f t="shared" si="4"/>
        <v>453180</v>
      </c>
      <c r="H49" s="37">
        <f t="shared" si="2"/>
        <v>89.62751847340297</v>
      </c>
      <c r="I49" s="37">
        <f t="shared" si="0"/>
        <v>19.959613480295392</v>
      </c>
      <c r="J49" s="37">
        <f t="shared" si="1"/>
        <v>72.42478724679373</v>
      </c>
      <c r="L49" s="70"/>
      <c r="M49" s="70"/>
      <c r="N49" s="70"/>
      <c r="O49" s="70"/>
    </row>
    <row r="50" spans="1:15" ht="32.25" customHeight="1">
      <c r="A50" s="4" t="s">
        <v>58</v>
      </c>
      <c r="B50" s="28">
        <v>194105</v>
      </c>
      <c r="C50" s="28">
        <v>80909</v>
      </c>
      <c r="D50" s="28">
        <f t="shared" si="3"/>
        <v>275014</v>
      </c>
      <c r="E50" s="28">
        <v>180403</v>
      </c>
      <c r="F50" s="28">
        <v>6351</v>
      </c>
      <c r="G50" s="28">
        <f t="shared" si="4"/>
        <v>186754</v>
      </c>
      <c r="H50" s="36">
        <f t="shared" si="2"/>
        <v>92.94093403055047</v>
      </c>
      <c r="I50" s="36">
        <f t="shared" si="0"/>
        <v>7.849559381527395</v>
      </c>
      <c r="J50" s="36">
        <f t="shared" si="1"/>
        <v>67.90708836641043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208094</v>
      </c>
      <c r="C51" s="28">
        <v>63721</v>
      </c>
      <c r="D51" s="28">
        <f t="shared" si="3"/>
        <v>271815</v>
      </c>
      <c r="E51" s="28">
        <v>191327</v>
      </c>
      <c r="F51" s="28">
        <v>3404</v>
      </c>
      <c r="G51" s="28">
        <f t="shared" si="4"/>
        <v>194731</v>
      </c>
      <c r="H51" s="36">
        <f t="shared" si="2"/>
        <v>91.94258364008573</v>
      </c>
      <c r="I51" s="36">
        <f t="shared" si="0"/>
        <v>5.3420379466737815</v>
      </c>
      <c r="J51" s="36">
        <f t="shared" si="1"/>
        <v>71.64100583117194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174021</v>
      </c>
      <c r="C52" s="28">
        <v>92477</v>
      </c>
      <c r="D52" s="28">
        <f t="shared" si="3"/>
        <v>266498</v>
      </c>
      <c r="E52" s="28">
        <v>153453</v>
      </c>
      <c r="F52" s="28">
        <v>11529</v>
      </c>
      <c r="G52" s="28">
        <f t="shared" si="4"/>
        <v>164982</v>
      </c>
      <c r="H52" s="36">
        <f t="shared" si="2"/>
        <v>88.18073680762667</v>
      </c>
      <c r="I52" s="36">
        <f t="shared" si="0"/>
        <v>12.466883657558094</v>
      </c>
      <c r="J52" s="36">
        <f t="shared" si="1"/>
        <v>61.907406434569864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139725</v>
      </c>
      <c r="C53" s="28">
        <v>50020</v>
      </c>
      <c r="D53" s="28">
        <f t="shared" si="3"/>
        <v>189745</v>
      </c>
      <c r="E53" s="28">
        <v>129053</v>
      </c>
      <c r="F53" s="28">
        <v>6357</v>
      </c>
      <c r="G53" s="28">
        <f t="shared" si="4"/>
        <v>135410</v>
      </c>
      <c r="H53" s="36">
        <f t="shared" si="2"/>
        <v>92.36213991769547</v>
      </c>
      <c r="I53" s="36">
        <f t="shared" si="0"/>
        <v>12.708916433426628</v>
      </c>
      <c r="J53" s="36">
        <f t="shared" si="1"/>
        <v>71.36419932014019</v>
      </c>
      <c r="L53" s="10"/>
      <c r="M53" s="10"/>
      <c r="N53" s="10"/>
      <c r="O53" s="10"/>
    </row>
    <row r="54" spans="1:15" s="67" customFormat="1" ht="32.25" customHeight="1">
      <c r="A54" s="14" t="s">
        <v>62</v>
      </c>
      <c r="B54" s="63">
        <v>495624</v>
      </c>
      <c r="C54" s="63">
        <v>125236</v>
      </c>
      <c r="D54" s="63">
        <f t="shared" si="3"/>
        <v>620860</v>
      </c>
      <c r="E54" s="63">
        <v>453396</v>
      </c>
      <c r="F54" s="63">
        <v>31487</v>
      </c>
      <c r="G54" s="63">
        <f t="shared" si="4"/>
        <v>484883</v>
      </c>
      <c r="H54" s="37">
        <f t="shared" si="2"/>
        <v>91.4798314851581</v>
      </c>
      <c r="I54" s="37">
        <f t="shared" si="0"/>
        <v>25.14213165543454</v>
      </c>
      <c r="J54" s="37">
        <f t="shared" si="1"/>
        <v>78.09860516058372</v>
      </c>
      <c r="L54" s="70"/>
      <c r="M54" s="70"/>
      <c r="N54" s="70"/>
      <c r="O54" s="70"/>
    </row>
    <row r="55" spans="1:15" ht="32.25" customHeight="1">
      <c r="A55" s="4" t="s">
        <v>63</v>
      </c>
      <c r="B55" s="28">
        <v>283106</v>
      </c>
      <c r="C55" s="28">
        <v>108706</v>
      </c>
      <c r="D55" s="28">
        <f t="shared" si="3"/>
        <v>391812</v>
      </c>
      <c r="E55" s="28">
        <v>256831</v>
      </c>
      <c r="F55" s="28">
        <v>11970</v>
      </c>
      <c r="G55" s="28">
        <f t="shared" si="4"/>
        <v>268801</v>
      </c>
      <c r="H55" s="36">
        <f t="shared" si="2"/>
        <v>90.71902396982048</v>
      </c>
      <c r="I55" s="36">
        <f t="shared" si="0"/>
        <v>11.011351719316322</v>
      </c>
      <c r="J55" s="36">
        <f t="shared" si="1"/>
        <v>68.60458587281656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119479</v>
      </c>
      <c r="C56" s="28">
        <v>73582</v>
      </c>
      <c r="D56" s="28">
        <f t="shared" si="3"/>
        <v>193061</v>
      </c>
      <c r="E56" s="28">
        <v>98278</v>
      </c>
      <c r="F56" s="28">
        <v>5815</v>
      </c>
      <c r="G56" s="28">
        <f t="shared" si="4"/>
        <v>104093</v>
      </c>
      <c r="H56" s="36">
        <f t="shared" si="2"/>
        <v>82.25545911833879</v>
      </c>
      <c r="I56" s="36">
        <f t="shared" si="0"/>
        <v>7.902747954662825</v>
      </c>
      <c r="J56" s="36">
        <f t="shared" si="1"/>
        <v>53.91715571762292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189622</v>
      </c>
      <c r="C57" s="28">
        <v>93988</v>
      </c>
      <c r="D57" s="28">
        <f t="shared" si="3"/>
        <v>283610</v>
      </c>
      <c r="E57" s="28">
        <v>157831</v>
      </c>
      <c r="F57" s="28">
        <v>10891</v>
      </c>
      <c r="G57" s="28">
        <f t="shared" si="4"/>
        <v>168722</v>
      </c>
      <c r="H57" s="36">
        <f t="shared" si="2"/>
        <v>83.23454029595722</v>
      </c>
      <c r="I57" s="36">
        <f t="shared" si="0"/>
        <v>11.587649487168575</v>
      </c>
      <c r="J57" s="36">
        <f t="shared" si="1"/>
        <v>59.49085011106801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357030</v>
      </c>
      <c r="C58" s="28">
        <v>221681</v>
      </c>
      <c r="D58" s="28">
        <f t="shared" si="3"/>
        <v>578711</v>
      </c>
      <c r="E58" s="28">
        <v>298037</v>
      </c>
      <c r="F58" s="28">
        <v>36657</v>
      </c>
      <c r="G58" s="28">
        <f t="shared" si="4"/>
        <v>334694</v>
      </c>
      <c r="H58" s="36">
        <f t="shared" si="2"/>
        <v>83.47673864941322</v>
      </c>
      <c r="I58" s="36">
        <f t="shared" si="0"/>
        <v>16.535923241053585</v>
      </c>
      <c r="J58" s="36">
        <f t="shared" si="1"/>
        <v>57.834394023960144</v>
      </c>
      <c r="L58" s="10"/>
      <c r="M58" s="10"/>
      <c r="N58" s="10"/>
      <c r="O58" s="10"/>
    </row>
    <row r="59" spans="1:15" s="67" customFormat="1" ht="32.25" customHeight="1">
      <c r="A59" s="14" t="s">
        <v>67</v>
      </c>
      <c r="B59" s="63">
        <v>74800</v>
      </c>
      <c r="C59" s="63">
        <v>20372</v>
      </c>
      <c r="D59" s="63">
        <f t="shared" si="3"/>
        <v>95172</v>
      </c>
      <c r="E59" s="63">
        <v>61674</v>
      </c>
      <c r="F59" s="63">
        <v>5259</v>
      </c>
      <c r="G59" s="63">
        <f t="shared" si="4"/>
        <v>66933</v>
      </c>
      <c r="H59" s="37">
        <f t="shared" si="2"/>
        <v>82.45187165775401</v>
      </c>
      <c r="I59" s="37">
        <f t="shared" si="0"/>
        <v>25.814843903396817</v>
      </c>
      <c r="J59" s="37">
        <f t="shared" si="1"/>
        <v>70.32845794981716</v>
      </c>
      <c r="L59" s="70"/>
      <c r="M59" s="70"/>
      <c r="N59" s="70"/>
      <c r="O59" s="70"/>
    </row>
    <row r="60" spans="1:15" ht="32.25" customHeight="1">
      <c r="A60" s="4" t="s">
        <v>68</v>
      </c>
      <c r="B60" s="28">
        <v>210725</v>
      </c>
      <c r="C60" s="28">
        <v>70276</v>
      </c>
      <c r="D60" s="28">
        <f t="shared" si="3"/>
        <v>281001</v>
      </c>
      <c r="E60" s="28">
        <v>184691</v>
      </c>
      <c r="F60" s="28">
        <v>12722</v>
      </c>
      <c r="G60" s="28">
        <f t="shared" si="4"/>
        <v>197413</v>
      </c>
      <c r="H60" s="36">
        <f t="shared" si="2"/>
        <v>87.64550955036185</v>
      </c>
      <c r="I60" s="36">
        <f t="shared" si="0"/>
        <v>18.10290853207354</v>
      </c>
      <c r="J60" s="36">
        <f t="shared" si="1"/>
        <v>70.2534866423963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178833</v>
      </c>
      <c r="C61" s="28">
        <v>96082</v>
      </c>
      <c r="D61" s="28">
        <f t="shared" si="3"/>
        <v>274915</v>
      </c>
      <c r="E61" s="28">
        <v>161203</v>
      </c>
      <c r="F61" s="28">
        <v>8040</v>
      </c>
      <c r="G61" s="28">
        <f t="shared" si="4"/>
        <v>169243</v>
      </c>
      <c r="H61" s="36">
        <f t="shared" si="2"/>
        <v>90.14164052495904</v>
      </c>
      <c r="I61" s="36">
        <f t="shared" si="0"/>
        <v>8.367852459357632</v>
      </c>
      <c r="J61" s="36">
        <f t="shared" si="1"/>
        <v>61.56193732608261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639189</v>
      </c>
      <c r="C62" s="28">
        <v>287255</v>
      </c>
      <c r="D62" s="28">
        <f t="shared" si="3"/>
        <v>926444</v>
      </c>
      <c r="E62" s="28">
        <v>554821</v>
      </c>
      <c r="F62" s="28">
        <v>36212</v>
      </c>
      <c r="G62" s="28">
        <f t="shared" si="4"/>
        <v>591033</v>
      </c>
      <c r="H62" s="36">
        <f t="shared" si="2"/>
        <v>86.80077410593738</v>
      </c>
      <c r="I62" s="36">
        <f t="shared" si="0"/>
        <v>12.606220953508206</v>
      </c>
      <c r="J62" s="36">
        <f t="shared" si="1"/>
        <v>63.79586893541326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50047</v>
      </c>
      <c r="C63" s="28">
        <v>10138</v>
      </c>
      <c r="D63" s="28">
        <f t="shared" si="3"/>
        <v>60185</v>
      </c>
      <c r="E63" s="28">
        <v>45674</v>
      </c>
      <c r="F63" s="28">
        <v>3238</v>
      </c>
      <c r="G63" s="28">
        <f t="shared" si="4"/>
        <v>48912</v>
      </c>
      <c r="H63" s="36">
        <f t="shared" si="2"/>
        <v>91.26221351929186</v>
      </c>
      <c r="I63" s="36">
        <f t="shared" si="0"/>
        <v>31.939238508581575</v>
      </c>
      <c r="J63" s="36">
        <f t="shared" si="1"/>
        <v>81.2694192905209</v>
      </c>
      <c r="L63" s="10"/>
      <c r="M63" s="10"/>
      <c r="N63" s="10"/>
      <c r="O63" s="10"/>
    </row>
    <row r="64" spans="1:15" s="67" customFormat="1" ht="32.25" customHeight="1">
      <c r="A64" s="14" t="s">
        <v>72</v>
      </c>
      <c r="B64" s="63">
        <v>214904</v>
      </c>
      <c r="C64" s="63">
        <v>46266</v>
      </c>
      <c r="D64" s="63">
        <f t="shared" si="3"/>
        <v>261170</v>
      </c>
      <c r="E64" s="63">
        <v>201431</v>
      </c>
      <c r="F64" s="63">
        <v>10873</v>
      </c>
      <c r="G64" s="63">
        <f t="shared" si="4"/>
        <v>212304</v>
      </c>
      <c r="H64" s="37">
        <f t="shared" si="2"/>
        <v>93.7306890518557</v>
      </c>
      <c r="I64" s="37">
        <f t="shared" si="0"/>
        <v>23.501059093070506</v>
      </c>
      <c r="J64" s="37">
        <f t="shared" si="1"/>
        <v>81.28958149864073</v>
      </c>
      <c r="L64" s="70"/>
      <c r="M64" s="70"/>
      <c r="N64" s="70"/>
      <c r="O64" s="70"/>
    </row>
    <row r="65" spans="1:15" ht="32.25" customHeight="1" thickBot="1">
      <c r="A65" s="4" t="s">
        <v>85</v>
      </c>
      <c r="B65" s="28">
        <v>176682</v>
      </c>
      <c r="C65" s="28">
        <v>94071</v>
      </c>
      <c r="D65" s="28">
        <f t="shared" si="3"/>
        <v>270753</v>
      </c>
      <c r="E65" s="28">
        <v>160643</v>
      </c>
      <c r="F65" s="28">
        <v>16588</v>
      </c>
      <c r="G65" s="28">
        <f t="shared" si="4"/>
        <v>177231</v>
      </c>
      <c r="H65" s="36">
        <f t="shared" si="2"/>
        <v>90.92210864717401</v>
      </c>
      <c r="I65" s="36">
        <f t="shared" si="0"/>
        <v>17.633489598282146</v>
      </c>
      <c r="J65" s="36">
        <f t="shared" si="1"/>
        <v>65.45855447585069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f aca="true" t="shared" si="7" ref="B66:G66">SUM(B20:B65)</f>
        <v>10812079</v>
      </c>
      <c r="C66" s="33">
        <f t="shared" si="7"/>
        <v>3913471</v>
      </c>
      <c r="D66" s="33">
        <f t="shared" si="7"/>
        <v>14725550</v>
      </c>
      <c r="E66" s="33">
        <f t="shared" si="7"/>
        <v>9792309</v>
      </c>
      <c r="F66" s="33">
        <f t="shared" si="7"/>
        <v>572477</v>
      </c>
      <c r="G66" s="33">
        <f t="shared" si="7"/>
        <v>10364786</v>
      </c>
      <c r="H66" s="39">
        <f aca="true" t="shared" si="8" ref="H66:J67">IF(ISERROR(E66/B66*100)," ",E66/B66*100)</f>
        <v>90.5682339168998</v>
      </c>
      <c r="I66" s="39">
        <f t="shared" si="8"/>
        <v>14.628369547136034</v>
      </c>
      <c r="J66" s="39">
        <f t="shared" si="8"/>
        <v>70.38641001524562</v>
      </c>
    </row>
    <row r="67" spans="1:10" ht="32.25" customHeight="1" thickTop="1">
      <c r="A67" s="5" t="s">
        <v>74</v>
      </c>
      <c r="B67" s="34">
        <f aca="true" t="shared" si="9" ref="B67:G67">SUM(B66,B19)</f>
        <v>48016996</v>
      </c>
      <c r="C67" s="34">
        <f t="shared" si="9"/>
        <v>25042974</v>
      </c>
      <c r="D67" s="34">
        <f t="shared" si="9"/>
        <v>73059970</v>
      </c>
      <c r="E67" s="34">
        <f t="shared" si="9"/>
        <v>41754455</v>
      </c>
      <c r="F67" s="34">
        <f t="shared" si="9"/>
        <v>3269810</v>
      </c>
      <c r="G67" s="34">
        <f t="shared" si="9"/>
        <v>45024265</v>
      </c>
      <c r="H67" s="40">
        <f t="shared" si="8"/>
        <v>86.95765765938377</v>
      </c>
      <c r="I67" s="40">
        <f t="shared" si="8"/>
        <v>13.05679589013669</v>
      </c>
      <c r="J67" s="40">
        <f t="shared" si="8"/>
        <v>61.6264487926836</v>
      </c>
    </row>
    <row r="68" spans="1:10" s="65" customFormat="1" ht="26.25" customHeight="1">
      <c r="A68" s="64" t="s">
        <v>96</v>
      </c>
      <c r="B68" s="64">
        <v>6</v>
      </c>
      <c r="C68" s="64">
        <v>6</v>
      </c>
      <c r="D68" s="64"/>
      <c r="E68" s="64">
        <v>6</v>
      </c>
      <c r="F68" s="64">
        <v>6</v>
      </c>
      <c r="G68" s="64"/>
      <c r="H68" s="64"/>
      <c r="I68" s="64"/>
      <c r="J68" s="64"/>
    </row>
    <row r="69" spans="1:6" s="65" customFormat="1" ht="26.25" customHeight="1">
      <c r="A69" s="65" t="s">
        <v>97</v>
      </c>
      <c r="B69" s="65">
        <v>38</v>
      </c>
      <c r="C69" s="65">
        <v>38</v>
      </c>
      <c r="E69" s="65">
        <v>38</v>
      </c>
      <c r="F69" s="65">
        <v>38</v>
      </c>
    </row>
    <row r="70" spans="1:6" s="65" customFormat="1" ht="26.25" customHeight="1">
      <c r="A70" s="65" t="s">
        <v>98</v>
      </c>
      <c r="B70" s="65">
        <v>1</v>
      </c>
      <c r="C70" s="65">
        <v>2</v>
      </c>
      <c r="E70" s="65">
        <v>6</v>
      </c>
      <c r="F70" s="65">
        <v>7</v>
      </c>
    </row>
    <row r="71" ht="29.25" customHeight="1">
      <c r="G71" s="65">
        <v>47051057</v>
      </c>
    </row>
    <row r="72" ht="24">
      <c r="G72" s="71">
        <f>G67/G71*100-100</f>
        <v>-4.307643928169341</v>
      </c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3"/>
  <headerFooter alignWithMargins="0">
    <oddHeader>&amp;L&amp;24　　第２２表の１　税目別収入の状況</oddHeader>
    <oddFooter>&amp;C&amp;30&amp;P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2010-11-09T00:09:39Z</cp:lastPrinted>
  <dcterms:modified xsi:type="dcterms:W3CDTF">2012-08-07T04:38:14Z</dcterms:modified>
  <cp:category/>
  <cp:version/>
  <cp:contentType/>
  <cp:contentStatus/>
</cp:coreProperties>
</file>