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255" windowHeight="4770" activeTab="0"/>
  </bookViews>
  <sheets>
    <sheet name="第２１表債務負担行為" sheetId="1" r:id="rId1"/>
  </sheets>
  <definedNames>
    <definedName name="_xlnm.Print_Area" localSheetId="0">'第２１表債務負担行為'!$A$1:$S$66</definedName>
    <definedName name="_xlnm.Print_Titles" localSheetId="0">'第２１表債務負担行為'!$A:$A</definedName>
  </definedNames>
  <calcPr fullCalcOnLoad="1"/>
</workbook>
</file>

<file path=xl/comments1.xml><?xml version="1.0" encoding="utf-8"?>
<comments xmlns="http://schemas.openxmlformats.org/spreadsheetml/2006/main">
  <authors>
    <author>install</author>
    <author> </author>
  </authors>
  <commentList>
    <comment ref="A3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  <comment ref="B3" authorId="1">
      <text>
        <r>
          <rPr>
            <sz val="16"/>
            <rFont val="ＭＳ Ｐゴシック"/>
            <family val="3"/>
          </rPr>
          <t>昨年度から４ページ減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<sst xmlns="http://schemas.openxmlformats.org/spreadsheetml/2006/main" count="83" uniqueCount="76">
  <si>
    <t>市町村名</t>
  </si>
  <si>
    <t>債務負担行為限度額</t>
  </si>
  <si>
    <t>（ｂ）に充当した一般財源等の額</t>
  </si>
  <si>
    <t>３その他</t>
  </si>
  <si>
    <t>(a)</t>
  </si>
  <si>
    <t>(b)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</si>
  <si>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</si>
  <si>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</si>
  <si>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</si>
  <si>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</si>
  <si>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</si>
  <si>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</si>
  <si>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</si>
  <si>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</si>
  <si>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</si>
  <si>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</si>
  <si>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</si>
  <si>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</si>
  <si>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</si>
  <si>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</si>
  <si>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</si>
  <si>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</si>
  <si>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</si>
  <si>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</si>
  <si>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</si>
  <si>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</si>
  <si>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</si>
  <si>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</si>
  <si>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</si>
  <si>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</si>
  <si>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</si>
  <si>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</si>
  <si>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</si>
  <si>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</si>
  <si>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</si>
  <si>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</si>
  <si>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</si>
  <si>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</si>
  <si>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</si>
  <si>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</si>
  <si>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</si>
  <si>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</si>
  <si>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</si>
  <si>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</si>
  <si>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</si>
  <si>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</si>
  <si>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</si>
  <si>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</si>
  <si>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</si>
  <si>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</si>
  <si>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</si>
  <si>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</si>
  <si>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</si>
  <si>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</si>
  <si>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</si>
  <si>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</si>
  <si>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</si>
  <si>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</si>
  <si>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</si>
  <si>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</si>
  <si>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(a)に充当予定の一般財源等の額</t>
  </si>
  <si>
    <t>田村市</t>
  </si>
  <si>
    <t>飯舘村</t>
  </si>
  <si>
    <t>市計</t>
  </si>
  <si>
    <t>１物件の購入等
　に係るもの</t>
  </si>
  <si>
    <t>２債務保証又は
　損失補償に係
　るもの</t>
  </si>
  <si>
    <t>２債務保証又は
　損失保証に係
　るもの</t>
  </si>
  <si>
    <t>うち公債費に準ずる債務負担行為に係るもの</t>
  </si>
  <si>
    <t>南相馬市</t>
  </si>
  <si>
    <t>伊達市</t>
  </si>
  <si>
    <t>南会津町</t>
  </si>
  <si>
    <t>会津美里町</t>
  </si>
  <si>
    <t>本宮市</t>
  </si>
  <si>
    <t>４その他実質的
　な債務負担に
　係るもの</t>
  </si>
  <si>
    <t>債務負担行為に基づく平成２３年度以降の支出予定額</t>
  </si>
  <si>
    <t>債務負担行為に基づく平成２２年度支出額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</si>
</sst>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#;[Red]&quot;△&quot;#,###"/>
    <numFmt numFmtId="179" formatCode="#,##0.0;&quot;▲ &quot;#,##0.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left" vertical="center" wrapText="1"/>
    </xf>
    <xf numFmtId="177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 vertical="center"/>
    </xf>
    <xf numFmtId="3" fontId="7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/>
    </xf>
    <xf numFmtId="3" fontId="5" fillId="0" borderId="1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wrapText="1"/>
    </xf>
    <xf numFmtId="177" fontId="5" fillId="0" borderId="15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5" fillId="0" borderId="26" xfId="0" applyFont="1" applyBorder="1" applyAlignment="1">
      <alignment/>
    </xf>
    <xf numFmtId="3" fontId="5" fillId="0" borderId="26" xfId="0" applyFont="1" applyFill="1" applyBorder="1" applyAlignment="1">
      <alignment/>
    </xf>
    <xf numFmtId="3" fontId="5" fillId="0" borderId="0" xfId="0" applyFont="1" applyAlignment="1">
      <alignment/>
    </xf>
    <xf numFmtId="3" fontId="5" fillId="0" borderId="0" xfId="0" applyFont="1" applyFill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7" fillId="0" borderId="24" xfId="0" applyFont="1" applyBorder="1" applyAlignment="1">
      <alignment horizontal="center" vertical="center" wrapText="1"/>
    </xf>
    <xf numFmtId="3" fontId="7" fillId="0" borderId="28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28" xfId="0" applyFont="1" applyFill="1" applyBorder="1" applyAlignment="1">
      <alignment horizontal="center" vertical="center" wrapText="1"/>
    </xf>
    <xf numFmtId="177" fontId="5" fillId="0" borderId="29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3" fontId="0" fillId="0" borderId="31" xfId="0" applyBorder="1" applyAlignment="1">
      <alignment/>
    </xf>
    <xf numFmtId="3" fontId="7" fillId="0" borderId="31" xfId="0" applyFont="1" applyBorder="1" applyAlignment="1">
      <alignment/>
    </xf>
    <xf numFmtId="179" fontId="5" fillId="0" borderId="0" xfId="0" applyNumberFormat="1" applyFont="1" applyAlignment="1">
      <alignment/>
    </xf>
    <xf numFmtId="177" fontId="5" fillId="0" borderId="0" xfId="0" applyNumberFormat="1" applyFont="1" applyAlignment="1">
      <alignment shrinkToFit="1"/>
    </xf>
    <xf numFmtId="177" fontId="4" fillId="0" borderId="0" xfId="0" applyNumberFormat="1" applyFont="1" applyAlignment="1">
      <alignment shrinkToFit="1"/>
    </xf>
    <xf numFmtId="177" fontId="7" fillId="0" borderId="0" xfId="0" applyNumberFormat="1" applyFont="1" applyAlignment="1">
      <alignment shrinkToFit="1"/>
    </xf>
    <xf numFmtId="179" fontId="7" fillId="0" borderId="0" xfId="0" applyNumberFormat="1" applyFont="1" applyAlignment="1">
      <alignment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vertical="top" wrapText="1"/>
    </xf>
    <xf numFmtId="3" fontId="7" fillId="0" borderId="13" xfId="0" applyNumberFormat="1" applyFont="1" applyBorder="1" applyAlignment="1">
      <alignment vertical="top" wrapText="1"/>
    </xf>
    <xf numFmtId="3" fontId="7" fillId="0" borderId="13" xfId="0" applyFont="1" applyBorder="1" applyAlignment="1">
      <alignment vertical="top"/>
    </xf>
    <xf numFmtId="3" fontId="7" fillId="0" borderId="11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24" xfId="0" applyNumberFormat="1" applyFont="1" applyFill="1" applyBorder="1" applyAlignment="1">
      <alignment horizontal="center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" sqref="W1:Z16384"/>
    </sheetView>
  </sheetViews>
  <sheetFormatPr defaultColWidth="24.75390625" defaultRowHeight="14.25"/>
  <cols>
    <col min="1" max="11" width="20.625" style="0" customWidth="1"/>
    <col min="12" max="13" width="20.625" style="47" customWidth="1"/>
    <col min="14" max="14" width="20.625" style="0" customWidth="1"/>
    <col min="15" max="19" width="19.625" style="0" customWidth="1"/>
    <col min="20" max="20" width="9.75390625" style="0" customWidth="1"/>
    <col min="21" max="21" width="16.875" style="0" bestFit="1" customWidth="1"/>
    <col min="22" max="22" width="7.875" style="0" customWidth="1"/>
    <col min="23" max="23" width="16.875" style="0" bestFit="1" customWidth="1"/>
    <col min="24" max="24" width="11.00390625" style="0" customWidth="1"/>
    <col min="25" max="25" width="15.125" style="0" bestFit="1" customWidth="1"/>
    <col min="26" max="26" width="14.375" style="0" customWidth="1"/>
    <col min="27" max="27" width="20.75390625" style="10" customWidth="1"/>
    <col min="28" max="28" width="5.25390625" style="10" customWidth="1"/>
  </cols>
  <sheetData>
    <row r="1" spans="1:19" ht="27" customHeight="1">
      <c r="A1" s="37" t="s">
        <v>0</v>
      </c>
      <c r="B1" s="73" t="s">
        <v>1</v>
      </c>
      <c r="C1" s="74"/>
      <c r="D1" s="74"/>
      <c r="E1" s="74"/>
      <c r="F1" s="75"/>
      <c r="G1" s="73" t="s">
        <v>74</v>
      </c>
      <c r="H1" s="74"/>
      <c r="I1" s="74"/>
      <c r="J1" s="74"/>
      <c r="K1" s="75"/>
      <c r="L1" s="81" t="s">
        <v>60</v>
      </c>
      <c r="M1" s="76" t="s">
        <v>75</v>
      </c>
      <c r="N1" s="77"/>
      <c r="O1" s="77"/>
      <c r="P1" s="77"/>
      <c r="Q1" s="78"/>
      <c r="R1" s="5" t="s">
        <v>2</v>
      </c>
      <c r="S1" s="30"/>
    </row>
    <row r="2" spans="1:19" ht="25.5" customHeight="1">
      <c r="A2" s="1"/>
      <c r="B2" s="31"/>
      <c r="C2" s="79" t="s">
        <v>64</v>
      </c>
      <c r="D2" s="70" t="s">
        <v>65</v>
      </c>
      <c r="E2" s="36" t="s">
        <v>3</v>
      </c>
      <c r="F2" s="70" t="s">
        <v>73</v>
      </c>
      <c r="G2" s="32" t="s">
        <v>4</v>
      </c>
      <c r="H2" s="70" t="s">
        <v>64</v>
      </c>
      <c r="I2" s="70" t="s">
        <v>65</v>
      </c>
      <c r="J2" s="36" t="s">
        <v>3</v>
      </c>
      <c r="K2" s="70" t="s">
        <v>73</v>
      </c>
      <c r="L2" s="82"/>
      <c r="M2" s="55" t="s">
        <v>5</v>
      </c>
      <c r="N2" s="70" t="s">
        <v>64</v>
      </c>
      <c r="O2" s="70" t="s">
        <v>66</v>
      </c>
      <c r="P2" s="36" t="s">
        <v>3</v>
      </c>
      <c r="Q2" s="70" t="s">
        <v>73</v>
      </c>
      <c r="R2" s="33"/>
      <c r="S2" s="68" t="s">
        <v>67</v>
      </c>
    </row>
    <row r="3" spans="1:19" ht="61.5" customHeight="1">
      <c r="A3" s="52"/>
      <c r="B3" s="34"/>
      <c r="C3" s="80"/>
      <c r="D3" s="72"/>
      <c r="E3" s="31"/>
      <c r="F3" s="72"/>
      <c r="G3" s="34"/>
      <c r="H3" s="71"/>
      <c r="I3" s="72"/>
      <c r="J3" s="31"/>
      <c r="K3" s="72"/>
      <c r="L3" s="82"/>
      <c r="M3" s="56"/>
      <c r="N3" s="71"/>
      <c r="O3" s="72"/>
      <c r="P3" s="31"/>
      <c r="Q3" s="72"/>
      <c r="R3" s="34"/>
      <c r="S3" s="69"/>
    </row>
    <row r="4" spans="1:19" ht="21">
      <c r="A4" s="2"/>
      <c r="B4" s="34"/>
      <c r="C4" s="34"/>
      <c r="D4" s="54"/>
      <c r="E4" s="34"/>
      <c r="F4" s="53"/>
      <c r="G4" s="54"/>
      <c r="H4" s="34"/>
      <c r="I4" s="54"/>
      <c r="J4" s="34"/>
      <c r="K4" s="35"/>
      <c r="L4" s="83"/>
      <c r="M4" s="57"/>
      <c r="N4" s="34"/>
      <c r="O4" s="54"/>
      <c r="P4" s="34"/>
      <c r="Q4" s="35"/>
      <c r="R4" s="34"/>
      <c r="S4" s="7"/>
    </row>
    <row r="5" spans="1:26" ht="34.5" customHeight="1">
      <c r="A5" s="4" t="s">
        <v>6</v>
      </c>
      <c r="B5" s="13">
        <f>SUM(C5,D5,E5,F5)</f>
        <v>50539225</v>
      </c>
      <c r="C5" s="13">
        <v>5050399</v>
      </c>
      <c r="D5" s="13">
        <v>25000000</v>
      </c>
      <c r="E5" s="13">
        <v>20488826</v>
      </c>
      <c r="F5" s="13">
        <v>0</v>
      </c>
      <c r="G5" s="13">
        <f>SUM(H5,I5,J5,K5)</f>
        <v>15912000</v>
      </c>
      <c r="H5" s="38">
        <v>1352676</v>
      </c>
      <c r="I5" s="13">
        <v>0</v>
      </c>
      <c r="J5" s="13">
        <v>14559324</v>
      </c>
      <c r="K5" s="13">
        <v>0</v>
      </c>
      <c r="L5" s="38">
        <v>15599881</v>
      </c>
      <c r="M5" s="13">
        <f>SUM(N5,O5,P5,Q5)</f>
        <v>2983044</v>
      </c>
      <c r="N5" s="13">
        <v>988317</v>
      </c>
      <c r="O5" s="13">
        <v>0</v>
      </c>
      <c r="P5" s="13">
        <v>1994727</v>
      </c>
      <c r="Q5" s="13">
        <v>0</v>
      </c>
      <c r="R5" s="13">
        <v>2366468</v>
      </c>
      <c r="S5" s="13">
        <v>741672</v>
      </c>
      <c r="U5" s="10"/>
      <c r="V5" s="10"/>
      <c r="W5" s="10"/>
      <c r="X5" s="10"/>
      <c r="Y5" s="10"/>
      <c r="Z5" s="10"/>
    </row>
    <row r="6" spans="1:26" ht="34.5" customHeight="1">
      <c r="A6" s="3" t="s">
        <v>7</v>
      </c>
      <c r="B6" s="14">
        <f aca="true" t="shared" si="0" ref="B6:B17">SUM(C6,D6,E6,F6)</f>
        <v>21928465</v>
      </c>
      <c r="C6" s="14">
        <v>3210650</v>
      </c>
      <c r="D6" s="14">
        <v>14384248</v>
      </c>
      <c r="E6" s="14">
        <v>4333567</v>
      </c>
      <c r="F6" s="14">
        <v>0</v>
      </c>
      <c r="G6" s="14">
        <f aca="true" t="shared" si="1" ref="G6:G17">SUM(H6,I6,J6,K6)</f>
        <v>3695100</v>
      </c>
      <c r="H6" s="14">
        <v>1659895</v>
      </c>
      <c r="I6" s="14">
        <v>0</v>
      </c>
      <c r="J6" s="14">
        <v>2035205</v>
      </c>
      <c r="K6" s="14">
        <v>0</v>
      </c>
      <c r="L6" s="39">
        <v>3685432</v>
      </c>
      <c r="M6" s="39">
        <v>1269187</v>
      </c>
      <c r="N6" s="14">
        <v>394041</v>
      </c>
      <c r="O6" s="14">
        <v>0</v>
      </c>
      <c r="P6" s="14">
        <v>875146</v>
      </c>
      <c r="Q6" s="14">
        <v>0</v>
      </c>
      <c r="R6" s="14">
        <v>1196056</v>
      </c>
      <c r="S6" s="14">
        <v>417621</v>
      </c>
      <c r="U6" s="10"/>
      <c r="V6" s="10"/>
      <c r="W6" s="10"/>
      <c r="X6" s="10"/>
      <c r="Y6" s="10"/>
      <c r="Z6" s="10"/>
    </row>
    <row r="7" spans="1:26" ht="34.5" customHeight="1">
      <c r="A7" s="3" t="s">
        <v>8</v>
      </c>
      <c r="B7" s="14">
        <f t="shared" si="0"/>
        <v>42117384</v>
      </c>
      <c r="C7" s="14">
        <v>364098</v>
      </c>
      <c r="D7" s="14">
        <v>6804100</v>
      </c>
      <c r="E7" s="14">
        <v>34949186</v>
      </c>
      <c r="F7" s="14">
        <v>0</v>
      </c>
      <c r="G7" s="14">
        <f t="shared" si="1"/>
        <v>15869492</v>
      </c>
      <c r="H7" s="14">
        <v>200026</v>
      </c>
      <c r="I7" s="14">
        <v>0</v>
      </c>
      <c r="J7" s="14">
        <v>15669466</v>
      </c>
      <c r="K7" s="14">
        <v>0</v>
      </c>
      <c r="L7" s="39">
        <v>12485141</v>
      </c>
      <c r="M7" s="39">
        <v>2632362</v>
      </c>
      <c r="N7" s="14">
        <v>0</v>
      </c>
      <c r="O7" s="14">
        <v>0</v>
      </c>
      <c r="P7" s="14">
        <v>2632362</v>
      </c>
      <c r="Q7" s="14">
        <v>0</v>
      </c>
      <c r="R7" s="14">
        <v>1904633</v>
      </c>
      <c r="S7" s="14">
        <v>552301</v>
      </c>
      <c r="U7" s="10"/>
      <c r="V7" s="10"/>
      <c r="W7" s="10"/>
      <c r="X7" s="10"/>
      <c r="Y7" s="10"/>
      <c r="Z7" s="10"/>
    </row>
    <row r="8" spans="1:26" ht="34.5" customHeight="1">
      <c r="A8" s="3" t="s">
        <v>9</v>
      </c>
      <c r="B8" s="14">
        <f t="shared" si="0"/>
        <v>30520248</v>
      </c>
      <c r="C8" s="14">
        <v>19440167</v>
      </c>
      <c r="D8" s="14">
        <v>3778161</v>
      </c>
      <c r="E8" s="14">
        <v>7301920</v>
      </c>
      <c r="F8" s="14">
        <v>0</v>
      </c>
      <c r="G8" s="14">
        <f t="shared" si="1"/>
        <v>16624933</v>
      </c>
      <c r="H8" s="14">
        <v>12485568</v>
      </c>
      <c r="I8" s="14">
        <v>0</v>
      </c>
      <c r="J8" s="14">
        <v>4139365</v>
      </c>
      <c r="K8" s="14">
        <v>0</v>
      </c>
      <c r="L8" s="39">
        <v>16388499</v>
      </c>
      <c r="M8" s="39">
        <v>2650134</v>
      </c>
      <c r="N8" s="14">
        <v>1262660</v>
      </c>
      <c r="O8" s="14">
        <v>0</v>
      </c>
      <c r="P8" s="14">
        <v>1387474</v>
      </c>
      <c r="Q8" s="14">
        <v>0</v>
      </c>
      <c r="R8" s="14">
        <v>2455513</v>
      </c>
      <c r="S8" s="14">
        <v>1308</v>
      </c>
      <c r="U8" s="10"/>
      <c r="V8" s="10"/>
      <c r="W8" s="10"/>
      <c r="X8" s="10"/>
      <c r="Y8" s="10"/>
      <c r="Z8" s="10"/>
    </row>
    <row r="9" spans="1:26" ht="34.5" customHeight="1">
      <c r="A9" s="3" t="s">
        <v>10</v>
      </c>
      <c r="B9" s="14">
        <f t="shared" si="0"/>
        <v>3608418</v>
      </c>
      <c r="C9" s="14">
        <v>756175</v>
      </c>
      <c r="D9" s="14">
        <v>1098110</v>
      </c>
      <c r="E9" s="14">
        <v>1754133</v>
      </c>
      <c r="F9" s="14">
        <v>0</v>
      </c>
      <c r="G9" s="14">
        <f t="shared" si="1"/>
        <v>766436</v>
      </c>
      <c r="H9" s="14">
        <v>32977</v>
      </c>
      <c r="I9" s="14">
        <v>0</v>
      </c>
      <c r="J9" s="14">
        <v>733459</v>
      </c>
      <c r="K9" s="14">
        <v>0</v>
      </c>
      <c r="L9" s="39">
        <v>761593</v>
      </c>
      <c r="M9" s="39">
        <v>482827</v>
      </c>
      <c r="N9" s="14">
        <v>335265</v>
      </c>
      <c r="O9" s="14">
        <v>0</v>
      </c>
      <c r="P9" s="14">
        <v>147562</v>
      </c>
      <c r="Q9" s="14">
        <v>0</v>
      </c>
      <c r="R9" s="14">
        <v>481908</v>
      </c>
      <c r="S9" s="14">
        <v>430599</v>
      </c>
      <c r="U9" s="10"/>
      <c r="V9" s="10"/>
      <c r="W9" s="10"/>
      <c r="X9" s="10"/>
      <c r="Y9" s="10"/>
      <c r="Z9" s="10"/>
    </row>
    <row r="10" spans="1:26" ht="34.5" customHeight="1">
      <c r="A10" s="16" t="s">
        <v>11</v>
      </c>
      <c r="B10" s="17">
        <f t="shared" si="0"/>
        <v>22741455</v>
      </c>
      <c r="C10" s="17">
        <v>14740</v>
      </c>
      <c r="D10" s="58">
        <v>19538741</v>
      </c>
      <c r="E10" s="17">
        <v>3187974</v>
      </c>
      <c r="F10" s="17">
        <v>0</v>
      </c>
      <c r="G10" s="17">
        <f t="shared" si="1"/>
        <v>1202318</v>
      </c>
      <c r="H10" s="17">
        <v>7727</v>
      </c>
      <c r="I10" s="17">
        <v>0</v>
      </c>
      <c r="J10" s="17">
        <v>1194591</v>
      </c>
      <c r="K10" s="17">
        <v>0</v>
      </c>
      <c r="L10" s="40">
        <v>1153773</v>
      </c>
      <c r="M10" s="40">
        <v>528786</v>
      </c>
      <c r="N10" s="17">
        <v>6009</v>
      </c>
      <c r="O10" s="17">
        <v>0</v>
      </c>
      <c r="P10" s="17">
        <v>522777</v>
      </c>
      <c r="Q10" s="17">
        <v>0</v>
      </c>
      <c r="R10" s="17">
        <v>508467</v>
      </c>
      <c r="S10" s="18">
        <v>88778</v>
      </c>
      <c r="U10" s="10"/>
      <c r="V10" s="10"/>
      <c r="W10" s="10"/>
      <c r="X10" s="10"/>
      <c r="Y10" s="10"/>
      <c r="Z10" s="10"/>
    </row>
    <row r="11" spans="1:26" ht="34.5" customHeight="1">
      <c r="A11" s="19" t="s">
        <v>12</v>
      </c>
      <c r="B11" s="20">
        <f t="shared" si="0"/>
        <v>9612680</v>
      </c>
      <c r="C11" s="20">
        <v>1336109</v>
      </c>
      <c r="D11" s="59">
        <v>1355883</v>
      </c>
      <c r="E11" s="20">
        <v>6920688</v>
      </c>
      <c r="F11" s="20">
        <v>0</v>
      </c>
      <c r="G11" s="20">
        <f t="shared" si="1"/>
        <v>3007237</v>
      </c>
      <c r="H11" s="20">
        <v>918008</v>
      </c>
      <c r="I11" s="20">
        <v>0</v>
      </c>
      <c r="J11" s="20">
        <v>2089229</v>
      </c>
      <c r="K11" s="20">
        <v>0</v>
      </c>
      <c r="L11" s="41">
        <v>2868199</v>
      </c>
      <c r="M11" s="41">
        <v>889589</v>
      </c>
      <c r="N11" s="20">
        <v>159673</v>
      </c>
      <c r="O11" s="20">
        <v>0</v>
      </c>
      <c r="P11" s="20">
        <v>729916</v>
      </c>
      <c r="Q11" s="20">
        <v>0</v>
      </c>
      <c r="R11" s="20">
        <v>804297</v>
      </c>
      <c r="S11" s="21">
        <v>704146</v>
      </c>
      <c r="U11" s="10"/>
      <c r="V11" s="10"/>
      <c r="W11" s="10"/>
      <c r="X11" s="10"/>
      <c r="Y11" s="10"/>
      <c r="Z11" s="10"/>
    </row>
    <row r="12" spans="1:26" ht="34.5" customHeight="1">
      <c r="A12" s="19" t="s">
        <v>13</v>
      </c>
      <c r="B12" s="20">
        <f t="shared" si="0"/>
        <v>23894729</v>
      </c>
      <c r="C12" s="20">
        <v>6519411</v>
      </c>
      <c r="D12" s="59">
        <v>4572808</v>
      </c>
      <c r="E12" s="20">
        <v>12802510</v>
      </c>
      <c r="F12" s="20">
        <v>0</v>
      </c>
      <c r="G12" s="20">
        <f t="shared" si="1"/>
        <v>8873351</v>
      </c>
      <c r="H12" s="20">
        <v>4214344</v>
      </c>
      <c r="I12" s="20">
        <v>0</v>
      </c>
      <c r="J12" s="20">
        <v>4659007</v>
      </c>
      <c r="K12" s="20">
        <v>0</v>
      </c>
      <c r="L12" s="41">
        <v>6153836</v>
      </c>
      <c r="M12" s="41">
        <v>769269</v>
      </c>
      <c r="N12" s="20">
        <v>332630</v>
      </c>
      <c r="O12" s="20">
        <v>0</v>
      </c>
      <c r="P12" s="20">
        <v>436639</v>
      </c>
      <c r="Q12" s="20">
        <v>0</v>
      </c>
      <c r="R12" s="20">
        <v>526151</v>
      </c>
      <c r="S12" s="21">
        <v>460611</v>
      </c>
      <c r="U12" s="10"/>
      <c r="V12" s="10"/>
      <c r="W12" s="10"/>
      <c r="X12" s="10"/>
      <c r="Y12" s="10"/>
      <c r="Z12" s="10"/>
    </row>
    <row r="13" spans="1:26" ht="34.5" customHeight="1">
      <c r="A13" s="19" t="s">
        <v>14</v>
      </c>
      <c r="B13" s="20">
        <f t="shared" si="0"/>
        <v>17133266</v>
      </c>
      <c r="C13" s="20">
        <v>3089292</v>
      </c>
      <c r="D13" s="59">
        <v>3089292</v>
      </c>
      <c r="E13" s="20">
        <v>10954682</v>
      </c>
      <c r="F13" s="20">
        <v>0</v>
      </c>
      <c r="G13" s="20">
        <f t="shared" si="1"/>
        <v>5207696</v>
      </c>
      <c r="H13" s="20">
        <v>0</v>
      </c>
      <c r="I13" s="20">
        <v>0</v>
      </c>
      <c r="J13" s="20">
        <v>5207696</v>
      </c>
      <c r="K13" s="20">
        <v>0</v>
      </c>
      <c r="L13" s="41">
        <v>4741520</v>
      </c>
      <c r="M13" s="41">
        <v>1492815</v>
      </c>
      <c r="N13" s="20">
        <v>684191</v>
      </c>
      <c r="O13" s="20">
        <v>0</v>
      </c>
      <c r="P13" s="20">
        <v>808624</v>
      </c>
      <c r="Q13" s="20">
        <v>0</v>
      </c>
      <c r="R13" s="20">
        <v>1457849</v>
      </c>
      <c r="S13" s="21">
        <v>1094071</v>
      </c>
      <c r="U13" s="10"/>
      <c r="V13" s="10"/>
      <c r="W13" s="10"/>
      <c r="X13" s="10"/>
      <c r="Y13" s="10"/>
      <c r="Z13" s="10"/>
    </row>
    <row r="14" spans="1:26" ht="34.5" customHeight="1">
      <c r="A14" s="22" t="s">
        <v>61</v>
      </c>
      <c r="B14" s="23">
        <f t="shared" si="0"/>
        <v>7045307</v>
      </c>
      <c r="C14" s="23">
        <v>0</v>
      </c>
      <c r="D14" s="60">
        <v>0</v>
      </c>
      <c r="E14" s="23">
        <v>7045307</v>
      </c>
      <c r="F14" s="23">
        <v>0</v>
      </c>
      <c r="G14" s="23">
        <f t="shared" si="1"/>
        <v>3925989</v>
      </c>
      <c r="H14" s="23">
        <v>0</v>
      </c>
      <c r="I14" s="23">
        <v>0</v>
      </c>
      <c r="J14" s="23">
        <v>3925989</v>
      </c>
      <c r="K14" s="23">
        <v>0</v>
      </c>
      <c r="L14" s="42">
        <v>3925989</v>
      </c>
      <c r="M14" s="42">
        <v>769631</v>
      </c>
      <c r="N14" s="23">
        <v>0</v>
      </c>
      <c r="O14" s="23">
        <v>0</v>
      </c>
      <c r="P14" s="23">
        <v>769631</v>
      </c>
      <c r="Q14" s="23">
        <v>0</v>
      </c>
      <c r="R14" s="23">
        <v>769620</v>
      </c>
      <c r="S14" s="24">
        <v>273044</v>
      </c>
      <c r="U14" s="10"/>
      <c r="V14" s="10"/>
      <c r="W14" s="10"/>
      <c r="X14" s="10"/>
      <c r="Y14" s="10"/>
      <c r="Z14" s="10"/>
    </row>
    <row r="15" spans="1:26" ht="34.5" customHeight="1">
      <c r="A15" s="3" t="s">
        <v>68</v>
      </c>
      <c r="B15" s="14">
        <f t="shared" si="0"/>
        <v>15187651</v>
      </c>
      <c r="C15" s="14">
        <v>810045</v>
      </c>
      <c r="D15" s="14">
        <v>24718</v>
      </c>
      <c r="E15" s="14">
        <v>14352888</v>
      </c>
      <c r="F15" s="14">
        <v>0</v>
      </c>
      <c r="G15" s="14">
        <f t="shared" si="1"/>
        <v>3706248</v>
      </c>
      <c r="H15" s="14">
        <v>460232</v>
      </c>
      <c r="I15" s="14">
        <v>0</v>
      </c>
      <c r="J15" s="14">
        <v>3246016</v>
      </c>
      <c r="K15" s="14">
        <v>0</v>
      </c>
      <c r="L15" s="39">
        <v>3528174</v>
      </c>
      <c r="M15" s="39">
        <v>1183565</v>
      </c>
      <c r="N15" s="14">
        <v>127676</v>
      </c>
      <c r="O15" s="14">
        <v>0</v>
      </c>
      <c r="P15" s="14">
        <v>1055889</v>
      </c>
      <c r="Q15" s="14">
        <v>0</v>
      </c>
      <c r="R15" s="14">
        <v>1074412</v>
      </c>
      <c r="S15" s="14">
        <v>467118</v>
      </c>
      <c r="U15" s="10"/>
      <c r="V15" s="10"/>
      <c r="W15" s="10"/>
      <c r="X15" s="10"/>
      <c r="Y15" s="10"/>
      <c r="Z15" s="10"/>
    </row>
    <row r="16" spans="1:26" ht="34.5" customHeight="1">
      <c r="A16" s="3" t="s">
        <v>69</v>
      </c>
      <c r="B16" s="14">
        <f t="shared" si="0"/>
        <v>2401005</v>
      </c>
      <c r="C16" s="14">
        <v>99601</v>
      </c>
      <c r="D16" s="14">
        <v>119601</v>
      </c>
      <c r="E16" s="14">
        <v>2181803</v>
      </c>
      <c r="F16" s="14">
        <v>0</v>
      </c>
      <c r="G16" s="14">
        <f t="shared" si="1"/>
        <v>651587</v>
      </c>
      <c r="H16" s="14">
        <v>36620</v>
      </c>
      <c r="I16" s="14">
        <v>0</v>
      </c>
      <c r="J16" s="14">
        <v>614967</v>
      </c>
      <c r="K16" s="14">
        <v>0</v>
      </c>
      <c r="L16" s="39">
        <v>361501</v>
      </c>
      <c r="M16" s="39">
        <v>239029</v>
      </c>
      <c r="N16" s="14">
        <v>12128</v>
      </c>
      <c r="O16" s="14">
        <v>0</v>
      </c>
      <c r="P16" s="14">
        <v>226901</v>
      </c>
      <c r="Q16" s="14">
        <v>0</v>
      </c>
      <c r="R16" s="14">
        <v>211970</v>
      </c>
      <c r="S16" s="14">
        <v>185834</v>
      </c>
      <c r="U16" s="10"/>
      <c r="V16" s="10"/>
      <c r="W16" s="10"/>
      <c r="X16" s="10"/>
      <c r="Y16" s="10"/>
      <c r="Z16" s="10"/>
    </row>
    <row r="17" spans="1:26" ht="34.5" customHeight="1" thickBot="1">
      <c r="A17" s="3" t="s">
        <v>72</v>
      </c>
      <c r="B17" s="14">
        <f t="shared" si="0"/>
        <v>3171241</v>
      </c>
      <c r="C17" s="14">
        <v>1475961</v>
      </c>
      <c r="D17" s="14">
        <v>0</v>
      </c>
      <c r="E17" s="14">
        <v>1695280</v>
      </c>
      <c r="F17" s="14">
        <v>0</v>
      </c>
      <c r="G17" s="14">
        <f t="shared" si="1"/>
        <v>842966</v>
      </c>
      <c r="H17" s="14">
        <v>308992</v>
      </c>
      <c r="I17" s="14">
        <v>0</v>
      </c>
      <c r="J17" s="14">
        <v>533974</v>
      </c>
      <c r="K17" s="14">
        <v>0</v>
      </c>
      <c r="L17" s="39">
        <v>842966</v>
      </c>
      <c r="M17" s="39">
        <v>246423</v>
      </c>
      <c r="N17" s="14">
        <v>128844</v>
      </c>
      <c r="O17" s="14">
        <v>0</v>
      </c>
      <c r="P17" s="14">
        <v>117579</v>
      </c>
      <c r="Q17" s="14">
        <v>0</v>
      </c>
      <c r="R17" s="14">
        <v>246423</v>
      </c>
      <c r="S17" s="14">
        <v>246423</v>
      </c>
      <c r="U17" s="10"/>
      <c r="V17" s="10"/>
      <c r="W17" s="10"/>
      <c r="X17" s="10"/>
      <c r="Y17" s="10"/>
      <c r="Z17" s="10"/>
    </row>
    <row r="18" spans="1:26" ht="34.5" customHeight="1" thickBot="1" thickTop="1">
      <c r="A18" s="11" t="s">
        <v>63</v>
      </c>
      <c r="B18" s="8">
        <f>SUM(B5:B17)</f>
        <v>249901074</v>
      </c>
      <c r="C18" s="8">
        <f aca="true" t="shared" si="2" ref="C18:R18">SUM(C5:C17)</f>
        <v>42166648</v>
      </c>
      <c r="D18" s="8">
        <f t="shared" si="2"/>
        <v>79765662</v>
      </c>
      <c r="E18" s="8">
        <f t="shared" si="2"/>
        <v>127968764</v>
      </c>
      <c r="F18" s="8">
        <f t="shared" si="2"/>
        <v>0</v>
      </c>
      <c r="G18" s="8">
        <f t="shared" si="2"/>
        <v>80285353</v>
      </c>
      <c r="H18" s="8">
        <f t="shared" si="2"/>
        <v>21677065</v>
      </c>
      <c r="I18" s="8">
        <f t="shared" si="2"/>
        <v>0</v>
      </c>
      <c r="J18" s="8">
        <f t="shared" si="2"/>
        <v>58608288</v>
      </c>
      <c r="K18" s="8">
        <f t="shared" si="2"/>
        <v>0</v>
      </c>
      <c r="L18" s="8">
        <f t="shared" si="2"/>
        <v>72496504</v>
      </c>
      <c r="M18" s="8">
        <f t="shared" si="2"/>
        <v>16136661</v>
      </c>
      <c r="N18" s="8">
        <f t="shared" si="2"/>
        <v>4431434</v>
      </c>
      <c r="O18" s="8">
        <f t="shared" si="2"/>
        <v>0</v>
      </c>
      <c r="P18" s="8">
        <f t="shared" si="2"/>
        <v>11705227</v>
      </c>
      <c r="Q18" s="8">
        <f t="shared" si="2"/>
        <v>0</v>
      </c>
      <c r="R18" s="8">
        <f t="shared" si="2"/>
        <v>14003767</v>
      </c>
      <c r="S18" s="8">
        <f>SUM(S5:S17)</f>
        <v>5663526</v>
      </c>
      <c r="U18" s="10"/>
      <c r="V18" s="10"/>
      <c r="W18" s="10"/>
      <c r="X18" s="10"/>
      <c r="Y18" s="10"/>
      <c r="Z18" s="10"/>
    </row>
    <row r="19" spans="1:26" ht="34.5" customHeight="1" thickTop="1">
      <c r="A19" s="25" t="s">
        <v>15</v>
      </c>
      <c r="B19" s="26">
        <f aca="true" t="shared" si="3" ref="B19:B64">SUM(C19,D19,E19,F19)</f>
        <v>3748096</v>
      </c>
      <c r="C19" s="26">
        <v>372800</v>
      </c>
      <c r="D19" s="26">
        <v>3168759</v>
      </c>
      <c r="E19" s="26">
        <v>206537</v>
      </c>
      <c r="F19" s="26">
        <v>0</v>
      </c>
      <c r="G19" s="26">
        <f aca="true" t="shared" si="4" ref="G19:G64">SUM(H19,I19,J19,K19)</f>
        <v>708376</v>
      </c>
      <c r="H19" s="26">
        <v>145179</v>
      </c>
      <c r="I19" s="26">
        <v>510479</v>
      </c>
      <c r="J19" s="26">
        <v>52718</v>
      </c>
      <c r="K19" s="26">
        <v>0</v>
      </c>
      <c r="L19" s="43">
        <v>575805</v>
      </c>
      <c r="M19" s="43">
        <v>161326</v>
      </c>
      <c r="N19" s="26">
        <v>113845</v>
      </c>
      <c r="O19" s="26">
        <v>37310</v>
      </c>
      <c r="P19" s="26">
        <v>10171</v>
      </c>
      <c r="Q19" s="26">
        <v>0</v>
      </c>
      <c r="R19" s="26">
        <v>51112</v>
      </c>
      <c r="S19" s="26">
        <v>13673</v>
      </c>
      <c r="U19" s="10"/>
      <c r="V19" s="10"/>
      <c r="W19" s="10"/>
      <c r="X19" s="10"/>
      <c r="Y19" s="10"/>
      <c r="Z19" s="10"/>
    </row>
    <row r="20" spans="1:26" ht="34.5" customHeight="1">
      <c r="A20" s="27" t="s">
        <v>16</v>
      </c>
      <c r="B20" s="14">
        <f t="shared" si="3"/>
        <v>289600</v>
      </c>
      <c r="C20" s="14">
        <v>41899</v>
      </c>
      <c r="D20" s="14">
        <v>0</v>
      </c>
      <c r="E20" s="14">
        <v>247701</v>
      </c>
      <c r="F20" s="14">
        <v>0</v>
      </c>
      <c r="G20" s="14">
        <f t="shared" si="4"/>
        <v>84170</v>
      </c>
      <c r="H20" s="14">
        <v>0</v>
      </c>
      <c r="I20" s="14">
        <v>0</v>
      </c>
      <c r="J20" s="14">
        <v>84170</v>
      </c>
      <c r="K20" s="14">
        <v>0</v>
      </c>
      <c r="L20" s="39">
        <v>63334</v>
      </c>
      <c r="M20" s="39">
        <v>69718</v>
      </c>
      <c r="N20" s="14">
        <v>30970</v>
      </c>
      <c r="O20" s="14">
        <v>0</v>
      </c>
      <c r="P20" s="14">
        <v>38748</v>
      </c>
      <c r="Q20" s="14">
        <v>0</v>
      </c>
      <c r="R20" s="14">
        <v>60588</v>
      </c>
      <c r="S20" s="14">
        <v>40538</v>
      </c>
      <c r="U20" s="10"/>
      <c r="V20" s="10"/>
      <c r="W20" s="10"/>
      <c r="X20" s="10"/>
      <c r="Y20" s="10"/>
      <c r="Z20" s="10"/>
    </row>
    <row r="21" spans="1:26" ht="34.5" customHeight="1">
      <c r="A21" s="27" t="s">
        <v>17</v>
      </c>
      <c r="B21" s="14">
        <f t="shared" si="3"/>
        <v>6463797</v>
      </c>
      <c r="C21" s="14">
        <v>1059827</v>
      </c>
      <c r="D21" s="14">
        <v>4000000</v>
      </c>
      <c r="E21" s="14">
        <v>1403970</v>
      </c>
      <c r="F21" s="14">
        <v>0</v>
      </c>
      <c r="G21" s="14">
        <f>SUM(H21,I21,J21,K21)</f>
        <v>981780</v>
      </c>
      <c r="H21" s="14">
        <v>121393</v>
      </c>
      <c r="I21" s="14">
        <v>0</v>
      </c>
      <c r="J21" s="14">
        <v>860387</v>
      </c>
      <c r="K21" s="14">
        <v>0</v>
      </c>
      <c r="L21" s="39">
        <v>979477</v>
      </c>
      <c r="M21" s="39">
        <v>134047</v>
      </c>
      <c r="N21" s="14">
        <v>80578</v>
      </c>
      <c r="O21" s="14">
        <v>0</v>
      </c>
      <c r="P21" s="14">
        <v>53469</v>
      </c>
      <c r="Q21" s="14">
        <v>0</v>
      </c>
      <c r="R21" s="14">
        <v>131752</v>
      </c>
      <c r="S21" s="14">
        <v>109823</v>
      </c>
      <c r="U21" s="10"/>
      <c r="V21" s="10"/>
      <c r="W21" s="10"/>
      <c r="X21" s="10"/>
      <c r="Y21" s="10"/>
      <c r="Z21" s="10"/>
    </row>
    <row r="22" spans="1:26" ht="34.5" customHeight="1">
      <c r="A22" s="27" t="s">
        <v>18</v>
      </c>
      <c r="B22" s="14">
        <f t="shared" si="3"/>
        <v>379490</v>
      </c>
      <c r="C22" s="14">
        <v>44143</v>
      </c>
      <c r="D22" s="14">
        <v>0</v>
      </c>
      <c r="E22" s="14">
        <v>335347</v>
      </c>
      <c r="F22" s="14">
        <v>0</v>
      </c>
      <c r="G22" s="14">
        <f t="shared" si="4"/>
        <v>84547</v>
      </c>
      <c r="H22" s="14">
        <v>6767</v>
      </c>
      <c r="I22" s="14">
        <v>0</v>
      </c>
      <c r="J22" s="14">
        <v>77780</v>
      </c>
      <c r="K22" s="14">
        <v>0</v>
      </c>
      <c r="L22" s="39">
        <v>84547</v>
      </c>
      <c r="M22" s="39">
        <v>15169</v>
      </c>
      <c r="N22" s="14">
        <v>3383</v>
      </c>
      <c r="O22" s="14">
        <v>0</v>
      </c>
      <c r="P22" s="14">
        <v>11786</v>
      </c>
      <c r="Q22" s="14">
        <v>0</v>
      </c>
      <c r="R22" s="14">
        <v>15169</v>
      </c>
      <c r="S22" s="14">
        <v>15169</v>
      </c>
      <c r="U22" s="10"/>
      <c r="V22" s="10"/>
      <c r="W22" s="10"/>
      <c r="X22" s="10"/>
      <c r="Y22" s="10"/>
      <c r="Z22" s="10"/>
    </row>
    <row r="23" spans="1:28" s="61" customFormat="1" ht="34.5" customHeight="1">
      <c r="A23" s="28" t="s">
        <v>19</v>
      </c>
      <c r="B23" s="29">
        <f t="shared" si="3"/>
        <v>2750108</v>
      </c>
      <c r="C23" s="29">
        <v>0</v>
      </c>
      <c r="D23" s="29">
        <v>0</v>
      </c>
      <c r="E23" s="29">
        <v>2736318</v>
      </c>
      <c r="F23" s="29">
        <v>13790</v>
      </c>
      <c r="G23" s="29">
        <f t="shared" si="4"/>
        <v>2055462</v>
      </c>
      <c r="H23" s="29">
        <v>0</v>
      </c>
      <c r="I23" s="29">
        <v>0</v>
      </c>
      <c r="J23" s="29">
        <v>2048388</v>
      </c>
      <c r="K23" s="29">
        <v>7074</v>
      </c>
      <c r="L23" s="44">
        <v>1899338</v>
      </c>
      <c r="M23" s="44">
        <v>283627</v>
      </c>
      <c r="N23" s="29">
        <v>0</v>
      </c>
      <c r="O23" s="29">
        <v>0</v>
      </c>
      <c r="P23" s="29">
        <v>277795</v>
      </c>
      <c r="Q23" s="29">
        <v>5832</v>
      </c>
      <c r="R23" s="29">
        <v>178690</v>
      </c>
      <c r="S23" s="29">
        <v>138189</v>
      </c>
      <c r="U23" s="62"/>
      <c r="V23" s="62"/>
      <c r="W23" s="62"/>
      <c r="X23" s="62"/>
      <c r="Y23" s="62"/>
      <c r="Z23" s="62"/>
      <c r="AA23" s="62"/>
      <c r="AB23" s="62"/>
    </row>
    <row r="24" spans="1:26" ht="34.5" customHeight="1">
      <c r="A24" s="27" t="s">
        <v>20</v>
      </c>
      <c r="B24" s="14">
        <f t="shared" si="3"/>
        <v>1559469</v>
      </c>
      <c r="C24" s="14">
        <v>0</v>
      </c>
      <c r="D24" s="14">
        <v>0</v>
      </c>
      <c r="E24" s="14">
        <v>1559469</v>
      </c>
      <c r="F24" s="14">
        <v>0</v>
      </c>
      <c r="G24" s="14">
        <f t="shared" si="4"/>
        <v>460891</v>
      </c>
      <c r="H24" s="14">
        <v>0</v>
      </c>
      <c r="I24" s="14">
        <v>0</v>
      </c>
      <c r="J24" s="14">
        <v>460891</v>
      </c>
      <c r="K24" s="14">
        <v>0</v>
      </c>
      <c r="L24" s="39">
        <v>460624</v>
      </c>
      <c r="M24" s="39">
        <v>78065</v>
      </c>
      <c r="N24" s="14">
        <v>0</v>
      </c>
      <c r="O24" s="14">
        <v>0</v>
      </c>
      <c r="P24" s="14">
        <v>78065</v>
      </c>
      <c r="Q24" s="14">
        <v>0</v>
      </c>
      <c r="R24" s="14">
        <v>78004</v>
      </c>
      <c r="S24" s="14">
        <v>55296</v>
      </c>
      <c r="U24" s="10"/>
      <c r="V24" s="10"/>
      <c r="W24" s="10"/>
      <c r="X24" s="10"/>
      <c r="Y24" s="10"/>
      <c r="Z24" s="10"/>
    </row>
    <row r="25" spans="1:26" ht="34.5" customHeight="1">
      <c r="A25" s="27" t="s">
        <v>21</v>
      </c>
      <c r="B25" s="14">
        <f t="shared" si="3"/>
        <v>80633</v>
      </c>
      <c r="C25" s="14">
        <v>0</v>
      </c>
      <c r="D25" s="14">
        <v>0</v>
      </c>
      <c r="E25" s="14">
        <v>80633</v>
      </c>
      <c r="F25" s="14">
        <v>0</v>
      </c>
      <c r="G25" s="14">
        <f t="shared" si="4"/>
        <v>57110</v>
      </c>
      <c r="H25" s="14">
        <v>0</v>
      </c>
      <c r="I25" s="14">
        <v>0</v>
      </c>
      <c r="J25" s="14">
        <v>57110</v>
      </c>
      <c r="K25" s="14">
        <v>0</v>
      </c>
      <c r="L25" s="39">
        <v>51310</v>
      </c>
      <c r="M25" s="39">
        <v>14687</v>
      </c>
      <c r="N25" s="14">
        <v>0</v>
      </c>
      <c r="O25" s="14">
        <v>0</v>
      </c>
      <c r="P25" s="14">
        <v>14687</v>
      </c>
      <c r="Q25" s="14">
        <v>0</v>
      </c>
      <c r="R25" s="14">
        <v>9587</v>
      </c>
      <c r="S25" s="14">
        <v>0</v>
      </c>
      <c r="U25" s="10"/>
      <c r="V25" s="10"/>
      <c r="W25" s="10"/>
      <c r="X25" s="10"/>
      <c r="Y25" s="10"/>
      <c r="Z25" s="10"/>
    </row>
    <row r="26" spans="1:26" ht="34.5" customHeight="1">
      <c r="A26" s="27" t="s">
        <v>22</v>
      </c>
      <c r="B26" s="14">
        <f t="shared" si="3"/>
        <v>19970</v>
      </c>
      <c r="C26" s="14">
        <v>0</v>
      </c>
      <c r="D26" s="14">
        <v>0</v>
      </c>
      <c r="E26" s="14">
        <v>19970</v>
      </c>
      <c r="F26" s="14">
        <v>0</v>
      </c>
      <c r="G26" s="14">
        <f t="shared" si="4"/>
        <v>11854</v>
      </c>
      <c r="H26" s="14">
        <v>0</v>
      </c>
      <c r="I26" s="14">
        <v>0</v>
      </c>
      <c r="J26" s="14">
        <v>11854</v>
      </c>
      <c r="K26" s="14">
        <v>0</v>
      </c>
      <c r="L26" s="39">
        <v>5454</v>
      </c>
      <c r="M26" s="39">
        <v>6042</v>
      </c>
      <c r="N26" s="14">
        <v>0</v>
      </c>
      <c r="O26" s="14">
        <v>0</v>
      </c>
      <c r="P26" s="14">
        <v>6042</v>
      </c>
      <c r="Q26" s="14">
        <v>0</v>
      </c>
      <c r="R26" s="14">
        <v>1042</v>
      </c>
      <c r="S26" s="14">
        <v>0</v>
      </c>
      <c r="U26" s="10"/>
      <c r="V26" s="10"/>
      <c r="W26" s="10"/>
      <c r="X26" s="10"/>
      <c r="Y26" s="10"/>
      <c r="Z26" s="10"/>
    </row>
    <row r="27" spans="1:26" ht="34.5" customHeight="1">
      <c r="A27" s="27" t="s">
        <v>23</v>
      </c>
      <c r="B27" s="14">
        <f t="shared" si="3"/>
        <v>149734</v>
      </c>
      <c r="C27" s="14">
        <v>14250</v>
      </c>
      <c r="D27" s="14">
        <v>0</v>
      </c>
      <c r="E27" s="14">
        <v>135484</v>
      </c>
      <c r="F27" s="14">
        <v>0</v>
      </c>
      <c r="G27" s="14">
        <f t="shared" si="4"/>
        <v>26584</v>
      </c>
      <c r="H27" s="14">
        <v>7310</v>
      </c>
      <c r="I27" s="14">
        <v>0</v>
      </c>
      <c r="J27" s="14">
        <v>19274</v>
      </c>
      <c r="K27" s="14">
        <v>0</v>
      </c>
      <c r="L27" s="39">
        <v>26584</v>
      </c>
      <c r="M27" s="39">
        <v>8027</v>
      </c>
      <c r="N27" s="14">
        <v>5686</v>
      </c>
      <c r="O27" s="14">
        <v>0</v>
      </c>
      <c r="P27" s="14">
        <v>2341</v>
      </c>
      <c r="Q27" s="14">
        <v>0</v>
      </c>
      <c r="R27" s="14">
        <v>8027</v>
      </c>
      <c r="S27" s="14">
        <v>8027</v>
      </c>
      <c r="U27" s="10"/>
      <c r="V27" s="10"/>
      <c r="W27" s="10"/>
      <c r="X27" s="10"/>
      <c r="Y27" s="10"/>
      <c r="Z27" s="10"/>
    </row>
    <row r="28" spans="1:28" s="61" customFormat="1" ht="34.5" customHeight="1">
      <c r="A28" s="28" t="s">
        <v>70</v>
      </c>
      <c r="B28" s="29">
        <f t="shared" si="3"/>
        <v>297925</v>
      </c>
      <c r="C28" s="29">
        <v>0</v>
      </c>
      <c r="D28" s="29">
        <v>0</v>
      </c>
      <c r="E28" s="29">
        <v>297925</v>
      </c>
      <c r="F28" s="29">
        <v>0</v>
      </c>
      <c r="G28" s="29">
        <f t="shared" si="4"/>
        <v>94169</v>
      </c>
      <c r="H28" s="29">
        <v>0</v>
      </c>
      <c r="I28" s="29">
        <v>0</v>
      </c>
      <c r="J28" s="29">
        <v>94169</v>
      </c>
      <c r="K28" s="29">
        <v>0</v>
      </c>
      <c r="L28" s="44">
        <v>94031</v>
      </c>
      <c r="M28" s="44">
        <v>22478</v>
      </c>
      <c r="N28" s="29">
        <v>0</v>
      </c>
      <c r="O28" s="29">
        <v>0</v>
      </c>
      <c r="P28" s="29">
        <v>22478</v>
      </c>
      <c r="Q28" s="29">
        <v>0</v>
      </c>
      <c r="R28" s="29">
        <v>22201</v>
      </c>
      <c r="S28" s="29">
        <v>7936</v>
      </c>
      <c r="U28" s="62"/>
      <c r="V28" s="62"/>
      <c r="W28" s="62"/>
      <c r="X28" s="62"/>
      <c r="Y28" s="62"/>
      <c r="Z28" s="62"/>
      <c r="AA28" s="62"/>
      <c r="AB28" s="62"/>
    </row>
    <row r="29" spans="1:26" ht="34.5" customHeight="1">
      <c r="A29" s="27" t="s">
        <v>24</v>
      </c>
      <c r="B29" s="14">
        <f t="shared" si="3"/>
        <v>661675</v>
      </c>
      <c r="C29" s="14">
        <v>0</v>
      </c>
      <c r="D29" s="14">
        <v>40000</v>
      </c>
      <c r="E29" s="14">
        <v>621675</v>
      </c>
      <c r="F29" s="14">
        <v>0</v>
      </c>
      <c r="G29" s="14">
        <f t="shared" si="4"/>
        <v>87048</v>
      </c>
      <c r="H29" s="14">
        <v>0</v>
      </c>
      <c r="I29" s="14">
        <v>0</v>
      </c>
      <c r="J29" s="14">
        <v>87048</v>
      </c>
      <c r="K29" s="14">
        <v>0</v>
      </c>
      <c r="L29" s="39">
        <v>59221</v>
      </c>
      <c r="M29" s="39">
        <v>28548</v>
      </c>
      <c r="N29" s="14">
        <v>0</v>
      </c>
      <c r="O29" s="14">
        <v>0</v>
      </c>
      <c r="P29" s="14">
        <v>28548</v>
      </c>
      <c r="Q29" s="14">
        <v>0</v>
      </c>
      <c r="R29" s="14">
        <v>4124</v>
      </c>
      <c r="S29" s="14">
        <v>4124</v>
      </c>
      <c r="U29" s="10"/>
      <c r="V29" s="10"/>
      <c r="W29" s="10"/>
      <c r="X29" s="10"/>
      <c r="Y29" s="10"/>
      <c r="Z29" s="10"/>
    </row>
    <row r="30" spans="1:26" ht="34.5" customHeight="1">
      <c r="A30" s="27" t="s">
        <v>25</v>
      </c>
      <c r="B30" s="14">
        <f t="shared" si="3"/>
        <v>1603800</v>
      </c>
      <c r="C30" s="14">
        <v>421022</v>
      </c>
      <c r="D30" s="14">
        <v>0</v>
      </c>
      <c r="E30" s="14">
        <v>1182778</v>
      </c>
      <c r="F30" s="14">
        <v>0</v>
      </c>
      <c r="G30" s="14">
        <f t="shared" si="4"/>
        <v>589513</v>
      </c>
      <c r="H30" s="14">
        <v>421022</v>
      </c>
      <c r="I30" s="14">
        <v>0</v>
      </c>
      <c r="J30" s="14">
        <v>168491</v>
      </c>
      <c r="K30" s="14">
        <v>0</v>
      </c>
      <c r="L30" s="39">
        <v>168513</v>
      </c>
      <c r="M30" s="39">
        <v>23486</v>
      </c>
      <c r="N30" s="14">
        <v>0</v>
      </c>
      <c r="O30" s="14">
        <v>0</v>
      </c>
      <c r="P30" s="14">
        <v>23486</v>
      </c>
      <c r="Q30" s="14">
        <v>0</v>
      </c>
      <c r="R30" s="14">
        <v>23486</v>
      </c>
      <c r="S30" s="14">
        <v>23486</v>
      </c>
      <c r="U30" s="10"/>
      <c r="V30" s="10"/>
      <c r="W30" s="10"/>
      <c r="X30" s="10"/>
      <c r="Y30" s="10"/>
      <c r="Z30" s="10"/>
    </row>
    <row r="31" spans="1:26" ht="34.5" customHeight="1">
      <c r="A31" s="27" t="s">
        <v>26</v>
      </c>
      <c r="B31" s="14">
        <f t="shared" si="3"/>
        <v>254592</v>
      </c>
      <c r="C31" s="14">
        <v>157318</v>
      </c>
      <c r="D31" s="14">
        <v>0</v>
      </c>
      <c r="E31" s="14">
        <v>97274</v>
      </c>
      <c r="F31" s="14">
        <v>0</v>
      </c>
      <c r="G31" s="14">
        <f t="shared" si="4"/>
        <v>66943</v>
      </c>
      <c r="H31" s="14">
        <v>17739</v>
      </c>
      <c r="I31" s="14">
        <v>0</v>
      </c>
      <c r="J31" s="14">
        <v>49204</v>
      </c>
      <c r="K31" s="14">
        <v>0</v>
      </c>
      <c r="L31" s="39">
        <v>66781</v>
      </c>
      <c r="M31" s="39">
        <v>21797</v>
      </c>
      <c r="N31" s="14">
        <v>12848</v>
      </c>
      <c r="O31" s="14">
        <v>0</v>
      </c>
      <c r="P31" s="14">
        <v>8949</v>
      </c>
      <c r="Q31" s="14">
        <v>0</v>
      </c>
      <c r="R31" s="14">
        <v>21763</v>
      </c>
      <c r="S31" s="14">
        <v>21763</v>
      </c>
      <c r="U31" s="10"/>
      <c r="V31" s="10"/>
      <c r="W31" s="10"/>
      <c r="X31" s="10"/>
      <c r="Y31" s="10"/>
      <c r="Z31" s="10"/>
    </row>
    <row r="32" spans="1:26" ht="34.5" customHeight="1">
      <c r="A32" s="27" t="s">
        <v>27</v>
      </c>
      <c r="B32" s="14">
        <f t="shared" si="3"/>
        <v>4494577</v>
      </c>
      <c r="C32" s="14">
        <v>15814</v>
      </c>
      <c r="D32" s="14">
        <v>2276887</v>
      </c>
      <c r="E32" s="14">
        <v>2201876</v>
      </c>
      <c r="F32" s="14">
        <v>0</v>
      </c>
      <c r="G32" s="14">
        <f t="shared" si="4"/>
        <v>250867</v>
      </c>
      <c r="H32" s="14">
        <v>0</v>
      </c>
      <c r="I32" s="14">
        <v>0</v>
      </c>
      <c r="J32" s="14">
        <v>250867</v>
      </c>
      <c r="K32" s="14">
        <v>0</v>
      </c>
      <c r="L32" s="39">
        <v>246261</v>
      </c>
      <c r="M32" s="39">
        <v>104698</v>
      </c>
      <c r="N32" s="14">
        <v>1665</v>
      </c>
      <c r="O32" s="14">
        <v>0</v>
      </c>
      <c r="P32" s="14">
        <v>103033</v>
      </c>
      <c r="Q32" s="14">
        <v>0</v>
      </c>
      <c r="R32" s="14">
        <v>103362</v>
      </c>
      <c r="S32" s="14">
        <v>103362</v>
      </c>
      <c r="U32" s="10"/>
      <c r="V32" s="10"/>
      <c r="W32" s="10"/>
      <c r="X32" s="10"/>
      <c r="Y32" s="10"/>
      <c r="Z32" s="10"/>
    </row>
    <row r="33" spans="1:28" s="61" customFormat="1" ht="34.5" customHeight="1">
      <c r="A33" s="28" t="s">
        <v>28</v>
      </c>
      <c r="B33" s="29">
        <f t="shared" si="3"/>
        <v>4355463</v>
      </c>
      <c r="C33" s="29">
        <v>1315662</v>
      </c>
      <c r="D33" s="29">
        <v>0</v>
      </c>
      <c r="E33" s="29">
        <v>3039801</v>
      </c>
      <c r="F33" s="29">
        <v>0</v>
      </c>
      <c r="G33" s="29">
        <f t="shared" si="4"/>
        <v>957370</v>
      </c>
      <c r="H33" s="29">
        <v>559872</v>
      </c>
      <c r="I33" s="29">
        <v>0</v>
      </c>
      <c r="J33" s="29">
        <v>397498</v>
      </c>
      <c r="K33" s="29">
        <v>0</v>
      </c>
      <c r="L33" s="44">
        <v>936823</v>
      </c>
      <c r="M33" s="44">
        <v>612056</v>
      </c>
      <c r="N33" s="29">
        <v>479690</v>
      </c>
      <c r="O33" s="29">
        <v>0</v>
      </c>
      <c r="P33" s="29">
        <v>132366</v>
      </c>
      <c r="Q33" s="29">
        <v>0</v>
      </c>
      <c r="R33" s="29">
        <v>294942</v>
      </c>
      <c r="S33" s="29">
        <v>134053</v>
      </c>
      <c r="U33" s="62"/>
      <c r="V33" s="62"/>
      <c r="W33" s="62"/>
      <c r="X33" s="62"/>
      <c r="Y33" s="62"/>
      <c r="Z33" s="62"/>
      <c r="AA33" s="62"/>
      <c r="AB33" s="62"/>
    </row>
    <row r="34" spans="1:26" ht="34.5" customHeight="1">
      <c r="A34" s="27" t="s">
        <v>29</v>
      </c>
      <c r="B34" s="14">
        <f t="shared" si="3"/>
        <v>379178</v>
      </c>
      <c r="C34" s="14">
        <v>0</v>
      </c>
      <c r="D34" s="14">
        <v>0</v>
      </c>
      <c r="E34" s="14">
        <v>379178</v>
      </c>
      <c r="F34" s="14">
        <v>0</v>
      </c>
      <c r="G34" s="14">
        <f t="shared" si="4"/>
        <v>0</v>
      </c>
      <c r="H34" s="14">
        <v>0</v>
      </c>
      <c r="I34" s="14">
        <v>0</v>
      </c>
      <c r="J34" s="14">
        <v>0</v>
      </c>
      <c r="K34" s="14">
        <v>0</v>
      </c>
      <c r="L34" s="39">
        <v>0</v>
      </c>
      <c r="M34" s="39">
        <v>24433</v>
      </c>
      <c r="N34" s="14">
        <v>0</v>
      </c>
      <c r="O34" s="14">
        <v>0</v>
      </c>
      <c r="P34" s="14">
        <v>24433</v>
      </c>
      <c r="Q34" s="14">
        <v>0</v>
      </c>
      <c r="R34" s="14">
        <v>24433</v>
      </c>
      <c r="S34" s="14">
        <v>24433</v>
      </c>
      <c r="U34" s="10"/>
      <c r="V34" s="10"/>
      <c r="W34" s="10"/>
      <c r="X34" s="10"/>
      <c r="Y34" s="10"/>
      <c r="Z34" s="10"/>
    </row>
    <row r="35" spans="1:26" ht="34.5" customHeight="1">
      <c r="A35" s="27" t="s">
        <v>30</v>
      </c>
      <c r="B35" s="14">
        <f t="shared" si="3"/>
        <v>295031</v>
      </c>
      <c r="C35" s="14">
        <v>286431</v>
      </c>
      <c r="D35" s="14">
        <v>0</v>
      </c>
      <c r="E35" s="14">
        <v>8600</v>
      </c>
      <c r="F35" s="14">
        <v>0</v>
      </c>
      <c r="G35" s="14">
        <f t="shared" si="4"/>
        <v>95189</v>
      </c>
      <c r="H35" s="14">
        <v>88886</v>
      </c>
      <c r="I35" s="14">
        <v>0</v>
      </c>
      <c r="J35" s="14">
        <v>6303</v>
      </c>
      <c r="K35" s="14">
        <v>0</v>
      </c>
      <c r="L35" s="39">
        <v>88689</v>
      </c>
      <c r="M35" s="39">
        <v>16676</v>
      </c>
      <c r="N35" s="14">
        <v>16281</v>
      </c>
      <c r="O35" s="14">
        <v>0</v>
      </c>
      <c r="P35" s="14">
        <v>395</v>
      </c>
      <c r="Q35" s="14">
        <v>0</v>
      </c>
      <c r="R35" s="14">
        <v>11576</v>
      </c>
      <c r="S35" s="14">
        <v>11181</v>
      </c>
      <c r="U35" s="10"/>
      <c r="V35" s="10"/>
      <c r="W35" s="10"/>
      <c r="X35" s="10"/>
      <c r="Y35" s="10"/>
      <c r="Z35" s="10"/>
    </row>
    <row r="36" spans="1:26" ht="34.5" customHeight="1">
      <c r="A36" s="27" t="s">
        <v>31</v>
      </c>
      <c r="B36" s="14">
        <f t="shared" si="3"/>
        <v>0</v>
      </c>
      <c r="C36" s="14">
        <v>0</v>
      </c>
      <c r="D36" s="14">
        <v>0</v>
      </c>
      <c r="E36" s="14">
        <v>0</v>
      </c>
      <c r="F36" s="14">
        <v>0</v>
      </c>
      <c r="G36" s="14">
        <f t="shared" si="4"/>
        <v>0</v>
      </c>
      <c r="H36" s="14">
        <v>0</v>
      </c>
      <c r="I36" s="14">
        <v>0</v>
      </c>
      <c r="J36" s="14">
        <v>0</v>
      </c>
      <c r="K36" s="14">
        <v>0</v>
      </c>
      <c r="L36" s="39">
        <v>0</v>
      </c>
      <c r="M36" s="39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U36" s="10"/>
      <c r="V36" s="10"/>
      <c r="W36" s="10"/>
      <c r="X36" s="10"/>
      <c r="Y36" s="10"/>
      <c r="Z36" s="10"/>
    </row>
    <row r="37" spans="1:26" ht="34.5" customHeight="1">
      <c r="A37" s="27" t="s">
        <v>32</v>
      </c>
      <c r="B37" s="14">
        <f t="shared" si="3"/>
        <v>0</v>
      </c>
      <c r="C37" s="14">
        <v>0</v>
      </c>
      <c r="D37" s="14">
        <v>0</v>
      </c>
      <c r="E37" s="14">
        <v>0</v>
      </c>
      <c r="F37" s="14">
        <v>0</v>
      </c>
      <c r="G37" s="14">
        <f t="shared" si="4"/>
        <v>0</v>
      </c>
      <c r="H37" s="14">
        <v>0</v>
      </c>
      <c r="I37" s="14">
        <v>0</v>
      </c>
      <c r="J37" s="14">
        <v>0</v>
      </c>
      <c r="K37" s="14">
        <v>0</v>
      </c>
      <c r="L37" s="39">
        <v>0</v>
      </c>
      <c r="M37" s="39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U37" s="10"/>
      <c r="V37" s="10"/>
      <c r="W37" s="10"/>
      <c r="X37" s="10"/>
      <c r="Y37" s="10"/>
      <c r="Z37" s="10"/>
    </row>
    <row r="38" spans="1:28" s="61" customFormat="1" ht="34.5" customHeight="1">
      <c r="A38" s="28" t="s">
        <v>33</v>
      </c>
      <c r="B38" s="29">
        <f t="shared" si="3"/>
        <v>0</v>
      </c>
      <c r="C38" s="29">
        <v>0</v>
      </c>
      <c r="D38" s="29">
        <v>0</v>
      </c>
      <c r="E38" s="29">
        <v>0</v>
      </c>
      <c r="F38" s="29">
        <v>0</v>
      </c>
      <c r="G38" s="29">
        <f t="shared" si="4"/>
        <v>0</v>
      </c>
      <c r="H38" s="29">
        <v>0</v>
      </c>
      <c r="I38" s="29">
        <v>0</v>
      </c>
      <c r="J38" s="29">
        <v>0</v>
      </c>
      <c r="K38" s="29">
        <v>0</v>
      </c>
      <c r="L38" s="44">
        <v>0</v>
      </c>
      <c r="M38" s="44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U38" s="62"/>
      <c r="V38" s="62"/>
      <c r="W38" s="62"/>
      <c r="X38" s="62"/>
      <c r="Y38" s="62"/>
      <c r="Z38" s="62"/>
      <c r="AA38" s="62"/>
      <c r="AB38" s="62"/>
    </row>
    <row r="39" spans="1:26" ht="34.5" customHeight="1">
      <c r="A39" s="27" t="s">
        <v>71</v>
      </c>
      <c r="B39" s="14">
        <f t="shared" si="3"/>
        <v>4542551</v>
      </c>
      <c r="C39" s="14">
        <v>0</v>
      </c>
      <c r="D39" s="14">
        <v>0</v>
      </c>
      <c r="E39" s="14">
        <v>4542551</v>
      </c>
      <c r="F39" s="14">
        <v>0</v>
      </c>
      <c r="G39" s="14">
        <f t="shared" si="4"/>
        <v>2361331</v>
      </c>
      <c r="H39" s="14">
        <v>0</v>
      </c>
      <c r="I39" s="14">
        <v>0</v>
      </c>
      <c r="J39" s="14">
        <v>2361331</v>
      </c>
      <c r="K39" s="14">
        <v>0</v>
      </c>
      <c r="L39" s="39">
        <v>1334938</v>
      </c>
      <c r="M39" s="39">
        <v>510292</v>
      </c>
      <c r="N39" s="14">
        <v>0</v>
      </c>
      <c r="O39" s="14">
        <v>0</v>
      </c>
      <c r="P39" s="14">
        <v>510292</v>
      </c>
      <c r="Q39" s="14">
        <v>0</v>
      </c>
      <c r="R39" s="14">
        <v>443190</v>
      </c>
      <c r="S39" s="14">
        <v>262912</v>
      </c>
      <c r="U39" s="10"/>
      <c r="V39" s="10"/>
      <c r="W39" s="10"/>
      <c r="X39" s="10"/>
      <c r="Y39" s="10"/>
      <c r="Z39" s="10"/>
    </row>
    <row r="40" spans="1:26" ht="34.5" customHeight="1">
      <c r="A40" s="27" t="s">
        <v>34</v>
      </c>
      <c r="B40" s="14">
        <f t="shared" si="3"/>
        <v>5147975</v>
      </c>
      <c r="C40" s="14">
        <v>4811667</v>
      </c>
      <c r="D40" s="14">
        <v>0</v>
      </c>
      <c r="E40" s="14">
        <v>336308</v>
      </c>
      <c r="F40" s="14">
        <v>0</v>
      </c>
      <c r="G40" s="14">
        <f t="shared" si="4"/>
        <v>1537209</v>
      </c>
      <c r="H40" s="14">
        <v>1263477</v>
      </c>
      <c r="I40" s="14">
        <v>0</v>
      </c>
      <c r="J40" s="14">
        <v>273732</v>
      </c>
      <c r="K40" s="14">
        <v>0</v>
      </c>
      <c r="L40" s="39">
        <v>1204521</v>
      </c>
      <c r="M40" s="39">
        <v>612355</v>
      </c>
      <c r="N40" s="14">
        <v>584278</v>
      </c>
      <c r="O40" s="14">
        <v>0</v>
      </c>
      <c r="P40" s="14">
        <v>28077</v>
      </c>
      <c r="Q40" s="14">
        <v>0</v>
      </c>
      <c r="R40" s="14">
        <v>575632</v>
      </c>
      <c r="S40" s="14">
        <v>575632</v>
      </c>
      <c r="U40" s="10"/>
      <c r="V40" s="10"/>
      <c r="W40" s="10"/>
      <c r="X40" s="10"/>
      <c r="Y40" s="10"/>
      <c r="Z40" s="10"/>
    </row>
    <row r="41" spans="1:26" ht="34.5" customHeight="1">
      <c r="A41" s="27" t="s">
        <v>35</v>
      </c>
      <c r="B41" s="14">
        <f t="shared" si="3"/>
        <v>1324427</v>
      </c>
      <c r="C41" s="14">
        <v>384934</v>
      </c>
      <c r="D41" s="14">
        <v>410457</v>
      </c>
      <c r="E41" s="14">
        <v>529036</v>
      </c>
      <c r="F41" s="14">
        <v>0</v>
      </c>
      <c r="G41" s="14">
        <f t="shared" si="4"/>
        <v>201148</v>
      </c>
      <c r="H41" s="14">
        <v>168800</v>
      </c>
      <c r="I41" s="14">
        <v>0</v>
      </c>
      <c r="J41" s="14">
        <v>32348</v>
      </c>
      <c r="K41" s="14">
        <v>0</v>
      </c>
      <c r="L41" s="39">
        <v>78176</v>
      </c>
      <c r="M41" s="39">
        <v>233097</v>
      </c>
      <c r="N41" s="14">
        <v>216135</v>
      </c>
      <c r="O41" s="14">
        <v>0</v>
      </c>
      <c r="P41" s="14">
        <v>16962</v>
      </c>
      <c r="Q41" s="14">
        <v>0</v>
      </c>
      <c r="R41" s="14">
        <v>51705</v>
      </c>
      <c r="S41" s="14">
        <v>50765</v>
      </c>
      <c r="U41" s="10"/>
      <c r="V41" s="10"/>
      <c r="W41" s="10"/>
      <c r="X41" s="10"/>
      <c r="Y41" s="10"/>
      <c r="Z41" s="10"/>
    </row>
    <row r="42" spans="1:26" ht="34.5" customHeight="1">
      <c r="A42" s="27" t="s">
        <v>36</v>
      </c>
      <c r="B42" s="14">
        <f t="shared" si="3"/>
        <v>35510</v>
      </c>
      <c r="C42" s="14">
        <v>0</v>
      </c>
      <c r="D42" s="14">
        <v>0</v>
      </c>
      <c r="E42" s="14">
        <v>35510</v>
      </c>
      <c r="F42" s="14">
        <v>0</v>
      </c>
      <c r="G42" s="14">
        <f t="shared" si="4"/>
        <v>30913</v>
      </c>
      <c r="H42" s="14">
        <v>0</v>
      </c>
      <c r="I42" s="14">
        <v>0</v>
      </c>
      <c r="J42" s="14">
        <v>30913</v>
      </c>
      <c r="K42" s="14">
        <v>0</v>
      </c>
      <c r="L42" s="39">
        <v>20992</v>
      </c>
      <c r="M42" s="39">
        <v>1386</v>
      </c>
      <c r="N42" s="14">
        <v>0</v>
      </c>
      <c r="O42" s="14">
        <v>0</v>
      </c>
      <c r="P42" s="14">
        <v>1386</v>
      </c>
      <c r="Q42" s="14">
        <v>0</v>
      </c>
      <c r="R42" s="14">
        <v>1308</v>
      </c>
      <c r="S42" s="14">
        <v>78</v>
      </c>
      <c r="U42" s="10"/>
      <c r="V42" s="10"/>
      <c r="W42" s="10"/>
      <c r="X42" s="10"/>
      <c r="Y42" s="10"/>
      <c r="Z42" s="10"/>
    </row>
    <row r="43" spans="1:28" s="61" customFormat="1" ht="34.5" customHeight="1">
      <c r="A43" s="28" t="s">
        <v>37</v>
      </c>
      <c r="B43" s="29">
        <f t="shared" si="3"/>
        <v>4820347</v>
      </c>
      <c r="C43" s="29">
        <v>2770648</v>
      </c>
      <c r="D43" s="29">
        <v>952343</v>
      </c>
      <c r="E43" s="29">
        <v>1097356</v>
      </c>
      <c r="F43" s="29">
        <v>0</v>
      </c>
      <c r="G43" s="29">
        <f t="shared" si="4"/>
        <v>2780498</v>
      </c>
      <c r="H43" s="29">
        <v>2500196</v>
      </c>
      <c r="I43" s="29">
        <v>0</v>
      </c>
      <c r="J43" s="29">
        <v>280302</v>
      </c>
      <c r="K43" s="29">
        <v>0</v>
      </c>
      <c r="L43" s="44">
        <v>2743070</v>
      </c>
      <c r="M43" s="44">
        <v>273189</v>
      </c>
      <c r="N43" s="29">
        <v>144013</v>
      </c>
      <c r="O43" s="29">
        <v>0</v>
      </c>
      <c r="P43" s="29">
        <v>129176</v>
      </c>
      <c r="Q43" s="29">
        <v>0</v>
      </c>
      <c r="R43" s="29">
        <v>231175</v>
      </c>
      <c r="S43" s="29">
        <v>133904</v>
      </c>
      <c r="U43" s="62"/>
      <c r="V43" s="62"/>
      <c r="W43" s="62"/>
      <c r="X43" s="62"/>
      <c r="Y43" s="62"/>
      <c r="Z43" s="62"/>
      <c r="AA43" s="62"/>
      <c r="AB43" s="62"/>
    </row>
    <row r="44" spans="1:26" ht="34.5" customHeight="1">
      <c r="A44" s="27" t="s">
        <v>38</v>
      </c>
      <c r="B44" s="14">
        <f t="shared" si="3"/>
        <v>1169100</v>
      </c>
      <c r="C44" s="14">
        <v>0</v>
      </c>
      <c r="D44" s="14">
        <v>0</v>
      </c>
      <c r="E44" s="14">
        <v>1169100</v>
      </c>
      <c r="F44" s="14">
        <v>0</v>
      </c>
      <c r="G44" s="14">
        <f t="shared" si="4"/>
        <v>692006</v>
      </c>
      <c r="H44" s="14">
        <v>0</v>
      </c>
      <c r="I44" s="14">
        <v>0</v>
      </c>
      <c r="J44" s="14">
        <v>692006</v>
      </c>
      <c r="K44" s="14">
        <v>0</v>
      </c>
      <c r="L44" s="39">
        <v>685586</v>
      </c>
      <c r="M44" s="39">
        <v>66266</v>
      </c>
      <c r="N44" s="14">
        <v>0</v>
      </c>
      <c r="O44" s="14">
        <v>0</v>
      </c>
      <c r="P44" s="14">
        <v>66266</v>
      </c>
      <c r="Q44" s="14">
        <v>0</v>
      </c>
      <c r="R44" s="14">
        <v>64933</v>
      </c>
      <c r="S44" s="14">
        <v>64933</v>
      </c>
      <c r="U44" s="10"/>
      <c r="V44" s="10"/>
      <c r="W44" s="10"/>
      <c r="X44" s="10"/>
      <c r="Y44" s="10"/>
      <c r="Z44" s="10"/>
    </row>
    <row r="45" spans="1:26" ht="34.5" customHeight="1">
      <c r="A45" s="27" t="s">
        <v>39</v>
      </c>
      <c r="B45" s="14">
        <f t="shared" si="3"/>
        <v>478087</v>
      </c>
      <c r="C45" s="14">
        <v>0</v>
      </c>
      <c r="D45" s="14">
        <v>0</v>
      </c>
      <c r="E45" s="14">
        <v>478087</v>
      </c>
      <c r="F45" s="14">
        <v>0</v>
      </c>
      <c r="G45" s="14">
        <f t="shared" si="4"/>
        <v>65834</v>
      </c>
      <c r="H45" s="14">
        <v>0</v>
      </c>
      <c r="I45" s="14">
        <v>0</v>
      </c>
      <c r="J45" s="14">
        <v>65834</v>
      </c>
      <c r="K45" s="14">
        <v>0</v>
      </c>
      <c r="L45" s="39">
        <v>65789</v>
      </c>
      <c r="M45" s="39">
        <v>21015</v>
      </c>
      <c r="N45" s="14">
        <v>0</v>
      </c>
      <c r="O45" s="14">
        <v>0</v>
      </c>
      <c r="P45" s="14">
        <v>21015</v>
      </c>
      <c r="Q45" s="14">
        <v>0</v>
      </c>
      <c r="R45" s="14">
        <v>20996</v>
      </c>
      <c r="S45" s="14">
        <v>20996</v>
      </c>
      <c r="U45" s="10"/>
      <c r="V45" s="10"/>
      <c r="W45" s="10"/>
      <c r="X45" s="10"/>
      <c r="Y45" s="10"/>
      <c r="Z45" s="10"/>
    </row>
    <row r="46" spans="1:26" ht="34.5" customHeight="1">
      <c r="A46" s="27" t="s">
        <v>40</v>
      </c>
      <c r="B46" s="14">
        <f t="shared" si="3"/>
        <v>519724</v>
      </c>
      <c r="C46" s="14">
        <v>235000</v>
      </c>
      <c r="D46" s="14">
        <v>235000</v>
      </c>
      <c r="E46" s="14">
        <v>49724</v>
      </c>
      <c r="F46" s="14">
        <v>0</v>
      </c>
      <c r="G46" s="14">
        <f t="shared" si="4"/>
        <v>57373</v>
      </c>
      <c r="H46" s="14">
        <v>36047</v>
      </c>
      <c r="I46" s="14">
        <v>0</v>
      </c>
      <c r="J46" s="14">
        <v>21326</v>
      </c>
      <c r="K46" s="14">
        <v>0</v>
      </c>
      <c r="L46" s="39">
        <v>56346</v>
      </c>
      <c r="M46" s="39">
        <v>19663</v>
      </c>
      <c r="N46" s="14">
        <v>9390</v>
      </c>
      <c r="O46" s="14">
        <v>0</v>
      </c>
      <c r="P46" s="14">
        <v>10273</v>
      </c>
      <c r="Q46" s="14">
        <v>0</v>
      </c>
      <c r="R46" s="14">
        <v>19352</v>
      </c>
      <c r="S46" s="14">
        <v>9701</v>
      </c>
      <c r="U46" s="10"/>
      <c r="V46" s="10"/>
      <c r="W46" s="10"/>
      <c r="X46" s="10"/>
      <c r="Y46" s="10"/>
      <c r="Z46" s="10"/>
    </row>
    <row r="47" spans="1:26" ht="34.5" customHeight="1">
      <c r="A47" s="27" t="s">
        <v>41</v>
      </c>
      <c r="B47" s="14">
        <f t="shared" si="3"/>
        <v>257160</v>
      </c>
      <c r="C47" s="14">
        <v>112033</v>
      </c>
      <c r="D47" s="14">
        <v>0</v>
      </c>
      <c r="E47" s="14">
        <v>145127</v>
      </c>
      <c r="F47" s="14">
        <v>0</v>
      </c>
      <c r="G47" s="14">
        <f t="shared" si="4"/>
        <v>39570</v>
      </c>
      <c r="H47" s="14">
        <v>38167</v>
      </c>
      <c r="I47" s="14">
        <v>0</v>
      </c>
      <c r="J47" s="14">
        <v>1403</v>
      </c>
      <c r="K47" s="14">
        <v>0</v>
      </c>
      <c r="L47" s="39">
        <v>39061</v>
      </c>
      <c r="M47" s="39">
        <v>5619</v>
      </c>
      <c r="N47" s="14">
        <v>5355</v>
      </c>
      <c r="O47" s="14">
        <v>0</v>
      </c>
      <c r="P47" s="14">
        <v>264</v>
      </c>
      <c r="Q47" s="14">
        <v>0</v>
      </c>
      <c r="R47" s="14">
        <v>5556</v>
      </c>
      <c r="S47" s="14">
        <v>5556</v>
      </c>
      <c r="U47" s="10"/>
      <c r="V47" s="10"/>
      <c r="W47" s="10"/>
      <c r="X47" s="10"/>
      <c r="Y47" s="10"/>
      <c r="Z47" s="10"/>
    </row>
    <row r="48" spans="1:28" s="61" customFormat="1" ht="34.5" customHeight="1">
      <c r="A48" s="28" t="s">
        <v>42</v>
      </c>
      <c r="B48" s="29">
        <f t="shared" si="3"/>
        <v>3103408</v>
      </c>
      <c r="C48" s="29">
        <v>0</v>
      </c>
      <c r="D48" s="29">
        <v>0</v>
      </c>
      <c r="E48" s="29">
        <v>3103408</v>
      </c>
      <c r="F48" s="29">
        <v>0</v>
      </c>
      <c r="G48" s="29">
        <f t="shared" si="4"/>
        <v>646063</v>
      </c>
      <c r="H48" s="29">
        <v>0</v>
      </c>
      <c r="I48" s="29">
        <v>0</v>
      </c>
      <c r="J48" s="29">
        <v>646063</v>
      </c>
      <c r="K48" s="29">
        <v>0</v>
      </c>
      <c r="L48" s="44">
        <v>643686</v>
      </c>
      <c r="M48" s="44">
        <v>175065</v>
      </c>
      <c r="N48" s="29">
        <v>0</v>
      </c>
      <c r="O48" s="29">
        <v>0</v>
      </c>
      <c r="P48" s="29">
        <v>175065</v>
      </c>
      <c r="Q48" s="29">
        <v>0</v>
      </c>
      <c r="R48" s="29">
        <v>174471</v>
      </c>
      <c r="S48" s="29">
        <v>174471</v>
      </c>
      <c r="U48" s="62"/>
      <c r="V48" s="62"/>
      <c r="W48" s="62"/>
      <c r="X48" s="62"/>
      <c r="Y48" s="62"/>
      <c r="Z48" s="62"/>
      <c r="AA48" s="62"/>
      <c r="AB48" s="62"/>
    </row>
    <row r="49" spans="1:26" ht="34.5" customHeight="1">
      <c r="A49" s="27" t="s">
        <v>43</v>
      </c>
      <c r="B49" s="14">
        <f t="shared" si="3"/>
        <v>1305377</v>
      </c>
      <c r="C49" s="14">
        <v>175900</v>
      </c>
      <c r="D49" s="14">
        <v>0</v>
      </c>
      <c r="E49" s="14">
        <v>1129477</v>
      </c>
      <c r="F49" s="14">
        <v>0</v>
      </c>
      <c r="G49" s="14">
        <f t="shared" si="4"/>
        <v>285730</v>
      </c>
      <c r="H49" s="14">
        <v>10983</v>
      </c>
      <c r="I49" s="14">
        <v>0</v>
      </c>
      <c r="J49" s="14">
        <v>274747</v>
      </c>
      <c r="K49" s="14">
        <v>0</v>
      </c>
      <c r="L49" s="39">
        <v>285730</v>
      </c>
      <c r="M49" s="39">
        <v>74186</v>
      </c>
      <c r="N49" s="14">
        <v>11219</v>
      </c>
      <c r="O49" s="14">
        <v>0</v>
      </c>
      <c r="P49" s="14">
        <v>62967</v>
      </c>
      <c r="Q49" s="14">
        <v>0</v>
      </c>
      <c r="R49" s="14">
        <v>74186</v>
      </c>
      <c r="S49" s="14">
        <v>74186</v>
      </c>
      <c r="U49" s="10"/>
      <c r="V49" s="10"/>
      <c r="W49" s="10"/>
      <c r="X49" s="10"/>
      <c r="Y49" s="10"/>
      <c r="Z49" s="10"/>
    </row>
    <row r="50" spans="1:26" ht="34.5" customHeight="1">
      <c r="A50" s="27" t="s">
        <v>44</v>
      </c>
      <c r="B50" s="14">
        <f t="shared" si="3"/>
        <v>1092989</v>
      </c>
      <c r="C50" s="14">
        <v>0</v>
      </c>
      <c r="D50" s="14">
        <v>0</v>
      </c>
      <c r="E50" s="14">
        <v>1092989</v>
      </c>
      <c r="F50" s="14">
        <v>0</v>
      </c>
      <c r="G50" s="14">
        <f t="shared" si="4"/>
        <v>224304</v>
      </c>
      <c r="H50" s="14">
        <v>0</v>
      </c>
      <c r="I50" s="14">
        <v>0</v>
      </c>
      <c r="J50" s="14">
        <v>224304</v>
      </c>
      <c r="K50" s="14">
        <v>0</v>
      </c>
      <c r="L50" s="39">
        <v>224304</v>
      </c>
      <c r="M50" s="39">
        <v>64917</v>
      </c>
      <c r="N50" s="14">
        <v>0</v>
      </c>
      <c r="O50" s="14">
        <v>0</v>
      </c>
      <c r="P50" s="14">
        <v>64917</v>
      </c>
      <c r="Q50" s="14">
        <v>0</v>
      </c>
      <c r="R50" s="14">
        <v>64917</v>
      </c>
      <c r="S50" s="14">
        <v>54490</v>
      </c>
      <c r="U50" s="10"/>
      <c r="V50" s="10"/>
      <c r="W50" s="10"/>
      <c r="X50" s="10"/>
      <c r="Y50" s="10"/>
      <c r="Z50" s="10"/>
    </row>
    <row r="51" spans="1:26" ht="34.5" customHeight="1">
      <c r="A51" s="27" t="s">
        <v>45</v>
      </c>
      <c r="B51" s="14">
        <f t="shared" si="3"/>
        <v>553364</v>
      </c>
      <c r="C51" s="14">
        <v>0</v>
      </c>
      <c r="D51" s="14">
        <v>0</v>
      </c>
      <c r="E51" s="14">
        <v>553364</v>
      </c>
      <c r="F51" s="14">
        <v>0</v>
      </c>
      <c r="G51" s="14">
        <f t="shared" si="4"/>
        <v>257466</v>
      </c>
      <c r="H51" s="14">
        <v>0</v>
      </c>
      <c r="I51" s="14">
        <v>0</v>
      </c>
      <c r="J51" s="14">
        <v>257466</v>
      </c>
      <c r="K51" s="14">
        <v>0</v>
      </c>
      <c r="L51" s="39">
        <v>253461</v>
      </c>
      <c r="M51" s="39">
        <v>51335</v>
      </c>
      <c r="N51" s="14">
        <v>0</v>
      </c>
      <c r="O51" s="14">
        <v>0</v>
      </c>
      <c r="P51" s="14">
        <v>51335</v>
      </c>
      <c r="Q51" s="14">
        <v>0</v>
      </c>
      <c r="R51" s="14">
        <v>50463</v>
      </c>
      <c r="S51" s="14">
        <v>50463</v>
      </c>
      <c r="U51" s="10"/>
      <c r="V51" s="10"/>
      <c r="W51" s="10"/>
      <c r="X51" s="10"/>
      <c r="Y51" s="10"/>
      <c r="Z51" s="10"/>
    </row>
    <row r="52" spans="1:26" ht="34.5" customHeight="1">
      <c r="A52" s="27" t="s">
        <v>46</v>
      </c>
      <c r="B52" s="14">
        <f t="shared" si="3"/>
        <v>847611</v>
      </c>
      <c r="C52" s="14">
        <v>626917</v>
      </c>
      <c r="D52" s="14">
        <v>0</v>
      </c>
      <c r="E52" s="14">
        <v>220694</v>
      </c>
      <c r="F52" s="14">
        <v>0</v>
      </c>
      <c r="G52" s="14">
        <f t="shared" si="4"/>
        <v>439368</v>
      </c>
      <c r="H52" s="14">
        <v>242102</v>
      </c>
      <c r="I52" s="14">
        <v>0</v>
      </c>
      <c r="J52" s="14">
        <v>197266</v>
      </c>
      <c r="K52" s="14">
        <v>0</v>
      </c>
      <c r="L52" s="39">
        <v>384628</v>
      </c>
      <c r="M52" s="39">
        <v>44189</v>
      </c>
      <c r="N52" s="14">
        <v>38565</v>
      </c>
      <c r="O52" s="14">
        <v>0</v>
      </c>
      <c r="P52" s="14">
        <v>5624</v>
      </c>
      <c r="Q52" s="14">
        <v>0</v>
      </c>
      <c r="R52" s="14">
        <v>42236</v>
      </c>
      <c r="S52" s="14">
        <v>36795</v>
      </c>
      <c r="U52" s="10"/>
      <c r="V52" s="10"/>
      <c r="W52" s="10"/>
      <c r="X52" s="10"/>
      <c r="Y52" s="10"/>
      <c r="Z52" s="10"/>
    </row>
    <row r="53" spans="1:28" s="61" customFormat="1" ht="34.5" customHeight="1">
      <c r="A53" s="28" t="s">
        <v>47</v>
      </c>
      <c r="B53" s="29">
        <f t="shared" si="3"/>
        <v>4496124</v>
      </c>
      <c r="C53" s="29">
        <v>1628425</v>
      </c>
      <c r="D53" s="29">
        <v>483688</v>
      </c>
      <c r="E53" s="29">
        <v>2384011</v>
      </c>
      <c r="F53" s="29">
        <v>0</v>
      </c>
      <c r="G53" s="29">
        <f t="shared" si="4"/>
        <v>2800438</v>
      </c>
      <c r="H53" s="29">
        <v>1611712</v>
      </c>
      <c r="I53" s="29">
        <v>0</v>
      </c>
      <c r="J53" s="29">
        <v>1188726</v>
      </c>
      <c r="K53" s="29">
        <v>0</v>
      </c>
      <c r="L53" s="44">
        <v>1389324</v>
      </c>
      <c r="M53" s="44">
        <v>172325</v>
      </c>
      <c r="N53" s="29">
        <v>2288</v>
      </c>
      <c r="O53" s="29">
        <v>0</v>
      </c>
      <c r="P53" s="29">
        <v>170037</v>
      </c>
      <c r="Q53" s="29">
        <v>0</v>
      </c>
      <c r="R53" s="29">
        <v>171590</v>
      </c>
      <c r="S53" s="29">
        <v>158608</v>
      </c>
      <c r="U53" s="62"/>
      <c r="V53" s="62"/>
      <c r="W53" s="62"/>
      <c r="X53" s="62"/>
      <c r="Y53" s="62"/>
      <c r="Z53" s="62"/>
      <c r="AA53" s="62"/>
      <c r="AB53" s="62"/>
    </row>
    <row r="54" spans="1:26" ht="34.5" customHeight="1">
      <c r="A54" s="27" t="s">
        <v>48</v>
      </c>
      <c r="B54" s="14">
        <f t="shared" si="3"/>
        <v>373381</v>
      </c>
      <c r="C54" s="14">
        <v>0</v>
      </c>
      <c r="D54" s="14">
        <v>0</v>
      </c>
      <c r="E54" s="14">
        <v>373381</v>
      </c>
      <c r="F54" s="14">
        <v>0</v>
      </c>
      <c r="G54" s="14">
        <f t="shared" si="4"/>
        <v>149224</v>
      </c>
      <c r="H54" s="14">
        <v>0</v>
      </c>
      <c r="I54" s="14">
        <v>0</v>
      </c>
      <c r="J54" s="14">
        <v>149224</v>
      </c>
      <c r="K54" s="14">
        <v>0</v>
      </c>
      <c r="L54" s="39">
        <v>149224</v>
      </c>
      <c r="M54" s="39">
        <v>22540</v>
      </c>
      <c r="N54" s="14">
        <v>0</v>
      </c>
      <c r="O54" s="14">
        <v>0</v>
      </c>
      <c r="P54" s="14">
        <v>22540</v>
      </c>
      <c r="Q54" s="14">
        <v>0</v>
      </c>
      <c r="R54" s="14">
        <v>22540</v>
      </c>
      <c r="S54" s="14">
        <v>6214</v>
      </c>
      <c r="U54" s="10"/>
      <c r="V54" s="10"/>
      <c r="W54" s="10"/>
      <c r="X54" s="10"/>
      <c r="Y54" s="10"/>
      <c r="Z54" s="10"/>
    </row>
    <row r="55" spans="1:26" ht="34.5" customHeight="1">
      <c r="A55" s="27" t="s">
        <v>49</v>
      </c>
      <c r="B55" s="14">
        <f t="shared" si="3"/>
        <v>749954</v>
      </c>
      <c r="C55" s="14">
        <v>392216</v>
      </c>
      <c r="D55" s="14">
        <v>205848</v>
      </c>
      <c r="E55" s="14">
        <v>151890</v>
      </c>
      <c r="F55" s="14">
        <v>0</v>
      </c>
      <c r="G55" s="14">
        <f t="shared" si="4"/>
        <v>446504</v>
      </c>
      <c r="H55" s="14">
        <v>313036</v>
      </c>
      <c r="I55" s="14">
        <v>0</v>
      </c>
      <c r="J55" s="14">
        <v>133468</v>
      </c>
      <c r="K55" s="14">
        <v>0</v>
      </c>
      <c r="L55" s="39">
        <v>280104</v>
      </c>
      <c r="M55" s="39">
        <v>57095</v>
      </c>
      <c r="N55" s="14">
        <v>38673</v>
      </c>
      <c r="O55" s="14">
        <v>0</v>
      </c>
      <c r="P55" s="14">
        <v>18422</v>
      </c>
      <c r="Q55" s="14">
        <v>0</v>
      </c>
      <c r="R55" s="14">
        <v>57095</v>
      </c>
      <c r="S55" s="14">
        <v>0</v>
      </c>
      <c r="U55" s="10"/>
      <c r="V55" s="10"/>
      <c r="W55" s="10"/>
      <c r="X55" s="10"/>
      <c r="Y55" s="10"/>
      <c r="Z55" s="10"/>
    </row>
    <row r="56" spans="1:26" ht="34.5" customHeight="1">
      <c r="A56" s="27" t="s">
        <v>50</v>
      </c>
      <c r="B56" s="14">
        <f t="shared" si="3"/>
        <v>236301</v>
      </c>
      <c r="C56" s="14">
        <v>0</v>
      </c>
      <c r="D56" s="14">
        <v>171734</v>
      </c>
      <c r="E56" s="14">
        <v>64567</v>
      </c>
      <c r="F56" s="14">
        <v>0</v>
      </c>
      <c r="G56" s="14">
        <f t="shared" si="4"/>
        <v>22550</v>
      </c>
      <c r="H56" s="14">
        <v>0</v>
      </c>
      <c r="I56" s="14">
        <v>0</v>
      </c>
      <c r="J56" s="14">
        <v>22550</v>
      </c>
      <c r="K56" s="14">
        <v>0</v>
      </c>
      <c r="L56" s="39">
        <v>22148</v>
      </c>
      <c r="M56" s="39">
        <v>7804</v>
      </c>
      <c r="N56" s="14">
        <v>0</v>
      </c>
      <c r="O56" s="14">
        <v>0</v>
      </c>
      <c r="P56" s="14">
        <v>7804</v>
      </c>
      <c r="Q56" s="14">
        <v>0</v>
      </c>
      <c r="R56" s="14">
        <v>7702</v>
      </c>
      <c r="S56" s="14">
        <v>0</v>
      </c>
      <c r="U56" s="10"/>
      <c r="V56" s="10"/>
      <c r="W56" s="10"/>
      <c r="X56" s="10"/>
      <c r="Y56" s="10"/>
      <c r="Z56" s="10"/>
    </row>
    <row r="57" spans="1:26" ht="34.5" customHeight="1">
      <c r="A57" s="27" t="s">
        <v>51</v>
      </c>
      <c r="B57" s="14">
        <f t="shared" si="3"/>
        <v>5501728</v>
      </c>
      <c r="C57" s="14">
        <v>0</v>
      </c>
      <c r="D57" s="14">
        <v>0</v>
      </c>
      <c r="E57" s="14">
        <v>5501728</v>
      </c>
      <c r="F57" s="14">
        <v>0</v>
      </c>
      <c r="G57" s="14">
        <f t="shared" si="4"/>
        <v>3698037</v>
      </c>
      <c r="H57" s="14">
        <v>0</v>
      </c>
      <c r="I57" s="14">
        <v>0</v>
      </c>
      <c r="J57" s="14">
        <v>3698037</v>
      </c>
      <c r="K57" s="14">
        <v>0</v>
      </c>
      <c r="L57" s="39">
        <v>3459615</v>
      </c>
      <c r="M57" s="39">
        <v>166537</v>
      </c>
      <c r="N57" s="14">
        <v>0</v>
      </c>
      <c r="O57" s="14">
        <v>0</v>
      </c>
      <c r="P57" s="14">
        <v>166537</v>
      </c>
      <c r="Q57" s="14">
        <v>0</v>
      </c>
      <c r="R57" s="14">
        <v>1537</v>
      </c>
      <c r="S57" s="14">
        <v>1537</v>
      </c>
      <c r="U57" s="10"/>
      <c r="V57" s="10"/>
      <c r="W57" s="10"/>
      <c r="X57" s="10"/>
      <c r="Y57" s="10"/>
      <c r="Z57" s="10"/>
    </row>
    <row r="58" spans="1:28" s="61" customFormat="1" ht="34.5" customHeight="1">
      <c r="A58" s="28" t="s">
        <v>52</v>
      </c>
      <c r="B58" s="29">
        <f t="shared" si="3"/>
        <v>3285</v>
      </c>
      <c r="C58" s="29">
        <v>0</v>
      </c>
      <c r="D58" s="29">
        <v>0</v>
      </c>
      <c r="E58" s="29">
        <v>3285</v>
      </c>
      <c r="F58" s="29">
        <v>0</v>
      </c>
      <c r="G58" s="29">
        <f t="shared" si="4"/>
        <v>759</v>
      </c>
      <c r="H58" s="29">
        <v>0</v>
      </c>
      <c r="I58" s="29">
        <v>0</v>
      </c>
      <c r="J58" s="29">
        <v>759</v>
      </c>
      <c r="K58" s="29">
        <v>0</v>
      </c>
      <c r="L58" s="44">
        <v>380</v>
      </c>
      <c r="M58" s="44">
        <v>232</v>
      </c>
      <c r="N58" s="29">
        <v>0</v>
      </c>
      <c r="O58" s="29">
        <v>0</v>
      </c>
      <c r="P58" s="29">
        <v>232</v>
      </c>
      <c r="Q58" s="29">
        <v>0</v>
      </c>
      <c r="R58" s="29">
        <v>116</v>
      </c>
      <c r="S58" s="29">
        <v>0</v>
      </c>
      <c r="U58" s="62"/>
      <c r="V58" s="62"/>
      <c r="W58" s="62"/>
      <c r="X58" s="62"/>
      <c r="Y58" s="62"/>
      <c r="Z58" s="62"/>
      <c r="AA58" s="62"/>
      <c r="AB58" s="62"/>
    </row>
    <row r="59" spans="1:26" ht="34.5" customHeight="1">
      <c r="A59" s="27" t="s">
        <v>53</v>
      </c>
      <c r="B59" s="14">
        <f t="shared" si="3"/>
        <v>24185</v>
      </c>
      <c r="C59" s="14">
        <v>0</v>
      </c>
      <c r="D59" s="14">
        <v>0</v>
      </c>
      <c r="E59" s="14">
        <v>24185</v>
      </c>
      <c r="F59" s="14">
        <v>0</v>
      </c>
      <c r="G59" s="14">
        <f t="shared" si="4"/>
        <v>10817</v>
      </c>
      <c r="H59" s="14">
        <v>0</v>
      </c>
      <c r="I59" s="14">
        <v>0</v>
      </c>
      <c r="J59" s="14">
        <v>10817</v>
      </c>
      <c r="K59" s="14">
        <v>0</v>
      </c>
      <c r="L59" s="39">
        <v>10817</v>
      </c>
      <c r="M59" s="39">
        <v>9073</v>
      </c>
      <c r="N59" s="14">
        <v>0</v>
      </c>
      <c r="O59" s="14">
        <v>0</v>
      </c>
      <c r="P59" s="14">
        <v>9073</v>
      </c>
      <c r="Q59" s="14">
        <v>0</v>
      </c>
      <c r="R59" s="14">
        <v>9073</v>
      </c>
      <c r="S59" s="14">
        <v>50</v>
      </c>
      <c r="U59" s="10"/>
      <c r="V59" s="10"/>
      <c r="W59" s="10"/>
      <c r="X59" s="10"/>
      <c r="Y59" s="10"/>
      <c r="Z59" s="10"/>
    </row>
    <row r="60" spans="1:26" ht="34.5" customHeight="1">
      <c r="A60" s="27" t="s">
        <v>54</v>
      </c>
      <c r="B60" s="14">
        <f t="shared" si="3"/>
        <v>3095901</v>
      </c>
      <c r="C60" s="14">
        <v>0</v>
      </c>
      <c r="D60" s="14">
        <v>0</v>
      </c>
      <c r="E60" s="14">
        <v>3095901</v>
      </c>
      <c r="F60" s="14">
        <v>0</v>
      </c>
      <c r="G60" s="14">
        <f t="shared" si="4"/>
        <v>320464</v>
      </c>
      <c r="H60" s="14">
        <v>0</v>
      </c>
      <c r="I60" s="14">
        <v>0</v>
      </c>
      <c r="J60" s="14">
        <v>320464</v>
      </c>
      <c r="K60" s="14">
        <v>0</v>
      </c>
      <c r="L60" s="39">
        <v>309491</v>
      </c>
      <c r="M60" s="39">
        <v>89365</v>
      </c>
      <c r="N60" s="14">
        <v>0</v>
      </c>
      <c r="O60" s="14">
        <v>0</v>
      </c>
      <c r="P60" s="14">
        <v>89365</v>
      </c>
      <c r="Q60" s="14">
        <v>0</v>
      </c>
      <c r="R60" s="14">
        <v>81231</v>
      </c>
      <c r="S60" s="14">
        <v>81231</v>
      </c>
      <c r="U60" s="10"/>
      <c r="V60" s="10"/>
      <c r="W60" s="10"/>
      <c r="X60" s="10"/>
      <c r="Y60" s="10"/>
      <c r="Z60" s="10"/>
    </row>
    <row r="61" spans="1:26" ht="34.5" customHeight="1">
      <c r="A61" s="27" t="s">
        <v>55</v>
      </c>
      <c r="B61" s="14">
        <f t="shared" si="3"/>
        <v>8605213</v>
      </c>
      <c r="C61" s="14">
        <v>0</v>
      </c>
      <c r="D61" s="14">
        <v>281321</v>
      </c>
      <c r="E61" s="14">
        <v>8323892</v>
      </c>
      <c r="F61" s="14">
        <v>0</v>
      </c>
      <c r="G61" s="14">
        <f t="shared" si="4"/>
        <v>923322</v>
      </c>
      <c r="H61" s="14">
        <v>0</v>
      </c>
      <c r="I61" s="14">
        <v>0</v>
      </c>
      <c r="J61" s="14">
        <v>923322</v>
      </c>
      <c r="K61" s="14">
        <v>0</v>
      </c>
      <c r="L61" s="39">
        <v>890421</v>
      </c>
      <c r="M61" s="39">
        <v>256765</v>
      </c>
      <c r="N61" s="14">
        <v>0</v>
      </c>
      <c r="O61" s="14">
        <v>0</v>
      </c>
      <c r="P61" s="14">
        <v>256765</v>
      </c>
      <c r="Q61" s="14">
        <v>0</v>
      </c>
      <c r="R61" s="14">
        <v>233164</v>
      </c>
      <c r="S61" s="14">
        <v>233164</v>
      </c>
      <c r="U61" s="10"/>
      <c r="V61" s="10"/>
      <c r="W61" s="10"/>
      <c r="X61" s="10"/>
      <c r="Y61" s="10"/>
      <c r="Z61" s="10"/>
    </row>
    <row r="62" spans="1:26" ht="34.5" customHeight="1">
      <c r="A62" s="27" t="s">
        <v>56</v>
      </c>
      <c r="B62" s="14">
        <f t="shared" si="3"/>
        <v>42016</v>
      </c>
      <c r="C62" s="14">
        <v>0</v>
      </c>
      <c r="D62" s="14">
        <v>0</v>
      </c>
      <c r="E62" s="14">
        <v>42016</v>
      </c>
      <c r="F62" s="14">
        <v>0</v>
      </c>
      <c r="G62" s="14">
        <f t="shared" si="4"/>
        <v>6013</v>
      </c>
      <c r="H62" s="14">
        <v>0</v>
      </c>
      <c r="I62" s="14">
        <v>0</v>
      </c>
      <c r="J62" s="14">
        <v>6013</v>
      </c>
      <c r="K62" s="14">
        <v>0</v>
      </c>
      <c r="L62" s="39">
        <v>5590</v>
      </c>
      <c r="M62" s="39">
        <v>2770</v>
      </c>
      <c r="N62" s="14">
        <v>0</v>
      </c>
      <c r="O62" s="14">
        <v>0</v>
      </c>
      <c r="P62" s="14">
        <v>2770</v>
      </c>
      <c r="Q62" s="14">
        <v>0</v>
      </c>
      <c r="R62" s="14">
        <v>1822</v>
      </c>
      <c r="S62" s="14">
        <v>0</v>
      </c>
      <c r="U62" s="10"/>
      <c r="V62" s="10"/>
      <c r="W62" s="10"/>
      <c r="X62" s="10"/>
      <c r="Y62" s="10"/>
      <c r="Z62" s="10"/>
    </row>
    <row r="63" spans="1:28" s="61" customFormat="1" ht="34.5" customHeight="1">
      <c r="A63" s="28" t="s">
        <v>57</v>
      </c>
      <c r="B63" s="29">
        <f>SUM(C63,D63,E63,F63)</f>
        <v>2903449</v>
      </c>
      <c r="C63" s="29">
        <v>0</v>
      </c>
      <c r="D63" s="29">
        <v>272637</v>
      </c>
      <c r="E63" s="29">
        <v>2630812</v>
      </c>
      <c r="F63" s="29">
        <v>0</v>
      </c>
      <c r="G63" s="29">
        <f t="shared" si="4"/>
        <v>877565</v>
      </c>
      <c r="H63" s="29">
        <v>0</v>
      </c>
      <c r="I63" s="29">
        <v>0</v>
      </c>
      <c r="J63" s="29">
        <v>877565</v>
      </c>
      <c r="K63" s="29">
        <v>0</v>
      </c>
      <c r="L63" s="44">
        <v>877565</v>
      </c>
      <c r="M63" s="44">
        <v>67508</v>
      </c>
      <c r="N63" s="29">
        <v>0</v>
      </c>
      <c r="O63" s="29">
        <v>0</v>
      </c>
      <c r="P63" s="29">
        <v>67508</v>
      </c>
      <c r="Q63" s="29">
        <v>0</v>
      </c>
      <c r="R63" s="29">
        <v>67508</v>
      </c>
      <c r="S63" s="29">
        <v>67508</v>
      </c>
      <c r="U63" s="62"/>
      <c r="V63" s="62"/>
      <c r="W63" s="62"/>
      <c r="X63" s="62"/>
      <c r="Y63" s="62"/>
      <c r="Z63" s="62"/>
      <c r="AA63" s="62"/>
      <c r="AB63" s="62"/>
    </row>
    <row r="64" spans="1:26" ht="34.5" customHeight="1" thickBot="1">
      <c r="A64" s="27" t="s">
        <v>62</v>
      </c>
      <c r="B64" s="14">
        <f t="shared" si="3"/>
        <v>302100</v>
      </c>
      <c r="C64" s="14">
        <v>0</v>
      </c>
      <c r="D64" s="14">
        <v>302100</v>
      </c>
      <c r="E64" s="14">
        <v>0</v>
      </c>
      <c r="F64" s="14">
        <v>0</v>
      </c>
      <c r="G64" s="14">
        <f t="shared" si="4"/>
        <v>250300</v>
      </c>
      <c r="H64" s="14">
        <v>0</v>
      </c>
      <c r="I64" s="14">
        <v>250300</v>
      </c>
      <c r="J64" s="14">
        <v>0</v>
      </c>
      <c r="K64" s="14">
        <v>0</v>
      </c>
      <c r="L64" s="39">
        <v>250300</v>
      </c>
      <c r="M64" s="39">
        <v>44576</v>
      </c>
      <c r="N64" s="14">
        <v>0</v>
      </c>
      <c r="O64" s="14">
        <v>44576</v>
      </c>
      <c r="P64" s="14">
        <v>0</v>
      </c>
      <c r="Q64" s="14">
        <v>0</v>
      </c>
      <c r="R64" s="14">
        <v>29576</v>
      </c>
      <c r="S64" s="14">
        <v>0</v>
      </c>
      <c r="U64" s="10"/>
      <c r="V64" s="10"/>
      <c r="W64" s="10"/>
      <c r="X64" s="10"/>
      <c r="Y64" s="10"/>
      <c r="Z64" s="10"/>
    </row>
    <row r="65" spans="1:19" ht="36" customHeight="1" thickBot="1" thickTop="1">
      <c r="A65" s="12" t="s">
        <v>58</v>
      </c>
      <c r="B65" s="9">
        <f>SUM(B19:B64)</f>
        <v>79314405</v>
      </c>
      <c r="C65" s="9">
        <f aca="true" t="shared" si="5" ref="C65:I65">SUM(C19:C64)</f>
        <v>14866906</v>
      </c>
      <c r="D65" s="9">
        <f t="shared" si="5"/>
        <v>12800774</v>
      </c>
      <c r="E65" s="9">
        <f t="shared" si="5"/>
        <v>51632935</v>
      </c>
      <c r="F65" s="9">
        <f t="shared" si="5"/>
        <v>13790</v>
      </c>
      <c r="G65" s="9">
        <f t="shared" si="5"/>
        <v>25736679</v>
      </c>
      <c r="H65" s="9">
        <f t="shared" si="5"/>
        <v>7552688</v>
      </c>
      <c r="I65" s="9">
        <f t="shared" si="5"/>
        <v>760779</v>
      </c>
      <c r="J65" s="9">
        <f aca="true" t="shared" si="6" ref="J65:S65">SUM(J19:J64)</f>
        <v>17416138</v>
      </c>
      <c r="K65" s="9">
        <f t="shared" si="6"/>
        <v>7074</v>
      </c>
      <c r="L65" s="45">
        <f t="shared" si="6"/>
        <v>21472059</v>
      </c>
      <c r="M65" s="45">
        <f t="shared" si="6"/>
        <v>4674044</v>
      </c>
      <c r="N65" s="9">
        <f t="shared" si="6"/>
        <v>1794862</v>
      </c>
      <c r="O65" s="9">
        <f t="shared" si="6"/>
        <v>81886</v>
      </c>
      <c r="P65" s="9">
        <f t="shared" si="6"/>
        <v>2791464</v>
      </c>
      <c r="Q65" s="9">
        <f t="shared" si="6"/>
        <v>5832</v>
      </c>
      <c r="R65" s="9">
        <f t="shared" si="6"/>
        <v>3542932</v>
      </c>
      <c r="S65" s="9">
        <f t="shared" si="6"/>
        <v>2774247</v>
      </c>
    </row>
    <row r="66" spans="1:19" ht="36" customHeight="1" thickTop="1">
      <c r="A66" s="6" t="s">
        <v>59</v>
      </c>
      <c r="B66" s="15">
        <f aca="true" t="shared" si="7" ref="B66:I66">SUM(B65,B18)</f>
        <v>329215479</v>
      </c>
      <c r="C66" s="15">
        <f t="shared" si="7"/>
        <v>57033554</v>
      </c>
      <c r="D66" s="15">
        <f t="shared" si="7"/>
        <v>92566436</v>
      </c>
      <c r="E66" s="15">
        <f t="shared" si="7"/>
        <v>179601699</v>
      </c>
      <c r="F66" s="15">
        <f t="shared" si="7"/>
        <v>13790</v>
      </c>
      <c r="G66" s="15">
        <f t="shared" si="7"/>
        <v>106022032</v>
      </c>
      <c r="H66" s="15">
        <f t="shared" si="7"/>
        <v>29229753</v>
      </c>
      <c r="I66" s="15">
        <f t="shared" si="7"/>
        <v>760779</v>
      </c>
      <c r="J66" s="15">
        <f aca="true" t="shared" si="8" ref="J66:S66">SUM(J65,J18)</f>
        <v>76024426</v>
      </c>
      <c r="K66" s="15">
        <f t="shared" si="8"/>
        <v>7074</v>
      </c>
      <c r="L66" s="46">
        <f t="shared" si="8"/>
        <v>93968563</v>
      </c>
      <c r="M66" s="46">
        <f t="shared" si="8"/>
        <v>20810705</v>
      </c>
      <c r="N66" s="15">
        <f t="shared" si="8"/>
        <v>6226296</v>
      </c>
      <c r="O66" s="15">
        <f t="shared" si="8"/>
        <v>81886</v>
      </c>
      <c r="P66" s="15">
        <f t="shared" si="8"/>
        <v>14496691</v>
      </c>
      <c r="Q66" s="15">
        <f t="shared" si="8"/>
        <v>5832</v>
      </c>
      <c r="R66" s="15">
        <f t="shared" si="8"/>
        <v>17546699</v>
      </c>
      <c r="S66" s="15">
        <f t="shared" si="8"/>
        <v>8437773</v>
      </c>
    </row>
    <row r="67" spans="1:28" s="50" customFormat="1" ht="26.2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9"/>
      <c r="M67" s="48"/>
      <c r="N67" s="48"/>
      <c r="O67" s="48"/>
      <c r="P67" s="48"/>
      <c r="Q67" s="49"/>
      <c r="R67" s="49"/>
      <c r="S67" s="49"/>
      <c r="AB67" s="10"/>
    </row>
    <row r="68" spans="12:28" s="50" customFormat="1" ht="26.25" customHeight="1">
      <c r="L68" s="51"/>
      <c r="AB68" s="10"/>
    </row>
    <row r="69" spans="12:28" s="50" customFormat="1" ht="26.25" customHeight="1">
      <c r="L69" s="51"/>
      <c r="M69" s="51"/>
      <c r="AB69" s="10"/>
    </row>
    <row r="71" spans="12:13" ht="18.75">
      <c r="L71"/>
      <c r="M71"/>
    </row>
    <row r="72" spans="12:13" ht="18.75">
      <c r="L72"/>
      <c r="M72"/>
    </row>
    <row r="73" spans="12:28" s="50" customFormat="1" ht="26.25" customHeight="1">
      <c r="L73" s="51"/>
      <c r="M73" s="51"/>
      <c r="AA73" s="10"/>
      <c r="AB73" s="10"/>
    </row>
    <row r="74" spans="3:28" s="64" customFormat="1" ht="26.25" customHeight="1">
      <c r="C74" s="65"/>
      <c r="AA74" s="66"/>
      <c r="AB74" s="66"/>
    </row>
    <row r="75" spans="27:28" s="63" customFormat="1" ht="26.25" customHeight="1">
      <c r="AA75" s="67"/>
      <c r="AB75" s="67"/>
    </row>
  </sheetData>
  <sheetProtection/>
  <mergeCells count="14">
    <mergeCell ref="I2:I3"/>
    <mergeCell ref="K2:K3"/>
    <mergeCell ref="L1:L4"/>
    <mergeCell ref="F2:F3"/>
    <mergeCell ref="S2:S3"/>
    <mergeCell ref="H2:H3"/>
    <mergeCell ref="N2:N3"/>
    <mergeCell ref="O2:O3"/>
    <mergeCell ref="B1:F1"/>
    <mergeCell ref="G1:K1"/>
    <mergeCell ref="M1:Q1"/>
    <mergeCell ref="C2:C3"/>
    <mergeCell ref="D2:D3"/>
    <mergeCell ref="Q2:Q3"/>
  </mergeCells>
  <printOptions/>
  <pageMargins left="0.7874015748031497" right="0.3937007874015748" top="0.7874015748031497" bottom="0.3937007874015748" header="0.5905511811023623" footer="0.31496062992125984"/>
  <pageSetup firstPageNumber="191" useFirstPageNumber="1" fitToHeight="10" horizontalDpi="600" verticalDpi="600" orientation="portrait" paperSize="9" scale="31" r:id="rId3"/>
  <headerFooter alignWithMargins="0">
    <oddHeader>&amp;L&amp;24　　第２１表　債務負担行為の状況</oddHeader>
    <oddFooter>&amp;C&amp;32&amp;P</oddFooter>
  </headerFooter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2012-08-07T04:37:15Z</cp:lastPrinted>
  <dcterms:modified xsi:type="dcterms:W3CDTF">2012-08-07T04:37:33Z</dcterms:modified>
  <cp:category/>
  <cp:version/>
  <cp:contentType/>
  <cp:contentStatus/>
</cp:coreProperties>
</file>