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905" tabRatio="601" activeTab="0"/>
  </bookViews>
  <sheets>
    <sheet name="第２０表地方債現在高償還" sheetId="1" r:id="rId1"/>
  </sheets>
  <definedNames>
    <definedName name="_xlnm.Print_Area" localSheetId="0">'第２０表地方債現在高償還'!$A$1:$CP$66</definedName>
    <definedName name="_xlnm.Print_Titles" localSheetId="0">'第２０表地方債現在高償還'!$A:$A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70" authorId="0">
      <text>
        <r>
          <rPr>
            <b/>
            <sz val="14"/>
            <rFont val="ＭＳ Ｐゴシック"/>
            <family val="3"/>
          </rPr>
          <t>上段合計から貼り付けてから、市町村の数値を消去すること</t>
        </r>
      </text>
    </comment>
  </commentList>
</comments>
</file>

<file path=xl/sharedStrings.xml><?xml version="1.0" encoding="utf-8"?>
<sst xmlns="http://schemas.openxmlformats.org/spreadsheetml/2006/main" count="216" uniqueCount="205">
  <si>
    <t>市町村名</t>
  </si>
  <si>
    <t>１一般公共事業債</t>
  </si>
  <si>
    <t>年度別償還額の状況（元利償還額）</t>
  </si>
  <si>
    <t>うち減収補てん債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</si>
  <si>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</si>
  <si>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</si>
  <si>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</si>
  <si>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</si>
  <si>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</si>
  <si>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</si>
  <si>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</si>
  <si>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</si>
  <si>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</si>
  <si>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</si>
  <si>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</si>
  <si>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</si>
  <si>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</si>
  <si>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</si>
  <si>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</si>
  <si>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</si>
  <si>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</si>
  <si>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</si>
  <si>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</si>
  <si>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</si>
  <si>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</si>
  <si>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</si>
  <si>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</si>
  <si>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</si>
  <si>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</si>
  <si>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</si>
  <si>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</si>
  <si>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</si>
  <si>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</si>
  <si>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</si>
  <si>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</si>
  <si>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</si>
  <si>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</si>
  <si>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</si>
  <si>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</si>
  <si>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</si>
  <si>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</si>
  <si>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</si>
  <si>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</si>
  <si>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</si>
  <si>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</si>
  <si>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</si>
  <si>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</si>
  <si>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</si>
  <si>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</si>
  <si>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</si>
  <si>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</si>
  <si>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</si>
  <si>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</si>
  <si>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</si>
  <si>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</si>
  <si>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</si>
  <si>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</si>
  <si>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</si>
  <si>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</si>
  <si>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</si>
  <si>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</si>
  <si>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</si>
  <si>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</si>
  <si>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</si>
  <si>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</si>
  <si>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</si>
  <si>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</si>
  <si>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</si>
  <si>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  貸付債</t>
  </si>
  <si>
    <t>１２退職手当債</t>
  </si>
  <si>
    <t>うち旧資金運用部資金</t>
  </si>
  <si>
    <t>７．０％超</t>
  </si>
  <si>
    <t>事業債</t>
  </si>
  <si>
    <t>緊急基盤整備</t>
  </si>
  <si>
    <t>うち日本新生</t>
  </si>
  <si>
    <t>対策事業債</t>
  </si>
  <si>
    <t>うち合併特例</t>
  </si>
  <si>
    <t>合整備事業債</t>
  </si>
  <si>
    <t>うち旧地域総</t>
  </si>
  <si>
    <t>（継続事業分）</t>
  </si>
  <si>
    <t>取得等事業債</t>
  </si>
  <si>
    <t>設整備事業債</t>
  </si>
  <si>
    <t>うち臨時経済</t>
  </si>
  <si>
    <t>事業債</t>
  </si>
  <si>
    <t>うち法第５条</t>
  </si>
  <si>
    <t>によるもの</t>
  </si>
  <si>
    <t>臨時特例債</t>
  </si>
  <si>
    <t>対策債</t>
  </si>
  <si>
    <t>１．５％以下</t>
  </si>
  <si>
    <t>２．０％以下</t>
  </si>
  <si>
    <t>田村市</t>
  </si>
  <si>
    <t>飯舘村</t>
  </si>
  <si>
    <t>うち地域再生</t>
  </si>
  <si>
    <t>事業債</t>
  </si>
  <si>
    <t>市計</t>
  </si>
  <si>
    <r>
      <t>（昭和57,61,平成</t>
    </r>
  </si>
  <si>
    <t>うち予算貸付</t>
  </si>
  <si>
    <t>うち財源</t>
  </si>
  <si>
    <t>対策債等</t>
  </si>
  <si>
    <t>うち地域総合</t>
  </si>
  <si>
    <t>整備事業債</t>
  </si>
  <si>
    <t>事業債</t>
  </si>
  <si>
    <t>うち地域活性化</t>
  </si>
  <si>
    <t>うち防災対策</t>
  </si>
  <si>
    <t>（１）単独災害</t>
  </si>
  <si>
    <t>復旧事業債</t>
  </si>
  <si>
    <t>（２）補助災害</t>
  </si>
  <si>
    <t>１１地域財政</t>
  </si>
  <si>
    <t>特例対策債</t>
  </si>
  <si>
    <t>うち転貸</t>
  </si>
  <si>
    <t>によるもの</t>
  </si>
  <si>
    <t>特定事業債</t>
  </si>
  <si>
    <t>特例債</t>
  </si>
  <si>
    <t>補てん債</t>
  </si>
  <si>
    <t>金融機関</t>
  </si>
  <si>
    <t xml:space="preserve">   事業債</t>
  </si>
  <si>
    <t>地方債現在高の利率別内訳</t>
  </si>
  <si>
    <t>地方債現在高借入先別内訳</t>
  </si>
  <si>
    <t>（１）合併特例</t>
  </si>
  <si>
    <t>（２）合併推進</t>
  </si>
  <si>
    <t>南相馬市</t>
  </si>
  <si>
    <t>伊達市</t>
  </si>
  <si>
    <t>南会津町</t>
  </si>
  <si>
    <t>会津美里町</t>
  </si>
  <si>
    <t>２公営住宅建設</t>
  </si>
  <si>
    <t>３災害復旧事業債</t>
  </si>
  <si>
    <t>４教育・福祉施設等整備事業債</t>
  </si>
  <si>
    <t>等整備事業債</t>
  </si>
  <si>
    <t>(２)社会福祉施</t>
  </si>
  <si>
    <t>設整備事業債</t>
  </si>
  <si>
    <t>(１)学校教育施設</t>
  </si>
  <si>
    <t>(３)一般廃棄物</t>
  </si>
  <si>
    <t>処理事業債</t>
  </si>
  <si>
    <t>(４)一般補助施設</t>
  </si>
  <si>
    <t>整備等事業債</t>
  </si>
  <si>
    <t>うち転貸債</t>
  </si>
  <si>
    <t>(５)施設整備事業債</t>
  </si>
  <si>
    <t>（一般財源化分）</t>
  </si>
  <si>
    <t>５一般単独事業債</t>
  </si>
  <si>
    <t>６辺地対策</t>
  </si>
  <si>
    <t>７過疎対策</t>
  </si>
  <si>
    <t>８公共用地先行</t>
  </si>
  <si>
    <t>９行政改革</t>
  </si>
  <si>
    <t>推進債</t>
  </si>
  <si>
    <t>１０厚生福祉施</t>
  </si>
  <si>
    <t>１３退職手当債</t>
  </si>
  <si>
    <t>～平成１７年度分</t>
  </si>
  <si>
    <t>１５地域改善対策</t>
  </si>
  <si>
    <t>本宮市</t>
  </si>
  <si>
    <t>５一般単独事業債</t>
  </si>
  <si>
    <t>平成１８年度分～</t>
  </si>
  <si>
    <t>１６財政対策債</t>
  </si>
  <si>
    <t>１７財源対策債</t>
  </si>
  <si>
    <t>１８減収補てん債</t>
  </si>
  <si>
    <t>１９臨時財政</t>
  </si>
  <si>
    <t>２０公共事業等</t>
  </si>
  <si>
    <t>２１減税補てん債</t>
  </si>
  <si>
    <t>２２臨時税収</t>
  </si>
  <si>
    <t>２３臨時財政</t>
  </si>
  <si>
    <t>２４調整債</t>
  </si>
  <si>
    <t>２５減収補てん</t>
  </si>
  <si>
    <t>債特例分</t>
  </si>
  <si>
    <t>（昭和50年・平成</t>
  </si>
  <si>
    <t>２６県貸付金</t>
  </si>
  <si>
    <t>２７その他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</si>
  <si>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</si>
  <si>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</si>
  <si>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</si>
  <si>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</si>
  <si>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</si>
  <si>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</si>
  <si>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</si>
  <si>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うち地方道路整備</t>
  </si>
  <si>
    <t>臨時貸付金</t>
  </si>
  <si>
    <t>（昭和60～</t>
  </si>
  <si>
    <t>63年度分）</t>
  </si>
  <si>
    <t>合計（１～２７）</t>
  </si>
  <si>
    <t>旧郵便貯金資金</t>
  </si>
  <si>
    <t>旧簡易生命保険資金</t>
  </si>
  <si>
    <t>地方債現在高借入先別内訳</t>
  </si>
  <si>
    <t>１財政融資資金</t>
  </si>
  <si>
    <t>２旧郵政公社資金</t>
  </si>
  <si>
    <t>うち旧公営企業</t>
  </si>
  <si>
    <t>金融公庫資金</t>
  </si>
  <si>
    <t>政府関係機関貸付</t>
  </si>
  <si>
    <t>４国の予算貸付・</t>
  </si>
  <si>
    <t>５ゆうちょ銀行</t>
  </si>
  <si>
    <t>６市中銀行</t>
  </si>
  <si>
    <t>７その他の</t>
  </si>
  <si>
    <t>８かんぽ生命保険</t>
  </si>
  <si>
    <t>９保険会社等</t>
  </si>
  <si>
    <t>１０市場公募債</t>
  </si>
  <si>
    <t>１１共済等</t>
  </si>
  <si>
    <t>１２その他</t>
  </si>
  <si>
    <t>平成３０年度</t>
  </si>
  <si>
    <t>うち地方道路等</t>
  </si>
  <si>
    <t>うち一般事業債</t>
  </si>
  <si>
    <t>（河川等分）</t>
  </si>
  <si>
    <t>14・19～21年度分）</t>
  </si>
  <si>
    <t>３地方公共団体金融機構資金</t>
  </si>
  <si>
    <t>平成３１年度</t>
  </si>
  <si>
    <t>5～7,9～21）</t>
  </si>
  <si>
    <t>　政府関係機関</t>
  </si>
  <si>
    <t>１４国の予算貸付・</t>
  </si>
  <si>
    <t>平成３２年度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</si>
</sst>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;&quot;▲ &quot;#,##0.0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8" fillId="0" borderId="0" xfId="0" applyFont="1" applyAlignment="1">
      <alignment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19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center" vertical="center" shrinkToFit="1"/>
    </xf>
    <xf numFmtId="3" fontId="9" fillId="0" borderId="13" xfId="0" applyNumberFormat="1" applyFont="1" applyBorder="1" applyAlignment="1">
      <alignment horizontal="center" vertical="center" shrinkToFit="1"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 shrinkToFit="1"/>
    </xf>
    <xf numFmtId="3" fontId="9" fillId="0" borderId="22" xfId="0" applyNumberFormat="1" applyFont="1" applyBorder="1" applyAlignment="1">
      <alignment horizontal="center" vertical="center" shrinkToFit="1"/>
    </xf>
    <xf numFmtId="3" fontId="9" fillId="0" borderId="23" xfId="0" applyNumberFormat="1" applyFont="1" applyBorder="1" applyAlignment="1">
      <alignment horizontal="left" vertical="center" shrinkToFit="1"/>
    </xf>
    <xf numFmtId="3" fontId="9" fillId="0" borderId="24" xfId="0" applyFont="1" applyBorder="1" applyAlignment="1">
      <alignment horizontal="center" vertical="center" shrinkToFit="1"/>
    </xf>
    <xf numFmtId="3" fontId="9" fillId="0" borderId="0" xfId="0" applyNumberFormat="1" applyFont="1" applyBorder="1" applyAlignment="1">
      <alignment horizontal="center" vertical="center" shrinkToFit="1"/>
    </xf>
    <xf numFmtId="3" fontId="9" fillId="0" borderId="23" xfId="0" applyNumberFormat="1" applyFont="1" applyBorder="1" applyAlignment="1">
      <alignment horizontal="center" vertical="center" shrinkToFit="1"/>
    </xf>
    <xf numFmtId="3" fontId="9" fillId="0" borderId="24" xfId="0" applyNumberFormat="1" applyFont="1" applyBorder="1" applyAlignment="1">
      <alignment horizontal="center" vertical="center" shrinkToFit="1"/>
    </xf>
    <xf numFmtId="3" fontId="9" fillId="0" borderId="20" xfId="0" applyNumberFormat="1" applyFont="1" applyBorder="1" applyAlignment="1">
      <alignment horizontal="center" vertical="center" shrinkToFit="1"/>
    </xf>
    <xf numFmtId="3" fontId="9" fillId="0" borderId="0" xfId="0" applyFont="1" applyBorder="1" applyAlignment="1">
      <alignment horizontal="center" vertical="center" shrinkToFit="1"/>
    </xf>
    <xf numFmtId="3" fontId="9" fillId="0" borderId="11" xfId="0" applyFont="1" applyBorder="1" applyAlignment="1">
      <alignment horizontal="center" vertical="center" shrinkToFit="1"/>
    </xf>
    <xf numFmtId="3" fontId="9" fillId="0" borderId="23" xfId="0" applyFont="1" applyBorder="1" applyAlignment="1">
      <alignment horizontal="center" vertical="center" shrinkToFit="1"/>
    </xf>
    <xf numFmtId="3" fontId="9" fillId="0" borderId="13" xfId="0" applyFont="1" applyBorder="1" applyAlignment="1">
      <alignment horizontal="center" vertical="center" shrinkToFit="1"/>
    </xf>
    <xf numFmtId="3" fontId="9" fillId="0" borderId="22" xfId="0" applyFont="1" applyBorder="1" applyAlignment="1">
      <alignment horizontal="center" vertical="center" shrinkToFit="1"/>
    </xf>
    <xf numFmtId="3" fontId="9" fillId="0" borderId="25" xfId="0" applyNumberFormat="1" applyFont="1" applyBorder="1" applyAlignment="1">
      <alignment horizontal="center" vertical="center" shrinkToFit="1"/>
    </xf>
    <xf numFmtId="3" fontId="9" fillId="0" borderId="21" xfId="0" applyFont="1" applyBorder="1" applyAlignment="1">
      <alignment horizontal="center" vertical="center" shrinkToFit="1"/>
    </xf>
    <xf numFmtId="3" fontId="9" fillId="0" borderId="25" xfId="0" applyFont="1" applyBorder="1" applyAlignment="1">
      <alignment horizontal="center" vertical="center" shrinkToFit="1"/>
    </xf>
    <xf numFmtId="3" fontId="9" fillId="0" borderId="14" xfId="0" applyFont="1" applyBorder="1" applyAlignment="1">
      <alignment horizontal="center" vertical="center" shrinkToFit="1"/>
    </xf>
    <xf numFmtId="3" fontId="9" fillId="0" borderId="26" xfId="0" applyNumberFormat="1" applyFont="1" applyBorder="1" applyAlignment="1">
      <alignment horizontal="left" vertical="center" shrinkToFit="1"/>
    </xf>
    <xf numFmtId="3" fontId="9" fillId="0" borderId="20" xfId="0" applyNumberFormat="1" applyFont="1" applyBorder="1" applyAlignment="1">
      <alignment horizontal="left" vertical="center" shrinkToFit="1"/>
    </xf>
    <xf numFmtId="3" fontId="9" fillId="0" borderId="27" xfId="0" applyNumberFormat="1" applyFont="1" applyBorder="1" applyAlignment="1">
      <alignment horizontal="center" vertical="center" shrinkToFit="1"/>
    </xf>
    <xf numFmtId="3" fontId="9" fillId="0" borderId="28" xfId="0" applyNumberFormat="1" applyFont="1" applyBorder="1" applyAlignment="1">
      <alignment horizontal="center" vertical="center" shrinkToFit="1"/>
    </xf>
    <xf numFmtId="3" fontId="9" fillId="0" borderId="29" xfId="0" applyNumberFormat="1" applyFont="1" applyBorder="1" applyAlignment="1">
      <alignment horizontal="center" vertical="center" shrinkToFit="1"/>
    </xf>
    <xf numFmtId="3" fontId="9" fillId="0" borderId="30" xfId="0" applyNumberFormat="1" applyFont="1" applyBorder="1" applyAlignment="1">
      <alignment horizontal="center" vertical="center" shrinkToFit="1"/>
    </xf>
    <xf numFmtId="3" fontId="9" fillId="0" borderId="31" xfId="0" applyNumberFormat="1" applyFont="1" applyBorder="1" applyAlignment="1">
      <alignment horizontal="center" vertical="center" shrinkToFit="1"/>
    </xf>
    <xf numFmtId="3" fontId="9" fillId="0" borderId="32" xfId="0" applyNumberFormat="1" applyFont="1" applyBorder="1" applyAlignment="1">
      <alignment horizontal="center" vertical="center" shrinkToFit="1"/>
    </xf>
    <xf numFmtId="3" fontId="9" fillId="0" borderId="33" xfId="0" applyNumberFormat="1" applyFont="1" applyBorder="1" applyAlignment="1">
      <alignment horizontal="center" vertical="center" shrinkToFit="1"/>
    </xf>
    <xf numFmtId="3" fontId="9" fillId="0" borderId="34" xfId="0" applyFont="1" applyBorder="1" applyAlignment="1">
      <alignment horizontal="center" vertical="center" shrinkToFit="1"/>
    </xf>
    <xf numFmtId="3" fontId="9" fillId="0" borderId="35" xfId="0" applyFont="1" applyBorder="1" applyAlignment="1">
      <alignment horizontal="center" vertical="center" shrinkToFit="1"/>
    </xf>
    <xf numFmtId="3" fontId="9" fillId="0" borderId="36" xfId="0" applyFont="1" applyBorder="1" applyAlignment="1">
      <alignment horizontal="center" vertical="center" shrinkToFit="1"/>
    </xf>
    <xf numFmtId="3" fontId="9" fillId="0" borderId="37" xfId="0" applyFont="1" applyBorder="1" applyAlignment="1">
      <alignment horizontal="center" vertical="center" shrinkToFit="1"/>
    </xf>
    <xf numFmtId="3" fontId="9" fillId="0" borderId="38" xfId="0" applyFont="1" applyBorder="1" applyAlignment="1">
      <alignment horizontal="center" vertical="center" shrinkToFit="1"/>
    </xf>
    <xf numFmtId="3" fontId="9" fillId="0" borderId="38" xfId="0" applyNumberFormat="1" applyFont="1" applyBorder="1" applyAlignment="1">
      <alignment horizontal="center" vertical="center" shrinkToFit="1"/>
    </xf>
    <xf numFmtId="3" fontId="9" fillId="0" borderId="39" xfId="0" applyFont="1" applyBorder="1" applyAlignment="1">
      <alignment horizontal="center" vertical="center" shrinkToFit="1"/>
    </xf>
    <xf numFmtId="3" fontId="9" fillId="0" borderId="40" xfId="0" applyFont="1" applyBorder="1" applyAlignment="1">
      <alignment horizontal="center" vertical="center" shrinkToFit="1"/>
    </xf>
    <xf numFmtId="3" fontId="9" fillId="0" borderId="28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vertical="center" shrinkToFit="1"/>
    </xf>
    <xf numFmtId="3" fontId="9" fillId="0" borderId="41" xfId="0" applyNumberFormat="1" applyFont="1" applyBorder="1" applyAlignment="1">
      <alignment horizontal="center" shrinkToFit="1"/>
    </xf>
    <xf numFmtId="3" fontId="9" fillId="0" borderId="21" xfId="0" applyNumberFormat="1" applyFont="1" applyBorder="1" applyAlignment="1">
      <alignment horizontal="center" vertical="top" shrinkToFit="1"/>
    </xf>
    <xf numFmtId="3" fontId="9" fillId="0" borderId="42" xfId="0" applyNumberFormat="1" applyFont="1" applyBorder="1" applyAlignment="1">
      <alignment horizontal="center" shrinkToFit="1"/>
    </xf>
    <xf numFmtId="3" fontId="9" fillId="0" borderId="10" xfId="0" applyNumberFormat="1" applyFont="1" applyBorder="1" applyAlignment="1">
      <alignment horizontal="center" shrinkToFit="1"/>
    </xf>
    <xf numFmtId="3" fontId="9" fillId="0" borderId="15" xfId="0" applyNumberFormat="1" applyFont="1" applyBorder="1" applyAlignment="1">
      <alignment horizontal="center" shrinkToFit="1"/>
    </xf>
    <xf numFmtId="3" fontId="9" fillId="0" borderId="12" xfId="0" applyNumberFormat="1" applyFont="1" applyBorder="1" applyAlignment="1">
      <alignment horizontal="center" shrinkToFit="1"/>
    </xf>
    <xf numFmtId="3" fontId="9" fillId="0" borderId="14" xfId="0" applyFont="1" applyBorder="1" applyAlignment="1">
      <alignment horizontal="center" vertical="top" shrinkToFit="1"/>
    </xf>
    <xf numFmtId="3" fontId="9" fillId="0" borderId="35" xfId="0" applyFont="1" applyBorder="1" applyAlignment="1">
      <alignment horizontal="center" vertical="top" shrinkToFit="1"/>
    </xf>
    <xf numFmtId="3" fontId="9" fillId="0" borderId="43" xfId="0" applyNumberFormat="1" applyFont="1" applyBorder="1" applyAlignment="1">
      <alignment horizontal="center" shrinkToFit="1"/>
    </xf>
    <xf numFmtId="3" fontId="9" fillId="0" borderId="44" xfId="0" applyNumberFormat="1" applyFont="1" applyBorder="1" applyAlignment="1">
      <alignment horizontal="center" shrinkToFit="1"/>
    </xf>
    <xf numFmtId="3" fontId="9" fillId="0" borderId="13" xfId="0" applyNumberFormat="1" applyFont="1" applyBorder="1" applyAlignment="1">
      <alignment horizontal="center" shrinkToFit="1"/>
    </xf>
    <xf numFmtId="3" fontId="9" fillId="0" borderId="14" xfId="0" applyNumberFormat="1" applyFont="1" applyBorder="1" applyAlignment="1">
      <alignment vertical="top" shrinkToFit="1"/>
    </xf>
    <xf numFmtId="3" fontId="9" fillId="0" borderId="23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 shrinkToFit="1"/>
    </xf>
    <xf numFmtId="3" fontId="9" fillId="0" borderId="0" xfId="0" applyNumberFormat="1" applyFont="1" applyBorder="1" applyAlignment="1">
      <alignment vertical="top" shrinkToFit="1"/>
    </xf>
    <xf numFmtId="3" fontId="9" fillId="0" borderId="24" xfId="0" applyNumberFormat="1" applyFont="1" applyBorder="1" applyAlignment="1">
      <alignment horizontal="center" vertical="top" shrinkToFit="1"/>
    </xf>
    <xf numFmtId="3" fontId="9" fillId="0" borderId="43" xfId="0" applyNumberFormat="1" applyFont="1" applyBorder="1" applyAlignment="1">
      <alignment horizontal="left" shrinkToFit="1"/>
    </xf>
    <xf numFmtId="3" fontId="9" fillId="0" borderId="45" xfId="0" applyNumberFormat="1" applyFont="1" applyBorder="1" applyAlignment="1">
      <alignment horizontal="center" shrinkToFit="1"/>
    </xf>
    <xf numFmtId="3" fontId="9" fillId="0" borderId="46" xfId="0" applyNumberFormat="1" applyFont="1" applyBorder="1" applyAlignment="1">
      <alignment horizontal="center" shrinkToFit="1"/>
    </xf>
    <xf numFmtId="3" fontId="9" fillId="0" borderId="47" xfId="0" applyNumberFormat="1" applyFont="1" applyBorder="1" applyAlignment="1">
      <alignment horizontal="center" shrinkToFit="1"/>
    </xf>
    <xf numFmtId="3" fontId="9" fillId="0" borderId="38" xfId="0" applyNumberFormat="1" applyFont="1" applyBorder="1" applyAlignment="1">
      <alignment horizontal="left" vertical="top" shrinkToFit="1"/>
    </xf>
    <xf numFmtId="3" fontId="5" fillId="0" borderId="11" xfId="0" applyNumberFormat="1" applyFont="1" applyBorder="1" applyAlignment="1">
      <alignment horizontal="center" shrinkToFit="1"/>
    </xf>
    <xf numFmtId="3" fontId="0" fillId="33" borderId="0" xfId="0" applyFill="1" applyAlignment="1">
      <alignment/>
    </xf>
    <xf numFmtId="3" fontId="9" fillId="0" borderId="20" xfId="0" applyNumberFormat="1" applyFont="1" applyFill="1" applyBorder="1" applyAlignment="1">
      <alignment horizontal="center" vertical="center" shrinkToFit="1"/>
    </xf>
    <xf numFmtId="3" fontId="9" fillId="0" borderId="42" xfId="0" applyNumberFormat="1" applyFont="1" applyFill="1" applyBorder="1" applyAlignment="1">
      <alignment horizontal="center" shrinkToFit="1"/>
    </xf>
    <xf numFmtId="3" fontId="9" fillId="0" borderId="22" xfId="0" applyNumberFormat="1" applyFont="1" applyFill="1" applyBorder="1" applyAlignment="1">
      <alignment horizontal="center" vertical="center" shrinkToFit="1"/>
    </xf>
    <xf numFmtId="3" fontId="9" fillId="0" borderId="42" xfId="0" applyNumberFormat="1" applyFont="1" applyFill="1" applyBorder="1" applyAlignment="1">
      <alignment horizontal="center" vertical="center" shrinkToFit="1"/>
    </xf>
    <xf numFmtId="3" fontId="9" fillId="0" borderId="41" xfId="0" applyNumberFormat="1" applyFont="1" applyFill="1" applyBorder="1" applyAlignment="1">
      <alignment horizontal="center" vertical="center" shrinkToFit="1"/>
    </xf>
    <xf numFmtId="3" fontId="9" fillId="0" borderId="35" xfId="0" applyFont="1" applyFill="1" applyBorder="1" applyAlignment="1">
      <alignment horizontal="center" vertical="center" shrinkToFit="1"/>
    </xf>
    <xf numFmtId="3" fontId="9" fillId="0" borderId="40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177" fontId="6" fillId="0" borderId="18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19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horizontal="center" shrinkToFit="1"/>
    </xf>
    <xf numFmtId="3" fontId="9" fillId="0" borderId="49" xfId="0" applyNumberFormat="1" applyFont="1" applyFill="1" applyBorder="1" applyAlignment="1">
      <alignment horizontal="center" shrinkToFit="1"/>
    </xf>
    <xf numFmtId="3" fontId="5" fillId="0" borderId="21" xfId="0" applyNumberFormat="1" applyFont="1" applyBorder="1" applyAlignment="1">
      <alignment horizontal="center" vertical="center" shrinkToFit="1"/>
    </xf>
    <xf numFmtId="3" fontId="9" fillId="0" borderId="50" xfId="0" applyNumberFormat="1" applyFont="1" applyBorder="1" applyAlignment="1">
      <alignment horizontal="center" shrinkToFit="1"/>
    </xf>
    <xf numFmtId="3" fontId="6" fillId="0" borderId="46" xfId="0" applyFont="1" applyBorder="1" applyAlignment="1">
      <alignment/>
    </xf>
    <xf numFmtId="3" fontId="6" fillId="33" borderId="46" xfId="0" applyFont="1" applyFill="1" applyBorder="1" applyAlignment="1">
      <alignment/>
    </xf>
    <xf numFmtId="3" fontId="6" fillId="0" borderId="0" xfId="0" applyFont="1" applyBorder="1" applyAlignment="1">
      <alignment/>
    </xf>
    <xf numFmtId="3" fontId="6" fillId="0" borderId="46" xfId="0" applyFont="1" applyBorder="1" applyAlignment="1">
      <alignment/>
    </xf>
    <xf numFmtId="3" fontId="6" fillId="0" borderId="0" xfId="0" applyFont="1" applyAlignment="1">
      <alignment/>
    </xf>
    <xf numFmtId="3" fontId="6" fillId="33" borderId="0" xfId="0" applyFont="1" applyFill="1" applyAlignment="1">
      <alignment/>
    </xf>
    <xf numFmtId="177" fontId="6" fillId="0" borderId="51" xfId="0" applyNumberFormat="1" applyFont="1" applyBorder="1" applyAlignment="1">
      <alignment/>
    </xf>
    <xf numFmtId="3" fontId="9" fillId="0" borderId="52" xfId="0" applyFont="1" applyBorder="1" applyAlignment="1">
      <alignment horizontal="center" vertical="center" shrinkToFit="1"/>
    </xf>
    <xf numFmtId="177" fontId="6" fillId="0" borderId="27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 vertical="top" shrinkToFit="1"/>
    </xf>
    <xf numFmtId="3" fontId="5" fillId="0" borderId="14" xfId="0" applyFont="1" applyBorder="1" applyAlignment="1">
      <alignment horizontal="center" vertical="center" shrinkToFit="1"/>
    </xf>
    <xf numFmtId="3" fontId="6" fillId="0" borderId="51" xfId="0" applyNumberFormat="1" applyFont="1" applyBorder="1" applyAlignment="1">
      <alignment horizontal="center" vertical="center"/>
    </xf>
    <xf numFmtId="177" fontId="6" fillId="0" borderId="51" xfId="0" applyNumberFormat="1" applyFont="1" applyBorder="1" applyAlignment="1">
      <alignment vertical="center"/>
    </xf>
    <xf numFmtId="177" fontId="6" fillId="0" borderId="51" xfId="0" applyNumberFormat="1" applyFont="1" applyFill="1" applyBorder="1" applyAlignment="1">
      <alignment vertical="center"/>
    </xf>
    <xf numFmtId="177" fontId="6" fillId="0" borderId="53" xfId="0" applyNumberFormat="1" applyFont="1" applyBorder="1" applyAlignment="1">
      <alignment/>
    </xf>
    <xf numFmtId="3" fontId="9" fillId="0" borderId="36" xfId="0" applyFont="1" applyBorder="1" applyAlignment="1">
      <alignment horizontal="center" vertical="top" shrinkToFit="1"/>
    </xf>
    <xf numFmtId="3" fontId="9" fillId="0" borderId="54" xfId="0" applyNumberFormat="1" applyFont="1" applyBorder="1" applyAlignment="1">
      <alignment horizontal="center" vertical="center" shrinkToFit="1"/>
    </xf>
    <xf numFmtId="3" fontId="9" fillId="0" borderId="55" xfId="0" applyNumberFormat="1" applyFont="1" applyBorder="1" applyAlignment="1">
      <alignment horizontal="center" vertical="center" shrinkToFit="1"/>
    </xf>
    <xf numFmtId="3" fontId="9" fillId="0" borderId="0" xfId="0" applyNumberFormat="1" applyFont="1" applyBorder="1" applyAlignment="1">
      <alignment horizontal="center" vertical="top" shrinkToFit="1"/>
    </xf>
    <xf numFmtId="3" fontId="9" fillId="0" borderId="56" xfId="0" applyNumberFormat="1" applyFont="1" applyBorder="1" applyAlignment="1">
      <alignment horizontal="center" vertical="center" shrinkToFit="1"/>
    </xf>
    <xf numFmtId="3" fontId="9" fillId="0" borderId="0" xfId="0" applyNumberFormat="1" applyFont="1" applyBorder="1" applyAlignment="1">
      <alignment horizontal="left" vertical="center" shrinkToFit="1"/>
    </xf>
    <xf numFmtId="3" fontId="9" fillId="0" borderId="37" xfId="0" applyNumberFormat="1" applyFont="1" applyBorder="1" applyAlignment="1">
      <alignment horizontal="left" vertical="top" shrinkToFit="1"/>
    </xf>
    <xf numFmtId="3" fontId="9" fillId="0" borderId="14" xfId="0" applyFont="1" applyBorder="1" applyAlignment="1">
      <alignment vertical="center" shrinkToFit="1"/>
    </xf>
    <xf numFmtId="3" fontId="9" fillId="0" borderId="13" xfId="0" applyFont="1" applyBorder="1" applyAlignment="1">
      <alignment horizontal="left" vertical="center"/>
    </xf>
    <xf numFmtId="3" fontId="9" fillId="0" borderId="28" xfId="0" applyFont="1" applyBorder="1" applyAlignment="1">
      <alignment horizontal="center" vertical="center" shrinkToFit="1"/>
    </xf>
    <xf numFmtId="3" fontId="9" fillId="0" borderId="34" xfId="0" applyFont="1" applyBorder="1" applyAlignment="1">
      <alignment vertical="center" shrinkToFit="1"/>
    </xf>
    <xf numFmtId="3" fontId="9" fillId="0" borderId="13" xfId="0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13" xfId="0" applyFont="1" applyBorder="1" applyAlignment="1">
      <alignment horizontal="left" vertical="center" shrinkToFit="1"/>
    </xf>
    <xf numFmtId="3" fontId="9" fillId="0" borderId="57" xfId="0" applyNumberFormat="1" applyFont="1" applyBorder="1" applyAlignment="1">
      <alignment horizontal="center" shrinkToFit="1"/>
    </xf>
    <xf numFmtId="3" fontId="9" fillId="0" borderId="12" xfId="0" applyFont="1" applyBorder="1" applyAlignment="1">
      <alignment horizontal="center" vertical="center" shrinkToFit="1"/>
    </xf>
    <xf numFmtId="3" fontId="0" fillId="0" borderId="37" xfId="0" applyBorder="1" applyAlignment="1">
      <alignment/>
    </xf>
    <xf numFmtId="3" fontId="8" fillId="0" borderId="37" xfId="0" applyFont="1" applyBorder="1" applyAlignment="1">
      <alignment/>
    </xf>
    <xf numFmtId="178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33" borderId="0" xfId="0" applyNumberFormat="1" applyFont="1" applyFill="1" applyAlignment="1">
      <alignment/>
    </xf>
    <xf numFmtId="177" fontId="6" fillId="0" borderId="0" xfId="0" applyNumberFormat="1" applyFont="1" applyAlignment="1">
      <alignment shrinkToFit="1"/>
    </xf>
    <xf numFmtId="177" fontId="4" fillId="0" borderId="0" xfId="0" applyNumberFormat="1" applyFont="1" applyAlignment="1">
      <alignment shrinkToFit="1"/>
    </xf>
    <xf numFmtId="3" fontId="6" fillId="0" borderId="37" xfId="0" applyFont="1" applyBorder="1" applyAlignment="1">
      <alignment/>
    </xf>
    <xf numFmtId="3" fontId="9" fillId="0" borderId="58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vertical="center" shrinkToFit="1"/>
    </xf>
    <xf numFmtId="3" fontId="9" fillId="0" borderId="59" xfId="0" applyNumberFormat="1" applyFont="1" applyBorder="1" applyAlignment="1">
      <alignment vertical="center" shrinkToFit="1"/>
    </xf>
    <xf numFmtId="3" fontId="9" fillId="0" borderId="20" xfId="0" applyNumberFormat="1" applyFont="1" applyBorder="1" applyAlignment="1">
      <alignment horizontal="left" vertical="center" shrinkToFit="1"/>
    </xf>
    <xf numFmtId="3" fontId="9" fillId="0" borderId="27" xfId="0" applyNumberFormat="1" applyFont="1" applyBorder="1" applyAlignment="1">
      <alignment horizontal="left" vertical="center" shrinkToFit="1"/>
    </xf>
    <xf numFmtId="3" fontId="9" fillId="0" borderId="20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vertical="center" shrinkToFit="1"/>
    </xf>
    <xf numFmtId="3" fontId="9" fillId="0" borderId="20" xfId="0" applyNumberFormat="1" applyFont="1" applyBorder="1" applyAlignment="1">
      <alignment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2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24.75390625" defaultRowHeight="14.25"/>
  <cols>
    <col min="1" max="1" width="20.625" style="0" customWidth="1"/>
    <col min="2" max="19" width="18.50390625" style="0" customWidth="1"/>
    <col min="20" max="22" width="18.50390625" style="86" customWidth="1"/>
    <col min="23" max="94" width="18.50390625" style="0" customWidth="1"/>
    <col min="95" max="95" width="10.75390625" style="0" customWidth="1"/>
    <col min="96" max="96" width="18.625" style="109" bestFit="1" customWidth="1"/>
    <col min="97" max="97" width="16.875" style="0" bestFit="1" customWidth="1"/>
    <col min="98" max="98" width="18.625" style="0" bestFit="1" customWidth="1"/>
    <col min="99" max="99" width="4.375" style="0" customWidth="1"/>
    <col min="100" max="101" width="18.625" style="0" bestFit="1" customWidth="1"/>
    <col min="102" max="102" width="4.375" style="0" bestFit="1" customWidth="1"/>
  </cols>
  <sheetData>
    <row r="1" spans="1:95" ht="27" customHeight="1">
      <c r="A1" s="1" t="s">
        <v>0</v>
      </c>
      <c r="B1" s="62" t="s">
        <v>1</v>
      </c>
      <c r="C1" s="43"/>
      <c r="D1" s="33" t="s">
        <v>124</v>
      </c>
      <c r="E1" s="61" t="s">
        <v>125</v>
      </c>
      <c r="F1" s="33"/>
      <c r="G1" s="33"/>
      <c r="H1" s="61" t="s">
        <v>126</v>
      </c>
      <c r="I1" s="44"/>
      <c r="J1" s="33"/>
      <c r="K1" s="33"/>
      <c r="L1" s="45"/>
      <c r="M1" s="147" t="s">
        <v>126</v>
      </c>
      <c r="N1" s="148"/>
      <c r="O1" s="61" t="s">
        <v>138</v>
      </c>
      <c r="P1" s="44"/>
      <c r="Q1" s="33"/>
      <c r="R1" s="33"/>
      <c r="S1" s="51"/>
      <c r="T1" s="87"/>
      <c r="U1" s="87"/>
      <c r="V1" s="87"/>
      <c r="W1" s="122"/>
      <c r="X1" s="149" t="s">
        <v>149</v>
      </c>
      <c r="Y1" s="149"/>
      <c r="Z1" s="149"/>
      <c r="AA1" s="150"/>
      <c r="AB1" s="48" t="s">
        <v>139</v>
      </c>
      <c r="AC1" s="49" t="s">
        <v>140</v>
      </c>
      <c r="AD1" s="49" t="s">
        <v>141</v>
      </c>
      <c r="AE1" s="49" t="s">
        <v>142</v>
      </c>
      <c r="AF1" s="50" t="s">
        <v>144</v>
      </c>
      <c r="AG1" s="46" t="s">
        <v>107</v>
      </c>
      <c r="AH1" s="50" t="s">
        <v>69</v>
      </c>
      <c r="AI1" s="47" t="s">
        <v>145</v>
      </c>
      <c r="AJ1" s="155" t="s">
        <v>203</v>
      </c>
      <c r="AK1" s="156"/>
      <c r="AL1" s="124"/>
      <c r="AM1" s="61" t="s">
        <v>147</v>
      </c>
      <c r="AN1" s="33"/>
      <c r="AO1" s="22" t="s">
        <v>151</v>
      </c>
      <c r="AP1" s="45" t="s">
        <v>152</v>
      </c>
      <c r="AQ1" s="22" t="s">
        <v>153</v>
      </c>
      <c r="AR1" s="48" t="s">
        <v>154</v>
      </c>
      <c r="AS1" s="50" t="s">
        <v>155</v>
      </c>
      <c r="AT1" s="49" t="s">
        <v>156</v>
      </c>
      <c r="AU1" s="50" t="s">
        <v>157</v>
      </c>
      <c r="AV1" s="49" t="s">
        <v>158</v>
      </c>
      <c r="AW1" s="47" t="s">
        <v>159</v>
      </c>
      <c r="AX1" s="22" t="s">
        <v>160</v>
      </c>
      <c r="AY1" s="25" t="s">
        <v>163</v>
      </c>
      <c r="AZ1" s="45"/>
      <c r="BA1" s="22" t="s">
        <v>164</v>
      </c>
      <c r="BB1" s="60" t="s">
        <v>176</v>
      </c>
      <c r="BC1" s="122"/>
      <c r="BD1" s="151" t="s">
        <v>179</v>
      </c>
      <c r="BE1" s="151"/>
      <c r="BF1" s="151"/>
      <c r="BG1" s="151"/>
      <c r="BH1" s="151"/>
      <c r="BI1" s="151"/>
      <c r="BJ1" s="151"/>
      <c r="BK1" s="151"/>
      <c r="BL1" s="151"/>
      <c r="BM1" s="151"/>
      <c r="BN1" s="152"/>
      <c r="BO1" s="144" t="s">
        <v>117</v>
      </c>
      <c r="BP1" s="145"/>
      <c r="BQ1" s="145"/>
      <c r="BR1" s="145"/>
      <c r="BS1" s="153"/>
      <c r="BT1" s="154" t="s">
        <v>116</v>
      </c>
      <c r="BU1" s="145"/>
      <c r="BV1" s="145"/>
      <c r="BW1" s="145"/>
      <c r="BX1" s="145"/>
      <c r="BY1" s="153"/>
      <c r="BZ1" s="154" t="s">
        <v>116</v>
      </c>
      <c r="CA1" s="145"/>
      <c r="CB1" s="145"/>
      <c r="CC1" s="145"/>
      <c r="CD1" s="145"/>
      <c r="CE1" s="145"/>
      <c r="CF1" s="146"/>
      <c r="CG1" s="144" t="s">
        <v>2</v>
      </c>
      <c r="CH1" s="145"/>
      <c r="CI1" s="145"/>
      <c r="CJ1" s="146"/>
      <c r="CK1" s="145" t="s">
        <v>2</v>
      </c>
      <c r="CL1" s="145"/>
      <c r="CM1" s="145"/>
      <c r="CN1" s="145"/>
      <c r="CO1" s="145"/>
      <c r="CP1" s="146"/>
      <c r="CQ1" s="7"/>
    </row>
    <row r="2" spans="1:95" ht="27" customHeight="1">
      <c r="A2" s="3"/>
      <c r="B2" s="32"/>
      <c r="C2" s="64" t="s">
        <v>97</v>
      </c>
      <c r="D2" s="78" t="s">
        <v>115</v>
      </c>
      <c r="E2" s="27"/>
      <c r="F2" s="64" t="s">
        <v>104</v>
      </c>
      <c r="G2" s="64" t="s">
        <v>106</v>
      </c>
      <c r="H2" s="27"/>
      <c r="I2" s="64" t="s">
        <v>130</v>
      </c>
      <c r="J2" s="64" t="s">
        <v>128</v>
      </c>
      <c r="K2" s="64" t="s">
        <v>131</v>
      </c>
      <c r="L2" s="67" t="s">
        <v>133</v>
      </c>
      <c r="M2" s="104"/>
      <c r="N2" s="64" t="s">
        <v>136</v>
      </c>
      <c r="O2" s="27"/>
      <c r="P2" s="64" t="s">
        <v>99</v>
      </c>
      <c r="Q2" s="68" t="s">
        <v>78</v>
      </c>
      <c r="R2" s="68" t="s">
        <v>102</v>
      </c>
      <c r="S2" s="83" t="s">
        <v>103</v>
      </c>
      <c r="T2" s="88" t="s">
        <v>76</v>
      </c>
      <c r="U2" s="102"/>
      <c r="V2" s="101"/>
      <c r="W2" s="67" t="s">
        <v>195</v>
      </c>
      <c r="X2" s="81" t="s">
        <v>196</v>
      </c>
      <c r="Y2" s="69" t="s">
        <v>92</v>
      </c>
      <c r="Z2" s="64" t="s">
        <v>74</v>
      </c>
      <c r="AA2" s="66" t="s">
        <v>82</v>
      </c>
      <c r="AB2" s="76" t="s">
        <v>83</v>
      </c>
      <c r="AC2" s="77" t="s">
        <v>101</v>
      </c>
      <c r="AD2" s="77" t="s">
        <v>80</v>
      </c>
      <c r="AE2" s="77" t="s">
        <v>143</v>
      </c>
      <c r="AF2" s="65" t="s">
        <v>81</v>
      </c>
      <c r="AG2" s="79" t="s">
        <v>108</v>
      </c>
      <c r="AH2" s="26" t="s">
        <v>146</v>
      </c>
      <c r="AI2" s="24" t="s">
        <v>150</v>
      </c>
      <c r="AJ2" s="63" t="s">
        <v>202</v>
      </c>
      <c r="AK2" s="73" t="s">
        <v>109</v>
      </c>
      <c r="AL2" s="69" t="s">
        <v>172</v>
      </c>
      <c r="AM2" s="123" t="s">
        <v>111</v>
      </c>
      <c r="AN2" s="73" t="s">
        <v>84</v>
      </c>
      <c r="AO2" s="23"/>
      <c r="AP2" s="39"/>
      <c r="AQ2" s="74" t="s">
        <v>95</v>
      </c>
      <c r="AR2" s="76" t="s">
        <v>112</v>
      </c>
      <c r="AS2" s="65" t="s">
        <v>86</v>
      </c>
      <c r="AT2" s="27"/>
      <c r="AU2" s="65" t="s">
        <v>113</v>
      </c>
      <c r="AV2" s="77" t="s">
        <v>87</v>
      </c>
      <c r="AW2" s="85" t="s">
        <v>174</v>
      </c>
      <c r="AX2" s="114" t="s">
        <v>161</v>
      </c>
      <c r="AY2" s="30"/>
      <c r="AZ2" s="67" t="s">
        <v>96</v>
      </c>
      <c r="BA2" s="23"/>
      <c r="BB2" s="31"/>
      <c r="BC2" s="67" t="s">
        <v>3</v>
      </c>
      <c r="BD2" s="46" t="s">
        <v>180</v>
      </c>
      <c r="BE2" s="45"/>
      <c r="BF2" s="132" t="s">
        <v>181</v>
      </c>
      <c r="BG2" s="44"/>
      <c r="BH2" s="45"/>
      <c r="BI2" s="132" t="s">
        <v>199</v>
      </c>
      <c r="BJ2" s="134"/>
      <c r="BK2" s="80" t="s">
        <v>185</v>
      </c>
      <c r="BL2" s="82" t="s">
        <v>186</v>
      </c>
      <c r="BM2" s="67" t="s">
        <v>187</v>
      </c>
      <c r="BN2" s="68" t="s">
        <v>188</v>
      </c>
      <c r="BO2" s="83" t="s">
        <v>189</v>
      </c>
      <c r="BP2" s="68" t="s">
        <v>190</v>
      </c>
      <c r="BQ2" s="82" t="s">
        <v>191</v>
      </c>
      <c r="BR2" s="64" t="s">
        <v>192</v>
      </c>
      <c r="BS2" s="64" t="s">
        <v>193</v>
      </c>
      <c r="BT2" s="66" t="s">
        <v>88</v>
      </c>
      <c r="BU2" s="64" t="s">
        <v>89</v>
      </c>
      <c r="BV2" s="67" t="s">
        <v>4</v>
      </c>
      <c r="BW2" s="83" t="s">
        <v>5</v>
      </c>
      <c r="BX2" s="73" t="s">
        <v>6</v>
      </c>
      <c r="BY2" s="64" t="s">
        <v>7</v>
      </c>
      <c r="BZ2" s="66" t="s">
        <v>8</v>
      </c>
      <c r="CA2" s="66" t="s">
        <v>9</v>
      </c>
      <c r="CB2" s="66" t="s">
        <v>10</v>
      </c>
      <c r="CC2" s="67" t="s">
        <v>11</v>
      </c>
      <c r="CD2" s="83" t="s">
        <v>12</v>
      </c>
      <c r="CE2" s="72" t="s">
        <v>13</v>
      </c>
      <c r="CF2" s="67" t="s">
        <v>71</v>
      </c>
      <c r="CG2" s="67" t="s">
        <v>165</v>
      </c>
      <c r="CH2" s="72" t="s">
        <v>166</v>
      </c>
      <c r="CI2" s="83" t="s">
        <v>167</v>
      </c>
      <c r="CJ2" s="82" t="s">
        <v>168</v>
      </c>
      <c r="CK2" s="66" t="s">
        <v>169</v>
      </c>
      <c r="CL2" s="66" t="s">
        <v>170</v>
      </c>
      <c r="CM2" s="67" t="s">
        <v>171</v>
      </c>
      <c r="CN2" s="67" t="s">
        <v>194</v>
      </c>
      <c r="CO2" s="67" t="s">
        <v>200</v>
      </c>
      <c r="CP2" s="67" t="s">
        <v>204</v>
      </c>
      <c r="CQ2" s="7"/>
    </row>
    <row r="3" spans="1:95" ht="27" customHeight="1">
      <c r="A3" s="3"/>
      <c r="B3" s="29"/>
      <c r="C3" s="26" t="s">
        <v>98</v>
      </c>
      <c r="D3" s="34"/>
      <c r="E3" s="38"/>
      <c r="F3" s="26" t="s">
        <v>105</v>
      </c>
      <c r="G3" s="26" t="s">
        <v>105</v>
      </c>
      <c r="H3" s="27"/>
      <c r="I3" s="103" t="s">
        <v>127</v>
      </c>
      <c r="J3" s="26" t="s">
        <v>129</v>
      </c>
      <c r="K3" s="26" t="s">
        <v>132</v>
      </c>
      <c r="L3" s="21" t="s">
        <v>134</v>
      </c>
      <c r="M3" s="81" t="s">
        <v>135</v>
      </c>
      <c r="N3" s="26" t="s">
        <v>137</v>
      </c>
      <c r="O3" s="27"/>
      <c r="P3" s="26" t="s">
        <v>100</v>
      </c>
      <c r="Q3" s="23" t="s">
        <v>77</v>
      </c>
      <c r="R3" s="27" t="s">
        <v>101</v>
      </c>
      <c r="S3" s="24" t="s">
        <v>101</v>
      </c>
      <c r="T3" s="89" t="s">
        <v>72</v>
      </c>
      <c r="U3" s="90" t="s">
        <v>118</v>
      </c>
      <c r="V3" s="91" t="s">
        <v>119</v>
      </c>
      <c r="W3" s="24" t="s">
        <v>100</v>
      </c>
      <c r="X3" s="121" t="s">
        <v>197</v>
      </c>
      <c r="Y3" s="23" t="s">
        <v>93</v>
      </c>
      <c r="Z3" s="26" t="s">
        <v>73</v>
      </c>
      <c r="AA3" s="27" t="s">
        <v>75</v>
      </c>
      <c r="AB3" s="36"/>
      <c r="AC3" s="38"/>
      <c r="AD3" s="38"/>
      <c r="AE3" s="38"/>
      <c r="AF3" s="40"/>
      <c r="AG3" s="32"/>
      <c r="AH3" s="26"/>
      <c r="AI3" s="24"/>
      <c r="AJ3" s="63" t="s">
        <v>68</v>
      </c>
      <c r="AK3" s="29" t="s">
        <v>110</v>
      </c>
      <c r="AL3" s="37" t="s">
        <v>173</v>
      </c>
      <c r="AM3" s="34"/>
      <c r="AN3" s="32" t="s">
        <v>85</v>
      </c>
      <c r="AO3" s="23"/>
      <c r="AP3" s="41"/>
      <c r="AQ3" s="23" t="s">
        <v>201</v>
      </c>
      <c r="AR3" s="31"/>
      <c r="AS3" s="26"/>
      <c r="AT3" s="38"/>
      <c r="AU3" s="38"/>
      <c r="AV3" s="27"/>
      <c r="AW3" s="21" t="s">
        <v>175</v>
      </c>
      <c r="AX3" s="23" t="s">
        <v>162</v>
      </c>
      <c r="AY3" s="34"/>
      <c r="AZ3" s="24" t="s">
        <v>85</v>
      </c>
      <c r="BA3" s="37"/>
      <c r="BB3" s="36"/>
      <c r="BC3" s="35"/>
      <c r="BD3" s="128"/>
      <c r="BE3" s="135" t="s">
        <v>70</v>
      </c>
      <c r="BF3" s="131"/>
      <c r="BG3" s="129" t="s">
        <v>177</v>
      </c>
      <c r="BH3" s="135" t="s">
        <v>178</v>
      </c>
      <c r="BI3" s="133"/>
      <c r="BJ3" s="22" t="s">
        <v>182</v>
      </c>
      <c r="BK3" s="28" t="s">
        <v>184</v>
      </c>
      <c r="BL3" s="125"/>
      <c r="BM3" s="35"/>
      <c r="BN3" s="23" t="s">
        <v>114</v>
      </c>
      <c r="BO3" s="41"/>
      <c r="BP3" s="37"/>
      <c r="BQ3" s="34"/>
      <c r="BR3" s="40"/>
      <c r="BS3" s="40"/>
      <c r="BT3" s="38"/>
      <c r="BU3" s="40"/>
      <c r="BV3" s="35"/>
      <c r="BW3" s="41"/>
      <c r="BX3" s="32"/>
      <c r="BY3" s="40"/>
      <c r="BZ3" s="27"/>
      <c r="CA3" s="38"/>
      <c r="CB3" s="38"/>
      <c r="CC3" s="35"/>
      <c r="CD3" s="41"/>
      <c r="CE3" s="36"/>
      <c r="CF3" s="35"/>
      <c r="CG3" s="29"/>
      <c r="CH3" s="38"/>
      <c r="CI3" s="27"/>
      <c r="CJ3" s="35"/>
      <c r="CK3" s="30"/>
      <c r="CL3" s="38"/>
      <c r="CM3" s="27"/>
      <c r="CN3" s="38"/>
      <c r="CO3" s="38"/>
      <c r="CP3" s="35"/>
      <c r="CQ3" s="7"/>
    </row>
    <row r="4" spans="1:95" ht="27" customHeight="1">
      <c r="A4" s="2"/>
      <c r="B4" s="52"/>
      <c r="C4" s="53"/>
      <c r="D4" s="56"/>
      <c r="E4" s="53"/>
      <c r="F4" s="53"/>
      <c r="G4" s="53"/>
      <c r="H4" s="53"/>
      <c r="I4" s="53"/>
      <c r="J4" s="53"/>
      <c r="K4" s="53"/>
      <c r="L4" s="120"/>
      <c r="M4" s="112"/>
      <c r="N4" s="59"/>
      <c r="O4" s="53"/>
      <c r="P4" s="53"/>
      <c r="Q4" s="70" t="s">
        <v>79</v>
      </c>
      <c r="R4" s="52"/>
      <c r="S4" s="54"/>
      <c r="T4" s="92"/>
      <c r="U4" s="92" t="s">
        <v>101</v>
      </c>
      <c r="V4" s="93" t="s">
        <v>101</v>
      </c>
      <c r="W4" s="54"/>
      <c r="X4" s="55"/>
      <c r="Y4" s="42"/>
      <c r="Z4" s="71" t="s">
        <v>72</v>
      </c>
      <c r="AA4" s="53"/>
      <c r="AB4" s="56"/>
      <c r="AC4" s="53"/>
      <c r="AD4" s="53"/>
      <c r="AE4" s="53"/>
      <c r="AF4" s="59"/>
      <c r="AG4" s="52"/>
      <c r="AH4" s="59"/>
      <c r="AI4" s="54"/>
      <c r="AJ4" s="54"/>
      <c r="AK4" s="52"/>
      <c r="AL4" s="42"/>
      <c r="AM4" s="55"/>
      <c r="AN4" s="52"/>
      <c r="AO4" s="42"/>
      <c r="AP4" s="58"/>
      <c r="AQ4" s="75"/>
      <c r="AR4" s="57"/>
      <c r="AS4" s="59"/>
      <c r="AT4" s="53"/>
      <c r="AU4" s="53"/>
      <c r="AV4" s="53"/>
      <c r="AW4" s="54"/>
      <c r="AX4" s="115" t="s">
        <v>198</v>
      </c>
      <c r="AY4" s="56"/>
      <c r="AZ4" s="54"/>
      <c r="BA4" s="42"/>
      <c r="BB4" s="56"/>
      <c r="BC4" s="54"/>
      <c r="BD4" s="52"/>
      <c r="BE4" s="127"/>
      <c r="BF4" s="52"/>
      <c r="BG4" s="130"/>
      <c r="BH4" s="127"/>
      <c r="BI4" s="42"/>
      <c r="BJ4" s="42" t="s">
        <v>183</v>
      </c>
      <c r="BK4" s="84"/>
      <c r="BL4" s="126"/>
      <c r="BM4" s="54"/>
      <c r="BN4" s="42"/>
      <c r="BO4" s="58"/>
      <c r="BP4" s="42"/>
      <c r="BQ4" s="55"/>
      <c r="BR4" s="59"/>
      <c r="BS4" s="59"/>
      <c r="BT4" s="53"/>
      <c r="BU4" s="59"/>
      <c r="BV4" s="54"/>
      <c r="BW4" s="58"/>
      <c r="BX4" s="52"/>
      <c r="BY4" s="59"/>
      <c r="BZ4" s="53"/>
      <c r="CA4" s="53"/>
      <c r="CB4" s="53"/>
      <c r="CC4" s="54"/>
      <c r="CD4" s="58"/>
      <c r="CE4" s="56"/>
      <c r="CF4" s="54"/>
      <c r="CG4" s="52"/>
      <c r="CH4" s="53"/>
      <c r="CI4" s="53"/>
      <c r="CJ4" s="54"/>
      <c r="CK4" s="55"/>
      <c r="CL4" s="53"/>
      <c r="CM4" s="53"/>
      <c r="CN4" s="53"/>
      <c r="CO4" s="53"/>
      <c r="CP4" s="54"/>
      <c r="CQ4" s="7"/>
    </row>
    <row r="5" spans="1:102" ht="33.75" customHeight="1">
      <c r="A5" s="4" t="s">
        <v>14</v>
      </c>
      <c r="B5" s="13">
        <v>2878047</v>
      </c>
      <c r="C5" s="13">
        <v>897712</v>
      </c>
      <c r="D5" s="13">
        <v>2237058</v>
      </c>
      <c r="E5" s="13">
        <v>107798</v>
      </c>
      <c r="F5" s="13">
        <v>4858</v>
      </c>
      <c r="G5" s="13">
        <v>102940</v>
      </c>
      <c r="H5" s="13">
        <v>12435794</v>
      </c>
      <c r="I5" s="13">
        <v>4733454</v>
      </c>
      <c r="J5" s="13">
        <v>0</v>
      </c>
      <c r="K5" s="13">
        <v>6051665</v>
      </c>
      <c r="L5" s="13">
        <v>1650675</v>
      </c>
      <c r="M5" s="13">
        <v>0</v>
      </c>
      <c r="N5" s="13">
        <v>0</v>
      </c>
      <c r="O5" s="13">
        <v>19075131</v>
      </c>
      <c r="P5" s="13">
        <v>184168</v>
      </c>
      <c r="Q5" s="13">
        <v>2439650</v>
      </c>
      <c r="R5" s="13">
        <v>132558</v>
      </c>
      <c r="S5" s="13">
        <v>410861</v>
      </c>
      <c r="T5" s="94">
        <v>193100</v>
      </c>
      <c r="U5" s="94">
        <v>0</v>
      </c>
      <c r="V5" s="94">
        <v>193100</v>
      </c>
      <c r="W5" s="13">
        <v>12904926</v>
      </c>
      <c r="X5" s="13">
        <v>66737</v>
      </c>
      <c r="Y5" s="13">
        <v>270173</v>
      </c>
      <c r="Z5" s="13">
        <v>0</v>
      </c>
      <c r="AA5" s="13">
        <v>47352</v>
      </c>
      <c r="AB5" s="13">
        <v>0</v>
      </c>
      <c r="AC5" s="13">
        <v>0</v>
      </c>
      <c r="AD5" s="13">
        <v>0</v>
      </c>
      <c r="AE5" s="13">
        <v>0</v>
      </c>
      <c r="AF5" s="13">
        <v>456026</v>
      </c>
      <c r="AG5" s="13">
        <v>0</v>
      </c>
      <c r="AH5" s="13">
        <v>0</v>
      </c>
      <c r="AI5" s="13">
        <v>0</v>
      </c>
      <c r="AJ5" s="13">
        <v>92139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4637343</v>
      </c>
      <c r="AQ5" s="13">
        <v>0</v>
      </c>
      <c r="AR5" s="13">
        <v>202465</v>
      </c>
      <c r="AS5" s="13">
        <v>0</v>
      </c>
      <c r="AT5" s="13">
        <v>4891637</v>
      </c>
      <c r="AU5" s="13">
        <v>604029</v>
      </c>
      <c r="AV5" s="13">
        <v>23386307</v>
      </c>
      <c r="AW5" s="13">
        <v>25965</v>
      </c>
      <c r="AX5" s="13">
        <v>0</v>
      </c>
      <c r="AY5" s="13">
        <v>1009216</v>
      </c>
      <c r="AZ5" s="13">
        <v>0</v>
      </c>
      <c r="BA5" s="13">
        <v>19817707</v>
      </c>
      <c r="BB5" s="13">
        <f aca="true" t="shared" si="0" ref="BB5:BB17">B5+D5+E5+H5+O5+AB5+AC5+AD5+AE5+AF5+AG5+AH5+AJ5+AM5+AO5+AP5+AQ5+AR5+AS5+AT5+AU5+AV5+AW5+AX5+AY5+BA5+AI5</f>
        <v>91856662</v>
      </c>
      <c r="BC5" s="13">
        <v>0</v>
      </c>
      <c r="BD5" s="13">
        <v>50305913</v>
      </c>
      <c r="BE5" s="13">
        <v>14973833</v>
      </c>
      <c r="BF5" s="13">
        <v>8614882</v>
      </c>
      <c r="BG5" s="13">
        <v>5907785</v>
      </c>
      <c r="BH5" s="13">
        <v>2707097</v>
      </c>
      <c r="BI5" s="13">
        <v>23453914</v>
      </c>
      <c r="BJ5" s="13">
        <v>18856014</v>
      </c>
      <c r="BK5" s="13">
        <v>92139</v>
      </c>
      <c r="BL5" s="13">
        <v>0</v>
      </c>
      <c r="BM5" s="13">
        <v>4318915</v>
      </c>
      <c r="BN5" s="13">
        <v>766831</v>
      </c>
      <c r="BO5" s="113">
        <v>0</v>
      </c>
      <c r="BP5" s="13">
        <v>0</v>
      </c>
      <c r="BQ5" s="13">
        <v>300000</v>
      </c>
      <c r="BR5" s="13">
        <v>2994852</v>
      </c>
      <c r="BS5" s="13">
        <v>1009216</v>
      </c>
      <c r="BT5" s="13">
        <v>37645980</v>
      </c>
      <c r="BU5" s="13">
        <v>35272189</v>
      </c>
      <c r="BV5" s="13">
        <v>5322082</v>
      </c>
      <c r="BW5" s="13">
        <v>2594361</v>
      </c>
      <c r="BX5" s="13">
        <v>3441265</v>
      </c>
      <c r="BY5" s="13">
        <v>2541786</v>
      </c>
      <c r="BZ5" s="13">
        <v>3095702</v>
      </c>
      <c r="CA5" s="13">
        <v>1017508</v>
      </c>
      <c r="CB5" s="13">
        <v>490106</v>
      </c>
      <c r="CC5" s="13">
        <v>435683</v>
      </c>
      <c r="CD5" s="13">
        <v>0</v>
      </c>
      <c r="CE5" s="13">
        <v>0</v>
      </c>
      <c r="CF5" s="13">
        <v>0</v>
      </c>
      <c r="CG5" s="13">
        <v>10036811</v>
      </c>
      <c r="CH5" s="13">
        <v>9979950</v>
      </c>
      <c r="CI5" s="13">
        <v>9985656</v>
      </c>
      <c r="CJ5" s="13">
        <v>8993802</v>
      </c>
      <c r="CK5" s="13">
        <v>8067400</v>
      </c>
      <c r="CL5" s="13">
        <v>7388007</v>
      </c>
      <c r="CM5" s="13">
        <v>6933178</v>
      </c>
      <c r="CN5" s="13">
        <v>6368965</v>
      </c>
      <c r="CO5" s="13">
        <v>5695478</v>
      </c>
      <c r="CP5" s="13">
        <v>5156172</v>
      </c>
      <c r="CS5" s="7"/>
      <c r="CT5" s="7"/>
      <c r="CU5" s="7"/>
      <c r="CV5" s="7"/>
      <c r="CW5" s="7"/>
      <c r="CX5" s="7"/>
    </row>
    <row r="6" spans="1:102" ht="33.75" customHeight="1">
      <c r="A6" s="5" t="s">
        <v>15</v>
      </c>
      <c r="B6" s="14">
        <v>1572516</v>
      </c>
      <c r="C6" s="14">
        <v>69656</v>
      </c>
      <c r="D6" s="14">
        <v>2481659</v>
      </c>
      <c r="E6" s="14">
        <v>80784</v>
      </c>
      <c r="F6" s="14">
        <v>21377</v>
      </c>
      <c r="G6" s="14">
        <v>59407</v>
      </c>
      <c r="H6" s="14">
        <v>5206549</v>
      </c>
      <c r="I6" s="14">
        <v>4216684</v>
      </c>
      <c r="J6" s="14">
        <v>10539</v>
      </c>
      <c r="K6" s="14">
        <v>0</v>
      </c>
      <c r="L6" s="14">
        <v>979326</v>
      </c>
      <c r="M6" s="14">
        <v>0</v>
      </c>
      <c r="N6" s="14">
        <v>0</v>
      </c>
      <c r="O6" s="14">
        <v>18896807</v>
      </c>
      <c r="P6" s="14">
        <v>307023</v>
      </c>
      <c r="Q6" s="14">
        <v>0</v>
      </c>
      <c r="R6" s="14">
        <v>5800</v>
      </c>
      <c r="S6" s="14">
        <v>14800</v>
      </c>
      <c r="T6" s="95">
        <v>5585811</v>
      </c>
      <c r="U6" s="95">
        <v>5585811</v>
      </c>
      <c r="V6" s="95">
        <v>0</v>
      </c>
      <c r="W6" s="14">
        <v>8954664</v>
      </c>
      <c r="X6" s="14">
        <v>1331950</v>
      </c>
      <c r="Y6" s="14">
        <v>134001</v>
      </c>
      <c r="Z6" s="14">
        <v>0</v>
      </c>
      <c r="AA6" s="14">
        <v>101560</v>
      </c>
      <c r="AB6" s="14">
        <v>0</v>
      </c>
      <c r="AC6" s="14">
        <v>0</v>
      </c>
      <c r="AD6" s="14">
        <v>53750</v>
      </c>
      <c r="AE6" s="14">
        <v>0</v>
      </c>
      <c r="AF6" s="14">
        <v>292583</v>
      </c>
      <c r="AG6" s="14">
        <v>0</v>
      </c>
      <c r="AH6" s="14">
        <v>0</v>
      </c>
      <c r="AI6" s="14">
        <v>780000</v>
      </c>
      <c r="AJ6" s="14">
        <v>65200</v>
      </c>
      <c r="AK6" s="14">
        <v>0</v>
      </c>
      <c r="AL6" s="14">
        <v>65200</v>
      </c>
      <c r="AM6" s="14">
        <v>0</v>
      </c>
      <c r="AN6" s="14">
        <v>0</v>
      </c>
      <c r="AO6" s="14">
        <v>0</v>
      </c>
      <c r="AP6" s="14">
        <v>2112448</v>
      </c>
      <c r="AQ6" s="14">
        <v>559046</v>
      </c>
      <c r="AR6" s="14">
        <v>8355</v>
      </c>
      <c r="AS6" s="14">
        <v>0</v>
      </c>
      <c r="AT6" s="14">
        <v>2198392</v>
      </c>
      <c r="AU6" s="14">
        <v>382793</v>
      </c>
      <c r="AV6" s="14">
        <v>14598259</v>
      </c>
      <c r="AW6" s="14">
        <v>36732</v>
      </c>
      <c r="AX6" s="14">
        <v>553746</v>
      </c>
      <c r="AY6" s="14">
        <v>2434719</v>
      </c>
      <c r="AZ6" s="14">
        <v>0</v>
      </c>
      <c r="BA6" s="14">
        <v>839253</v>
      </c>
      <c r="BB6" s="14">
        <f t="shared" si="0"/>
        <v>53153591</v>
      </c>
      <c r="BC6" s="14">
        <v>1129293</v>
      </c>
      <c r="BD6" s="14">
        <v>20319017</v>
      </c>
      <c r="BE6" s="14">
        <v>4343116</v>
      </c>
      <c r="BF6" s="14">
        <v>6939716</v>
      </c>
      <c r="BG6" s="14">
        <v>4154430</v>
      </c>
      <c r="BH6" s="14">
        <v>2785286</v>
      </c>
      <c r="BI6" s="14">
        <v>10414557</v>
      </c>
      <c r="BJ6" s="14">
        <v>7031684</v>
      </c>
      <c r="BK6" s="14">
        <v>65200</v>
      </c>
      <c r="BL6" s="14">
        <v>0</v>
      </c>
      <c r="BM6" s="14">
        <v>4616036</v>
      </c>
      <c r="BN6" s="14">
        <v>5249785</v>
      </c>
      <c r="BO6" s="14">
        <v>0</v>
      </c>
      <c r="BP6" s="14">
        <v>0</v>
      </c>
      <c r="BQ6" s="14">
        <v>0</v>
      </c>
      <c r="BR6" s="14">
        <v>3114560</v>
      </c>
      <c r="BS6" s="14">
        <v>2434720</v>
      </c>
      <c r="BT6" s="14">
        <v>24885572</v>
      </c>
      <c r="BU6" s="14">
        <v>17903119</v>
      </c>
      <c r="BV6" s="14">
        <v>3850019</v>
      </c>
      <c r="BW6" s="14">
        <v>1465746</v>
      </c>
      <c r="BX6" s="14">
        <v>2132309</v>
      </c>
      <c r="BY6" s="14">
        <v>552607</v>
      </c>
      <c r="BZ6" s="14">
        <v>1698598</v>
      </c>
      <c r="CA6" s="14">
        <v>618387</v>
      </c>
      <c r="CB6" s="14">
        <v>47234</v>
      </c>
      <c r="CC6" s="14">
        <v>0</v>
      </c>
      <c r="CD6" s="14">
        <v>0</v>
      </c>
      <c r="CE6" s="14">
        <v>0</v>
      </c>
      <c r="CF6" s="14">
        <v>0</v>
      </c>
      <c r="CG6" s="14">
        <v>6508033</v>
      </c>
      <c r="CH6" s="14">
        <v>6249310</v>
      </c>
      <c r="CI6" s="14">
        <v>6230491</v>
      </c>
      <c r="CJ6" s="14">
        <v>5627975</v>
      </c>
      <c r="CK6" s="14">
        <v>5129286</v>
      </c>
      <c r="CL6" s="14">
        <v>4445503</v>
      </c>
      <c r="CM6" s="14">
        <v>3933391</v>
      </c>
      <c r="CN6" s="14">
        <v>3513914</v>
      </c>
      <c r="CO6" s="14">
        <v>2804122</v>
      </c>
      <c r="CP6" s="14">
        <v>2503560</v>
      </c>
      <c r="CS6" s="7"/>
      <c r="CT6" s="7"/>
      <c r="CU6" s="7"/>
      <c r="CV6" s="7"/>
      <c r="CW6" s="7"/>
      <c r="CX6" s="7"/>
    </row>
    <row r="7" spans="1:102" ht="33.75" customHeight="1">
      <c r="A7" s="5" t="s">
        <v>16</v>
      </c>
      <c r="B7" s="14">
        <v>9693740</v>
      </c>
      <c r="C7" s="14">
        <v>4450304</v>
      </c>
      <c r="D7" s="14">
        <v>4953698</v>
      </c>
      <c r="E7" s="14">
        <v>72717</v>
      </c>
      <c r="F7" s="14">
        <v>33042</v>
      </c>
      <c r="G7" s="14">
        <v>39675</v>
      </c>
      <c r="H7" s="14">
        <v>11519135</v>
      </c>
      <c r="I7" s="14">
        <v>8052796</v>
      </c>
      <c r="J7" s="14">
        <v>0</v>
      </c>
      <c r="K7" s="14">
        <v>834772</v>
      </c>
      <c r="L7" s="14">
        <v>2153572</v>
      </c>
      <c r="M7" s="14">
        <v>0</v>
      </c>
      <c r="N7" s="14">
        <v>477995</v>
      </c>
      <c r="O7" s="14">
        <v>18981473</v>
      </c>
      <c r="P7" s="14">
        <v>224293</v>
      </c>
      <c r="Q7" s="14">
        <v>154533</v>
      </c>
      <c r="R7" s="14">
        <v>134056</v>
      </c>
      <c r="S7" s="14">
        <v>90810</v>
      </c>
      <c r="T7" s="95">
        <v>0</v>
      </c>
      <c r="U7" s="95">
        <v>0</v>
      </c>
      <c r="V7" s="95">
        <v>0</v>
      </c>
      <c r="W7" s="14">
        <v>13489507</v>
      </c>
      <c r="X7" s="14">
        <v>141353</v>
      </c>
      <c r="Y7" s="14">
        <v>339620</v>
      </c>
      <c r="Z7" s="14">
        <v>23523</v>
      </c>
      <c r="AA7" s="14">
        <v>0</v>
      </c>
      <c r="AB7" s="14">
        <v>0</v>
      </c>
      <c r="AC7" s="14">
        <v>0</v>
      </c>
      <c r="AD7" s="14">
        <v>0</v>
      </c>
      <c r="AE7" s="14">
        <v>41815</v>
      </c>
      <c r="AF7" s="14">
        <v>663759</v>
      </c>
      <c r="AG7" s="14">
        <v>0</v>
      </c>
      <c r="AH7" s="14">
        <v>0</v>
      </c>
      <c r="AI7" s="14">
        <v>0</v>
      </c>
      <c r="AJ7" s="14">
        <v>505411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2523843</v>
      </c>
      <c r="AQ7" s="14">
        <v>0</v>
      </c>
      <c r="AR7" s="14">
        <v>94095</v>
      </c>
      <c r="AS7" s="14">
        <v>0</v>
      </c>
      <c r="AT7" s="14">
        <v>6581179</v>
      </c>
      <c r="AU7" s="14">
        <v>990621</v>
      </c>
      <c r="AV7" s="14">
        <v>29900518</v>
      </c>
      <c r="AW7" s="14">
        <v>21003</v>
      </c>
      <c r="AX7" s="14">
        <v>0</v>
      </c>
      <c r="AY7" s="14">
        <v>0</v>
      </c>
      <c r="AZ7" s="14">
        <v>0</v>
      </c>
      <c r="BA7" s="14">
        <v>3303722</v>
      </c>
      <c r="BB7" s="14">
        <f t="shared" si="0"/>
        <v>89846729</v>
      </c>
      <c r="BC7" s="14">
        <v>0</v>
      </c>
      <c r="BD7" s="14">
        <v>43132088</v>
      </c>
      <c r="BE7" s="14">
        <v>25554080</v>
      </c>
      <c r="BF7" s="14">
        <v>19133408</v>
      </c>
      <c r="BG7" s="14">
        <v>8348348</v>
      </c>
      <c r="BH7" s="14">
        <v>10785060</v>
      </c>
      <c r="BI7" s="14">
        <v>15080721</v>
      </c>
      <c r="BJ7" s="14">
        <v>15080721</v>
      </c>
      <c r="BK7" s="14">
        <v>505411</v>
      </c>
      <c r="BL7" s="14">
        <v>0</v>
      </c>
      <c r="BM7" s="14">
        <v>3519280</v>
      </c>
      <c r="BN7" s="14">
        <v>7601709</v>
      </c>
      <c r="BO7" s="14">
        <v>0</v>
      </c>
      <c r="BP7" s="14">
        <v>0</v>
      </c>
      <c r="BQ7" s="14">
        <v>0</v>
      </c>
      <c r="BR7" s="14">
        <v>874112</v>
      </c>
      <c r="BS7" s="14">
        <v>0</v>
      </c>
      <c r="BT7" s="14">
        <v>40849381</v>
      </c>
      <c r="BU7" s="14">
        <v>29783225</v>
      </c>
      <c r="BV7" s="14">
        <v>6825767</v>
      </c>
      <c r="BW7" s="14">
        <v>3169497</v>
      </c>
      <c r="BX7" s="14">
        <v>2520651</v>
      </c>
      <c r="BY7" s="14">
        <v>966128</v>
      </c>
      <c r="BZ7" s="14">
        <v>2746326</v>
      </c>
      <c r="CA7" s="14">
        <v>1355394</v>
      </c>
      <c r="CB7" s="14">
        <v>827233</v>
      </c>
      <c r="CC7" s="14">
        <v>164990</v>
      </c>
      <c r="CD7" s="14">
        <v>419226</v>
      </c>
      <c r="CE7" s="14">
        <v>218911</v>
      </c>
      <c r="CF7" s="14">
        <v>0</v>
      </c>
      <c r="CG7" s="14">
        <v>11137629</v>
      </c>
      <c r="CH7" s="14">
        <v>10880981</v>
      </c>
      <c r="CI7" s="14">
        <v>9943894</v>
      </c>
      <c r="CJ7" s="14">
        <v>9323046</v>
      </c>
      <c r="CK7" s="14">
        <v>8451618</v>
      </c>
      <c r="CL7" s="14">
        <v>7954601</v>
      </c>
      <c r="CM7" s="14">
        <v>7116066</v>
      </c>
      <c r="CN7" s="14">
        <v>6232265</v>
      </c>
      <c r="CO7" s="14">
        <v>5432773</v>
      </c>
      <c r="CP7" s="14">
        <v>4715842</v>
      </c>
      <c r="CS7" s="7"/>
      <c r="CT7" s="7"/>
      <c r="CU7" s="7"/>
      <c r="CV7" s="7"/>
      <c r="CW7" s="7"/>
      <c r="CX7" s="7"/>
    </row>
    <row r="8" spans="1:102" ht="33.75" customHeight="1">
      <c r="A8" s="5" t="s">
        <v>17</v>
      </c>
      <c r="B8" s="14">
        <v>9834665</v>
      </c>
      <c r="C8" s="14">
        <v>5250162</v>
      </c>
      <c r="D8" s="14">
        <v>4891151</v>
      </c>
      <c r="E8" s="14">
        <v>154425</v>
      </c>
      <c r="F8" s="14">
        <v>0</v>
      </c>
      <c r="G8" s="14">
        <v>154425</v>
      </c>
      <c r="H8" s="14">
        <v>23421056</v>
      </c>
      <c r="I8" s="14">
        <v>10212925</v>
      </c>
      <c r="J8" s="14">
        <v>211560</v>
      </c>
      <c r="K8" s="14">
        <v>5654274</v>
      </c>
      <c r="L8" s="14">
        <v>7318597</v>
      </c>
      <c r="M8" s="14">
        <v>0</v>
      </c>
      <c r="N8" s="14">
        <v>23700</v>
      </c>
      <c r="O8" s="14">
        <v>43934028</v>
      </c>
      <c r="P8" s="14">
        <v>698844</v>
      </c>
      <c r="Q8" s="14">
        <v>1487991</v>
      </c>
      <c r="R8" s="14">
        <v>780860</v>
      </c>
      <c r="S8" s="14">
        <v>356498</v>
      </c>
      <c r="T8" s="95">
        <v>0</v>
      </c>
      <c r="U8" s="95">
        <v>0</v>
      </c>
      <c r="V8" s="95">
        <v>0</v>
      </c>
      <c r="W8" s="14">
        <v>24160225</v>
      </c>
      <c r="X8" s="14">
        <v>607914</v>
      </c>
      <c r="Y8" s="14">
        <v>4257676</v>
      </c>
      <c r="Z8" s="14">
        <v>0</v>
      </c>
      <c r="AA8" s="14">
        <v>179900</v>
      </c>
      <c r="AB8" s="14">
        <v>323839</v>
      </c>
      <c r="AC8" s="14">
        <v>0</v>
      </c>
      <c r="AD8" s="14">
        <v>0</v>
      </c>
      <c r="AE8" s="14">
        <v>3287339</v>
      </c>
      <c r="AF8" s="14">
        <v>368575</v>
      </c>
      <c r="AG8" s="14">
        <v>0</v>
      </c>
      <c r="AH8" s="14">
        <v>0</v>
      </c>
      <c r="AI8" s="14">
        <v>5779413</v>
      </c>
      <c r="AJ8" s="14">
        <v>1220713</v>
      </c>
      <c r="AK8" s="14">
        <v>0</v>
      </c>
      <c r="AL8" s="14">
        <v>848079</v>
      </c>
      <c r="AM8" s="14">
        <v>0</v>
      </c>
      <c r="AN8" s="14">
        <v>0</v>
      </c>
      <c r="AO8" s="14">
        <v>0</v>
      </c>
      <c r="AP8" s="14">
        <v>5087418</v>
      </c>
      <c r="AQ8" s="14">
        <v>0</v>
      </c>
      <c r="AR8" s="14">
        <v>205422</v>
      </c>
      <c r="AS8" s="14">
        <v>0</v>
      </c>
      <c r="AT8" s="14">
        <v>6345981</v>
      </c>
      <c r="AU8" s="14">
        <v>0</v>
      </c>
      <c r="AV8" s="14">
        <v>30637253</v>
      </c>
      <c r="AW8" s="14">
        <v>46982</v>
      </c>
      <c r="AX8" s="14">
        <v>0</v>
      </c>
      <c r="AY8" s="14">
        <v>0</v>
      </c>
      <c r="AZ8" s="14">
        <v>0</v>
      </c>
      <c r="BA8" s="14">
        <v>364616</v>
      </c>
      <c r="BB8" s="14">
        <f t="shared" si="0"/>
        <v>135902876</v>
      </c>
      <c r="BC8" s="14">
        <v>0</v>
      </c>
      <c r="BD8" s="14">
        <v>56699632</v>
      </c>
      <c r="BE8" s="14">
        <v>12707726</v>
      </c>
      <c r="BF8" s="14">
        <v>26558051</v>
      </c>
      <c r="BG8" s="14">
        <v>8339566</v>
      </c>
      <c r="BH8" s="14">
        <v>18218485</v>
      </c>
      <c r="BI8" s="14">
        <v>21119380</v>
      </c>
      <c r="BJ8" s="14">
        <v>16696580</v>
      </c>
      <c r="BK8" s="14">
        <v>1220713</v>
      </c>
      <c r="BL8" s="14">
        <v>0</v>
      </c>
      <c r="BM8" s="14">
        <v>10403108</v>
      </c>
      <c r="BN8" s="14">
        <v>15853533</v>
      </c>
      <c r="BO8" s="14">
        <v>0</v>
      </c>
      <c r="BP8" s="14">
        <v>0</v>
      </c>
      <c r="BQ8" s="14">
        <v>0</v>
      </c>
      <c r="BR8" s="14">
        <v>4048459</v>
      </c>
      <c r="BS8" s="14">
        <v>0</v>
      </c>
      <c r="BT8" s="14">
        <v>83741846</v>
      </c>
      <c r="BU8" s="14">
        <v>34226765</v>
      </c>
      <c r="BV8" s="14">
        <v>5898874</v>
      </c>
      <c r="BW8" s="14">
        <v>3117301</v>
      </c>
      <c r="BX8" s="14">
        <v>2603813</v>
      </c>
      <c r="BY8" s="14">
        <v>1187961</v>
      </c>
      <c r="BZ8" s="14">
        <v>2276412</v>
      </c>
      <c r="CA8" s="14">
        <v>2048585</v>
      </c>
      <c r="CB8" s="14">
        <v>274700</v>
      </c>
      <c r="CC8" s="14">
        <v>115603</v>
      </c>
      <c r="CD8" s="14">
        <v>411016</v>
      </c>
      <c r="CE8" s="14">
        <v>0</v>
      </c>
      <c r="CF8" s="14">
        <v>0</v>
      </c>
      <c r="CG8" s="14">
        <v>17000918</v>
      </c>
      <c r="CH8" s="14">
        <v>16278867</v>
      </c>
      <c r="CI8" s="14">
        <v>15243444</v>
      </c>
      <c r="CJ8" s="14">
        <v>14218582</v>
      </c>
      <c r="CK8" s="14">
        <v>11126624</v>
      </c>
      <c r="CL8" s="14">
        <v>10256715</v>
      </c>
      <c r="CM8" s="14">
        <v>8953169</v>
      </c>
      <c r="CN8" s="14">
        <v>8018614</v>
      </c>
      <c r="CO8" s="14">
        <v>7091462</v>
      </c>
      <c r="CP8" s="14">
        <v>6399459</v>
      </c>
      <c r="CS8" s="7"/>
      <c r="CT8" s="7"/>
      <c r="CU8" s="7"/>
      <c r="CV8" s="7"/>
      <c r="CW8" s="7"/>
      <c r="CX8" s="7"/>
    </row>
    <row r="9" spans="1:102" ht="33.75" customHeight="1">
      <c r="A9" s="5" t="s">
        <v>18</v>
      </c>
      <c r="B9" s="14">
        <v>742677</v>
      </c>
      <c r="C9" s="14">
        <v>65156</v>
      </c>
      <c r="D9" s="14">
        <v>836674</v>
      </c>
      <c r="E9" s="14">
        <v>84118</v>
      </c>
      <c r="F9" s="14">
        <v>9058</v>
      </c>
      <c r="G9" s="14">
        <v>75060</v>
      </c>
      <c r="H9" s="14">
        <v>2495878</v>
      </c>
      <c r="I9" s="14">
        <v>2420415</v>
      </c>
      <c r="J9" s="14">
        <v>24987</v>
      </c>
      <c r="K9" s="14">
        <v>50476</v>
      </c>
      <c r="L9" s="14">
        <v>0</v>
      </c>
      <c r="M9" s="14">
        <v>0</v>
      </c>
      <c r="N9" s="14">
        <v>0</v>
      </c>
      <c r="O9" s="14">
        <v>14834848</v>
      </c>
      <c r="P9" s="14">
        <v>5896</v>
      </c>
      <c r="Q9" s="14">
        <v>0</v>
      </c>
      <c r="R9" s="14">
        <v>0</v>
      </c>
      <c r="S9" s="14">
        <v>0</v>
      </c>
      <c r="T9" s="95">
        <v>7724422</v>
      </c>
      <c r="U9" s="95">
        <v>7658922</v>
      </c>
      <c r="V9" s="95">
        <v>65500</v>
      </c>
      <c r="W9" s="14">
        <v>5437320</v>
      </c>
      <c r="X9" s="14">
        <v>480107</v>
      </c>
      <c r="Y9" s="14">
        <v>93644</v>
      </c>
      <c r="Z9" s="14">
        <v>0</v>
      </c>
      <c r="AA9" s="14">
        <v>24640</v>
      </c>
      <c r="AB9" s="14">
        <v>59069</v>
      </c>
      <c r="AC9" s="14">
        <v>0</v>
      </c>
      <c r="AD9" s="14">
        <v>0</v>
      </c>
      <c r="AE9" s="14">
        <v>0</v>
      </c>
      <c r="AF9" s="14">
        <v>141329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1116916</v>
      </c>
      <c r="AQ9" s="14">
        <v>0</v>
      </c>
      <c r="AR9" s="14">
        <v>15104</v>
      </c>
      <c r="AS9" s="14">
        <v>0</v>
      </c>
      <c r="AT9" s="14">
        <v>1154255</v>
      </c>
      <c r="AU9" s="14">
        <v>178501</v>
      </c>
      <c r="AV9" s="14">
        <v>9047698</v>
      </c>
      <c r="AW9" s="14">
        <v>12981</v>
      </c>
      <c r="AX9" s="14">
        <v>0</v>
      </c>
      <c r="AY9" s="14">
        <v>431454</v>
      </c>
      <c r="AZ9" s="14">
        <v>0</v>
      </c>
      <c r="BA9" s="14">
        <v>2113838</v>
      </c>
      <c r="BB9" s="20">
        <f t="shared" si="0"/>
        <v>33265340</v>
      </c>
      <c r="BC9" s="14">
        <v>0</v>
      </c>
      <c r="BD9" s="14">
        <v>11646520</v>
      </c>
      <c r="BE9" s="14">
        <v>3063417</v>
      </c>
      <c r="BF9" s="14">
        <v>5337618</v>
      </c>
      <c r="BG9" s="14">
        <v>2049526</v>
      </c>
      <c r="BH9" s="14">
        <v>3288092</v>
      </c>
      <c r="BI9" s="14">
        <v>6479024</v>
      </c>
      <c r="BJ9" s="14">
        <v>6397824</v>
      </c>
      <c r="BK9" s="14">
        <v>0</v>
      </c>
      <c r="BL9" s="14">
        <v>0</v>
      </c>
      <c r="BM9" s="14">
        <v>903369</v>
      </c>
      <c r="BN9" s="14">
        <v>5348358</v>
      </c>
      <c r="BO9" s="14">
        <v>0</v>
      </c>
      <c r="BP9" s="14">
        <v>0</v>
      </c>
      <c r="BQ9" s="14">
        <v>0</v>
      </c>
      <c r="BR9" s="14">
        <v>3118996</v>
      </c>
      <c r="BS9" s="14">
        <v>431455</v>
      </c>
      <c r="BT9" s="14">
        <v>16243412</v>
      </c>
      <c r="BU9" s="14">
        <v>10946909</v>
      </c>
      <c r="BV9" s="14">
        <v>1984996</v>
      </c>
      <c r="BW9" s="14">
        <v>1472674</v>
      </c>
      <c r="BX9" s="14">
        <v>1081001</v>
      </c>
      <c r="BY9" s="14">
        <v>321332</v>
      </c>
      <c r="BZ9" s="14">
        <v>943104</v>
      </c>
      <c r="CA9" s="14">
        <v>271912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3289903</v>
      </c>
      <c r="CH9" s="14">
        <v>3276579</v>
      </c>
      <c r="CI9" s="14">
        <v>3262960</v>
      </c>
      <c r="CJ9" s="14">
        <v>3186809</v>
      </c>
      <c r="CK9" s="14">
        <v>3023759</v>
      </c>
      <c r="CL9" s="14">
        <v>2850586</v>
      </c>
      <c r="CM9" s="14">
        <v>2633791</v>
      </c>
      <c r="CN9" s="14">
        <v>2342334</v>
      </c>
      <c r="CO9" s="14">
        <v>2028175</v>
      </c>
      <c r="CP9" s="14">
        <v>1898711</v>
      </c>
      <c r="CS9" s="7"/>
      <c r="CT9" s="7"/>
      <c r="CU9" s="7"/>
      <c r="CV9" s="7"/>
      <c r="CW9" s="7"/>
      <c r="CX9" s="7"/>
    </row>
    <row r="10" spans="1:102" ht="33.75" customHeight="1">
      <c r="A10" s="8" t="s">
        <v>19</v>
      </c>
      <c r="B10" s="15">
        <v>2392195</v>
      </c>
      <c r="C10" s="15">
        <v>1450110</v>
      </c>
      <c r="D10" s="15">
        <v>1212657</v>
      </c>
      <c r="E10" s="15">
        <v>118493</v>
      </c>
      <c r="F10" s="15">
        <v>2122</v>
      </c>
      <c r="G10" s="15">
        <v>116371</v>
      </c>
      <c r="H10" s="15">
        <v>2924673</v>
      </c>
      <c r="I10" s="15">
        <v>2585111</v>
      </c>
      <c r="J10" s="15">
        <v>240762</v>
      </c>
      <c r="K10" s="15">
        <v>0</v>
      </c>
      <c r="L10" s="15">
        <v>98800</v>
      </c>
      <c r="M10" s="15">
        <v>0</v>
      </c>
      <c r="N10" s="15">
        <v>0</v>
      </c>
      <c r="O10" s="15">
        <v>8636309</v>
      </c>
      <c r="P10" s="15">
        <v>153933</v>
      </c>
      <c r="Q10" s="15">
        <v>0</v>
      </c>
      <c r="R10" s="15">
        <v>63231</v>
      </c>
      <c r="S10" s="15">
        <v>161426</v>
      </c>
      <c r="T10" s="96">
        <v>3741026</v>
      </c>
      <c r="U10" s="96">
        <v>3741026</v>
      </c>
      <c r="V10" s="96">
        <v>0</v>
      </c>
      <c r="W10" s="15">
        <v>3323546</v>
      </c>
      <c r="X10" s="15">
        <v>0</v>
      </c>
      <c r="Y10" s="15">
        <v>193379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85042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804349</v>
      </c>
      <c r="AQ10" s="15">
        <v>0</v>
      </c>
      <c r="AR10" s="15">
        <v>22386</v>
      </c>
      <c r="AS10" s="15">
        <v>0</v>
      </c>
      <c r="AT10" s="15">
        <v>1431861</v>
      </c>
      <c r="AU10" s="15">
        <v>206702</v>
      </c>
      <c r="AV10" s="15">
        <v>9908347</v>
      </c>
      <c r="AW10" s="15">
        <v>0</v>
      </c>
      <c r="AX10" s="15">
        <v>0</v>
      </c>
      <c r="AY10" s="15">
        <v>2914019</v>
      </c>
      <c r="AZ10" s="15">
        <v>0</v>
      </c>
      <c r="BA10" s="15">
        <v>90163</v>
      </c>
      <c r="BB10" s="13">
        <f t="shared" si="0"/>
        <v>30747196</v>
      </c>
      <c r="BC10" s="15">
        <v>0</v>
      </c>
      <c r="BD10" s="15">
        <v>13656996</v>
      </c>
      <c r="BE10" s="15">
        <v>2811416</v>
      </c>
      <c r="BF10" s="15">
        <v>5119529</v>
      </c>
      <c r="BG10" s="15">
        <v>2476290</v>
      </c>
      <c r="BH10" s="15">
        <v>2643239</v>
      </c>
      <c r="BI10" s="15">
        <v>4172906</v>
      </c>
      <c r="BJ10" s="15">
        <v>2816202</v>
      </c>
      <c r="BK10" s="15">
        <v>0</v>
      </c>
      <c r="BL10" s="15">
        <v>0</v>
      </c>
      <c r="BM10" s="15">
        <v>857461</v>
      </c>
      <c r="BN10" s="15">
        <v>2700385</v>
      </c>
      <c r="BO10" s="15">
        <v>0</v>
      </c>
      <c r="BP10" s="15">
        <v>0</v>
      </c>
      <c r="BQ10" s="15">
        <v>0</v>
      </c>
      <c r="BR10" s="15">
        <v>1325900</v>
      </c>
      <c r="BS10" s="15">
        <v>2914019</v>
      </c>
      <c r="BT10" s="15">
        <v>17588751</v>
      </c>
      <c r="BU10" s="15">
        <v>8564014</v>
      </c>
      <c r="BV10" s="15">
        <v>1410228</v>
      </c>
      <c r="BW10" s="15">
        <v>655036</v>
      </c>
      <c r="BX10" s="15">
        <v>871865</v>
      </c>
      <c r="BY10" s="15">
        <v>625249</v>
      </c>
      <c r="BZ10" s="15">
        <v>705515</v>
      </c>
      <c r="CA10" s="15">
        <v>168070</v>
      </c>
      <c r="CB10" s="15">
        <v>140001</v>
      </c>
      <c r="CC10" s="15">
        <v>18467</v>
      </c>
      <c r="CD10" s="15">
        <v>0</v>
      </c>
      <c r="CE10" s="15">
        <v>0</v>
      </c>
      <c r="CF10" s="15">
        <v>0</v>
      </c>
      <c r="CG10" s="15">
        <v>3210525</v>
      </c>
      <c r="CH10" s="15">
        <v>3228568</v>
      </c>
      <c r="CI10" s="15">
        <v>3236674</v>
      </c>
      <c r="CJ10" s="15">
        <v>3242851</v>
      </c>
      <c r="CK10" s="15">
        <v>2831848</v>
      </c>
      <c r="CL10" s="15">
        <v>2572825</v>
      </c>
      <c r="CM10" s="15">
        <v>2281574</v>
      </c>
      <c r="CN10" s="15">
        <v>2051763</v>
      </c>
      <c r="CO10" s="15">
        <v>1898218</v>
      </c>
      <c r="CP10" s="15">
        <v>1571286</v>
      </c>
      <c r="CS10" s="7"/>
      <c r="CT10" s="7"/>
      <c r="CU10" s="7"/>
      <c r="CV10" s="7"/>
      <c r="CW10" s="7"/>
      <c r="CX10" s="7"/>
    </row>
    <row r="11" spans="1:102" ht="33.75" customHeight="1">
      <c r="A11" s="5" t="s">
        <v>20</v>
      </c>
      <c r="B11" s="14">
        <v>444184</v>
      </c>
      <c r="C11" s="14">
        <v>76795</v>
      </c>
      <c r="D11" s="14">
        <v>1167792</v>
      </c>
      <c r="E11" s="14">
        <v>83034</v>
      </c>
      <c r="F11" s="14">
        <v>836</v>
      </c>
      <c r="G11" s="14">
        <v>82198</v>
      </c>
      <c r="H11" s="14">
        <v>665596</v>
      </c>
      <c r="I11" s="14">
        <v>664244</v>
      </c>
      <c r="J11" s="14">
        <v>352</v>
      </c>
      <c r="K11" s="14">
        <v>0</v>
      </c>
      <c r="L11" s="14">
        <v>1000</v>
      </c>
      <c r="M11" s="14">
        <v>0</v>
      </c>
      <c r="N11" s="14">
        <v>0</v>
      </c>
      <c r="O11" s="14">
        <v>6668618</v>
      </c>
      <c r="P11" s="14">
        <v>380888</v>
      </c>
      <c r="Q11" s="14">
        <v>0</v>
      </c>
      <c r="R11" s="14">
        <v>1688</v>
      </c>
      <c r="S11" s="14">
        <v>0</v>
      </c>
      <c r="T11" s="95">
        <v>2870814</v>
      </c>
      <c r="U11" s="95">
        <v>2870814</v>
      </c>
      <c r="V11" s="95">
        <v>0</v>
      </c>
      <c r="W11" s="14">
        <v>2999768</v>
      </c>
      <c r="X11" s="14">
        <v>13346</v>
      </c>
      <c r="Y11" s="14">
        <v>73967</v>
      </c>
      <c r="Z11" s="14">
        <v>0</v>
      </c>
      <c r="AA11" s="14">
        <v>994</v>
      </c>
      <c r="AB11" s="14">
        <v>146035</v>
      </c>
      <c r="AC11" s="14">
        <v>1734808</v>
      </c>
      <c r="AD11" s="14">
        <v>0</v>
      </c>
      <c r="AE11" s="14">
        <v>0</v>
      </c>
      <c r="AF11" s="14">
        <v>121864</v>
      </c>
      <c r="AG11" s="14">
        <v>0</v>
      </c>
      <c r="AH11" s="14">
        <v>0</v>
      </c>
      <c r="AI11" s="14">
        <v>262284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781487</v>
      </c>
      <c r="AQ11" s="14">
        <v>0</v>
      </c>
      <c r="AR11" s="14">
        <v>70216</v>
      </c>
      <c r="AS11" s="14">
        <v>0</v>
      </c>
      <c r="AT11" s="14">
        <v>769733</v>
      </c>
      <c r="AU11" s="14">
        <v>161347</v>
      </c>
      <c r="AV11" s="14">
        <v>9126709</v>
      </c>
      <c r="AW11" s="14">
        <v>10057</v>
      </c>
      <c r="AX11" s="14">
        <v>0</v>
      </c>
      <c r="AY11" s="14">
        <v>909611</v>
      </c>
      <c r="AZ11" s="14">
        <v>0</v>
      </c>
      <c r="BA11" s="14">
        <v>987734</v>
      </c>
      <c r="BB11" s="14">
        <f t="shared" si="0"/>
        <v>24111109</v>
      </c>
      <c r="BC11" s="14">
        <v>0</v>
      </c>
      <c r="BD11" s="14">
        <v>11257925</v>
      </c>
      <c r="BE11" s="14">
        <v>1987420</v>
      </c>
      <c r="BF11" s="14">
        <v>2839788</v>
      </c>
      <c r="BG11" s="14">
        <v>1962484</v>
      </c>
      <c r="BH11" s="14">
        <v>877304</v>
      </c>
      <c r="BI11" s="14">
        <v>5360613</v>
      </c>
      <c r="BJ11" s="14">
        <v>2992810</v>
      </c>
      <c r="BK11" s="14">
        <v>0</v>
      </c>
      <c r="BL11" s="14">
        <v>0</v>
      </c>
      <c r="BM11" s="14">
        <v>799192</v>
      </c>
      <c r="BN11" s="14">
        <v>1993100</v>
      </c>
      <c r="BO11" s="14">
        <v>0</v>
      </c>
      <c r="BP11" s="14">
        <v>0</v>
      </c>
      <c r="BQ11" s="14">
        <v>0</v>
      </c>
      <c r="BR11" s="14">
        <v>950880</v>
      </c>
      <c r="BS11" s="14">
        <v>909611</v>
      </c>
      <c r="BT11" s="14">
        <v>14570540</v>
      </c>
      <c r="BU11" s="14">
        <v>5943770</v>
      </c>
      <c r="BV11" s="14">
        <v>1413151</v>
      </c>
      <c r="BW11" s="14">
        <v>434916</v>
      </c>
      <c r="BX11" s="14">
        <v>393422</v>
      </c>
      <c r="BY11" s="14">
        <v>257085</v>
      </c>
      <c r="BZ11" s="14">
        <v>720178</v>
      </c>
      <c r="CA11" s="14">
        <v>338307</v>
      </c>
      <c r="CB11" s="14">
        <v>18885</v>
      </c>
      <c r="CC11" s="14">
        <v>0</v>
      </c>
      <c r="CD11" s="14">
        <v>0</v>
      </c>
      <c r="CE11" s="14">
        <v>20855</v>
      </c>
      <c r="CF11" s="14">
        <v>0</v>
      </c>
      <c r="CG11" s="14">
        <v>2598727</v>
      </c>
      <c r="CH11" s="14">
        <v>2537689</v>
      </c>
      <c r="CI11" s="14">
        <v>2465203</v>
      </c>
      <c r="CJ11" s="14">
        <v>2384954</v>
      </c>
      <c r="CK11" s="14">
        <v>2123376</v>
      </c>
      <c r="CL11" s="14">
        <v>1990210</v>
      </c>
      <c r="CM11" s="14">
        <v>1860258</v>
      </c>
      <c r="CN11" s="14">
        <v>1707144</v>
      </c>
      <c r="CO11" s="14">
        <v>1464205</v>
      </c>
      <c r="CP11" s="14">
        <v>1288348</v>
      </c>
      <c r="CS11" s="7"/>
      <c r="CT11" s="7"/>
      <c r="CU11" s="7"/>
      <c r="CV11" s="7"/>
      <c r="CW11" s="7"/>
      <c r="CX11" s="7"/>
    </row>
    <row r="12" spans="1:102" ht="33.75" customHeight="1">
      <c r="A12" s="5" t="s">
        <v>21</v>
      </c>
      <c r="B12" s="14">
        <v>1083799</v>
      </c>
      <c r="C12" s="14">
        <v>782836</v>
      </c>
      <c r="D12" s="14">
        <v>503006</v>
      </c>
      <c r="E12" s="14">
        <v>27054</v>
      </c>
      <c r="F12" s="14">
        <v>9913</v>
      </c>
      <c r="G12" s="14">
        <v>17141</v>
      </c>
      <c r="H12" s="14">
        <v>1954126</v>
      </c>
      <c r="I12" s="14">
        <v>1471144</v>
      </c>
      <c r="J12" s="14">
        <v>0</v>
      </c>
      <c r="K12" s="14">
        <v>126109</v>
      </c>
      <c r="L12" s="14">
        <v>306633</v>
      </c>
      <c r="M12" s="14">
        <v>0</v>
      </c>
      <c r="N12" s="14">
        <v>50240</v>
      </c>
      <c r="O12" s="14">
        <v>2146138</v>
      </c>
      <c r="P12" s="14">
        <v>520</v>
      </c>
      <c r="Q12" s="14">
        <v>0</v>
      </c>
      <c r="R12" s="14">
        <v>0</v>
      </c>
      <c r="S12" s="14">
        <v>31064</v>
      </c>
      <c r="T12" s="95">
        <v>0</v>
      </c>
      <c r="U12" s="95">
        <v>0</v>
      </c>
      <c r="V12" s="95">
        <v>0</v>
      </c>
      <c r="W12" s="14">
        <v>1708408</v>
      </c>
      <c r="X12" s="14">
        <v>0</v>
      </c>
      <c r="Y12" s="14">
        <v>113384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52863</v>
      </c>
      <c r="AG12" s="14">
        <v>0</v>
      </c>
      <c r="AH12" s="14">
        <v>0</v>
      </c>
      <c r="AI12" s="14">
        <v>567849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507678</v>
      </c>
      <c r="AQ12" s="14">
        <v>0</v>
      </c>
      <c r="AR12" s="14">
        <v>3592</v>
      </c>
      <c r="AS12" s="14">
        <v>0</v>
      </c>
      <c r="AT12" s="14">
        <v>605633</v>
      </c>
      <c r="AU12" s="14">
        <v>106132</v>
      </c>
      <c r="AV12" s="14">
        <v>4153182</v>
      </c>
      <c r="AW12" s="14">
        <v>12835</v>
      </c>
      <c r="AX12" s="14">
        <v>0</v>
      </c>
      <c r="AY12" s="14">
        <v>164576</v>
      </c>
      <c r="AZ12" s="14">
        <v>0</v>
      </c>
      <c r="BA12" s="14">
        <v>2437483</v>
      </c>
      <c r="BB12" s="14">
        <f t="shared" si="0"/>
        <v>14325946</v>
      </c>
      <c r="BC12" s="14">
        <v>0</v>
      </c>
      <c r="BD12" s="14">
        <v>7342739</v>
      </c>
      <c r="BE12" s="14">
        <v>2379906</v>
      </c>
      <c r="BF12" s="14">
        <v>2316190</v>
      </c>
      <c r="BG12" s="14">
        <v>1077212</v>
      </c>
      <c r="BH12" s="14">
        <v>1238978</v>
      </c>
      <c r="BI12" s="14">
        <v>3329085</v>
      </c>
      <c r="BJ12" s="14">
        <v>3233940</v>
      </c>
      <c r="BK12" s="14">
        <v>0</v>
      </c>
      <c r="BL12" s="14">
        <v>0</v>
      </c>
      <c r="BM12" s="14">
        <v>174162</v>
      </c>
      <c r="BN12" s="14">
        <v>755880</v>
      </c>
      <c r="BO12" s="14">
        <v>0</v>
      </c>
      <c r="BP12" s="14">
        <v>0</v>
      </c>
      <c r="BQ12" s="14">
        <v>0</v>
      </c>
      <c r="BR12" s="14">
        <v>181114</v>
      </c>
      <c r="BS12" s="14">
        <v>226776</v>
      </c>
      <c r="BT12" s="14">
        <v>7405886</v>
      </c>
      <c r="BU12" s="14">
        <v>3472990</v>
      </c>
      <c r="BV12" s="14">
        <v>918148</v>
      </c>
      <c r="BW12" s="14">
        <v>592111</v>
      </c>
      <c r="BX12" s="14">
        <v>544569</v>
      </c>
      <c r="BY12" s="14">
        <v>185825</v>
      </c>
      <c r="BZ12" s="14">
        <v>647711</v>
      </c>
      <c r="CA12" s="14">
        <v>546496</v>
      </c>
      <c r="CB12" s="14">
        <v>12210</v>
      </c>
      <c r="CC12" s="14">
        <v>0</v>
      </c>
      <c r="CD12" s="14">
        <v>0</v>
      </c>
      <c r="CE12" s="14">
        <v>0</v>
      </c>
      <c r="CF12" s="14">
        <v>0</v>
      </c>
      <c r="CG12" s="14">
        <v>1497806</v>
      </c>
      <c r="CH12" s="14">
        <v>1395422</v>
      </c>
      <c r="CI12" s="14">
        <v>1370838</v>
      </c>
      <c r="CJ12" s="14">
        <v>1339700</v>
      </c>
      <c r="CK12" s="14">
        <v>1251530</v>
      </c>
      <c r="CL12" s="14">
        <v>1193489</v>
      </c>
      <c r="CM12" s="14">
        <v>1111426</v>
      </c>
      <c r="CN12" s="14">
        <v>1019019</v>
      </c>
      <c r="CO12" s="14">
        <v>942670</v>
      </c>
      <c r="CP12" s="14">
        <v>892254</v>
      </c>
      <c r="CS12" s="7"/>
      <c r="CT12" s="7"/>
      <c r="CU12" s="7"/>
      <c r="CV12" s="7"/>
      <c r="CW12" s="7"/>
      <c r="CX12" s="7"/>
    </row>
    <row r="13" spans="1:102" ht="33.75" customHeight="1">
      <c r="A13" s="5" t="s">
        <v>22</v>
      </c>
      <c r="B13" s="14">
        <v>262610</v>
      </c>
      <c r="C13" s="14">
        <v>23552</v>
      </c>
      <c r="D13" s="14">
        <v>524988</v>
      </c>
      <c r="E13" s="14">
        <v>191025</v>
      </c>
      <c r="F13" s="14">
        <v>18452</v>
      </c>
      <c r="G13" s="14">
        <v>172573</v>
      </c>
      <c r="H13" s="14">
        <v>1688293</v>
      </c>
      <c r="I13" s="14">
        <v>1308817</v>
      </c>
      <c r="J13" s="14">
        <v>118696</v>
      </c>
      <c r="K13" s="14">
        <v>0</v>
      </c>
      <c r="L13" s="14">
        <v>260780</v>
      </c>
      <c r="M13" s="14">
        <v>0</v>
      </c>
      <c r="N13" s="14">
        <v>0</v>
      </c>
      <c r="O13" s="14">
        <v>8512975</v>
      </c>
      <c r="P13" s="14">
        <v>506493</v>
      </c>
      <c r="Q13" s="14">
        <v>42063</v>
      </c>
      <c r="R13" s="14">
        <v>12749</v>
      </c>
      <c r="S13" s="14">
        <v>45998</v>
      </c>
      <c r="T13" s="95">
        <v>2709677</v>
      </c>
      <c r="U13" s="95">
        <v>2579110</v>
      </c>
      <c r="V13" s="95">
        <v>130567</v>
      </c>
      <c r="W13" s="14">
        <v>3676961</v>
      </c>
      <c r="X13" s="14">
        <v>7251</v>
      </c>
      <c r="Y13" s="14">
        <v>196636</v>
      </c>
      <c r="Z13" s="14">
        <v>1560</v>
      </c>
      <c r="AA13" s="14">
        <v>92768</v>
      </c>
      <c r="AB13" s="14">
        <v>0</v>
      </c>
      <c r="AC13" s="14">
        <v>4285890</v>
      </c>
      <c r="AD13" s="14">
        <v>0</v>
      </c>
      <c r="AE13" s="14">
        <v>0</v>
      </c>
      <c r="AF13" s="14">
        <v>44672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1446157</v>
      </c>
      <c r="AQ13" s="14">
        <v>0</v>
      </c>
      <c r="AR13" s="14">
        <v>8307</v>
      </c>
      <c r="AS13" s="14">
        <v>0</v>
      </c>
      <c r="AT13" s="14">
        <v>945935</v>
      </c>
      <c r="AU13" s="14">
        <v>174107</v>
      </c>
      <c r="AV13" s="14">
        <v>9458681</v>
      </c>
      <c r="AW13" s="14">
        <v>7914</v>
      </c>
      <c r="AX13" s="14">
        <v>0</v>
      </c>
      <c r="AY13" s="14">
        <v>29525</v>
      </c>
      <c r="AZ13" s="14">
        <v>0</v>
      </c>
      <c r="BA13" s="14">
        <v>1726649</v>
      </c>
      <c r="BB13" s="14">
        <f t="shared" si="0"/>
        <v>29307728</v>
      </c>
      <c r="BC13" s="14">
        <v>0</v>
      </c>
      <c r="BD13" s="14">
        <v>15038351</v>
      </c>
      <c r="BE13" s="14">
        <v>1259956</v>
      </c>
      <c r="BF13" s="14">
        <v>3875280</v>
      </c>
      <c r="BG13" s="14">
        <v>2610538</v>
      </c>
      <c r="BH13" s="14">
        <v>1264742</v>
      </c>
      <c r="BI13" s="14">
        <v>4384342</v>
      </c>
      <c r="BJ13" s="14">
        <v>3790930</v>
      </c>
      <c r="BK13" s="14">
        <v>0</v>
      </c>
      <c r="BL13" s="14">
        <v>0</v>
      </c>
      <c r="BM13" s="14">
        <v>28500</v>
      </c>
      <c r="BN13" s="14">
        <v>5069402</v>
      </c>
      <c r="BO13" s="14">
        <v>0</v>
      </c>
      <c r="BP13" s="14">
        <v>0</v>
      </c>
      <c r="BQ13" s="14">
        <v>0</v>
      </c>
      <c r="BR13" s="14">
        <v>882328</v>
      </c>
      <c r="BS13" s="14">
        <v>29525</v>
      </c>
      <c r="BT13" s="14">
        <v>16174766</v>
      </c>
      <c r="BU13" s="14">
        <v>10064035</v>
      </c>
      <c r="BV13" s="14">
        <v>1550085</v>
      </c>
      <c r="BW13" s="14">
        <v>523252</v>
      </c>
      <c r="BX13" s="14">
        <v>276087</v>
      </c>
      <c r="BY13" s="14">
        <v>203413</v>
      </c>
      <c r="BZ13" s="14">
        <v>374603</v>
      </c>
      <c r="CA13" s="14">
        <v>95547</v>
      </c>
      <c r="CB13" s="14">
        <v>0</v>
      </c>
      <c r="CC13" s="14">
        <v>40580</v>
      </c>
      <c r="CD13" s="14">
        <v>0</v>
      </c>
      <c r="CE13" s="14">
        <v>5360</v>
      </c>
      <c r="CF13" s="14">
        <v>0</v>
      </c>
      <c r="CG13" s="14">
        <v>2771726</v>
      </c>
      <c r="CH13" s="14">
        <v>2731169</v>
      </c>
      <c r="CI13" s="14">
        <v>2659746</v>
      </c>
      <c r="CJ13" s="14">
        <v>2871870</v>
      </c>
      <c r="CK13" s="14">
        <v>2662745</v>
      </c>
      <c r="CL13" s="14">
        <v>2484622</v>
      </c>
      <c r="CM13" s="14">
        <v>2318596</v>
      </c>
      <c r="CN13" s="14">
        <v>2213544</v>
      </c>
      <c r="CO13" s="14">
        <v>1949323</v>
      </c>
      <c r="CP13" s="14">
        <v>1751109</v>
      </c>
      <c r="CS13" s="7"/>
      <c r="CT13" s="7"/>
      <c r="CU13" s="7"/>
      <c r="CV13" s="7"/>
      <c r="CW13" s="7"/>
      <c r="CX13" s="7"/>
    </row>
    <row r="14" spans="1:102" ht="33.75" customHeight="1">
      <c r="A14" s="9" t="s">
        <v>90</v>
      </c>
      <c r="B14" s="16">
        <v>356422</v>
      </c>
      <c r="C14" s="16">
        <v>226332</v>
      </c>
      <c r="D14" s="16">
        <v>273587</v>
      </c>
      <c r="E14" s="16">
        <v>116250</v>
      </c>
      <c r="F14" s="16">
        <v>0</v>
      </c>
      <c r="G14" s="16">
        <v>116250</v>
      </c>
      <c r="H14" s="16">
        <v>1560806</v>
      </c>
      <c r="I14" s="16">
        <v>1560806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11338526</v>
      </c>
      <c r="P14" s="16">
        <v>219175</v>
      </c>
      <c r="Q14" s="16">
        <v>48276</v>
      </c>
      <c r="R14" s="16">
        <v>0</v>
      </c>
      <c r="S14" s="16">
        <v>16345</v>
      </c>
      <c r="T14" s="97">
        <v>7096334</v>
      </c>
      <c r="U14" s="97">
        <v>7096334</v>
      </c>
      <c r="V14" s="97">
        <v>0</v>
      </c>
      <c r="W14" s="16">
        <v>2043696</v>
      </c>
      <c r="X14" s="16">
        <v>0</v>
      </c>
      <c r="Y14" s="16">
        <v>0</v>
      </c>
      <c r="Z14" s="16">
        <v>0</v>
      </c>
      <c r="AA14" s="16">
        <v>30093</v>
      </c>
      <c r="AB14" s="16">
        <v>626481</v>
      </c>
      <c r="AC14" s="16">
        <v>1506237</v>
      </c>
      <c r="AD14" s="16">
        <v>0</v>
      </c>
      <c r="AE14" s="16">
        <v>0</v>
      </c>
      <c r="AF14" s="16">
        <v>5510</v>
      </c>
      <c r="AG14" s="16">
        <v>0</v>
      </c>
      <c r="AH14" s="16">
        <v>0</v>
      </c>
      <c r="AI14" s="16">
        <v>0</v>
      </c>
      <c r="AJ14" s="16">
        <v>56689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715849</v>
      </c>
      <c r="AQ14" s="16">
        <v>6000</v>
      </c>
      <c r="AR14" s="16">
        <v>18815</v>
      </c>
      <c r="AS14" s="16">
        <v>0</v>
      </c>
      <c r="AT14" s="16">
        <v>526399</v>
      </c>
      <c r="AU14" s="16">
        <v>115037</v>
      </c>
      <c r="AV14" s="16">
        <v>7865454</v>
      </c>
      <c r="AW14" s="16">
        <v>11668</v>
      </c>
      <c r="AX14" s="16">
        <v>0</v>
      </c>
      <c r="AY14" s="16">
        <v>0</v>
      </c>
      <c r="AZ14" s="16">
        <v>0</v>
      </c>
      <c r="BA14" s="16">
        <v>78984</v>
      </c>
      <c r="BB14" s="20">
        <f t="shared" si="0"/>
        <v>25178714</v>
      </c>
      <c r="BC14" s="16">
        <v>6000</v>
      </c>
      <c r="BD14" s="16">
        <v>10211169</v>
      </c>
      <c r="BE14" s="16">
        <v>1215389</v>
      </c>
      <c r="BF14" s="16">
        <v>4709270</v>
      </c>
      <c r="BG14" s="16">
        <v>1605481</v>
      </c>
      <c r="BH14" s="16">
        <v>3103789</v>
      </c>
      <c r="BI14" s="16">
        <v>4550310</v>
      </c>
      <c r="BJ14" s="16">
        <v>1685051</v>
      </c>
      <c r="BK14" s="16">
        <v>56689</v>
      </c>
      <c r="BL14" s="16">
        <v>0</v>
      </c>
      <c r="BM14" s="16">
        <v>532956</v>
      </c>
      <c r="BN14" s="16">
        <v>5072760</v>
      </c>
      <c r="BO14" s="16">
        <v>0</v>
      </c>
      <c r="BP14" s="16">
        <v>0</v>
      </c>
      <c r="BQ14" s="16">
        <v>0</v>
      </c>
      <c r="BR14" s="16">
        <v>45560</v>
      </c>
      <c r="BS14" s="16">
        <v>0</v>
      </c>
      <c r="BT14" s="16">
        <v>14671783</v>
      </c>
      <c r="BU14" s="16">
        <v>6509075</v>
      </c>
      <c r="BV14" s="16">
        <v>2362885</v>
      </c>
      <c r="BW14" s="16">
        <v>415956</v>
      </c>
      <c r="BX14" s="16">
        <v>397154</v>
      </c>
      <c r="BY14" s="16">
        <v>187625</v>
      </c>
      <c r="BZ14" s="16">
        <v>391570</v>
      </c>
      <c r="CA14" s="16">
        <v>132472</v>
      </c>
      <c r="CB14" s="16">
        <v>97453</v>
      </c>
      <c r="CC14" s="16">
        <v>6341</v>
      </c>
      <c r="CD14" s="16">
        <v>6400</v>
      </c>
      <c r="CE14" s="16">
        <v>0</v>
      </c>
      <c r="CF14" s="16">
        <v>0</v>
      </c>
      <c r="CG14" s="16">
        <v>2776156</v>
      </c>
      <c r="CH14" s="16">
        <v>2630227</v>
      </c>
      <c r="CI14" s="16">
        <v>2463506</v>
      </c>
      <c r="CJ14" s="16">
        <v>2330300</v>
      </c>
      <c r="CK14" s="16">
        <v>2156341</v>
      </c>
      <c r="CL14" s="16">
        <v>2052119</v>
      </c>
      <c r="CM14" s="16">
        <v>1905430</v>
      </c>
      <c r="CN14" s="16">
        <v>1783624</v>
      </c>
      <c r="CO14" s="16">
        <v>1687147</v>
      </c>
      <c r="CP14" s="16">
        <v>1578309</v>
      </c>
      <c r="CS14" s="7"/>
      <c r="CT14" s="7"/>
      <c r="CU14" s="7"/>
      <c r="CV14" s="7"/>
      <c r="CW14" s="7"/>
      <c r="CX14" s="7"/>
    </row>
    <row r="15" spans="1:102" ht="33.75" customHeight="1">
      <c r="A15" s="5" t="s">
        <v>120</v>
      </c>
      <c r="B15" s="14">
        <v>1993259</v>
      </c>
      <c r="C15" s="14">
        <v>1101612</v>
      </c>
      <c r="D15" s="14">
        <v>525385</v>
      </c>
      <c r="E15" s="14">
        <v>74893</v>
      </c>
      <c r="F15" s="14">
        <v>54253</v>
      </c>
      <c r="G15" s="14">
        <v>20640</v>
      </c>
      <c r="H15" s="14">
        <v>1873772</v>
      </c>
      <c r="I15" s="14">
        <v>1274544</v>
      </c>
      <c r="J15" s="14">
        <v>261354</v>
      </c>
      <c r="K15" s="14">
        <v>199089</v>
      </c>
      <c r="L15" s="14">
        <v>136853</v>
      </c>
      <c r="M15" s="14">
        <v>0</v>
      </c>
      <c r="N15" s="14">
        <v>1932</v>
      </c>
      <c r="O15" s="14">
        <v>17187105</v>
      </c>
      <c r="P15" s="14">
        <v>37992</v>
      </c>
      <c r="Q15" s="14">
        <v>82280</v>
      </c>
      <c r="R15" s="14">
        <v>102720</v>
      </c>
      <c r="S15" s="14">
        <v>109842</v>
      </c>
      <c r="T15" s="95">
        <v>8958532</v>
      </c>
      <c r="U15" s="95">
        <v>8854422</v>
      </c>
      <c r="V15" s="95">
        <v>104110</v>
      </c>
      <c r="W15" s="14">
        <v>6522796</v>
      </c>
      <c r="X15" s="14">
        <v>38477</v>
      </c>
      <c r="Y15" s="14">
        <v>399172</v>
      </c>
      <c r="Z15" s="14">
        <v>0</v>
      </c>
      <c r="AA15" s="14">
        <v>232352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552800</v>
      </c>
      <c r="AJ15" s="14">
        <v>25762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1386322</v>
      </c>
      <c r="AQ15" s="14">
        <v>0</v>
      </c>
      <c r="AR15" s="14">
        <v>12847</v>
      </c>
      <c r="AS15" s="14">
        <v>0</v>
      </c>
      <c r="AT15" s="14">
        <v>1187785</v>
      </c>
      <c r="AU15" s="14">
        <v>186202</v>
      </c>
      <c r="AV15" s="14">
        <v>8982750</v>
      </c>
      <c r="AW15" s="14">
        <v>3083</v>
      </c>
      <c r="AX15" s="14">
        <v>0</v>
      </c>
      <c r="AY15" s="14">
        <v>645250</v>
      </c>
      <c r="AZ15" s="14">
        <v>0</v>
      </c>
      <c r="BA15" s="14">
        <v>766371</v>
      </c>
      <c r="BB15" s="13">
        <f t="shared" si="0"/>
        <v>35403586</v>
      </c>
      <c r="BC15" s="14">
        <v>0</v>
      </c>
      <c r="BD15" s="14">
        <v>13611170</v>
      </c>
      <c r="BE15" s="14">
        <v>3043231</v>
      </c>
      <c r="BF15" s="14">
        <v>3346376</v>
      </c>
      <c r="BG15" s="14">
        <v>2217979</v>
      </c>
      <c r="BH15" s="14">
        <v>1128397</v>
      </c>
      <c r="BI15" s="14">
        <v>8143293</v>
      </c>
      <c r="BJ15" s="14">
        <v>5220193</v>
      </c>
      <c r="BK15" s="14">
        <v>25762</v>
      </c>
      <c r="BL15" s="14">
        <v>0</v>
      </c>
      <c r="BM15" s="14">
        <v>1950626</v>
      </c>
      <c r="BN15" s="14">
        <v>6018908</v>
      </c>
      <c r="BO15" s="14">
        <v>0</v>
      </c>
      <c r="BP15" s="14">
        <v>222220</v>
      </c>
      <c r="BQ15" s="14">
        <v>0</v>
      </c>
      <c r="BR15" s="14">
        <v>1439981</v>
      </c>
      <c r="BS15" s="14">
        <v>645250</v>
      </c>
      <c r="BT15" s="14">
        <v>18044498</v>
      </c>
      <c r="BU15" s="14">
        <v>13432592</v>
      </c>
      <c r="BV15" s="14">
        <v>1848422</v>
      </c>
      <c r="BW15" s="14">
        <v>763043</v>
      </c>
      <c r="BX15" s="14">
        <v>423133</v>
      </c>
      <c r="BY15" s="14">
        <v>313859</v>
      </c>
      <c r="BZ15" s="14">
        <v>478339</v>
      </c>
      <c r="CA15" s="14">
        <v>92085</v>
      </c>
      <c r="CB15" s="14">
        <v>4515</v>
      </c>
      <c r="CC15" s="14">
        <v>0</v>
      </c>
      <c r="CD15" s="14">
        <v>3100</v>
      </c>
      <c r="CE15" s="14">
        <v>0</v>
      </c>
      <c r="CF15" s="14">
        <v>0</v>
      </c>
      <c r="CG15" s="14">
        <v>3776748</v>
      </c>
      <c r="CH15" s="14">
        <v>3541970</v>
      </c>
      <c r="CI15" s="14">
        <v>3724800</v>
      </c>
      <c r="CJ15" s="14">
        <v>3647776</v>
      </c>
      <c r="CK15" s="14">
        <v>3325501</v>
      </c>
      <c r="CL15" s="14">
        <v>3026779</v>
      </c>
      <c r="CM15" s="14">
        <v>2706454</v>
      </c>
      <c r="CN15" s="14">
        <v>2451323</v>
      </c>
      <c r="CO15" s="14">
        <v>2174670</v>
      </c>
      <c r="CP15" s="14">
        <v>1972227</v>
      </c>
      <c r="CS15" s="7"/>
      <c r="CT15" s="7"/>
      <c r="CU15" s="7"/>
      <c r="CV15" s="7"/>
      <c r="CW15" s="7"/>
      <c r="CX15" s="7"/>
    </row>
    <row r="16" spans="1:102" ht="33.75" customHeight="1">
      <c r="A16" s="5" t="s">
        <v>121</v>
      </c>
      <c r="B16" s="14">
        <v>235423</v>
      </c>
      <c r="C16" s="14">
        <v>118128</v>
      </c>
      <c r="D16" s="14">
        <v>816552</v>
      </c>
      <c r="E16" s="14">
        <v>114790</v>
      </c>
      <c r="F16" s="14">
        <v>71698</v>
      </c>
      <c r="G16" s="14">
        <v>43092</v>
      </c>
      <c r="H16" s="14">
        <v>1809981</v>
      </c>
      <c r="I16" s="14">
        <v>1665447</v>
      </c>
      <c r="J16" s="14">
        <v>10350</v>
      </c>
      <c r="K16" s="14">
        <v>0</v>
      </c>
      <c r="L16" s="14">
        <v>134184</v>
      </c>
      <c r="M16" s="14">
        <v>0</v>
      </c>
      <c r="N16" s="14">
        <v>0</v>
      </c>
      <c r="O16" s="14">
        <v>11884011</v>
      </c>
      <c r="P16" s="14">
        <v>306499</v>
      </c>
      <c r="Q16" s="14">
        <v>0</v>
      </c>
      <c r="R16" s="14">
        <v>5500</v>
      </c>
      <c r="S16" s="14">
        <v>46779</v>
      </c>
      <c r="T16" s="95">
        <v>8136081</v>
      </c>
      <c r="U16" s="95">
        <v>8136081</v>
      </c>
      <c r="V16" s="95">
        <v>0</v>
      </c>
      <c r="W16" s="14">
        <v>1083408</v>
      </c>
      <c r="X16" s="14">
        <v>33947</v>
      </c>
      <c r="Y16" s="14">
        <v>140000</v>
      </c>
      <c r="Z16" s="14">
        <v>0</v>
      </c>
      <c r="AA16" s="14">
        <v>0</v>
      </c>
      <c r="AB16" s="14">
        <v>0</v>
      </c>
      <c r="AC16" s="14">
        <v>1050051</v>
      </c>
      <c r="AD16" s="14">
        <v>0</v>
      </c>
      <c r="AE16" s="14">
        <v>0</v>
      </c>
      <c r="AF16" s="14">
        <v>119032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373568</v>
      </c>
      <c r="AQ16" s="14">
        <v>14300</v>
      </c>
      <c r="AR16" s="14">
        <v>33845</v>
      </c>
      <c r="AS16" s="14">
        <v>0</v>
      </c>
      <c r="AT16" s="14">
        <v>1067252</v>
      </c>
      <c r="AU16" s="14">
        <v>188674</v>
      </c>
      <c r="AV16" s="14">
        <v>10154641</v>
      </c>
      <c r="AW16" s="14">
        <v>26751</v>
      </c>
      <c r="AX16" s="14">
        <v>0</v>
      </c>
      <c r="AY16" s="14">
        <v>267408</v>
      </c>
      <c r="AZ16" s="14">
        <v>0</v>
      </c>
      <c r="BA16" s="14">
        <v>6923093</v>
      </c>
      <c r="BB16" s="14">
        <f t="shared" si="0"/>
        <v>35079372</v>
      </c>
      <c r="BC16" s="14">
        <v>14300</v>
      </c>
      <c r="BD16" s="14">
        <v>10781118</v>
      </c>
      <c r="BE16" s="14">
        <v>3887568</v>
      </c>
      <c r="BF16" s="14">
        <v>2590999</v>
      </c>
      <c r="BG16" s="14">
        <v>1119655</v>
      </c>
      <c r="BH16" s="14">
        <v>1471344</v>
      </c>
      <c r="BI16" s="14">
        <v>6752638</v>
      </c>
      <c r="BJ16" s="14">
        <v>4447638</v>
      </c>
      <c r="BK16" s="14">
        <v>0</v>
      </c>
      <c r="BL16" s="14">
        <v>0</v>
      </c>
      <c r="BM16" s="14">
        <v>3435123</v>
      </c>
      <c r="BN16" s="14">
        <v>9251138</v>
      </c>
      <c r="BO16" s="14">
        <v>0</v>
      </c>
      <c r="BP16" s="14">
        <v>0</v>
      </c>
      <c r="BQ16" s="14">
        <v>632000</v>
      </c>
      <c r="BR16" s="14">
        <v>1368948</v>
      </c>
      <c r="BS16" s="14">
        <v>267408</v>
      </c>
      <c r="BT16" s="14">
        <v>15038470</v>
      </c>
      <c r="BU16" s="14">
        <v>13572699</v>
      </c>
      <c r="BV16" s="14">
        <v>2655893</v>
      </c>
      <c r="BW16" s="14">
        <v>896883</v>
      </c>
      <c r="BX16" s="14">
        <v>817167</v>
      </c>
      <c r="BY16" s="14">
        <v>489920</v>
      </c>
      <c r="BZ16" s="14">
        <v>1285462</v>
      </c>
      <c r="CA16" s="14">
        <v>322878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3291337</v>
      </c>
      <c r="CH16" s="14">
        <v>3459721</v>
      </c>
      <c r="CI16" s="14">
        <v>3499824</v>
      </c>
      <c r="CJ16" s="14">
        <v>3469006</v>
      </c>
      <c r="CK16" s="14">
        <v>3212255</v>
      </c>
      <c r="CL16" s="14">
        <v>2836938</v>
      </c>
      <c r="CM16" s="14">
        <v>2580995</v>
      </c>
      <c r="CN16" s="14">
        <v>2223505</v>
      </c>
      <c r="CO16" s="14">
        <v>1974858</v>
      </c>
      <c r="CP16" s="14">
        <v>1863494</v>
      </c>
      <c r="CS16" s="7"/>
      <c r="CT16" s="7"/>
      <c r="CU16" s="7"/>
      <c r="CV16" s="7"/>
      <c r="CW16" s="7"/>
      <c r="CX16" s="7"/>
    </row>
    <row r="17" spans="1:102" ht="33.75" customHeight="1" thickBot="1">
      <c r="A17" s="5" t="s">
        <v>148</v>
      </c>
      <c r="B17" s="14">
        <v>78698</v>
      </c>
      <c r="C17" s="14">
        <v>16058</v>
      </c>
      <c r="D17" s="14">
        <v>101164</v>
      </c>
      <c r="E17" s="14">
        <v>16069</v>
      </c>
      <c r="F17" s="14">
        <v>0</v>
      </c>
      <c r="G17" s="14">
        <v>16069</v>
      </c>
      <c r="H17" s="14">
        <v>1725015</v>
      </c>
      <c r="I17" s="14">
        <v>1725015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2614693</v>
      </c>
      <c r="P17" s="14">
        <v>166361</v>
      </c>
      <c r="Q17" s="14">
        <v>0</v>
      </c>
      <c r="R17" s="14">
        <v>1100</v>
      </c>
      <c r="S17" s="14">
        <v>34492</v>
      </c>
      <c r="T17" s="95">
        <v>0</v>
      </c>
      <c r="U17" s="95">
        <v>0</v>
      </c>
      <c r="V17" s="95">
        <v>0</v>
      </c>
      <c r="W17" s="14">
        <v>1670928</v>
      </c>
      <c r="X17" s="14">
        <v>0</v>
      </c>
      <c r="Y17" s="14">
        <v>217083</v>
      </c>
      <c r="Z17" s="14">
        <v>0</v>
      </c>
      <c r="AA17" s="14">
        <v>73996</v>
      </c>
      <c r="AB17" s="14">
        <v>0</v>
      </c>
      <c r="AC17" s="14">
        <v>0</v>
      </c>
      <c r="AD17" s="14">
        <v>214400</v>
      </c>
      <c r="AE17" s="14">
        <v>0</v>
      </c>
      <c r="AF17" s="14">
        <v>28321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11709</v>
      </c>
      <c r="AQ17" s="14">
        <v>0</v>
      </c>
      <c r="AR17" s="14">
        <v>2340</v>
      </c>
      <c r="AS17" s="14">
        <v>0</v>
      </c>
      <c r="AT17" s="14">
        <v>500327</v>
      </c>
      <c r="AU17" s="14">
        <v>87439</v>
      </c>
      <c r="AV17" s="14">
        <v>4563467</v>
      </c>
      <c r="AW17" s="14">
        <v>1118</v>
      </c>
      <c r="AX17" s="14">
        <v>0</v>
      </c>
      <c r="AY17" s="14">
        <v>3300296</v>
      </c>
      <c r="AZ17" s="14">
        <v>0</v>
      </c>
      <c r="BA17" s="14">
        <v>0</v>
      </c>
      <c r="BB17" s="119">
        <f t="shared" si="0"/>
        <v>13245056</v>
      </c>
      <c r="BC17" s="14">
        <v>0</v>
      </c>
      <c r="BD17" s="14">
        <v>3608577</v>
      </c>
      <c r="BE17" s="14">
        <v>1098191</v>
      </c>
      <c r="BF17" s="14">
        <v>1563228</v>
      </c>
      <c r="BG17" s="14">
        <v>820966</v>
      </c>
      <c r="BH17" s="14">
        <v>742262</v>
      </c>
      <c r="BI17" s="14">
        <v>699842</v>
      </c>
      <c r="BJ17" s="14">
        <v>627842</v>
      </c>
      <c r="BK17" s="14">
        <v>0</v>
      </c>
      <c r="BL17" s="14">
        <v>0</v>
      </c>
      <c r="BM17" s="14">
        <v>1466212</v>
      </c>
      <c r="BN17" s="14">
        <v>2576826</v>
      </c>
      <c r="BO17" s="14">
        <v>0</v>
      </c>
      <c r="BP17" s="14">
        <v>0</v>
      </c>
      <c r="BQ17" s="14">
        <v>0</v>
      </c>
      <c r="BR17" s="14">
        <v>30075</v>
      </c>
      <c r="BS17" s="14">
        <v>3300296</v>
      </c>
      <c r="BT17" s="14">
        <v>8529668</v>
      </c>
      <c r="BU17" s="14">
        <v>3188841</v>
      </c>
      <c r="BV17" s="14">
        <v>411459</v>
      </c>
      <c r="BW17" s="14">
        <v>354541</v>
      </c>
      <c r="BX17" s="14">
        <v>219321</v>
      </c>
      <c r="BY17" s="14">
        <v>350800</v>
      </c>
      <c r="BZ17" s="14">
        <v>179417</v>
      </c>
      <c r="CA17" s="14">
        <v>11009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1172205</v>
      </c>
      <c r="CH17" s="14">
        <v>1056199</v>
      </c>
      <c r="CI17" s="14">
        <v>1071860</v>
      </c>
      <c r="CJ17" s="14">
        <v>1084075</v>
      </c>
      <c r="CK17" s="14">
        <v>862393</v>
      </c>
      <c r="CL17" s="14">
        <v>787917</v>
      </c>
      <c r="CM17" s="14">
        <v>733202</v>
      </c>
      <c r="CN17" s="14">
        <v>679134</v>
      </c>
      <c r="CO17" s="14">
        <v>643725</v>
      </c>
      <c r="CP17" s="14">
        <v>581103</v>
      </c>
      <c r="CS17" s="7"/>
      <c r="CT17" s="7"/>
      <c r="CU17" s="7"/>
      <c r="CV17" s="7"/>
      <c r="CW17" s="7"/>
      <c r="CX17" s="7"/>
    </row>
    <row r="18" spans="1:102" ht="33.75" customHeight="1" thickBot="1" thickTop="1">
      <c r="A18" s="10" t="s">
        <v>94</v>
      </c>
      <c r="B18" s="17">
        <f>SUM(B5:B17)</f>
        <v>31568235</v>
      </c>
      <c r="C18" s="17">
        <f aca="true" t="shared" si="1" ref="C18:BM18">SUM(C5:C17)</f>
        <v>14528413</v>
      </c>
      <c r="D18" s="17">
        <f t="shared" si="1"/>
        <v>20525371</v>
      </c>
      <c r="E18" s="17">
        <f t="shared" si="1"/>
        <v>1241450</v>
      </c>
      <c r="F18" s="17">
        <f t="shared" si="1"/>
        <v>225609</v>
      </c>
      <c r="G18" s="17">
        <f t="shared" si="1"/>
        <v>1015841</v>
      </c>
      <c r="H18" s="17">
        <f t="shared" si="1"/>
        <v>69280674</v>
      </c>
      <c r="I18" s="17">
        <f t="shared" si="1"/>
        <v>41891402</v>
      </c>
      <c r="J18" s="17">
        <f t="shared" si="1"/>
        <v>878600</v>
      </c>
      <c r="K18" s="17">
        <f t="shared" si="1"/>
        <v>12916385</v>
      </c>
      <c r="L18" s="17">
        <f t="shared" si="1"/>
        <v>13040420</v>
      </c>
      <c r="M18" s="17">
        <f t="shared" si="1"/>
        <v>0</v>
      </c>
      <c r="N18" s="17">
        <f t="shared" si="1"/>
        <v>553867</v>
      </c>
      <c r="O18" s="17">
        <f t="shared" si="1"/>
        <v>184710662</v>
      </c>
      <c r="P18" s="17">
        <f t="shared" si="1"/>
        <v>3192085</v>
      </c>
      <c r="Q18" s="17">
        <f t="shared" si="1"/>
        <v>4254793</v>
      </c>
      <c r="R18" s="17">
        <f t="shared" si="1"/>
        <v>1240262</v>
      </c>
      <c r="S18" s="17">
        <f t="shared" si="1"/>
        <v>1318915</v>
      </c>
      <c r="T18" s="17">
        <f t="shared" si="1"/>
        <v>47015797</v>
      </c>
      <c r="U18" s="17">
        <f t="shared" si="1"/>
        <v>46522520</v>
      </c>
      <c r="V18" s="17">
        <f t="shared" si="1"/>
        <v>493277</v>
      </c>
      <c r="W18" s="17">
        <f t="shared" si="1"/>
        <v>87976153</v>
      </c>
      <c r="X18" s="17">
        <f t="shared" si="1"/>
        <v>2721082</v>
      </c>
      <c r="Y18" s="17">
        <f t="shared" si="1"/>
        <v>6428735</v>
      </c>
      <c r="Z18" s="17">
        <f t="shared" si="1"/>
        <v>25083</v>
      </c>
      <c r="AA18" s="17">
        <f t="shared" si="1"/>
        <v>783655</v>
      </c>
      <c r="AB18" s="17">
        <f t="shared" si="1"/>
        <v>1155424</v>
      </c>
      <c r="AC18" s="17">
        <f t="shared" si="1"/>
        <v>8576986</v>
      </c>
      <c r="AD18" s="17">
        <f t="shared" si="1"/>
        <v>268150</v>
      </c>
      <c r="AE18" s="17">
        <f t="shared" si="1"/>
        <v>3329154</v>
      </c>
      <c r="AF18" s="17">
        <f t="shared" si="1"/>
        <v>2379576</v>
      </c>
      <c r="AG18" s="17">
        <f t="shared" si="1"/>
        <v>0</v>
      </c>
      <c r="AH18" s="17">
        <f t="shared" si="1"/>
        <v>0</v>
      </c>
      <c r="AI18" s="17">
        <f t="shared" si="1"/>
        <v>7942346</v>
      </c>
      <c r="AJ18" s="17">
        <f t="shared" si="1"/>
        <v>1965914</v>
      </c>
      <c r="AK18" s="17">
        <f t="shared" si="1"/>
        <v>0</v>
      </c>
      <c r="AL18" s="17">
        <f t="shared" si="1"/>
        <v>913279</v>
      </c>
      <c r="AM18" s="17">
        <f t="shared" si="1"/>
        <v>0</v>
      </c>
      <c r="AN18" s="17">
        <f t="shared" si="1"/>
        <v>0</v>
      </c>
      <c r="AO18" s="17">
        <f t="shared" si="1"/>
        <v>0</v>
      </c>
      <c r="AP18" s="17">
        <f t="shared" si="1"/>
        <v>21505087</v>
      </c>
      <c r="AQ18" s="17">
        <f t="shared" si="1"/>
        <v>579346</v>
      </c>
      <c r="AR18" s="17">
        <f t="shared" si="1"/>
        <v>697789</v>
      </c>
      <c r="AS18" s="17">
        <f t="shared" si="1"/>
        <v>0</v>
      </c>
      <c r="AT18" s="17">
        <f t="shared" si="1"/>
        <v>28206369</v>
      </c>
      <c r="AU18" s="17">
        <f t="shared" si="1"/>
        <v>3381584</v>
      </c>
      <c r="AV18" s="17">
        <f t="shared" si="1"/>
        <v>171783266</v>
      </c>
      <c r="AW18" s="17">
        <f t="shared" si="1"/>
        <v>217089</v>
      </c>
      <c r="AX18" s="17">
        <f t="shared" si="1"/>
        <v>553746</v>
      </c>
      <c r="AY18" s="17">
        <f t="shared" si="1"/>
        <v>12106074</v>
      </c>
      <c r="AZ18" s="17">
        <f t="shared" si="1"/>
        <v>0</v>
      </c>
      <c r="BA18" s="17">
        <f t="shared" si="1"/>
        <v>39449613</v>
      </c>
      <c r="BB18" s="111">
        <f t="shared" si="1"/>
        <v>611423905</v>
      </c>
      <c r="BC18" s="17">
        <f t="shared" si="1"/>
        <v>1149593</v>
      </c>
      <c r="BD18" s="17">
        <f t="shared" si="1"/>
        <v>267611215</v>
      </c>
      <c r="BE18" s="17">
        <f t="shared" si="1"/>
        <v>78325249</v>
      </c>
      <c r="BF18" s="17">
        <f t="shared" si="1"/>
        <v>92944335</v>
      </c>
      <c r="BG18" s="17">
        <f t="shared" si="1"/>
        <v>42690260</v>
      </c>
      <c r="BH18" s="17">
        <f t="shared" si="1"/>
        <v>50254075</v>
      </c>
      <c r="BI18" s="17">
        <f t="shared" si="1"/>
        <v>113940625</v>
      </c>
      <c r="BJ18" s="17">
        <f t="shared" si="1"/>
        <v>88877429</v>
      </c>
      <c r="BK18" s="17">
        <f t="shared" si="1"/>
        <v>1965914</v>
      </c>
      <c r="BL18" s="17">
        <f t="shared" si="1"/>
        <v>0</v>
      </c>
      <c r="BM18" s="17">
        <f t="shared" si="1"/>
        <v>33004940</v>
      </c>
      <c r="BN18" s="17">
        <f aca="true" t="shared" si="2" ref="BN18:CP18">SUM(BN5:BN17)</f>
        <v>68258615</v>
      </c>
      <c r="BO18" s="17">
        <f t="shared" si="2"/>
        <v>0</v>
      </c>
      <c r="BP18" s="17">
        <f t="shared" si="2"/>
        <v>222220</v>
      </c>
      <c r="BQ18" s="17">
        <f t="shared" si="2"/>
        <v>932000</v>
      </c>
      <c r="BR18" s="17">
        <f t="shared" si="2"/>
        <v>20375765</v>
      </c>
      <c r="BS18" s="17">
        <f t="shared" si="2"/>
        <v>12168276</v>
      </c>
      <c r="BT18" s="17">
        <f t="shared" si="2"/>
        <v>315390553</v>
      </c>
      <c r="BU18" s="17">
        <f t="shared" si="2"/>
        <v>192880223</v>
      </c>
      <c r="BV18" s="17">
        <f t="shared" si="2"/>
        <v>36452009</v>
      </c>
      <c r="BW18" s="17">
        <f t="shared" si="2"/>
        <v>16455317</v>
      </c>
      <c r="BX18" s="17">
        <f t="shared" si="2"/>
        <v>15721757</v>
      </c>
      <c r="BY18" s="17">
        <f t="shared" si="2"/>
        <v>8183590</v>
      </c>
      <c r="BZ18" s="17">
        <f t="shared" si="2"/>
        <v>15542937</v>
      </c>
      <c r="CA18" s="17">
        <f t="shared" si="2"/>
        <v>7018650</v>
      </c>
      <c r="CB18" s="17">
        <f t="shared" si="2"/>
        <v>1912337</v>
      </c>
      <c r="CC18" s="17">
        <f t="shared" si="2"/>
        <v>781664</v>
      </c>
      <c r="CD18" s="17">
        <f t="shared" si="2"/>
        <v>839742</v>
      </c>
      <c r="CE18" s="17">
        <f t="shared" si="2"/>
        <v>245126</v>
      </c>
      <c r="CF18" s="17">
        <f t="shared" si="2"/>
        <v>0</v>
      </c>
      <c r="CG18" s="17">
        <f t="shared" si="2"/>
        <v>69068524</v>
      </c>
      <c r="CH18" s="17">
        <f t="shared" si="2"/>
        <v>67246652</v>
      </c>
      <c r="CI18" s="17">
        <f t="shared" si="2"/>
        <v>65158896</v>
      </c>
      <c r="CJ18" s="17">
        <f t="shared" si="2"/>
        <v>61720746</v>
      </c>
      <c r="CK18" s="17">
        <f t="shared" si="2"/>
        <v>54224676</v>
      </c>
      <c r="CL18" s="17">
        <f t="shared" si="2"/>
        <v>49840311</v>
      </c>
      <c r="CM18" s="17">
        <f t="shared" si="2"/>
        <v>45067530</v>
      </c>
      <c r="CN18" s="17">
        <f t="shared" si="2"/>
        <v>40605148</v>
      </c>
      <c r="CO18" s="17">
        <f t="shared" si="2"/>
        <v>35786826</v>
      </c>
      <c r="CP18" s="17">
        <f t="shared" si="2"/>
        <v>32171874</v>
      </c>
      <c r="CS18" s="7"/>
      <c r="CT18" s="7"/>
      <c r="CU18" s="7"/>
      <c r="CV18" s="7"/>
      <c r="CW18" s="7"/>
      <c r="CX18" s="7"/>
    </row>
    <row r="19" spans="1:102" ht="33.75" customHeight="1" thickTop="1">
      <c r="A19" s="11" t="s">
        <v>23</v>
      </c>
      <c r="B19" s="18">
        <v>91010</v>
      </c>
      <c r="C19" s="18">
        <v>25604</v>
      </c>
      <c r="D19" s="18">
        <v>172408</v>
      </c>
      <c r="E19" s="18">
        <v>4214</v>
      </c>
      <c r="F19" s="18">
        <v>3079</v>
      </c>
      <c r="G19" s="18">
        <v>1135</v>
      </c>
      <c r="H19" s="18">
        <v>341127</v>
      </c>
      <c r="I19" s="18">
        <v>259627</v>
      </c>
      <c r="J19" s="18">
        <v>0</v>
      </c>
      <c r="K19" s="18">
        <v>0</v>
      </c>
      <c r="L19" s="18">
        <v>81500</v>
      </c>
      <c r="M19" s="18">
        <v>0</v>
      </c>
      <c r="N19" s="18">
        <v>0</v>
      </c>
      <c r="O19" s="18">
        <v>695746</v>
      </c>
      <c r="P19" s="18">
        <v>30800</v>
      </c>
      <c r="Q19" s="18">
        <v>0</v>
      </c>
      <c r="R19" s="18">
        <v>0</v>
      </c>
      <c r="S19" s="18">
        <v>8735</v>
      </c>
      <c r="T19" s="98">
        <v>0</v>
      </c>
      <c r="U19" s="98">
        <v>0</v>
      </c>
      <c r="V19" s="98">
        <v>0</v>
      </c>
      <c r="W19" s="18">
        <v>203917</v>
      </c>
      <c r="X19" s="18">
        <v>39894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26310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79236</v>
      </c>
      <c r="AQ19" s="18">
        <v>0</v>
      </c>
      <c r="AR19" s="18">
        <v>1198</v>
      </c>
      <c r="AS19" s="18">
        <v>0</v>
      </c>
      <c r="AT19" s="18">
        <v>163803</v>
      </c>
      <c r="AU19" s="18">
        <v>22755</v>
      </c>
      <c r="AV19" s="18">
        <v>2032875</v>
      </c>
      <c r="AW19" s="18">
        <v>0</v>
      </c>
      <c r="AX19" s="18">
        <v>0</v>
      </c>
      <c r="AY19" s="18">
        <v>238832</v>
      </c>
      <c r="AZ19" s="18">
        <v>0</v>
      </c>
      <c r="BA19" s="18">
        <v>672401</v>
      </c>
      <c r="BB19" s="18">
        <f aca="true" t="shared" si="3" ref="BB19:BB64">B19+D19+E19+H19+O19+AB19+AC19+AD19+AE19+AF19+AG19+AH19+AJ19+AM19+AO19+AP19+AQ19+AR19+AS19+AT19+AU19+AV19+AW19+AX19+AY19+BA19+AI19</f>
        <v>4541915</v>
      </c>
      <c r="BC19" s="18">
        <v>0</v>
      </c>
      <c r="BD19" s="18">
        <v>2427665</v>
      </c>
      <c r="BE19" s="18">
        <v>531866</v>
      </c>
      <c r="BF19" s="18">
        <v>591130</v>
      </c>
      <c r="BG19" s="18">
        <v>491184</v>
      </c>
      <c r="BH19" s="18">
        <v>99946</v>
      </c>
      <c r="BI19" s="18">
        <v>657521</v>
      </c>
      <c r="BJ19" s="18">
        <v>657521</v>
      </c>
      <c r="BK19" s="18">
        <v>0</v>
      </c>
      <c r="BL19" s="18">
        <v>0</v>
      </c>
      <c r="BM19" s="18">
        <v>35990</v>
      </c>
      <c r="BN19" s="18">
        <v>590777</v>
      </c>
      <c r="BO19" s="18">
        <v>0</v>
      </c>
      <c r="BP19" s="18">
        <v>0</v>
      </c>
      <c r="BQ19" s="18">
        <v>0</v>
      </c>
      <c r="BR19" s="18">
        <v>0</v>
      </c>
      <c r="BS19" s="18">
        <v>238832</v>
      </c>
      <c r="BT19" s="18">
        <v>2534520</v>
      </c>
      <c r="BU19" s="18">
        <v>1215946</v>
      </c>
      <c r="BV19" s="18">
        <v>304116</v>
      </c>
      <c r="BW19" s="18">
        <v>50706</v>
      </c>
      <c r="BX19" s="18">
        <v>50676</v>
      </c>
      <c r="BY19" s="18">
        <v>71084</v>
      </c>
      <c r="BZ19" s="18">
        <v>238937</v>
      </c>
      <c r="CA19" s="18">
        <v>4200</v>
      </c>
      <c r="CB19" s="18">
        <v>49593</v>
      </c>
      <c r="CC19" s="18">
        <v>12471</v>
      </c>
      <c r="CD19" s="18">
        <v>0</v>
      </c>
      <c r="CE19" s="18">
        <v>9666</v>
      </c>
      <c r="CF19" s="18">
        <v>0</v>
      </c>
      <c r="CG19" s="18">
        <v>439008</v>
      </c>
      <c r="CH19" s="18">
        <v>445017</v>
      </c>
      <c r="CI19" s="18">
        <v>448142</v>
      </c>
      <c r="CJ19" s="18">
        <v>435438</v>
      </c>
      <c r="CK19" s="18">
        <v>392664</v>
      </c>
      <c r="CL19" s="18">
        <v>388076</v>
      </c>
      <c r="CM19" s="18">
        <v>369824</v>
      </c>
      <c r="CN19" s="18">
        <v>297635</v>
      </c>
      <c r="CO19" s="18">
        <v>262366</v>
      </c>
      <c r="CP19" s="18">
        <v>248192</v>
      </c>
      <c r="CS19" s="7"/>
      <c r="CT19" s="7"/>
      <c r="CU19" s="7"/>
      <c r="CV19" s="7"/>
      <c r="CW19" s="7"/>
      <c r="CX19" s="7"/>
    </row>
    <row r="20" spans="1:102" ht="33.75" customHeight="1">
      <c r="A20" s="5" t="s">
        <v>24</v>
      </c>
      <c r="B20" s="14">
        <v>41669</v>
      </c>
      <c r="C20" s="14">
        <v>25099</v>
      </c>
      <c r="D20" s="14">
        <v>227939</v>
      </c>
      <c r="E20" s="14">
        <v>10416</v>
      </c>
      <c r="F20" s="14">
        <v>6300</v>
      </c>
      <c r="G20" s="14">
        <v>4116</v>
      </c>
      <c r="H20" s="14">
        <v>393119</v>
      </c>
      <c r="I20" s="14">
        <v>122009</v>
      </c>
      <c r="J20" s="14">
        <v>271110</v>
      </c>
      <c r="K20" s="14">
        <v>0</v>
      </c>
      <c r="L20" s="14">
        <v>0</v>
      </c>
      <c r="M20" s="14">
        <v>0</v>
      </c>
      <c r="N20" s="14">
        <v>0</v>
      </c>
      <c r="O20" s="14">
        <v>1396976</v>
      </c>
      <c r="P20" s="14">
        <v>142489</v>
      </c>
      <c r="Q20" s="14">
        <v>0</v>
      </c>
      <c r="R20" s="14">
        <v>71846</v>
      </c>
      <c r="S20" s="14">
        <v>205003</v>
      </c>
      <c r="T20" s="95">
        <v>0</v>
      </c>
      <c r="U20" s="95">
        <v>0</v>
      </c>
      <c r="V20" s="95">
        <v>0</v>
      </c>
      <c r="W20" s="14">
        <v>941604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194262</v>
      </c>
      <c r="AQ20" s="14">
        <v>0</v>
      </c>
      <c r="AR20" s="14">
        <v>0</v>
      </c>
      <c r="AS20" s="14">
        <v>0</v>
      </c>
      <c r="AT20" s="14">
        <v>117917</v>
      </c>
      <c r="AU20" s="14">
        <v>24712</v>
      </c>
      <c r="AV20" s="14">
        <v>1737977</v>
      </c>
      <c r="AW20" s="14">
        <v>1146</v>
      </c>
      <c r="AX20" s="14">
        <v>0</v>
      </c>
      <c r="AY20" s="14">
        <v>0</v>
      </c>
      <c r="AZ20" s="14">
        <v>0</v>
      </c>
      <c r="BA20" s="14">
        <v>999801</v>
      </c>
      <c r="BB20" s="14">
        <f t="shared" si="3"/>
        <v>5145934</v>
      </c>
      <c r="BC20" s="14">
        <v>0</v>
      </c>
      <c r="BD20" s="14">
        <v>1787718</v>
      </c>
      <c r="BE20" s="14">
        <v>416240</v>
      </c>
      <c r="BF20" s="14">
        <v>722194</v>
      </c>
      <c r="BG20" s="14">
        <v>424702</v>
      </c>
      <c r="BH20" s="14">
        <v>297492</v>
      </c>
      <c r="BI20" s="14">
        <v>1245768</v>
      </c>
      <c r="BJ20" s="14">
        <v>1062423</v>
      </c>
      <c r="BK20" s="14">
        <v>0</v>
      </c>
      <c r="BL20" s="14">
        <v>0</v>
      </c>
      <c r="BM20" s="14">
        <v>102247</v>
      </c>
      <c r="BN20" s="14">
        <v>1234059</v>
      </c>
      <c r="BO20" s="14">
        <v>0</v>
      </c>
      <c r="BP20" s="14">
        <v>0</v>
      </c>
      <c r="BQ20" s="14">
        <v>0</v>
      </c>
      <c r="BR20" s="14">
        <v>53948</v>
      </c>
      <c r="BS20" s="14">
        <v>0</v>
      </c>
      <c r="BT20" s="14">
        <v>2596164</v>
      </c>
      <c r="BU20" s="14">
        <v>1520611</v>
      </c>
      <c r="BV20" s="14">
        <v>437140</v>
      </c>
      <c r="BW20" s="14">
        <v>69986</v>
      </c>
      <c r="BX20" s="14">
        <v>224253</v>
      </c>
      <c r="BY20" s="14">
        <v>13302</v>
      </c>
      <c r="BZ20" s="14">
        <v>170758</v>
      </c>
      <c r="CA20" s="14">
        <v>19028</v>
      </c>
      <c r="CB20" s="14">
        <v>63302</v>
      </c>
      <c r="CC20" s="14">
        <v>13506</v>
      </c>
      <c r="CD20" s="14">
        <v>5564</v>
      </c>
      <c r="CE20" s="14">
        <v>12320</v>
      </c>
      <c r="CF20" s="14">
        <v>0</v>
      </c>
      <c r="CG20" s="14">
        <v>434381</v>
      </c>
      <c r="CH20" s="14">
        <v>488501</v>
      </c>
      <c r="CI20" s="14">
        <v>493138</v>
      </c>
      <c r="CJ20" s="14">
        <v>511569</v>
      </c>
      <c r="CK20" s="14">
        <v>491781</v>
      </c>
      <c r="CL20" s="14">
        <v>468191</v>
      </c>
      <c r="CM20" s="14">
        <v>422177</v>
      </c>
      <c r="CN20" s="14">
        <v>372746</v>
      </c>
      <c r="CO20" s="14">
        <v>296306</v>
      </c>
      <c r="CP20" s="14">
        <v>264289</v>
      </c>
      <c r="CS20" s="7"/>
      <c r="CT20" s="7"/>
      <c r="CU20" s="7"/>
      <c r="CV20" s="7"/>
      <c r="CW20" s="7"/>
      <c r="CX20" s="7"/>
    </row>
    <row r="21" spans="1:102" ht="33.75" customHeight="1">
      <c r="A21" s="5" t="s">
        <v>25</v>
      </c>
      <c r="B21" s="14">
        <v>113609</v>
      </c>
      <c r="C21" s="14">
        <v>0</v>
      </c>
      <c r="D21" s="14">
        <v>0</v>
      </c>
      <c r="E21" s="14">
        <v>37141</v>
      </c>
      <c r="F21" s="14">
        <v>10127</v>
      </c>
      <c r="G21" s="14">
        <v>27014</v>
      </c>
      <c r="H21" s="14">
        <v>706644</v>
      </c>
      <c r="I21" s="14">
        <v>706644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337422</v>
      </c>
      <c r="P21" s="14">
        <v>1612</v>
      </c>
      <c r="Q21" s="14">
        <v>0</v>
      </c>
      <c r="R21" s="14">
        <v>0</v>
      </c>
      <c r="S21" s="14">
        <v>0</v>
      </c>
      <c r="T21" s="95">
        <v>0</v>
      </c>
      <c r="U21" s="95">
        <v>0</v>
      </c>
      <c r="V21" s="95">
        <v>0</v>
      </c>
      <c r="W21" s="14">
        <v>119035</v>
      </c>
      <c r="X21" s="14">
        <v>0</v>
      </c>
      <c r="Y21" s="14">
        <v>0</v>
      </c>
      <c r="Z21" s="14">
        <v>0</v>
      </c>
      <c r="AA21" s="14">
        <v>0</v>
      </c>
      <c r="AB21" s="14">
        <v>224123</v>
      </c>
      <c r="AC21" s="14">
        <v>737266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39486</v>
      </c>
      <c r="AQ21" s="14">
        <v>0</v>
      </c>
      <c r="AR21" s="14">
        <v>31522</v>
      </c>
      <c r="AS21" s="14">
        <v>0</v>
      </c>
      <c r="AT21" s="14">
        <v>217355</v>
      </c>
      <c r="AU21" s="14">
        <v>53188</v>
      </c>
      <c r="AV21" s="14">
        <v>2334758</v>
      </c>
      <c r="AW21" s="14">
        <v>9649</v>
      </c>
      <c r="AX21" s="14">
        <v>0</v>
      </c>
      <c r="AY21" s="14">
        <v>92431</v>
      </c>
      <c r="AZ21" s="14">
        <v>0</v>
      </c>
      <c r="BA21" s="14">
        <v>332777</v>
      </c>
      <c r="BB21" s="14">
        <f t="shared" si="3"/>
        <v>5267371</v>
      </c>
      <c r="BC21" s="14">
        <v>0</v>
      </c>
      <c r="BD21" s="14">
        <v>2367824</v>
      </c>
      <c r="BE21" s="14">
        <v>289081</v>
      </c>
      <c r="BF21" s="14">
        <v>1249300</v>
      </c>
      <c r="BG21" s="14">
        <v>558949</v>
      </c>
      <c r="BH21" s="14">
        <v>690351</v>
      </c>
      <c r="BI21" s="14">
        <v>337407</v>
      </c>
      <c r="BJ21" s="14">
        <v>337407</v>
      </c>
      <c r="BK21" s="14">
        <v>0</v>
      </c>
      <c r="BL21" s="14">
        <v>0</v>
      </c>
      <c r="BM21" s="14">
        <v>533560</v>
      </c>
      <c r="BN21" s="14">
        <v>686849</v>
      </c>
      <c r="BO21" s="14">
        <v>0</v>
      </c>
      <c r="BP21" s="14">
        <v>0</v>
      </c>
      <c r="BQ21" s="14">
        <v>0</v>
      </c>
      <c r="BR21" s="14">
        <v>0</v>
      </c>
      <c r="BS21" s="14">
        <v>92431</v>
      </c>
      <c r="BT21" s="14">
        <v>3303556</v>
      </c>
      <c r="BU21" s="14">
        <v>1189974</v>
      </c>
      <c r="BV21" s="14">
        <v>144419</v>
      </c>
      <c r="BW21" s="14">
        <v>75815</v>
      </c>
      <c r="BX21" s="14">
        <v>271531</v>
      </c>
      <c r="BY21" s="14">
        <v>7502</v>
      </c>
      <c r="BZ21" s="14">
        <v>195559</v>
      </c>
      <c r="CA21" s="14">
        <v>43326</v>
      </c>
      <c r="CB21" s="14">
        <v>27225</v>
      </c>
      <c r="CC21" s="14">
        <v>6263</v>
      </c>
      <c r="CD21" s="14">
        <v>0</v>
      </c>
      <c r="CE21" s="14">
        <v>2201</v>
      </c>
      <c r="CF21" s="14">
        <v>0</v>
      </c>
      <c r="CG21" s="14">
        <v>672788</v>
      </c>
      <c r="CH21" s="14">
        <v>613867</v>
      </c>
      <c r="CI21" s="14">
        <v>576575</v>
      </c>
      <c r="CJ21" s="14">
        <v>502182</v>
      </c>
      <c r="CK21" s="14">
        <v>431631</v>
      </c>
      <c r="CL21" s="14">
        <v>387984</v>
      </c>
      <c r="CM21" s="14">
        <v>369364</v>
      </c>
      <c r="CN21" s="14">
        <v>333905</v>
      </c>
      <c r="CO21" s="14">
        <v>303032</v>
      </c>
      <c r="CP21" s="14">
        <v>290398</v>
      </c>
      <c r="CS21" s="7"/>
      <c r="CT21" s="7"/>
      <c r="CU21" s="7"/>
      <c r="CV21" s="7"/>
      <c r="CW21" s="7"/>
      <c r="CX21" s="7"/>
    </row>
    <row r="22" spans="1:102" ht="33.75" customHeight="1">
      <c r="A22" s="5" t="s">
        <v>26</v>
      </c>
      <c r="B22" s="14">
        <v>56066</v>
      </c>
      <c r="C22" s="14">
        <v>0</v>
      </c>
      <c r="D22" s="14">
        <v>54129</v>
      </c>
      <c r="E22" s="14">
        <v>5089</v>
      </c>
      <c r="F22" s="14">
        <v>0</v>
      </c>
      <c r="G22" s="14">
        <v>5089</v>
      </c>
      <c r="H22" s="14">
        <v>232402</v>
      </c>
      <c r="I22" s="14">
        <v>232402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1423585</v>
      </c>
      <c r="P22" s="14">
        <v>150819</v>
      </c>
      <c r="Q22" s="14">
        <v>0</v>
      </c>
      <c r="R22" s="14">
        <v>16500</v>
      </c>
      <c r="S22" s="14">
        <v>0</v>
      </c>
      <c r="T22" s="95">
        <v>0</v>
      </c>
      <c r="U22" s="95">
        <v>0</v>
      </c>
      <c r="V22" s="95">
        <v>0</v>
      </c>
      <c r="W22" s="14">
        <v>1187381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48477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13138</v>
      </c>
      <c r="AQ22" s="14">
        <v>3854</v>
      </c>
      <c r="AR22" s="14">
        <v>0</v>
      </c>
      <c r="AS22" s="14">
        <v>0</v>
      </c>
      <c r="AT22" s="14">
        <v>100437</v>
      </c>
      <c r="AU22" s="14">
        <v>17307</v>
      </c>
      <c r="AV22" s="14">
        <v>1706433</v>
      </c>
      <c r="AW22" s="14">
        <v>0</v>
      </c>
      <c r="AX22" s="14">
        <v>5034</v>
      </c>
      <c r="AY22" s="14">
        <v>0</v>
      </c>
      <c r="AZ22" s="14">
        <v>0</v>
      </c>
      <c r="BA22" s="14">
        <v>2670</v>
      </c>
      <c r="BB22" s="14">
        <f t="shared" si="3"/>
        <v>3668621</v>
      </c>
      <c r="BC22" s="14">
        <v>8888</v>
      </c>
      <c r="BD22" s="14">
        <v>1704995</v>
      </c>
      <c r="BE22" s="14">
        <v>161668</v>
      </c>
      <c r="BF22" s="14">
        <v>515698</v>
      </c>
      <c r="BG22" s="14">
        <v>427759</v>
      </c>
      <c r="BH22" s="14">
        <v>87939</v>
      </c>
      <c r="BI22" s="14">
        <v>1078047</v>
      </c>
      <c r="BJ22" s="14">
        <v>969847</v>
      </c>
      <c r="BK22" s="14">
        <v>0</v>
      </c>
      <c r="BL22" s="14">
        <v>0</v>
      </c>
      <c r="BM22" s="14">
        <v>0</v>
      </c>
      <c r="BN22" s="14">
        <v>321733</v>
      </c>
      <c r="BO22" s="14">
        <v>0</v>
      </c>
      <c r="BP22" s="14">
        <v>0</v>
      </c>
      <c r="BQ22" s="14">
        <v>0</v>
      </c>
      <c r="BR22" s="14">
        <v>48148</v>
      </c>
      <c r="BS22" s="14">
        <v>0</v>
      </c>
      <c r="BT22" s="14">
        <v>2140441</v>
      </c>
      <c r="BU22" s="14">
        <v>1310477</v>
      </c>
      <c r="BV22" s="14">
        <v>73653</v>
      </c>
      <c r="BW22" s="14">
        <v>48477</v>
      </c>
      <c r="BX22" s="14">
        <v>37568</v>
      </c>
      <c r="BY22" s="14">
        <v>7342</v>
      </c>
      <c r="BZ22" s="14">
        <v>46603</v>
      </c>
      <c r="CA22" s="14">
        <v>0</v>
      </c>
      <c r="CB22" s="14">
        <v>0</v>
      </c>
      <c r="CC22" s="14">
        <v>4060</v>
      </c>
      <c r="CD22" s="14">
        <v>0</v>
      </c>
      <c r="CE22" s="14">
        <v>0</v>
      </c>
      <c r="CF22" s="14">
        <v>0</v>
      </c>
      <c r="CG22" s="14">
        <v>359623</v>
      </c>
      <c r="CH22" s="14">
        <v>350198</v>
      </c>
      <c r="CI22" s="14">
        <v>341674</v>
      </c>
      <c r="CJ22" s="14">
        <v>322028</v>
      </c>
      <c r="CK22" s="14">
        <v>297251</v>
      </c>
      <c r="CL22" s="14">
        <v>272871</v>
      </c>
      <c r="CM22" s="14">
        <v>257373</v>
      </c>
      <c r="CN22" s="14">
        <v>242947</v>
      </c>
      <c r="CO22" s="14">
        <v>238017</v>
      </c>
      <c r="CP22" s="14">
        <v>233490</v>
      </c>
      <c r="CS22" s="7"/>
      <c r="CT22" s="7"/>
      <c r="CU22" s="7"/>
      <c r="CV22" s="7"/>
      <c r="CW22" s="7"/>
      <c r="CX22" s="7"/>
    </row>
    <row r="23" spans="1:102" s="136" customFormat="1" ht="33.75" customHeight="1">
      <c r="A23" s="6" t="s">
        <v>27</v>
      </c>
      <c r="B23" s="20">
        <v>310822</v>
      </c>
      <c r="C23" s="20">
        <v>197921</v>
      </c>
      <c r="D23" s="20">
        <v>240942</v>
      </c>
      <c r="E23" s="20">
        <v>9831</v>
      </c>
      <c r="F23" s="20">
        <v>910</v>
      </c>
      <c r="G23" s="20">
        <v>8921</v>
      </c>
      <c r="H23" s="20">
        <v>284632</v>
      </c>
      <c r="I23" s="20">
        <v>254250</v>
      </c>
      <c r="J23" s="20">
        <v>0</v>
      </c>
      <c r="K23" s="20">
        <v>0</v>
      </c>
      <c r="L23" s="20">
        <v>30382</v>
      </c>
      <c r="M23" s="20">
        <v>0</v>
      </c>
      <c r="N23" s="20">
        <v>0</v>
      </c>
      <c r="O23" s="20">
        <v>2148038</v>
      </c>
      <c r="P23" s="20">
        <v>346208</v>
      </c>
      <c r="Q23" s="20">
        <v>0</v>
      </c>
      <c r="R23" s="20">
        <v>14348</v>
      </c>
      <c r="S23" s="20">
        <v>4300</v>
      </c>
      <c r="T23" s="99">
        <v>0</v>
      </c>
      <c r="U23" s="99">
        <v>0</v>
      </c>
      <c r="V23" s="99">
        <v>0</v>
      </c>
      <c r="W23" s="20">
        <v>1081738</v>
      </c>
      <c r="X23" s="20">
        <v>0</v>
      </c>
      <c r="Y23" s="20">
        <v>38650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6200</v>
      </c>
      <c r="AK23" s="20">
        <v>0</v>
      </c>
      <c r="AL23" s="20">
        <v>6200</v>
      </c>
      <c r="AM23" s="20">
        <v>0</v>
      </c>
      <c r="AN23" s="20">
        <v>0</v>
      </c>
      <c r="AO23" s="20">
        <v>0</v>
      </c>
      <c r="AP23" s="20">
        <v>105067</v>
      </c>
      <c r="AQ23" s="20">
        <v>0</v>
      </c>
      <c r="AR23" s="20">
        <v>696</v>
      </c>
      <c r="AS23" s="20">
        <v>0</v>
      </c>
      <c r="AT23" s="20">
        <v>188249</v>
      </c>
      <c r="AU23" s="20">
        <v>32968</v>
      </c>
      <c r="AV23" s="20">
        <v>2000144</v>
      </c>
      <c r="AW23" s="20">
        <v>0</v>
      </c>
      <c r="AX23" s="20">
        <v>0</v>
      </c>
      <c r="AY23" s="20">
        <v>5305</v>
      </c>
      <c r="AZ23" s="20">
        <v>0</v>
      </c>
      <c r="BA23" s="20">
        <v>0</v>
      </c>
      <c r="BB23" s="20">
        <f t="shared" si="3"/>
        <v>5332894</v>
      </c>
      <c r="BC23" s="20">
        <v>0</v>
      </c>
      <c r="BD23" s="20">
        <v>1951464</v>
      </c>
      <c r="BE23" s="20">
        <v>487560</v>
      </c>
      <c r="BF23" s="20">
        <v>475280</v>
      </c>
      <c r="BG23" s="20">
        <v>324454</v>
      </c>
      <c r="BH23" s="20">
        <v>150826</v>
      </c>
      <c r="BI23" s="20">
        <v>1668755</v>
      </c>
      <c r="BJ23" s="20">
        <v>1219955</v>
      </c>
      <c r="BK23" s="20">
        <v>6200</v>
      </c>
      <c r="BL23" s="20">
        <v>0</v>
      </c>
      <c r="BM23" s="20">
        <v>615990</v>
      </c>
      <c r="BN23" s="20">
        <v>597470</v>
      </c>
      <c r="BO23" s="20">
        <v>0</v>
      </c>
      <c r="BP23" s="20">
        <v>0</v>
      </c>
      <c r="BQ23" s="20">
        <v>0</v>
      </c>
      <c r="BR23" s="20">
        <v>17735</v>
      </c>
      <c r="BS23" s="20">
        <v>0</v>
      </c>
      <c r="BT23" s="20">
        <v>2163997</v>
      </c>
      <c r="BU23" s="20">
        <v>2085514</v>
      </c>
      <c r="BV23" s="20">
        <v>479503</v>
      </c>
      <c r="BW23" s="20">
        <v>202654</v>
      </c>
      <c r="BX23" s="20">
        <v>125992</v>
      </c>
      <c r="BY23" s="20">
        <v>110731</v>
      </c>
      <c r="BZ23" s="20">
        <v>54955</v>
      </c>
      <c r="CA23" s="20">
        <v>19350</v>
      </c>
      <c r="CB23" s="20">
        <v>54618</v>
      </c>
      <c r="CC23" s="20">
        <v>5856</v>
      </c>
      <c r="CD23" s="20">
        <v>0</v>
      </c>
      <c r="CE23" s="20">
        <v>29724</v>
      </c>
      <c r="CF23" s="20">
        <v>0</v>
      </c>
      <c r="CG23" s="20">
        <v>673745</v>
      </c>
      <c r="CH23" s="20">
        <v>627973</v>
      </c>
      <c r="CI23" s="20">
        <v>606248</v>
      </c>
      <c r="CJ23" s="20">
        <v>559556</v>
      </c>
      <c r="CK23" s="20">
        <v>502920</v>
      </c>
      <c r="CL23" s="20">
        <v>463145</v>
      </c>
      <c r="CM23" s="20">
        <v>404213</v>
      </c>
      <c r="CN23" s="20">
        <v>306746</v>
      </c>
      <c r="CO23" s="20">
        <v>270670</v>
      </c>
      <c r="CP23" s="20">
        <v>234317</v>
      </c>
      <c r="CR23" s="143"/>
      <c r="CS23" s="137"/>
      <c r="CT23" s="137"/>
      <c r="CU23" s="137"/>
      <c r="CV23" s="137"/>
      <c r="CW23" s="137"/>
      <c r="CX23" s="137"/>
    </row>
    <row r="24" spans="1:102" ht="33.75" customHeight="1">
      <c r="A24" s="5" t="s">
        <v>28</v>
      </c>
      <c r="B24" s="14">
        <v>166369</v>
      </c>
      <c r="C24" s="14">
        <v>86787</v>
      </c>
      <c r="D24" s="14">
        <v>0</v>
      </c>
      <c r="E24" s="14">
        <v>114810</v>
      </c>
      <c r="F24" s="14">
        <v>2868</v>
      </c>
      <c r="G24" s="14">
        <v>111942</v>
      </c>
      <c r="H24" s="14">
        <v>553149</v>
      </c>
      <c r="I24" s="14">
        <v>390258</v>
      </c>
      <c r="J24" s="14">
        <v>0</v>
      </c>
      <c r="K24" s="14">
        <v>0</v>
      </c>
      <c r="L24" s="14">
        <v>162891</v>
      </c>
      <c r="M24" s="14">
        <v>0</v>
      </c>
      <c r="N24" s="14">
        <v>0</v>
      </c>
      <c r="O24" s="14">
        <v>736994</v>
      </c>
      <c r="P24" s="14">
        <v>0</v>
      </c>
      <c r="Q24" s="14">
        <v>0</v>
      </c>
      <c r="R24" s="14">
        <v>112625</v>
      </c>
      <c r="S24" s="14">
        <v>0</v>
      </c>
      <c r="T24" s="95">
        <v>0</v>
      </c>
      <c r="U24" s="95">
        <v>0</v>
      </c>
      <c r="V24" s="95">
        <v>0</v>
      </c>
      <c r="W24" s="14">
        <v>502971</v>
      </c>
      <c r="X24" s="14">
        <v>0</v>
      </c>
      <c r="Y24" s="14">
        <v>0</v>
      </c>
      <c r="Z24" s="14">
        <v>0</v>
      </c>
      <c r="AA24" s="14">
        <v>9784</v>
      </c>
      <c r="AB24" s="14">
        <v>178575</v>
      </c>
      <c r="AC24" s="14">
        <v>246483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124899</v>
      </c>
      <c r="AQ24" s="14">
        <v>0</v>
      </c>
      <c r="AR24" s="14">
        <v>0</v>
      </c>
      <c r="AS24" s="14">
        <v>0</v>
      </c>
      <c r="AT24" s="14">
        <v>48533</v>
      </c>
      <c r="AU24" s="14">
        <v>0</v>
      </c>
      <c r="AV24" s="14">
        <v>1690604</v>
      </c>
      <c r="AW24" s="14">
        <v>0</v>
      </c>
      <c r="AX24" s="14">
        <v>0</v>
      </c>
      <c r="AY24" s="14">
        <v>0</v>
      </c>
      <c r="AZ24" s="14">
        <v>0</v>
      </c>
      <c r="BA24" s="14">
        <v>12513</v>
      </c>
      <c r="BB24" s="14">
        <f t="shared" si="3"/>
        <v>3872929</v>
      </c>
      <c r="BC24" s="14">
        <v>0</v>
      </c>
      <c r="BD24" s="14">
        <v>2378094</v>
      </c>
      <c r="BE24" s="14">
        <v>176235</v>
      </c>
      <c r="BF24" s="14">
        <v>754897</v>
      </c>
      <c r="BG24" s="14">
        <v>405288</v>
      </c>
      <c r="BH24" s="14">
        <v>349609</v>
      </c>
      <c r="BI24" s="14">
        <v>602220</v>
      </c>
      <c r="BJ24" s="14">
        <v>0</v>
      </c>
      <c r="BK24" s="14">
        <v>0</v>
      </c>
      <c r="BL24" s="14">
        <v>0</v>
      </c>
      <c r="BM24" s="14">
        <v>0</v>
      </c>
      <c r="BN24" s="14">
        <v>137718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2323460</v>
      </c>
      <c r="BU24" s="14">
        <v>1304203</v>
      </c>
      <c r="BV24" s="14">
        <v>124280</v>
      </c>
      <c r="BW24" s="14">
        <v>39938</v>
      </c>
      <c r="BX24" s="14">
        <v>40321</v>
      </c>
      <c r="BY24" s="14">
        <v>23720</v>
      </c>
      <c r="BZ24" s="14">
        <v>17007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401057</v>
      </c>
      <c r="CH24" s="14">
        <v>384636</v>
      </c>
      <c r="CI24" s="14">
        <v>371558</v>
      </c>
      <c r="CJ24" s="14">
        <v>361636</v>
      </c>
      <c r="CK24" s="14">
        <v>338932</v>
      </c>
      <c r="CL24" s="14">
        <v>319575</v>
      </c>
      <c r="CM24" s="14">
        <v>287631</v>
      </c>
      <c r="CN24" s="14">
        <v>244237</v>
      </c>
      <c r="CO24" s="14">
        <v>226952</v>
      </c>
      <c r="CP24" s="14">
        <v>216417</v>
      </c>
      <c r="CS24" s="7"/>
      <c r="CT24" s="7"/>
      <c r="CU24" s="7"/>
      <c r="CV24" s="7"/>
      <c r="CW24" s="7"/>
      <c r="CX24" s="7"/>
    </row>
    <row r="25" spans="1:102" ht="33.75" customHeight="1">
      <c r="A25" s="5" t="s">
        <v>29</v>
      </c>
      <c r="B25" s="14">
        <v>209074</v>
      </c>
      <c r="C25" s="14">
        <v>136322</v>
      </c>
      <c r="D25" s="14">
        <v>192956</v>
      </c>
      <c r="E25" s="14">
        <v>61889</v>
      </c>
      <c r="F25" s="14">
        <v>0</v>
      </c>
      <c r="G25" s="14">
        <v>61889</v>
      </c>
      <c r="H25" s="14">
        <v>156835</v>
      </c>
      <c r="I25" s="14">
        <v>69335</v>
      </c>
      <c r="J25" s="14">
        <v>0</v>
      </c>
      <c r="K25" s="14">
        <v>0</v>
      </c>
      <c r="L25" s="14">
        <v>87500</v>
      </c>
      <c r="M25" s="14">
        <v>0</v>
      </c>
      <c r="N25" s="14">
        <v>0</v>
      </c>
      <c r="O25" s="14">
        <v>1110223</v>
      </c>
      <c r="P25" s="14">
        <v>53354</v>
      </c>
      <c r="Q25" s="14">
        <v>0</v>
      </c>
      <c r="R25" s="14">
        <v>5100</v>
      </c>
      <c r="S25" s="14">
        <v>2600</v>
      </c>
      <c r="T25" s="95">
        <v>0</v>
      </c>
      <c r="U25" s="95">
        <v>0</v>
      </c>
      <c r="V25" s="95">
        <v>0</v>
      </c>
      <c r="W25" s="14">
        <v>182408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294325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2049</v>
      </c>
      <c r="AK25" s="14">
        <v>0</v>
      </c>
      <c r="AL25" s="14">
        <v>1200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18046</v>
      </c>
      <c r="AS25" s="14">
        <v>0</v>
      </c>
      <c r="AT25" s="14">
        <v>54009</v>
      </c>
      <c r="AU25" s="14">
        <v>21378</v>
      </c>
      <c r="AV25" s="14">
        <v>1923180</v>
      </c>
      <c r="AW25" s="14">
        <v>0</v>
      </c>
      <c r="AX25" s="14">
        <v>0</v>
      </c>
      <c r="AY25" s="14">
        <v>0</v>
      </c>
      <c r="AZ25" s="14">
        <v>0</v>
      </c>
      <c r="BA25" s="14">
        <v>10460</v>
      </c>
      <c r="BB25" s="14">
        <f t="shared" si="3"/>
        <v>4054424</v>
      </c>
      <c r="BC25" s="14">
        <v>0</v>
      </c>
      <c r="BD25" s="14">
        <v>2742275</v>
      </c>
      <c r="BE25" s="14">
        <v>593412</v>
      </c>
      <c r="BF25" s="14">
        <v>899337</v>
      </c>
      <c r="BG25" s="14">
        <v>421071</v>
      </c>
      <c r="BH25" s="14">
        <v>478266</v>
      </c>
      <c r="BI25" s="14">
        <v>191939</v>
      </c>
      <c r="BJ25" s="14">
        <v>181439</v>
      </c>
      <c r="BK25" s="14">
        <v>2049</v>
      </c>
      <c r="BL25" s="14">
        <v>0</v>
      </c>
      <c r="BM25" s="14">
        <v>28954</v>
      </c>
      <c r="BN25" s="14">
        <v>100170</v>
      </c>
      <c r="BO25" s="14">
        <v>0</v>
      </c>
      <c r="BP25" s="14">
        <v>0</v>
      </c>
      <c r="BQ25" s="14">
        <v>0</v>
      </c>
      <c r="BR25" s="14">
        <v>89700</v>
      </c>
      <c r="BS25" s="14">
        <v>0</v>
      </c>
      <c r="BT25" s="14">
        <v>2351849</v>
      </c>
      <c r="BU25" s="14">
        <v>693847</v>
      </c>
      <c r="BV25" s="14">
        <v>65823</v>
      </c>
      <c r="BW25" s="14">
        <v>521224</v>
      </c>
      <c r="BX25" s="14">
        <v>59159</v>
      </c>
      <c r="BY25" s="14">
        <v>75709</v>
      </c>
      <c r="BZ25" s="14">
        <v>210988</v>
      </c>
      <c r="CA25" s="14">
        <v>13177</v>
      </c>
      <c r="CB25" s="14">
        <v>10413</v>
      </c>
      <c r="CC25" s="14">
        <v>0</v>
      </c>
      <c r="CD25" s="14">
        <v>33603</v>
      </c>
      <c r="CE25" s="14">
        <v>18632</v>
      </c>
      <c r="CF25" s="14">
        <v>0</v>
      </c>
      <c r="CG25" s="14">
        <v>475197</v>
      </c>
      <c r="CH25" s="14">
        <v>462123</v>
      </c>
      <c r="CI25" s="14">
        <v>444212</v>
      </c>
      <c r="CJ25" s="14">
        <v>417380</v>
      </c>
      <c r="CK25" s="14">
        <v>360856</v>
      </c>
      <c r="CL25" s="14">
        <v>335731</v>
      </c>
      <c r="CM25" s="14">
        <v>290822</v>
      </c>
      <c r="CN25" s="14">
        <v>268805</v>
      </c>
      <c r="CO25" s="14">
        <v>247941</v>
      </c>
      <c r="CP25" s="14">
        <v>222472</v>
      </c>
      <c r="CS25" s="7"/>
      <c r="CT25" s="7"/>
      <c r="CU25" s="7"/>
      <c r="CV25" s="7"/>
      <c r="CW25" s="7"/>
      <c r="CX25" s="7"/>
    </row>
    <row r="26" spans="1:102" ht="33.75" customHeight="1">
      <c r="A26" s="5" t="s">
        <v>30</v>
      </c>
      <c r="B26" s="14">
        <v>0</v>
      </c>
      <c r="C26" s="14">
        <v>0</v>
      </c>
      <c r="D26" s="14">
        <v>12397</v>
      </c>
      <c r="E26" s="14">
        <v>53991</v>
      </c>
      <c r="F26" s="14">
        <v>0</v>
      </c>
      <c r="G26" s="14">
        <v>53991</v>
      </c>
      <c r="H26" s="14">
        <v>86764</v>
      </c>
      <c r="I26" s="14">
        <v>72700</v>
      </c>
      <c r="J26" s="14">
        <v>0</v>
      </c>
      <c r="K26" s="14">
        <v>14064</v>
      </c>
      <c r="L26" s="14">
        <v>0</v>
      </c>
      <c r="M26" s="14">
        <v>0</v>
      </c>
      <c r="N26" s="14">
        <v>0</v>
      </c>
      <c r="O26" s="14">
        <v>21632</v>
      </c>
      <c r="P26" s="14">
        <v>0</v>
      </c>
      <c r="Q26" s="14">
        <v>0</v>
      </c>
      <c r="R26" s="14">
        <v>5100</v>
      </c>
      <c r="S26" s="14">
        <v>0</v>
      </c>
      <c r="T26" s="95">
        <v>0</v>
      </c>
      <c r="U26" s="95">
        <v>0</v>
      </c>
      <c r="V26" s="95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183286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1000</v>
      </c>
      <c r="AQ26" s="14">
        <v>0</v>
      </c>
      <c r="AR26" s="14">
        <v>0</v>
      </c>
      <c r="AS26" s="14">
        <v>0</v>
      </c>
      <c r="AT26" s="14">
        <v>6838</v>
      </c>
      <c r="AU26" s="14">
        <v>0</v>
      </c>
      <c r="AV26" s="14">
        <v>812838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f t="shared" si="3"/>
        <v>1178746</v>
      </c>
      <c r="BC26" s="14">
        <v>0</v>
      </c>
      <c r="BD26" s="14">
        <v>125409</v>
      </c>
      <c r="BE26" s="14">
        <v>42130</v>
      </c>
      <c r="BF26" s="14">
        <v>125610</v>
      </c>
      <c r="BG26" s="14">
        <v>4660</v>
      </c>
      <c r="BH26" s="14">
        <v>120950</v>
      </c>
      <c r="BI26" s="14">
        <v>174</v>
      </c>
      <c r="BJ26" s="14">
        <v>174</v>
      </c>
      <c r="BK26" s="14">
        <v>0</v>
      </c>
      <c r="BL26" s="14">
        <v>0</v>
      </c>
      <c r="BM26" s="14">
        <v>0</v>
      </c>
      <c r="BN26" s="14">
        <v>927553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819027</v>
      </c>
      <c r="BU26" s="14">
        <v>306856</v>
      </c>
      <c r="BV26" s="14">
        <v>23934</v>
      </c>
      <c r="BW26" s="14">
        <v>0</v>
      </c>
      <c r="BX26" s="14">
        <v>16532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12397</v>
      </c>
      <c r="CF26" s="14">
        <v>0</v>
      </c>
      <c r="CG26" s="14">
        <v>127517</v>
      </c>
      <c r="CH26" s="14">
        <v>107161</v>
      </c>
      <c r="CI26" s="14">
        <v>103441</v>
      </c>
      <c r="CJ26" s="14">
        <v>103707</v>
      </c>
      <c r="CK26" s="14">
        <v>94843</v>
      </c>
      <c r="CL26" s="14">
        <v>85103</v>
      </c>
      <c r="CM26" s="14">
        <v>76510</v>
      </c>
      <c r="CN26" s="14">
        <v>73441</v>
      </c>
      <c r="CO26" s="14">
        <v>73196</v>
      </c>
      <c r="CP26" s="14">
        <v>72982</v>
      </c>
      <c r="CS26" s="7"/>
      <c r="CT26" s="7"/>
      <c r="CU26" s="7"/>
      <c r="CV26" s="7"/>
      <c r="CW26" s="7"/>
      <c r="CX26" s="7"/>
    </row>
    <row r="27" spans="1:102" ht="33.75" customHeight="1">
      <c r="A27" s="5" t="s">
        <v>31</v>
      </c>
      <c r="B27" s="14">
        <v>75723</v>
      </c>
      <c r="C27" s="14">
        <v>54157</v>
      </c>
      <c r="D27" s="14">
        <v>40669</v>
      </c>
      <c r="E27" s="14">
        <v>50862</v>
      </c>
      <c r="F27" s="14">
        <v>763</v>
      </c>
      <c r="G27" s="14">
        <v>50099</v>
      </c>
      <c r="H27" s="14">
        <v>555221</v>
      </c>
      <c r="I27" s="14">
        <v>555221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96447</v>
      </c>
      <c r="P27" s="14">
        <v>0</v>
      </c>
      <c r="Q27" s="14">
        <v>0</v>
      </c>
      <c r="R27" s="14">
        <v>0</v>
      </c>
      <c r="S27" s="14">
        <v>0</v>
      </c>
      <c r="T27" s="95">
        <v>0</v>
      </c>
      <c r="U27" s="95">
        <v>0</v>
      </c>
      <c r="V27" s="95">
        <v>0</v>
      </c>
      <c r="W27" s="14">
        <v>55311</v>
      </c>
      <c r="X27" s="14">
        <v>0</v>
      </c>
      <c r="Y27" s="14">
        <v>0</v>
      </c>
      <c r="Z27" s="14">
        <v>0</v>
      </c>
      <c r="AA27" s="14">
        <v>0</v>
      </c>
      <c r="AB27" s="14">
        <v>291028</v>
      </c>
      <c r="AC27" s="14">
        <v>899890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72323</v>
      </c>
      <c r="AQ27" s="14">
        <v>0</v>
      </c>
      <c r="AR27" s="14">
        <v>31115</v>
      </c>
      <c r="AS27" s="14">
        <v>0</v>
      </c>
      <c r="AT27" s="14">
        <v>69793</v>
      </c>
      <c r="AU27" s="14">
        <v>17420</v>
      </c>
      <c r="AV27" s="14">
        <v>1604316</v>
      </c>
      <c r="AW27" s="14">
        <v>975</v>
      </c>
      <c r="AX27" s="14">
        <v>0</v>
      </c>
      <c r="AY27" s="14">
        <v>0</v>
      </c>
      <c r="AZ27" s="14">
        <v>0</v>
      </c>
      <c r="BA27" s="14">
        <v>93062</v>
      </c>
      <c r="BB27" s="14">
        <f t="shared" si="3"/>
        <v>3898844</v>
      </c>
      <c r="BC27" s="14">
        <v>0</v>
      </c>
      <c r="BD27" s="14">
        <v>2517354</v>
      </c>
      <c r="BE27" s="14">
        <v>155853</v>
      </c>
      <c r="BF27" s="14">
        <v>465711</v>
      </c>
      <c r="BG27" s="14">
        <v>294577</v>
      </c>
      <c r="BH27" s="14">
        <v>171134</v>
      </c>
      <c r="BI27" s="14">
        <v>159345</v>
      </c>
      <c r="BJ27" s="14">
        <v>159345</v>
      </c>
      <c r="BK27" s="14">
        <v>0</v>
      </c>
      <c r="BL27" s="14">
        <v>0</v>
      </c>
      <c r="BM27" s="14">
        <v>576434</v>
      </c>
      <c r="BN27" s="14">
        <v>180000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2202480</v>
      </c>
      <c r="BU27" s="14">
        <v>1527817</v>
      </c>
      <c r="BV27" s="14">
        <v>61880</v>
      </c>
      <c r="BW27" s="14">
        <v>3058</v>
      </c>
      <c r="BX27" s="14">
        <v>19177</v>
      </c>
      <c r="BY27" s="14">
        <v>0</v>
      </c>
      <c r="BZ27" s="14">
        <v>0</v>
      </c>
      <c r="CA27" s="14">
        <v>11051</v>
      </c>
      <c r="CB27" s="14">
        <v>44711</v>
      </c>
      <c r="CC27" s="14">
        <v>0</v>
      </c>
      <c r="CD27" s="14">
        <v>229</v>
      </c>
      <c r="CE27" s="14">
        <v>28441</v>
      </c>
      <c r="CF27" s="14">
        <v>0</v>
      </c>
      <c r="CG27" s="14">
        <v>536672</v>
      </c>
      <c r="CH27" s="14">
        <v>460034</v>
      </c>
      <c r="CI27" s="14">
        <v>401157</v>
      </c>
      <c r="CJ27" s="14">
        <v>383441</v>
      </c>
      <c r="CK27" s="14">
        <v>358906</v>
      </c>
      <c r="CL27" s="14">
        <v>333199</v>
      </c>
      <c r="CM27" s="14">
        <v>304410</v>
      </c>
      <c r="CN27" s="14">
        <v>290397</v>
      </c>
      <c r="CO27" s="14">
        <v>271252</v>
      </c>
      <c r="CP27" s="14">
        <v>214619</v>
      </c>
      <c r="CS27" s="7"/>
      <c r="CT27" s="7"/>
      <c r="CU27" s="7"/>
      <c r="CV27" s="7"/>
      <c r="CW27" s="7"/>
      <c r="CX27" s="7"/>
    </row>
    <row r="28" spans="1:102" s="136" customFormat="1" ht="33.75" customHeight="1">
      <c r="A28" s="6" t="s">
        <v>122</v>
      </c>
      <c r="B28" s="20">
        <v>352672</v>
      </c>
      <c r="C28" s="20">
        <v>208640</v>
      </c>
      <c r="D28" s="20">
        <v>270605</v>
      </c>
      <c r="E28" s="20">
        <v>90501</v>
      </c>
      <c r="F28" s="20">
        <v>15548</v>
      </c>
      <c r="G28" s="20">
        <v>74953</v>
      </c>
      <c r="H28" s="20">
        <v>158877</v>
      </c>
      <c r="I28" s="20">
        <v>120396</v>
      </c>
      <c r="J28" s="20">
        <v>38481</v>
      </c>
      <c r="K28" s="20">
        <v>0</v>
      </c>
      <c r="L28" s="20">
        <v>0</v>
      </c>
      <c r="M28" s="20">
        <v>0</v>
      </c>
      <c r="N28" s="20">
        <v>0</v>
      </c>
      <c r="O28" s="20">
        <v>3609629</v>
      </c>
      <c r="P28" s="20">
        <v>8356</v>
      </c>
      <c r="Q28" s="20">
        <v>565959</v>
      </c>
      <c r="R28" s="20">
        <v>0</v>
      </c>
      <c r="S28" s="20">
        <v>0</v>
      </c>
      <c r="T28" s="99">
        <v>2310814</v>
      </c>
      <c r="U28" s="99">
        <v>2310814</v>
      </c>
      <c r="V28" s="99">
        <v>0</v>
      </c>
      <c r="W28" s="20">
        <v>326199</v>
      </c>
      <c r="X28" s="20">
        <v>6603</v>
      </c>
      <c r="Y28" s="20">
        <v>35700</v>
      </c>
      <c r="Z28" s="20">
        <v>0</v>
      </c>
      <c r="AA28" s="20">
        <v>682</v>
      </c>
      <c r="AB28" s="20">
        <v>87067</v>
      </c>
      <c r="AC28" s="20">
        <v>4906821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74911</v>
      </c>
      <c r="AQ28" s="20">
        <v>0</v>
      </c>
      <c r="AR28" s="20">
        <v>2376</v>
      </c>
      <c r="AS28" s="20">
        <v>0</v>
      </c>
      <c r="AT28" s="20">
        <v>278065</v>
      </c>
      <c r="AU28" s="20">
        <v>64633</v>
      </c>
      <c r="AV28" s="20">
        <v>4758103</v>
      </c>
      <c r="AW28" s="20">
        <v>0</v>
      </c>
      <c r="AX28" s="20">
        <v>0</v>
      </c>
      <c r="AY28" s="20">
        <v>158379</v>
      </c>
      <c r="AZ28" s="20">
        <v>0</v>
      </c>
      <c r="BA28" s="20">
        <v>640980</v>
      </c>
      <c r="BB28" s="20">
        <f t="shared" si="3"/>
        <v>15453619</v>
      </c>
      <c r="BC28" s="20">
        <v>0</v>
      </c>
      <c r="BD28" s="20">
        <v>8874807</v>
      </c>
      <c r="BE28" s="20">
        <v>495911</v>
      </c>
      <c r="BF28" s="20">
        <v>1656650</v>
      </c>
      <c r="BG28" s="20">
        <v>1050065</v>
      </c>
      <c r="BH28" s="20">
        <v>606585</v>
      </c>
      <c r="BI28" s="20">
        <v>1477877</v>
      </c>
      <c r="BJ28" s="20">
        <v>684425</v>
      </c>
      <c r="BK28" s="20">
        <v>0</v>
      </c>
      <c r="BL28" s="20">
        <v>0</v>
      </c>
      <c r="BM28" s="20">
        <v>1045764</v>
      </c>
      <c r="BN28" s="20">
        <v>1660343</v>
      </c>
      <c r="BO28" s="20">
        <v>0</v>
      </c>
      <c r="BP28" s="20">
        <v>0</v>
      </c>
      <c r="BQ28" s="20">
        <v>0</v>
      </c>
      <c r="BR28" s="20">
        <v>579798</v>
      </c>
      <c r="BS28" s="20">
        <v>158380</v>
      </c>
      <c r="BT28" s="20">
        <v>10142745</v>
      </c>
      <c r="BU28" s="20">
        <v>4334562</v>
      </c>
      <c r="BV28" s="20">
        <v>742661</v>
      </c>
      <c r="BW28" s="20">
        <v>32146</v>
      </c>
      <c r="BX28" s="20">
        <v>96688</v>
      </c>
      <c r="BY28" s="20">
        <v>30515</v>
      </c>
      <c r="BZ28" s="20">
        <v>65029</v>
      </c>
      <c r="CA28" s="20">
        <v>8273</v>
      </c>
      <c r="CB28" s="20">
        <v>1000</v>
      </c>
      <c r="CC28" s="20">
        <v>0</v>
      </c>
      <c r="CD28" s="20">
        <v>0</v>
      </c>
      <c r="CE28" s="20">
        <v>0</v>
      </c>
      <c r="CF28" s="20">
        <v>0</v>
      </c>
      <c r="CG28" s="20">
        <v>1756965</v>
      </c>
      <c r="CH28" s="20">
        <v>1720347</v>
      </c>
      <c r="CI28" s="20">
        <v>1624434</v>
      </c>
      <c r="CJ28" s="20">
        <v>1572937</v>
      </c>
      <c r="CK28" s="20">
        <v>1418852</v>
      </c>
      <c r="CL28" s="20">
        <v>1239212</v>
      </c>
      <c r="CM28" s="20">
        <v>1095878</v>
      </c>
      <c r="CN28" s="20">
        <v>1003707</v>
      </c>
      <c r="CO28" s="20">
        <v>908215</v>
      </c>
      <c r="CP28" s="20">
        <v>800324</v>
      </c>
      <c r="CR28" s="143"/>
      <c r="CS28" s="137"/>
      <c r="CT28" s="137"/>
      <c r="CU28" s="137"/>
      <c r="CV28" s="137"/>
      <c r="CW28" s="137"/>
      <c r="CX28" s="137"/>
    </row>
    <row r="29" spans="1:102" ht="33.75" customHeight="1">
      <c r="A29" s="5" t="s">
        <v>32</v>
      </c>
      <c r="B29" s="14">
        <v>59004</v>
      </c>
      <c r="C29" s="14">
        <v>25234</v>
      </c>
      <c r="D29" s="14">
        <v>417457</v>
      </c>
      <c r="E29" s="14">
        <v>64245</v>
      </c>
      <c r="F29" s="14">
        <v>0</v>
      </c>
      <c r="G29" s="14">
        <v>64245</v>
      </c>
      <c r="H29" s="14">
        <v>264320</v>
      </c>
      <c r="I29" s="14">
        <v>264320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418781</v>
      </c>
      <c r="P29" s="14">
        <v>6274</v>
      </c>
      <c r="Q29" s="14">
        <v>0</v>
      </c>
      <c r="R29" s="14">
        <v>45231</v>
      </c>
      <c r="S29" s="14">
        <v>0</v>
      </c>
      <c r="T29" s="95">
        <v>0</v>
      </c>
      <c r="U29" s="95">
        <v>0</v>
      </c>
      <c r="V29" s="95">
        <v>0</v>
      </c>
      <c r="W29" s="14">
        <v>274470</v>
      </c>
      <c r="X29" s="14">
        <v>0</v>
      </c>
      <c r="Y29" s="14">
        <v>0</v>
      </c>
      <c r="Z29" s="14">
        <v>0</v>
      </c>
      <c r="AA29" s="14">
        <v>0</v>
      </c>
      <c r="AB29" s="14">
        <v>95906</v>
      </c>
      <c r="AC29" s="14">
        <v>1021054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75486</v>
      </c>
      <c r="AQ29" s="14">
        <v>0</v>
      </c>
      <c r="AR29" s="14">
        <v>11466</v>
      </c>
      <c r="AS29" s="14">
        <v>0</v>
      </c>
      <c r="AT29" s="14">
        <v>54462</v>
      </c>
      <c r="AU29" s="14">
        <v>9967</v>
      </c>
      <c r="AV29" s="14">
        <v>1235073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f t="shared" si="3"/>
        <v>3727221</v>
      </c>
      <c r="BC29" s="14">
        <v>0</v>
      </c>
      <c r="BD29" s="14">
        <v>1669677</v>
      </c>
      <c r="BE29" s="14">
        <v>97707</v>
      </c>
      <c r="BF29" s="14">
        <v>590950</v>
      </c>
      <c r="BG29" s="14">
        <v>200688</v>
      </c>
      <c r="BH29" s="14">
        <v>390262</v>
      </c>
      <c r="BI29" s="14">
        <v>608214</v>
      </c>
      <c r="BJ29" s="14">
        <v>306914</v>
      </c>
      <c r="BK29" s="14">
        <v>0</v>
      </c>
      <c r="BL29" s="14">
        <v>0</v>
      </c>
      <c r="BM29" s="14">
        <v>132760</v>
      </c>
      <c r="BN29" s="14">
        <v>601420</v>
      </c>
      <c r="BO29" s="14">
        <v>0</v>
      </c>
      <c r="BP29" s="14">
        <v>0</v>
      </c>
      <c r="BQ29" s="14">
        <v>0</v>
      </c>
      <c r="BR29" s="14">
        <v>124200</v>
      </c>
      <c r="BS29" s="14">
        <v>0</v>
      </c>
      <c r="BT29" s="14">
        <v>2151996</v>
      </c>
      <c r="BU29" s="14">
        <v>1042298</v>
      </c>
      <c r="BV29" s="14">
        <v>385996</v>
      </c>
      <c r="BW29" s="14">
        <v>46409</v>
      </c>
      <c r="BX29" s="14">
        <v>11476</v>
      </c>
      <c r="BY29" s="14">
        <v>4360</v>
      </c>
      <c r="BZ29" s="14">
        <v>72381</v>
      </c>
      <c r="CA29" s="14">
        <v>699</v>
      </c>
      <c r="CB29" s="14">
        <v>2633</v>
      </c>
      <c r="CC29" s="14">
        <v>0</v>
      </c>
      <c r="CD29" s="14">
        <v>8973</v>
      </c>
      <c r="CE29" s="14">
        <v>0</v>
      </c>
      <c r="CF29" s="14">
        <v>0</v>
      </c>
      <c r="CG29" s="14">
        <v>428180</v>
      </c>
      <c r="CH29" s="14">
        <v>419201</v>
      </c>
      <c r="CI29" s="14">
        <v>386613</v>
      </c>
      <c r="CJ29" s="14">
        <v>378043</v>
      </c>
      <c r="CK29" s="14">
        <v>349694</v>
      </c>
      <c r="CL29" s="14">
        <v>332444</v>
      </c>
      <c r="CM29" s="14">
        <v>291688</v>
      </c>
      <c r="CN29" s="14">
        <v>219437</v>
      </c>
      <c r="CO29" s="14">
        <v>184164</v>
      </c>
      <c r="CP29" s="14">
        <v>169868</v>
      </c>
      <c r="CS29" s="7"/>
      <c r="CT29" s="7"/>
      <c r="CU29" s="7"/>
      <c r="CV29" s="7"/>
      <c r="CW29" s="7"/>
      <c r="CX29" s="7"/>
    </row>
    <row r="30" spans="1:102" ht="33.75" customHeight="1">
      <c r="A30" s="5" t="s">
        <v>33</v>
      </c>
      <c r="B30" s="14">
        <v>0</v>
      </c>
      <c r="C30" s="14">
        <v>0</v>
      </c>
      <c r="D30" s="14">
        <v>84078</v>
      </c>
      <c r="E30" s="14">
        <v>74329</v>
      </c>
      <c r="F30" s="14">
        <v>0</v>
      </c>
      <c r="G30" s="14">
        <v>74329</v>
      </c>
      <c r="H30" s="14">
        <v>823740</v>
      </c>
      <c r="I30" s="14">
        <v>823740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656583</v>
      </c>
      <c r="P30" s="14">
        <v>92192</v>
      </c>
      <c r="Q30" s="14">
        <v>0</v>
      </c>
      <c r="R30" s="14">
        <v>5100</v>
      </c>
      <c r="S30" s="14">
        <v>19400</v>
      </c>
      <c r="T30" s="95">
        <v>0</v>
      </c>
      <c r="U30" s="95">
        <v>0</v>
      </c>
      <c r="V30" s="95">
        <v>0</v>
      </c>
      <c r="W30" s="14">
        <v>124498</v>
      </c>
      <c r="X30" s="14">
        <v>0</v>
      </c>
      <c r="Y30" s="14">
        <v>0</v>
      </c>
      <c r="Z30" s="14">
        <v>0</v>
      </c>
      <c r="AA30" s="14">
        <v>38708</v>
      </c>
      <c r="AB30" s="14">
        <v>158549</v>
      </c>
      <c r="AC30" s="14">
        <v>2647773</v>
      </c>
      <c r="AD30" s="14">
        <v>0</v>
      </c>
      <c r="AE30" s="14">
        <v>0</v>
      </c>
      <c r="AF30" s="14">
        <v>124535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40074</v>
      </c>
      <c r="AQ30" s="14">
        <v>24252</v>
      </c>
      <c r="AR30" s="14">
        <v>2123</v>
      </c>
      <c r="AS30" s="14">
        <v>0</v>
      </c>
      <c r="AT30" s="14">
        <v>99535</v>
      </c>
      <c r="AU30" s="14">
        <v>20870</v>
      </c>
      <c r="AV30" s="14">
        <v>1952397</v>
      </c>
      <c r="AW30" s="14">
        <v>1466</v>
      </c>
      <c r="AX30" s="14">
        <v>0</v>
      </c>
      <c r="AY30" s="14">
        <v>24866</v>
      </c>
      <c r="AZ30" s="14">
        <v>0</v>
      </c>
      <c r="BA30" s="14">
        <v>0</v>
      </c>
      <c r="BB30" s="14">
        <f t="shared" si="3"/>
        <v>6735170</v>
      </c>
      <c r="BC30" s="14">
        <v>24252</v>
      </c>
      <c r="BD30" s="14">
        <v>4518519</v>
      </c>
      <c r="BE30" s="14">
        <v>764646</v>
      </c>
      <c r="BF30" s="14">
        <v>976248</v>
      </c>
      <c r="BG30" s="14">
        <v>351626</v>
      </c>
      <c r="BH30" s="14">
        <v>624622</v>
      </c>
      <c r="BI30" s="14">
        <v>121784</v>
      </c>
      <c r="BJ30" s="14">
        <v>121784</v>
      </c>
      <c r="BK30" s="14">
        <v>0</v>
      </c>
      <c r="BL30" s="14">
        <v>0</v>
      </c>
      <c r="BM30" s="14">
        <v>0</v>
      </c>
      <c r="BN30" s="14">
        <v>1093753</v>
      </c>
      <c r="BO30" s="14">
        <v>0</v>
      </c>
      <c r="BP30" s="14">
        <v>0</v>
      </c>
      <c r="BQ30" s="14">
        <v>0</v>
      </c>
      <c r="BR30" s="14">
        <v>0</v>
      </c>
      <c r="BS30" s="14">
        <v>24866</v>
      </c>
      <c r="BT30" s="14">
        <v>3668656</v>
      </c>
      <c r="BU30" s="14">
        <v>2894897</v>
      </c>
      <c r="BV30" s="14">
        <v>43131</v>
      </c>
      <c r="BW30" s="14">
        <v>4383</v>
      </c>
      <c r="BX30" s="14">
        <v>33019</v>
      </c>
      <c r="BY30" s="14">
        <v>19346</v>
      </c>
      <c r="BZ30" s="14">
        <v>57050</v>
      </c>
      <c r="CA30" s="14">
        <v>4527</v>
      </c>
      <c r="CB30" s="14">
        <v>10161</v>
      </c>
      <c r="CC30" s="14">
        <v>0</v>
      </c>
      <c r="CD30" s="14">
        <v>0</v>
      </c>
      <c r="CE30" s="14">
        <v>0</v>
      </c>
      <c r="CF30" s="14">
        <v>0</v>
      </c>
      <c r="CG30" s="14">
        <v>778052</v>
      </c>
      <c r="CH30" s="14">
        <v>789885</v>
      </c>
      <c r="CI30" s="14">
        <v>723772</v>
      </c>
      <c r="CJ30" s="14">
        <v>732996</v>
      </c>
      <c r="CK30" s="14">
        <v>683466</v>
      </c>
      <c r="CL30" s="14">
        <v>600712</v>
      </c>
      <c r="CM30" s="14">
        <v>559266</v>
      </c>
      <c r="CN30" s="14">
        <v>514126</v>
      </c>
      <c r="CO30" s="14">
        <v>428989</v>
      </c>
      <c r="CP30" s="14">
        <v>380724</v>
      </c>
      <c r="CS30" s="7"/>
      <c r="CT30" s="7"/>
      <c r="CU30" s="7"/>
      <c r="CV30" s="7"/>
      <c r="CW30" s="7"/>
      <c r="CX30" s="7"/>
    </row>
    <row r="31" spans="1:102" ht="33.75" customHeight="1">
      <c r="A31" s="5" t="s">
        <v>34</v>
      </c>
      <c r="B31" s="14">
        <v>42148</v>
      </c>
      <c r="C31" s="14">
        <v>26607</v>
      </c>
      <c r="D31" s="14">
        <v>85648</v>
      </c>
      <c r="E31" s="14">
        <v>6651</v>
      </c>
      <c r="F31" s="14">
        <v>0</v>
      </c>
      <c r="G31" s="14">
        <v>6651</v>
      </c>
      <c r="H31" s="14">
        <v>144635</v>
      </c>
      <c r="I31" s="14">
        <v>121025</v>
      </c>
      <c r="J31" s="14">
        <v>0</v>
      </c>
      <c r="K31" s="14">
        <v>0</v>
      </c>
      <c r="L31" s="14">
        <v>23610</v>
      </c>
      <c r="M31" s="14">
        <v>0</v>
      </c>
      <c r="N31" s="14">
        <v>0</v>
      </c>
      <c r="O31" s="14">
        <v>113458</v>
      </c>
      <c r="P31" s="14">
        <v>0</v>
      </c>
      <c r="Q31" s="14">
        <v>0</v>
      </c>
      <c r="R31" s="14">
        <v>5013</v>
      </c>
      <c r="S31" s="14">
        <v>5900</v>
      </c>
      <c r="T31" s="95">
        <v>0</v>
      </c>
      <c r="U31" s="95">
        <v>0</v>
      </c>
      <c r="V31" s="95">
        <v>0</v>
      </c>
      <c r="W31" s="14">
        <v>33659</v>
      </c>
      <c r="X31" s="14">
        <v>0</v>
      </c>
      <c r="Y31" s="14">
        <v>0</v>
      </c>
      <c r="Z31" s="14">
        <v>0</v>
      </c>
      <c r="AA31" s="14">
        <v>11343</v>
      </c>
      <c r="AB31" s="14">
        <v>0</v>
      </c>
      <c r="AC31" s="14">
        <v>1979318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29416</v>
      </c>
      <c r="AQ31" s="14">
        <v>0</v>
      </c>
      <c r="AR31" s="14">
        <v>29</v>
      </c>
      <c r="AS31" s="14">
        <v>0</v>
      </c>
      <c r="AT31" s="14">
        <v>55220</v>
      </c>
      <c r="AU31" s="14">
        <v>14678</v>
      </c>
      <c r="AV31" s="14">
        <v>931016</v>
      </c>
      <c r="AW31" s="14">
        <v>601</v>
      </c>
      <c r="AX31" s="14">
        <v>0</v>
      </c>
      <c r="AY31" s="14">
        <v>71663</v>
      </c>
      <c r="AZ31" s="14">
        <v>0</v>
      </c>
      <c r="BA31" s="14">
        <v>142389</v>
      </c>
      <c r="BB31" s="14">
        <f t="shared" si="3"/>
        <v>3616870</v>
      </c>
      <c r="BC31" s="14">
        <v>0</v>
      </c>
      <c r="BD31" s="14">
        <v>2033250</v>
      </c>
      <c r="BE31" s="14">
        <v>61895</v>
      </c>
      <c r="BF31" s="14">
        <v>753502</v>
      </c>
      <c r="BG31" s="14">
        <v>81360</v>
      </c>
      <c r="BH31" s="14">
        <v>672142</v>
      </c>
      <c r="BI31" s="14">
        <v>295475</v>
      </c>
      <c r="BJ31" s="14">
        <v>158945</v>
      </c>
      <c r="BK31" s="14">
        <v>0</v>
      </c>
      <c r="BL31" s="14">
        <v>0</v>
      </c>
      <c r="BM31" s="14">
        <v>91997</v>
      </c>
      <c r="BN31" s="14">
        <v>370983</v>
      </c>
      <c r="BO31" s="14">
        <v>0</v>
      </c>
      <c r="BP31" s="14">
        <v>0</v>
      </c>
      <c r="BQ31" s="14">
        <v>0</v>
      </c>
      <c r="BR31" s="14">
        <v>0</v>
      </c>
      <c r="BS31" s="14">
        <v>71663</v>
      </c>
      <c r="BT31" s="14">
        <v>2727346</v>
      </c>
      <c r="BU31" s="14">
        <v>774197</v>
      </c>
      <c r="BV31" s="14">
        <v>0</v>
      </c>
      <c r="BW31" s="14">
        <v>93370</v>
      </c>
      <c r="BX31" s="14">
        <v>0</v>
      </c>
      <c r="BY31" s="14">
        <v>0</v>
      </c>
      <c r="BZ31" s="14">
        <v>17705</v>
      </c>
      <c r="CA31" s="14">
        <v>4038</v>
      </c>
      <c r="CB31" s="14">
        <v>214</v>
      </c>
      <c r="CC31" s="14">
        <v>0</v>
      </c>
      <c r="CD31" s="14">
        <v>0</v>
      </c>
      <c r="CE31" s="14">
        <v>0</v>
      </c>
      <c r="CF31" s="14">
        <v>0</v>
      </c>
      <c r="CG31" s="14">
        <v>412686</v>
      </c>
      <c r="CH31" s="14">
        <v>421943</v>
      </c>
      <c r="CI31" s="14">
        <v>421142</v>
      </c>
      <c r="CJ31" s="14">
        <v>398288</v>
      </c>
      <c r="CK31" s="14">
        <v>363840</v>
      </c>
      <c r="CL31" s="14">
        <v>338477</v>
      </c>
      <c r="CM31" s="14">
        <v>284690</v>
      </c>
      <c r="CN31" s="14">
        <v>253343</v>
      </c>
      <c r="CO31" s="14">
        <v>222442</v>
      </c>
      <c r="CP31" s="14">
        <v>207275</v>
      </c>
      <c r="CS31" s="7"/>
      <c r="CT31" s="7"/>
      <c r="CU31" s="7"/>
      <c r="CV31" s="7"/>
      <c r="CW31" s="7"/>
      <c r="CX31" s="7"/>
    </row>
    <row r="32" spans="1:102" ht="33.75" customHeight="1">
      <c r="A32" s="5" t="s">
        <v>35</v>
      </c>
      <c r="B32" s="14">
        <v>371583</v>
      </c>
      <c r="C32" s="14">
        <v>0</v>
      </c>
      <c r="D32" s="14">
        <v>799032</v>
      </c>
      <c r="E32" s="14">
        <v>32228</v>
      </c>
      <c r="F32" s="14">
        <v>0</v>
      </c>
      <c r="G32" s="14">
        <v>32228</v>
      </c>
      <c r="H32" s="14">
        <v>917621</v>
      </c>
      <c r="I32" s="14">
        <v>832178</v>
      </c>
      <c r="J32" s="14">
        <v>0</v>
      </c>
      <c r="K32" s="14">
        <v>0</v>
      </c>
      <c r="L32" s="14">
        <v>85443</v>
      </c>
      <c r="M32" s="14">
        <v>0</v>
      </c>
      <c r="N32" s="14">
        <v>0</v>
      </c>
      <c r="O32" s="14">
        <v>1926929</v>
      </c>
      <c r="P32" s="14">
        <v>74468</v>
      </c>
      <c r="Q32" s="14">
        <v>0</v>
      </c>
      <c r="R32" s="14">
        <v>161367</v>
      </c>
      <c r="S32" s="14">
        <v>0</v>
      </c>
      <c r="T32" s="95">
        <v>0</v>
      </c>
      <c r="U32" s="95">
        <v>0</v>
      </c>
      <c r="V32" s="95">
        <v>0</v>
      </c>
      <c r="W32" s="14">
        <v>24900</v>
      </c>
      <c r="X32" s="14">
        <v>0</v>
      </c>
      <c r="Y32" s="14">
        <v>0</v>
      </c>
      <c r="Z32" s="14">
        <v>0</v>
      </c>
      <c r="AA32" s="14">
        <v>0</v>
      </c>
      <c r="AB32" s="14">
        <v>14400</v>
      </c>
      <c r="AC32" s="14">
        <v>353575</v>
      </c>
      <c r="AD32" s="14">
        <v>0</v>
      </c>
      <c r="AE32" s="14">
        <v>0</v>
      </c>
      <c r="AF32" s="14">
        <v>127946</v>
      </c>
      <c r="AG32" s="14">
        <v>0</v>
      </c>
      <c r="AH32" s="14">
        <v>0</v>
      </c>
      <c r="AI32" s="14">
        <v>0</v>
      </c>
      <c r="AJ32" s="14">
        <v>26557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1051106</v>
      </c>
      <c r="AQ32" s="14">
        <v>0</v>
      </c>
      <c r="AR32" s="14">
        <v>25955</v>
      </c>
      <c r="AS32" s="14">
        <v>0</v>
      </c>
      <c r="AT32" s="14">
        <v>288348</v>
      </c>
      <c r="AU32" s="14">
        <v>45386</v>
      </c>
      <c r="AV32" s="14">
        <v>2731405</v>
      </c>
      <c r="AW32" s="14">
        <v>0</v>
      </c>
      <c r="AX32" s="14">
        <v>0</v>
      </c>
      <c r="AY32" s="14">
        <v>392989</v>
      </c>
      <c r="AZ32" s="14">
        <v>0</v>
      </c>
      <c r="BA32" s="14">
        <v>0</v>
      </c>
      <c r="BB32" s="14">
        <f t="shared" si="3"/>
        <v>9105060</v>
      </c>
      <c r="BC32" s="14">
        <v>0</v>
      </c>
      <c r="BD32" s="14">
        <v>5913464</v>
      </c>
      <c r="BE32" s="14">
        <v>830120</v>
      </c>
      <c r="BF32" s="14">
        <v>1491159</v>
      </c>
      <c r="BG32" s="14">
        <v>646017</v>
      </c>
      <c r="BH32" s="14">
        <v>845142</v>
      </c>
      <c r="BI32" s="14">
        <v>673841</v>
      </c>
      <c r="BJ32" s="14">
        <v>601841</v>
      </c>
      <c r="BK32" s="14">
        <v>26557</v>
      </c>
      <c r="BL32" s="14">
        <v>0</v>
      </c>
      <c r="BM32" s="14">
        <v>380763</v>
      </c>
      <c r="BN32" s="14">
        <v>1700</v>
      </c>
      <c r="BO32" s="14">
        <v>0</v>
      </c>
      <c r="BP32" s="14">
        <v>0</v>
      </c>
      <c r="BQ32" s="14">
        <v>0</v>
      </c>
      <c r="BR32" s="14">
        <v>224587</v>
      </c>
      <c r="BS32" s="14">
        <v>392989</v>
      </c>
      <c r="BT32" s="14">
        <v>4079246</v>
      </c>
      <c r="BU32" s="14">
        <v>4042367</v>
      </c>
      <c r="BV32" s="14">
        <v>549972</v>
      </c>
      <c r="BW32" s="14">
        <v>77869</v>
      </c>
      <c r="BX32" s="14">
        <v>136337</v>
      </c>
      <c r="BY32" s="14">
        <v>76143</v>
      </c>
      <c r="BZ32" s="14">
        <v>120816</v>
      </c>
      <c r="CA32" s="14">
        <v>11793</v>
      </c>
      <c r="CB32" s="14">
        <v>10517</v>
      </c>
      <c r="CC32" s="14">
        <v>0</v>
      </c>
      <c r="CD32" s="14">
        <v>0</v>
      </c>
      <c r="CE32" s="14">
        <v>0</v>
      </c>
      <c r="CF32" s="14">
        <v>0</v>
      </c>
      <c r="CG32" s="14">
        <v>1003438</v>
      </c>
      <c r="CH32" s="14">
        <v>943722</v>
      </c>
      <c r="CI32" s="14">
        <v>893591</v>
      </c>
      <c r="CJ32" s="14">
        <v>854226</v>
      </c>
      <c r="CK32" s="14">
        <v>791963</v>
      </c>
      <c r="CL32" s="14">
        <v>714229</v>
      </c>
      <c r="CM32" s="14">
        <v>667671</v>
      </c>
      <c r="CN32" s="14">
        <v>612990</v>
      </c>
      <c r="CO32" s="14">
        <v>558773</v>
      </c>
      <c r="CP32" s="14">
        <v>516997</v>
      </c>
      <c r="CS32" s="7"/>
      <c r="CT32" s="7"/>
      <c r="CU32" s="7"/>
      <c r="CV32" s="7"/>
      <c r="CW32" s="7"/>
      <c r="CX32" s="7"/>
    </row>
    <row r="33" spans="1:102" s="136" customFormat="1" ht="33.75" customHeight="1">
      <c r="A33" s="6" t="s">
        <v>36</v>
      </c>
      <c r="B33" s="20">
        <v>395060</v>
      </c>
      <c r="C33" s="20">
        <v>0</v>
      </c>
      <c r="D33" s="20">
        <v>632557</v>
      </c>
      <c r="E33" s="20">
        <v>37939</v>
      </c>
      <c r="F33" s="20">
        <v>5404</v>
      </c>
      <c r="G33" s="20">
        <v>32535</v>
      </c>
      <c r="H33" s="20">
        <v>902692</v>
      </c>
      <c r="I33" s="20">
        <v>884785</v>
      </c>
      <c r="J33" s="20">
        <v>0</v>
      </c>
      <c r="K33" s="20">
        <v>0</v>
      </c>
      <c r="L33" s="20">
        <v>17907</v>
      </c>
      <c r="M33" s="20">
        <v>0</v>
      </c>
      <c r="N33" s="20">
        <v>0</v>
      </c>
      <c r="O33" s="20">
        <v>1804329</v>
      </c>
      <c r="P33" s="20">
        <v>0</v>
      </c>
      <c r="Q33" s="20">
        <v>0</v>
      </c>
      <c r="R33" s="20">
        <v>45006</v>
      </c>
      <c r="S33" s="20">
        <v>2030</v>
      </c>
      <c r="T33" s="99">
        <v>0</v>
      </c>
      <c r="U33" s="99">
        <v>0</v>
      </c>
      <c r="V33" s="99">
        <v>0</v>
      </c>
      <c r="W33" s="20">
        <v>1177605</v>
      </c>
      <c r="X33" s="20">
        <v>8121</v>
      </c>
      <c r="Y33" s="20">
        <v>134119</v>
      </c>
      <c r="Z33" s="20">
        <v>0</v>
      </c>
      <c r="AA33" s="20">
        <v>5569</v>
      </c>
      <c r="AB33" s="20">
        <v>0</v>
      </c>
      <c r="AC33" s="20">
        <v>765328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11279</v>
      </c>
      <c r="AK33" s="20">
        <v>0</v>
      </c>
      <c r="AL33" s="20">
        <v>11279</v>
      </c>
      <c r="AM33" s="20">
        <v>0</v>
      </c>
      <c r="AN33" s="20">
        <v>0</v>
      </c>
      <c r="AO33" s="20">
        <v>0</v>
      </c>
      <c r="AP33" s="20">
        <v>757102</v>
      </c>
      <c r="AQ33" s="20">
        <v>13891</v>
      </c>
      <c r="AR33" s="20">
        <v>8852</v>
      </c>
      <c r="AS33" s="20">
        <v>0</v>
      </c>
      <c r="AT33" s="20">
        <v>238648</v>
      </c>
      <c r="AU33" s="20">
        <v>34074</v>
      </c>
      <c r="AV33" s="20">
        <v>2324273</v>
      </c>
      <c r="AW33" s="20">
        <v>582</v>
      </c>
      <c r="AX33" s="20">
        <v>0</v>
      </c>
      <c r="AY33" s="20">
        <v>94196</v>
      </c>
      <c r="AZ33" s="20">
        <v>0</v>
      </c>
      <c r="BA33" s="20">
        <v>648561</v>
      </c>
      <c r="BB33" s="20">
        <f t="shared" si="3"/>
        <v>8669363</v>
      </c>
      <c r="BC33" s="20">
        <v>13891</v>
      </c>
      <c r="BD33" s="20">
        <v>4408270</v>
      </c>
      <c r="BE33" s="20">
        <v>672781</v>
      </c>
      <c r="BF33" s="20">
        <v>1077177</v>
      </c>
      <c r="BG33" s="20">
        <v>516591</v>
      </c>
      <c r="BH33" s="20">
        <v>560586</v>
      </c>
      <c r="BI33" s="20">
        <v>1356584</v>
      </c>
      <c r="BJ33" s="20">
        <v>1166608</v>
      </c>
      <c r="BK33" s="20">
        <v>11279</v>
      </c>
      <c r="BL33" s="20">
        <v>0</v>
      </c>
      <c r="BM33" s="20">
        <v>306553</v>
      </c>
      <c r="BN33" s="20">
        <v>1320942</v>
      </c>
      <c r="BO33" s="20">
        <v>0</v>
      </c>
      <c r="BP33" s="20">
        <v>0</v>
      </c>
      <c r="BQ33" s="20">
        <v>0</v>
      </c>
      <c r="BR33" s="20">
        <v>94362</v>
      </c>
      <c r="BS33" s="20">
        <v>94196</v>
      </c>
      <c r="BT33" s="20">
        <v>4344204</v>
      </c>
      <c r="BU33" s="20">
        <v>2224885</v>
      </c>
      <c r="BV33" s="20">
        <v>1028034</v>
      </c>
      <c r="BW33" s="20">
        <v>387392</v>
      </c>
      <c r="BX33" s="20">
        <v>277141</v>
      </c>
      <c r="BY33" s="20">
        <v>71209</v>
      </c>
      <c r="BZ33" s="20">
        <v>220477</v>
      </c>
      <c r="CA33" s="20">
        <v>112418</v>
      </c>
      <c r="CB33" s="20">
        <v>3603</v>
      </c>
      <c r="CC33" s="20">
        <v>0</v>
      </c>
      <c r="CD33" s="20">
        <v>0</v>
      </c>
      <c r="CE33" s="20">
        <v>0</v>
      </c>
      <c r="CF33" s="20">
        <v>0</v>
      </c>
      <c r="CG33" s="20">
        <v>926753</v>
      </c>
      <c r="CH33" s="20">
        <v>953850</v>
      </c>
      <c r="CI33" s="20">
        <v>906569</v>
      </c>
      <c r="CJ33" s="20">
        <v>867595</v>
      </c>
      <c r="CK33" s="20">
        <v>806214</v>
      </c>
      <c r="CL33" s="20">
        <v>746901</v>
      </c>
      <c r="CM33" s="20">
        <v>673662</v>
      </c>
      <c r="CN33" s="20">
        <v>612369</v>
      </c>
      <c r="CO33" s="20">
        <v>548792</v>
      </c>
      <c r="CP33" s="20">
        <v>503617</v>
      </c>
      <c r="CR33" s="143"/>
      <c r="CS33" s="137"/>
      <c r="CT33" s="137"/>
      <c r="CU33" s="137"/>
      <c r="CV33" s="137"/>
      <c r="CW33" s="137"/>
      <c r="CX33" s="137"/>
    </row>
    <row r="34" spans="1:102" ht="33.75" customHeight="1">
      <c r="A34" s="5" t="s">
        <v>37</v>
      </c>
      <c r="B34" s="14">
        <v>0</v>
      </c>
      <c r="C34" s="14">
        <v>0</v>
      </c>
      <c r="D34" s="14">
        <v>20842</v>
      </c>
      <c r="E34" s="14">
        <v>0</v>
      </c>
      <c r="F34" s="14">
        <v>0</v>
      </c>
      <c r="G34" s="14">
        <v>0</v>
      </c>
      <c r="H34" s="14">
        <v>279282</v>
      </c>
      <c r="I34" s="14">
        <v>279282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114401</v>
      </c>
      <c r="P34" s="14">
        <v>0</v>
      </c>
      <c r="Q34" s="14">
        <v>0</v>
      </c>
      <c r="R34" s="14">
        <v>48573</v>
      </c>
      <c r="S34" s="14">
        <v>0</v>
      </c>
      <c r="T34" s="95">
        <v>0</v>
      </c>
      <c r="U34" s="95">
        <v>0</v>
      </c>
      <c r="V34" s="95">
        <v>0</v>
      </c>
      <c r="W34" s="14">
        <v>15183</v>
      </c>
      <c r="X34" s="14">
        <v>37233</v>
      </c>
      <c r="Y34" s="14">
        <v>0</v>
      </c>
      <c r="Z34" s="14">
        <v>0</v>
      </c>
      <c r="AA34" s="14">
        <v>0</v>
      </c>
      <c r="AB34" s="14">
        <v>0</v>
      </c>
      <c r="AC34" s="14">
        <v>293650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18918</v>
      </c>
      <c r="AQ34" s="14">
        <v>0</v>
      </c>
      <c r="AR34" s="14">
        <v>20690</v>
      </c>
      <c r="AS34" s="14">
        <v>0</v>
      </c>
      <c r="AT34" s="14">
        <v>28874</v>
      </c>
      <c r="AU34" s="14">
        <v>4531</v>
      </c>
      <c r="AV34" s="14">
        <v>945413</v>
      </c>
      <c r="AW34" s="14">
        <v>1397</v>
      </c>
      <c r="AX34" s="14">
        <v>0</v>
      </c>
      <c r="AY34" s="14">
        <v>54155</v>
      </c>
      <c r="AZ34" s="14">
        <v>0</v>
      </c>
      <c r="BA34" s="14">
        <v>3213</v>
      </c>
      <c r="BB34" s="14">
        <f t="shared" si="3"/>
        <v>1785366</v>
      </c>
      <c r="BC34" s="14">
        <v>0</v>
      </c>
      <c r="BD34" s="14">
        <v>936426</v>
      </c>
      <c r="BE34" s="14">
        <v>118834</v>
      </c>
      <c r="BF34" s="14">
        <v>296637</v>
      </c>
      <c r="BG34" s="14">
        <v>198310</v>
      </c>
      <c r="BH34" s="14">
        <v>98327</v>
      </c>
      <c r="BI34" s="14">
        <v>29605</v>
      </c>
      <c r="BJ34" s="14">
        <v>29605</v>
      </c>
      <c r="BK34" s="14">
        <v>0</v>
      </c>
      <c r="BL34" s="14">
        <v>0</v>
      </c>
      <c r="BM34" s="14">
        <v>172900</v>
      </c>
      <c r="BN34" s="14">
        <v>295643</v>
      </c>
      <c r="BO34" s="14">
        <v>0</v>
      </c>
      <c r="BP34" s="14">
        <v>0</v>
      </c>
      <c r="BQ34" s="14">
        <v>0</v>
      </c>
      <c r="BR34" s="14">
        <v>0</v>
      </c>
      <c r="BS34" s="14">
        <v>54155</v>
      </c>
      <c r="BT34" s="14">
        <v>1250177</v>
      </c>
      <c r="BU34" s="14">
        <v>385870</v>
      </c>
      <c r="BV34" s="14">
        <v>45026</v>
      </c>
      <c r="BW34" s="14">
        <v>2164</v>
      </c>
      <c r="BX34" s="14">
        <v>0</v>
      </c>
      <c r="BY34" s="14">
        <v>24990</v>
      </c>
      <c r="BZ34" s="14">
        <v>11853</v>
      </c>
      <c r="CA34" s="14">
        <v>11788</v>
      </c>
      <c r="CB34" s="14">
        <v>1613</v>
      </c>
      <c r="CC34" s="14">
        <v>0</v>
      </c>
      <c r="CD34" s="14">
        <v>0</v>
      </c>
      <c r="CE34" s="14">
        <v>51885</v>
      </c>
      <c r="CF34" s="14">
        <v>0</v>
      </c>
      <c r="CG34" s="14">
        <v>184189</v>
      </c>
      <c r="CH34" s="14">
        <v>178521</v>
      </c>
      <c r="CI34" s="14">
        <v>178484</v>
      </c>
      <c r="CJ34" s="14">
        <v>176152</v>
      </c>
      <c r="CK34" s="14">
        <v>153293</v>
      </c>
      <c r="CL34" s="14">
        <v>139926</v>
      </c>
      <c r="CM34" s="14">
        <v>123231</v>
      </c>
      <c r="CN34" s="14">
        <v>114517</v>
      </c>
      <c r="CO34" s="14">
        <v>105819</v>
      </c>
      <c r="CP34" s="14">
        <v>97641</v>
      </c>
      <c r="CS34" s="7"/>
      <c r="CT34" s="7"/>
      <c r="CU34" s="7"/>
      <c r="CV34" s="7"/>
      <c r="CW34" s="7"/>
      <c r="CX34" s="7"/>
    </row>
    <row r="35" spans="1:102" ht="33.75" customHeight="1">
      <c r="A35" s="5" t="s">
        <v>38</v>
      </c>
      <c r="B35" s="14">
        <v>45638</v>
      </c>
      <c r="C35" s="14">
        <v>32521</v>
      </c>
      <c r="D35" s="14">
        <v>2571</v>
      </c>
      <c r="E35" s="14">
        <v>163191</v>
      </c>
      <c r="F35" s="14">
        <v>2054</v>
      </c>
      <c r="G35" s="14">
        <v>161137</v>
      </c>
      <c r="H35" s="14">
        <v>135497</v>
      </c>
      <c r="I35" s="14">
        <v>135497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251746</v>
      </c>
      <c r="P35" s="14">
        <v>3000</v>
      </c>
      <c r="Q35" s="14">
        <v>0</v>
      </c>
      <c r="R35" s="14">
        <v>4300</v>
      </c>
      <c r="S35" s="14">
        <v>0</v>
      </c>
      <c r="T35" s="95">
        <v>0</v>
      </c>
      <c r="U35" s="95">
        <v>0</v>
      </c>
      <c r="V35" s="95">
        <v>0</v>
      </c>
      <c r="W35" s="14">
        <v>223627</v>
      </c>
      <c r="X35" s="14">
        <v>0</v>
      </c>
      <c r="Y35" s="14">
        <v>0</v>
      </c>
      <c r="Z35" s="14">
        <v>0</v>
      </c>
      <c r="AA35" s="14">
        <v>0</v>
      </c>
      <c r="AB35" s="14">
        <v>347729</v>
      </c>
      <c r="AC35" s="14">
        <v>1147443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29876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43998</v>
      </c>
      <c r="AQ35" s="14">
        <v>0</v>
      </c>
      <c r="AR35" s="14">
        <v>0</v>
      </c>
      <c r="AS35" s="14">
        <v>0</v>
      </c>
      <c r="AT35" s="14">
        <v>30353</v>
      </c>
      <c r="AU35" s="14">
        <v>13138</v>
      </c>
      <c r="AV35" s="14">
        <v>1083494</v>
      </c>
      <c r="AW35" s="14">
        <v>1804</v>
      </c>
      <c r="AX35" s="14">
        <v>0</v>
      </c>
      <c r="AY35" s="14">
        <v>0</v>
      </c>
      <c r="AZ35" s="14">
        <v>0</v>
      </c>
      <c r="BA35" s="14">
        <v>0</v>
      </c>
      <c r="BB35" s="14">
        <f t="shared" si="3"/>
        <v>3296478</v>
      </c>
      <c r="BC35" s="14">
        <v>0</v>
      </c>
      <c r="BD35" s="14">
        <v>2242957</v>
      </c>
      <c r="BE35" s="14">
        <v>93695</v>
      </c>
      <c r="BF35" s="14">
        <v>512445</v>
      </c>
      <c r="BG35" s="14">
        <v>317587</v>
      </c>
      <c r="BH35" s="14">
        <v>194858</v>
      </c>
      <c r="BI35" s="14">
        <v>224079</v>
      </c>
      <c r="BJ35" s="14">
        <v>224079</v>
      </c>
      <c r="BK35" s="14">
        <v>29876</v>
      </c>
      <c r="BL35" s="14">
        <v>0</v>
      </c>
      <c r="BM35" s="14">
        <v>0</v>
      </c>
      <c r="BN35" s="14">
        <v>284121</v>
      </c>
      <c r="BO35" s="14">
        <v>0</v>
      </c>
      <c r="BP35" s="14">
        <v>0</v>
      </c>
      <c r="BQ35" s="14">
        <v>0</v>
      </c>
      <c r="BR35" s="14">
        <v>3000</v>
      </c>
      <c r="BS35" s="14">
        <v>0</v>
      </c>
      <c r="BT35" s="14">
        <v>2780348</v>
      </c>
      <c r="BU35" s="14">
        <v>458827</v>
      </c>
      <c r="BV35" s="14">
        <v>0</v>
      </c>
      <c r="BW35" s="14">
        <v>8611</v>
      </c>
      <c r="BX35" s="14">
        <v>33911</v>
      </c>
      <c r="BY35" s="14">
        <v>0</v>
      </c>
      <c r="BZ35" s="14">
        <v>0</v>
      </c>
      <c r="CA35" s="14">
        <v>14781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4">
        <v>538998</v>
      </c>
      <c r="CH35" s="14">
        <v>480411</v>
      </c>
      <c r="CI35" s="14">
        <v>471805</v>
      </c>
      <c r="CJ35" s="14">
        <v>417699</v>
      </c>
      <c r="CK35" s="14">
        <v>346481</v>
      </c>
      <c r="CL35" s="14">
        <v>315309</v>
      </c>
      <c r="CM35" s="14">
        <v>245999</v>
      </c>
      <c r="CN35" s="14">
        <v>188226</v>
      </c>
      <c r="CO35" s="14">
        <v>163874</v>
      </c>
      <c r="CP35" s="14">
        <v>126795</v>
      </c>
      <c r="CS35" s="7"/>
      <c r="CT35" s="7"/>
      <c r="CU35" s="7"/>
      <c r="CV35" s="7"/>
      <c r="CW35" s="7"/>
      <c r="CX35" s="7"/>
    </row>
    <row r="36" spans="1:102" ht="33.75" customHeight="1">
      <c r="A36" s="5" t="s">
        <v>39</v>
      </c>
      <c r="B36" s="14">
        <v>3180</v>
      </c>
      <c r="C36" s="14">
        <v>3180</v>
      </c>
      <c r="D36" s="14">
        <v>44539</v>
      </c>
      <c r="E36" s="14">
        <v>25120</v>
      </c>
      <c r="F36" s="14">
        <v>0</v>
      </c>
      <c r="G36" s="14">
        <v>25120</v>
      </c>
      <c r="H36" s="14">
        <v>5948</v>
      </c>
      <c r="I36" s="14">
        <v>4474</v>
      </c>
      <c r="J36" s="14">
        <v>0</v>
      </c>
      <c r="K36" s="14">
        <v>1474</v>
      </c>
      <c r="L36" s="14">
        <v>0</v>
      </c>
      <c r="M36" s="14">
        <v>0</v>
      </c>
      <c r="N36" s="14">
        <v>0</v>
      </c>
      <c r="O36" s="14">
        <v>4969</v>
      </c>
      <c r="P36" s="14">
        <v>0</v>
      </c>
      <c r="Q36" s="14">
        <v>0</v>
      </c>
      <c r="R36" s="14">
        <v>4969</v>
      </c>
      <c r="S36" s="14">
        <v>0</v>
      </c>
      <c r="T36" s="95">
        <v>0</v>
      </c>
      <c r="U36" s="95">
        <v>0</v>
      </c>
      <c r="V36" s="95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16966</v>
      </c>
      <c r="AC36" s="14">
        <v>981502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867</v>
      </c>
      <c r="AQ36" s="14">
        <v>0</v>
      </c>
      <c r="AR36" s="14">
        <v>1971</v>
      </c>
      <c r="AS36" s="14">
        <v>0</v>
      </c>
      <c r="AT36" s="14">
        <v>33415</v>
      </c>
      <c r="AU36" s="14">
        <v>8076</v>
      </c>
      <c r="AV36" s="14">
        <v>615086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f t="shared" si="3"/>
        <v>1741639</v>
      </c>
      <c r="BC36" s="14">
        <v>0</v>
      </c>
      <c r="BD36" s="14">
        <v>592403</v>
      </c>
      <c r="BE36" s="14">
        <v>54455</v>
      </c>
      <c r="BF36" s="14">
        <v>680179</v>
      </c>
      <c r="BG36" s="14">
        <v>6566</v>
      </c>
      <c r="BH36" s="14">
        <v>673613</v>
      </c>
      <c r="BI36" s="14">
        <v>172722</v>
      </c>
      <c r="BJ36" s="14">
        <v>0</v>
      </c>
      <c r="BK36" s="14">
        <v>0</v>
      </c>
      <c r="BL36" s="14">
        <v>0</v>
      </c>
      <c r="BM36" s="14">
        <v>0</v>
      </c>
      <c r="BN36" s="14">
        <v>296335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1349328</v>
      </c>
      <c r="BU36" s="14">
        <v>385866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6445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338244</v>
      </c>
      <c r="CH36" s="14">
        <v>287551</v>
      </c>
      <c r="CI36" s="14">
        <v>229673</v>
      </c>
      <c r="CJ36" s="14">
        <v>209826</v>
      </c>
      <c r="CK36" s="14">
        <v>140443</v>
      </c>
      <c r="CL36" s="14">
        <v>106323</v>
      </c>
      <c r="CM36" s="14">
        <v>83524</v>
      </c>
      <c r="CN36" s="14">
        <v>76576</v>
      </c>
      <c r="CO36" s="14">
        <v>67380</v>
      </c>
      <c r="CP36" s="14">
        <v>56311</v>
      </c>
      <c r="CS36" s="7"/>
      <c r="CT36" s="7"/>
      <c r="CU36" s="7"/>
      <c r="CV36" s="7"/>
      <c r="CW36" s="7"/>
      <c r="CX36" s="7"/>
    </row>
    <row r="37" spans="1:102" ht="33.75" customHeight="1">
      <c r="A37" s="5" t="s">
        <v>40</v>
      </c>
      <c r="B37" s="14">
        <v>15133</v>
      </c>
      <c r="C37" s="14">
        <v>10611</v>
      </c>
      <c r="D37" s="14">
        <v>0</v>
      </c>
      <c r="E37" s="14">
        <v>90100</v>
      </c>
      <c r="F37" s="14">
        <v>0</v>
      </c>
      <c r="G37" s="14">
        <v>90100</v>
      </c>
      <c r="H37" s="14">
        <v>2235</v>
      </c>
      <c r="I37" s="14">
        <v>2235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162276</v>
      </c>
      <c r="P37" s="14">
        <v>0</v>
      </c>
      <c r="Q37" s="14">
        <v>0</v>
      </c>
      <c r="R37" s="14">
        <v>6000</v>
      </c>
      <c r="S37" s="14">
        <v>0</v>
      </c>
      <c r="T37" s="95">
        <v>0</v>
      </c>
      <c r="U37" s="95">
        <v>0</v>
      </c>
      <c r="V37" s="95">
        <v>0</v>
      </c>
      <c r="W37" s="14">
        <v>121634</v>
      </c>
      <c r="X37" s="14">
        <v>0</v>
      </c>
      <c r="Y37" s="14">
        <v>0</v>
      </c>
      <c r="Z37" s="14">
        <v>0</v>
      </c>
      <c r="AA37" s="14">
        <v>0</v>
      </c>
      <c r="AB37" s="14">
        <v>308962</v>
      </c>
      <c r="AC37" s="14">
        <v>827890</v>
      </c>
      <c r="AD37" s="14">
        <v>0</v>
      </c>
      <c r="AE37" s="14">
        <v>0</v>
      </c>
      <c r="AF37" s="14">
        <v>26754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15677</v>
      </c>
      <c r="AQ37" s="14">
        <v>0</v>
      </c>
      <c r="AR37" s="14">
        <v>0</v>
      </c>
      <c r="AS37" s="14">
        <v>0</v>
      </c>
      <c r="AT37" s="14">
        <v>34139</v>
      </c>
      <c r="AU37" s="14">
        <v>10461</v>
      </c>
      <c r="AV37" s="14">
        <v>954123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f t="shared" si="3"/>
        <v>2447750</v>
      </c>
      <c r="BC37" s="14">
        <v>0</v>
      </c>
      <c r="BD37" s="14">
        <v>1408119</v>
      </c>
      <c r="BE37" s="14">
        <v>166143</v>
      </c>
      <c r="BF37" s="14">
        <v>593533</v>
      </c>
      <c r="BG37" s="14">
        <v>181097</v>
      </c>
      <c r="BH37" s="14">
        <v>412436</v>
      </c>
      <c r="BI37" s="14">
        <v>53956</v>
      </c>
      <c r="BJ37" s="14">
        <v>53956</v>
      </c>
      <c r="BK37" s="14">
        <v>0</v>
      </c>
      <c r="BL37" s="14">
        <v>0</v>
      </c>
      <c r="BM37" s="14">
        <v>390522</v>
      </c>
      <c r="BN37" s="14">
        <v>0</v>
      </c>
      <c r="BO37" s="14">
        <v>0</v>
      </c>
      <c r="BP37" s="14">
        <v>0</v>
      </c>
      <c r="BQ37" s="14">
        <v>0</v>
      </c>
      <c r="BR37" s="14">
        <v>1620</v>
      </c>
      <c r="BS37" s="14">
        <v>0</v>
      </c>
      <c r="BT37" s="14">
        <v>1783174</v>
      </c>
      <c r="BU37" s="14">
        <v>559844</v>
      </c>
      <c r="BV37" s="14">
        <v>57142</v>
      </c>
      <c r="BW37" s="14">
        <v>3090</v>
      </c>
      <c r="BX37" s="14">
        <v>16059</v>
      </c>
      <c r="BY37" s="14">
        <v>0</v>
      </c>
      <c r="BZ37" s="14">
        <v>26206</v>
      </c>
      <c r="CA37" s="14">
        <v>2235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370333</v>
      </c>
      <c r="CH37" s="14">
        <v>324743</v>
      </c>
      <c r="CI37" s="14">
        <v>285466</v>
      </c>
      <c r="CJ37" s="14">
        <v>288590</v>
      </c>
      <c r="CK37" s="14">
        <v>234518</v>
      </c>
      <c r="CL37" s="14">
        <v>191808</v>
      </c>
      <c r="CM37" s="14">
        <v>171464</v>
      </c>
      <c r="CN37" s="14">
        <v>148804</v>
      </c>
      <c r="CO37" s="14">
        <v>123993</v>
      </c>
      <c r="CP37" s="14">
        <v>104142</v>
      </c>
      <c r="CS37" s="7"/>
      <c r="CT37" s="7"/>
      <c r="CU37" s="7"/>
      <c r="CV37" s="7"/>
      <c r="CW37" s="7"/>
      <c r="CX37" s="7"/>
    </row>
    <row r="38" spans="1:102" s="136" customFormat="1" ht="33.75" customHeight="1">
      <c r="A38" s="6" t="s">
        <v>41</v>
      </c>
      <c r="B38" s="20">
        <v>7985</v>
      </c>
      <c r="C38" s="20">
        <v>3570</v>
      </c>
      <c r="D38" s="20">
        <v>86210</v>
      </c>
      <c r="E38" s="20">
        <v>17998</v>
      </c>
      <c r="F38" s="20">
        <v>168</v>
      </c>
      <c r="G38" s="20">
        <v>17830</v>
      </c>
      <c r="H38" s="20">
        <v>15200</v>
      </c>
      <c r="I38" s="20">
        <v>15200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28303</v>
      </c>
      <c r="P38" s="20">
        <v>0</v>
      </c>
      <c r="Q38" s="20">
        <v>0</v>
      </c>
      <c r="R38" s="20">
        <v>0</v>
      </c>
      <c r="S38" s="20">
        <v>0</v>
      </c>
      <c r="T38" s="99">
        <v>0</v>
      </c>
      <c r="U38" s="99">
        <v>0</v>
      </c>
      <c r="V38" s="99">
        <v>0</v>
      </c>
      <c r="W38" s="20">
        <v>24384</v>
      </c>
      <c r="X38" s="20">
        <v>0</v>
      </c>
      <c r="Y38" s="20">
        <v>0</v>
      </c>
      <c r="Z38" s="20">
        <v>0</v>
      </c>
      <c r="AA38" s="20">
        <v>0</v>
      </c>
      <c r="AB38" s="20">
        <v>9513</v>
      </c>
      <c r="AC38" s="20">
        <v>417082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3022</v>
      </c>
      <c r="AQ38" s="20">
        <v>0</v>
      </c>
      <c r="AR38" s="20">
        <v>551</v>
      </c>
      <c r="AS38" s="20">
        <v>0</v>
      </c>
      <c r="AT38" s="20">
        <v>12201</v>
      </c>
      <c r="AU38" s="20">
        <v>5573</v>
      </c>
      <c r="AV38" s="20">
        <v>854518</v>
      </c>
      <c r="AW38" s="20">
        <v>0</v>
      </c>
      <c r="AX38" s="20">
        <v>0</v>
      </c>
      <c r="AY38" s="20">
        <v>6788</v>
      </c>
      <c r="AZ38" s="20">
        <v>0</v>
      </c>
      <c r="BA38" s="20">
        <v>0</v>
      </c>
      <c r="BB38" s="20">
        <f t="shared" si="3"/>
        <v>1464944</v>
      </c>
      <c r="BC38" s="20">
        <v>0</v>
      </c>
      <c r="BD38" s="20">
        <v>892052</v>
      </c>
      <c r="BE38" s="20">
        <v>115028</v>
      </c>
      <c r="BF38" s="20">
        <v>74952</v>
      </c>
      <c r="BG38" s="20">
        <v>65774</v>
      </c>
      <c r="BH38" s="20">
        <v>9178</v>
      </c>
      <c r="BI38" s="20">
        <v>142009</v>
      </c>
      <c r="BJ38" s="20">
        <v>47915</v>
      </c>
      <c r="BK38" s="20">
        <v>0</v>
      </c>
      <c r="BL38" s="20">
        <v>0</v>
      </c>
      <c r="BM38" s="20">
        <v>0</v>
      </c>
      <c r="BN38" s="20">
        <v>349143</v>
      </c>
      <c r="BO38" s="20">
        <v>0</v>
      </c>
      <c r="BP38" s="20">
        <v>0</v>
      </c>
      <c r="BQ38" s="20">
        <v>0</v>
      </c>
      <c r="BR38" s="20">
        <v>0</v>
      </c>
      <c r="BS38" s="20">
        <v>6788</v>
      </c>
      <c r="BT38" s="20">
        <v>866657</v>
      </c>
      <c r="BU38" s="20">
        <v>385560</v>
      </c>
      <c r="BV38" s="20">
        <v>122047</v>
      </c>
      <c r="BW38" s="20">
        <v>51731</v>
      </c>
      <c r="BX38" s="20">
        <v>0</v>
      </c>
      <c r="BY38" s="20">
        <v>20509</v>
      </c>
      <c r="BZ38" s="20">
        <v>17362</v>
      </c>
      <c r="CA38" s="20">
        <v>0</v>
      </c>
      <c r="CB38" s="20">
        <v>1078</v>
      </c>
      <c r="CC38" s="20">
        <v>0</v>
      </c>
      <c r="CD38" s="20">
        <v>0</v>
      </c>
      <c r="CE38" s="20">
        <v>0</v>
      </c>
      <c r="CF38" s="20">
        <v>0</v>
      </c>
      <c r="CG38" s="20">
        <v>196558</v>
      </c>
      <c r="CH38" s="20">
        <v>153404</v>
      </c>
      <c r="CI38" s="20">
        <v>129366</v>
      </c>
      <c r="CJ38" s="20">
        <v>138046</v>
      </c>
      <c r="CK38" s="20">
        <v>127282</v>
      </c>
      <c r="CL38" s="20">
        <v>120234</v>
      </c>
      <c r="CM38" s="20">
        <v>108114</v>
      </c>
      <c r="CN38" s="20">
        <v>103729</v>
      </c>
      <c r="CO38" s="20">
        <v>98419</v>
      </c>
      <c r="CP38" s="20">
        <v>92171</v>
      </c>
      <c r="CR38" s="143"/>
      <c r="CS38" s="137"/>
      <c r="CT38" s="137"/>
      <c r="CU38" s="137"/>
      <c r="CV38" s="137"/>
      <c r="CW38" s="137"/>
      <c r="CX38" s="137"/>
    </row>
    <row r="39" spans="1:102" ht="33.75" customHeight="1">
      <c r="A39" s="5" t="s">
        <v>123</v>
      </c>
      <c r="B39" s="14">
        <v>2743571</v>
      </c>
      <c r="C39" s="14">
        <v>1833670</v>
      </c>
      <c r="D39" s="14">
        <v>578459</v>
      </c>
      <c r="E39" s="14">
        <v>87397</v>
      </c>
      <c r="F39" s="14">
        <v>1293</v>
      </c>
      <c r="G39" s="14">
        <v>86104</v>
      </c>
      <c r="H39" s="14">
        <v>467326</v>
      </c>
      <c r="I39" s="14">
        <v>467326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2398897</v>
      </c>
      <c r="P39" s="14">
        <v>3187</v>
      </c>
      <c r="Q39" s="14">
        <v>0</v>
      </c>
      <c r="R39" s="14">
        <v>0</v>
      </c>
      <c r="S39" s="14">
        <v>0</v>
      </c>
      <c r="T39" s="95">
        <v>1645420</v>
      </c>
      <c r="U39" s="95">
        <v>1645420</v>
      </c>
      <c r="V39" s="95">
        <v>0</v>
      </c>
      <c r="W39" s="14">
        <v>78469</v>
      </c>
      <c r="X39" s="14">
        <v>0</v>
      </c>
      <c r="Y39" s="14">
        <v>12864</v>
      </c>
      <c r="Z39" s="14">
        <v>0</v>
      </c>
      <c r="AA39" s="14">
        <v>8600</v>
      </c>
      <c r="AB39" s="14">
        <v>53326</v>
      </c>
      <c r="AC39" s="14">
        <v>1933202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70405</v>
      </c>
      <c r="AQ39" s="14">
        <v>5656</v>
      </c>
      <c r="AR39" s="14">
        <v>2106</v>
      </c>
      <c r="AS39" s="14">
        <v>0</v>
      </c>
      <c r="AT39" s="14">
        <v>294689</v>
      </c>
      <c r="AU39" s="14">
        <v>60421</v>
      </c>
      <c r="AV39" s="14">
        <v>4330511</v>
      </c>
      <c r="AW39" s="14">
        <v>3473</v>
      </c>
      <c r="AX39" s="14">
        <v>0</v>
      </c>
      <c r="AY39" s="14">
        <v>0</v>
      </c>
      <c r="AZ39" s="14">
        <v>0</v>
      </c>
      <c r="BA39" s="14">
        <v>625814</v>
      </c>
      <c r="BB39" s="14">
        <f t="shared" si="3"/>
        <v>13655253</v>
      </c>
      <c r="BC39" s="14">
        <v>5656</v>
      </c>
      <c r="BD39" s="14">
        <v>5996104</v>
      </c>
      <c r="BE39" s="14">
        <v>633516</v>
      </c>
      <c r="BF39" s="14">
        <v>2134559</v>
      </c>
      <c r="BG39" s="14">
        <v>804337</v>
      </c>
      <c r="BH39" s="14">
        <v>1330222</v>
      </c>
      <c r="BI39" s="14">
        <v>330616</v>
      </c>
      <c r="BJ39" s="14">
        <v>330616</v>
      </c>
      <c r="BK39" s="14">
        <v>0</v>
      </c>
      <c r="BL39" s="14">
        <v>0</v>
      </c>
      <c r="BM39" s="14">
        <v>3685025</v>
      </c>
      <c r="BN39" s="14">
        <v>1508949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8562638</v>
      </c>
      <c r="BU39" s="14">
        <v>3678419</v>
      </c>
      <c r="BV39" s="14">
        <v>462759</v>
      </c>
      <c r="BW39" s="14">
        <v>84898</v>
      </c>
      <c r="BX39" s="14">
        <v>214173</v>
      </c>
      <c r="BY39" s="14">
        <v>107260</v>
      </c>
      <c r="BZ39" s="14">
        <v>473072</v>
      </c>
      <c r="CA39" s="14">
        <v>72034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1618494</v>
      </c>
      <c r="CH39" s="14">
        <v>1504969</v>
      </c>
      <c r="CI39" s="14">
        <v>1483586</v>
      </c>
      <c r="CJ39" s="14">
        <v>1316492</v>
      </c>
      <c r="CK39" s="14">
        <v>1224899</v>
      </c>
      <c r="CL39" s="14">
        <v>1128883</v>
      </c>
      <c r="CM39" s="14">
        <v>1032682</v>
      </c>
      <c r="CN39" s="14">
        <v>907849</v>
      </c>
      <c r="CO39" s="14">
        <v>724102</v>
      </c>
      <c r="CP39" s="14">
        <v>650463</v>
      </c>
      <c r="CS39" s="7"/>
      <c r="CT39" s="7"/>
      <c r="CU39" s="7"/>
      <c r="CV39" s="7"/>
      <c r="CW39" s="7"/>
      <c r="CX39" s="7"/>
    </row>
    <row r="40" spans="1:102" ht="33.75" customHeight="1">
      <c r="A40" s="5" t="s">
        <v>42</v>
      </c>
      <c r="B40" s="14">
        <v>41794</v>
      </c>
      <c r="C40" s="14">
        <v>0</v>
      </c>
      <c r="D40" s="14">
        <v>95963</v>
      </c>
      <c r="E40" s="14">
        <v>42235</v>
      </c>
      <c r="F40" s="14">
        <v>1265</v>
      </c>
      <c r="G40" s="14">
        <v>40970</v>
      </c>
      <c r="H40" s="14">
        <v>745754</v>
      </c>
      <c r="I40" s="14">
        <v>568901</v>
      </c>
      <c r="J40" s="14">
        <v>77453</v>
      </c>
      <c r="K40" s="14">
        <v>0</v>
      </c>
      <c r="L40" s="14">
        <v>99400</v>
      </c>
      <c r="M40" s="14">
        <v>0</v>
      </c>
      <c r="N40" s="14">
        <v>0</v>
      </c>
      <c r="O40" s="14">
        <v>1160987</v>
      </c>
      <c r="P40" s="14">
        <v>94663</v>
      </c>
      <c r="Q40" s="14">
        <v>0</v>
      </c>
      <c r="R40" s="14">
        <v>45800</v>
      </c>
      <c r="S40" s="14">
        <v>0</v>
      </c>
      <c r="T40" s="95">
        <v>0</v>
      </c>
      <c r="U40" s="95">
        <v>0</v>
      </c>
      <c r="V40" s="95">
        <v>0</v>
      </c>
      <c r="W40" s="14">
        <v>756292</v>
      </c>
      <c r="X40" s="14">
        <v>0</v>
      </c>
      <c r="Y40" s="14">
        <v>0</v>
      </c>
      <c r="Z40" s="14">
        <v>0</v>
      </c>
      <c r="AA40" s="14">
        <v>101919</v>
      </c>
      <c r="AB40" s="14">
        <v>0</v>
      </c>
      <c r="AC40" s="14">
        <v>0</v>
      </c>
      <c r="AD40" s="14">
        <v>0</v>
      </c>
      <c r="AE40" s="14">
        <v>0</v>
      </c>
      <c r="AF40" s="14">
        <v>125090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281457</v>
      </c>
      <c r="AQ40" s="14">
        <v>123285</v>
      </c>
      <c r="AR40" s="14">
        <v>1027</v>
      </c>
      <c r="AS40" s="14">
        <v>0</v>
      </c>
      <c r="AT40" s="14">
        <v>460358</v>
      </c>
      <c r="AU40" s="14">
        <v>52462</v>
      </c>
      <c r="AV40" s="14">
        <v>2577784</v>
      </c>
      <c r="AW40" s="14">
        <v>0</v>
      </c>
      <c r="AX40" s="14">
        <v>41870</v>
      </c>
      <c r="AY40" s="14">
        <v>291461</v>
      </c>
      <c r="AZ40" s="14">
        <v>0</v>
      </c>
      <c r="BA40" s="14">
        <v>577945</v>
      </c>
      <c r="BB40" s="14">
        <f t="shared" si="3"/>
        <v>6619472</v>
      </c>
      <c r="BC40" s="14">
        <v>165155</v>
      </c>
      <c r="BD40" s="14">
        <v>3365022</v>
      </c>
      <c r="BE40" s="14">
        <v>868253</v>
      </c>
      <c r="BF40" s="14">
        <v>1164982</v>
      </c>
      <c r="BG40" s="14">
        <v>905298</v>
      </c>
      <c r="BH40" s="14">
        <v>259684</v>
      </c>
      <c r="BI40" s="14">
        <v>957342</v>
      </c>
      <c r="BJ40" s="14">
        <v>942342</v>
      </c>
      <c r="BK40" s="14">
        <v>0</v>
      </c>
      <c r="BL40" s="14">
        <v>0</v>
      </c>
      <c r="BM40" s="14">
        <v>142843</v>
      </c>
      <c r="BN40" s="14">
        <v>692823</v>
      </c>
      <c r="BO40" s="14">
        <v>0</v>
      </c>
      <c r="BP40" s="14">
        <v>0</v>
      </c>
      <c r="BQ40" s="14">
        <v>0</v>
      </c>
      <c r="BR40" s="14">
        <v>5000</v>
      </c>
      <c r="BS40" s="14">
        <v>291460</v>
      </c>
      <c r="BT40" s="14">
        <v>3065984</v>
      </c>
      <c r="BU40" s="14">
        <v>2651854</v>
      </c>
      <c r="BV40" s="14">
        <v>174033</v>
      </c>
      <c r="BW40" s="14">
        <v>98889</v>
      </c>
      <c r="BX40" s="14">
        <v>76836</v>
      </c>
      <c r="BY40" s="14">
        <v>36505</v>
      </c>
      <c r="BZ40" s="14">
        <v>181878</v>
      </c>
      <c r="CA40" s="14">
        <v>28650</v>
      </c>
      <c r="CB40" s="14">
        <v>5876</v>
      </c>
      <c r="CC40" s="14">
        <v>7507</v>
      </c>
      <c r="CD40" s="14">
        <v>0</v>
      </c>
      <c r="CE40" s="14">
        <v>0</v>
      </c>
      <c r="CF40" s="14">
        <v>291460</v>
      </c>
      <c r="CG40" s="14">
        <v>677193</v>
      </c>
      <c r="CH40" s="14">
        <v>652818</v>
      </c>
      <c r="CI40" s="14">
        <v>647208</v>
      </c>
      <c r="CJ40" s="14">
        <v>634332</v>
      </c>
      <c r="CK40" s="14">
        <v>555035</v>
      </c>
      <c r="CL40" s="14">
        <v>531161</v>
      </c>
      <c r="CM40" s="14">
        <v>497112</v>
      </c>
      <c r="CN40" s="14">
        <v>441789</v>
      </c>
      <c r="CO40" s="14">
        <v>408046</v>
      </c>
      <c r="CP40" s="14">
        <v>373751</v>
      </c>
      <c r="CS40" s="7"/>
      <c r="CT40" s="7"/>
      <c r="CU40" s="7"/>
      <c r="CV40" s="7"/>
      <c r="CW40" s="7"/>
      <c r="CX40" s="7"/>
    </row>
    <row r="41" spans="1:102" ht="33.75" customHeight="1">
      <c r="A41" s="5" t="s">
        <v>43</v>
      </c>
      <c r="B41" s="14">
        <v>189950</v>
      </c>
      <c r="C41" s="14">
        <v>126643</v>
      </c>
      <c r="D41" s="14">
        <v>104138</v>
      </c>
      <c r="E41" s="14">
        <v>13817</v>
      </c>
      <c r="F41" s="14">
        <v>0</v>
      </c>
      <c r="G41" s="14">
        <v>13817</v>
      </c>
      <c r="H41" s="14">
        <v>287281</v>
      </c>
      <c r="I41" s="14">
        <v>287281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238798</v>
      </c>
      <c r="P41" s="14">
        <v>0</v>
      </c>
      <c r="Q41" s="14">
        <v>0</v>
      </c>
      <c r="R41" s="14">
        <v>0</v>
      </c>
      <c r="S41" s="14">
        <v>0</v>
      </c>
      <c r="T41" s="95">
        <v>0</v>
      </c>
      <c r="U41" s="95">
        <v>0</v>
      </c>
      <c r="V41" s="95">
        <v>0</v>
      </c>
      <c r="W41" s="14">
        <v>68719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3224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5552</v>
      </c>
      <c r="AQ41" s="14">
        <v>0</v>
      </c>
      <c r="AR41" s="14">
        <v>637</v>
      </c>
      <c r="AS41" s="14">
        <v>0</v>
      </c>
      <c r="AT41" s="14">
        <v>138275</v>
      </c>
      <c r="AU41" s="14">
        <v>16084</v>
      </c>
      <c r="AV41" s="14">
        <v>1464181</v>
      </c>
      <c r="AW41" s="14">
        <v>10175</v>
      </c>
      <c r="AX41" s="14">
        <v>0</v>
      </c>
      <c r="AY41" s="14">
        <v>961255</v>
      </c>
      <c r="AZ41" s="14">
        <v>0</v>
      </c>
      <c r="BA41" s="14">
        <v>1125706</v>
      </c>
      <c r="BB41" s="14">
        <f t="shared" si="3"/>
        <v>4559073</v>
      </c>
      <c r="BC41" s="14">
        <v>0</v>
      </c>
      <c r="BD41" s="14">
        <v>1458856</v>
      </c>
      <c r="BE41" s="14">
        <v>744974</v>
      </c>
      <c r="BF41" s="14">
        <v>481666</v>
      </c>
      <c r="BG41" s="14">
        <v>252764</v>
      </c>
      <c r="BH41" s="14">
        <v>228902</v>
      </c>
      <c r="BI41" s="14">
        <v>700447</v>
      </c>
      <c r="BJ41" s="14">
        <v>700447</v>
      </c>
      <c r="BK41" s="14">
        <v>0</v>
      </c>
      <c r="BL41" s="14">
        <v>0</v>
      </c>
      <c r="BM41" s="14">
        <v>0</v>
      </c>
      <c r="BN41" s="14">
        <v>956849</v>
      </c>
      <c r="BO41" s="14">
        <v>0</v>
      </c>
      <c r="BP41" s="14">
        <v>0</v>
      </c>
      <c r="BQ41" s="14">
        <v>0</v>
      </c>
      <c r="BR41" s="14">
        <v>0</v>
      </c>
      <c r="BS41" s="14">
        <v>961255</v>
      </c>
      <c r="BT41" s="14">
        <v>2569443</v>
      </c>
      <c r="BU41" s="14">
        <v>944225</v>
      </c>
      <c r="BV41" s="14">
        <v>136005</v>
      </c>
      <c r="BW41" s="14">
        <v>148977</v>
      </c>
      <c r="BX41" s="14">
        <v>275762</v>
      </c>
      <c r="BY41" s="14">
        <v>223106</v>
      </c>
      <c r="BZ41" s="14">
        <v>215316</v>
      </c>
      <c r="CA41" s="14">
        <v>46239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346183</v>
      </c>
      <c r="CH41" s="14">
        <v>345874</v>
      </c>
      <c r="CI41" s="14">
        <v>334524</v>
      </c>
      <c r="CJ41" s="14">
        <v>353566</v>
      </c>
      <c r="CK41" s="14">
        <v>326495</v>
      </c>
      <c r="CL41" s="14">
        <v>274299</v>
      </c>
      <c r="CM41" s="14">
        <v>266438</v>
      </c>
      <c r="CN41" s="14">
        <v>263347</v>
      </c>
      <c r="CO41" s="14">
        <v>247476</v>
      </c>
      <c r="CP41" s="14">
        <v>1170929</v>
      </c>
      <c r="CS41" s="7"/>
      <c r="CT41" s="7"/>
      <c r="CU41" s="7"/>
      <c r="CV41" s="7"/>
      <c r="CW41" s="7"/>
      <c r="CX41" s="7"/>
    </row>
    <row r="42" spans="1:102" ht="33.75" customHeight="1">
      <c r="A42" s="5" t="s">
        <v>44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52809</v>
      </c>
      <c r="I42" s="14">
        <v>52809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635928</v>
      </c>
      <c r="P42" s="14">
        <v>15581</v>
      </c>
      <c r="Q42" s="14">
        <v>0</v>
      </c>
      <c r="R42" s="14">
        <v>0</v>
      </c>
      <c r="S42" s="14">
        <v>0</v>
      </c>
      <c r="T42" s="95">
        <v>0</v>
      </c>
      <c r="U42" s="95">
        <v>0</v>
      </c>
      <c r="V42" s="95">
        <v>0</v>
      </c>
      <c r="W42" s="14">
        <v>139364</v>
      </c>
      <c r="X42" s="14">
        <v>0</v>
      </c>
      <c r="Y42" s="14">
        <v>0</v>
      </c>
      <c r="Z42" s="14">
        <v>0</v>
      </c>
      <c r="AA42" s="14">
        <v>15475</v>
      </c>
      <c r="AB42" s="14">
        <v>0</v>
      </c>
      <c r="AC42" s="14">
        <v>0</v>
      </c>
      <c r="AD42" s="14">
        <v>0</v>
      </c>
      <c r="AE42" s="14">
        <v>0</v>
      </c>
      <c r="AF42" s="14">
        <v>31198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27641</v>
      </c>
      <c r="AQ42" s="14">
        <v>0</v>
      </c>
      <c r="AR42" s="14">
        <v>0</v>
      </c>
      <c r="AS42" s="14">
        <v>0</v>
      </c>
      <c r="AT42" s="14">
        <v>27302</v>
      </c>
      <c r="AU42" s="14">
        <v>13501</v>
      </c>
      <c r="AV42" s="14">
        <v>1065012</v>
      </c>
      <c r="AW42" s="14">
        <v>1644</v>
      </c>
      <c r="AX42" s="14">
        <v>0</v>
      </c>
      <c r="AY42" s="14">
        <v>0</v>
      </c>
      <c r="AZ42" s="14">
        <v>0</v>
      </c>
      <c r="BA42" s="14">
        <v>485425</v>
      </c>
      <c r="BB42" s="14">
        <f t="shared" si="3"/>
        <v>2340460</v>
      </c>
      <c r="BC42" s="14">
        <v>0</v>
      </c>
      <c r="BD42" s="14">
        <v>1067341</v>
      </c>
      <c r="BE42" s="14">
        <v>295374</v>
      </c>
      <c r="BF42" s="14">
        <v>240427</v>
      </c>
      <c r="BG42" s="14">
        <v>225209</v>
      </c>
      <c r="BH42" s="14">
        <v>15218</v>
      </c>
      <c r="BI42" s="14">
        <v>442804</v>
      </c>
      <c r="BJ42" s="14">
        <v>0</v>
      </c>
      <c r="BK42" s="14">
        <v>0</v>
      </c>
      <c r="BL42" s="14">
        <v>0</v>
      </c>
      <c r="BM42" s="14">
        <v>589888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1376210</v>
      </c>
      <c r="BU42" s="14">
        <v>566002</v>
      </c>
      <c r="BV42" s="14">
        <v>130513</v>
      </c>
      <c r="BW42" s="14">
        <v>70337</v>
      </c>
      <c r="BX42" s="14">
        <v>62955</v>
      </c>
      <c r="BY42" s="14">
        <v>10745</v>
      </c>
      <c r="BZ42" s="14">
        <v>84859</v>
      </c>
      <c r="CA42" s="14">
        <v>11941</v>
      </c>
      <c r="CB42" s="14">
        <v>8576</v>
      </c>
      <c r="CC42" s="14">
        <v>7470</v>
      </c>
      <c r="CD42" s="14">
        <v>0</v>
      </c>
      <c r="CE42" s="14">
        <v>10852</v>
      </c>
      <c r="CF42" s="14">
        <v>0</v>
      </c>
      <c r="CG42" s="14">
        <v>235674</v>
      </c>
      <c r="CH42" s="14">
        <v>229541</v>
      </c>
      <c r="CI42" s="14">
        <v>212442</v>
      </c>
      <c r="CJ42" s="14">
        <v>196217</v>
      </c>
      <c r="CK42" s="14">
        <v>185538</v>
      </c>
      <c r="CL42" s="14">
        <v>181179</v>
      </c>
      <c r="CM42" s="14">
        <v>179816</v>
      </c>
      <c r="CN42" s="14">
        <v>172742</v>
      </c>
      <c r="CO42" s="14">
        <v>166113</v>
      </c>
      <c r="CP42" s="14">
        <v>140898</v>
      </c>
      <c r="CS42" s="7"/>
      <c r="CT42" s="7"/>
      <c r="CU42" s="7"/>
      <c r="CV42" s="7"/>
      <c r="CW42" s="7"/>
      <c r="CX42" s="7"/>
    </row>
    <row r="43" spans="1:102" s="136" customFormat="1" ht="33.75" customHeight="1">
      <c r="A43" s="6" t="s">
        <v>45</v>
      </c>
      <c r="B43" s="20">
        <v>59411</v>
      </c>
      <c r="C43" s="20">
        <v>0</v>
      </c>
      <c r="D43" s="20">
        <v>239103</v>
      </c>
      <c r="E43" s="20">
        <v>73609</v>
      </c>
      <c r="F43" s="20">
        <v>26632</v>
      </c>
      <c r="G43" s="20">
        <v>46977</v>
      </c>
      <c r="H43" s="20">
        <v>393437</v>
      </c>
      <c r="I43" s="20">
        <v>385439</v>
      </c>
      <c r="J43" s="20">
        <v>6098</v>
      </c>
      <c r="K43" s="20">
        <v>0</v>
      </c>
      <c r="L43" s="20">
        <v>1900</v>
      </c>
      <c r="M43" s="20">
        <v>0</v>
      </c>
      <c r="N43" s="20">
        <v>0</v>
      </c>
      <c r="O43" s="20">
        <v>2206255</v>
      </c>
      <c r="P43" s="20">
        <v>219253</v>
      </c>
      <c r="Q43" s="20">
        <v>10799</v>
      </c>
      <c r="R43" s="20">
        <v>13945</v>
      </c>
      <c r="S43" s="20">
        <v>1560</v>
      </c>
      <c r="T43" s="99">
        <v>0</v>
      </c>
      <c r="U43" s="99">
        <v>0</v>
      </c>
      <c r="V43" s="99">
        <v>0</v>
      </c>
      <c r="W43" s="20">
        <v>1753764</v>
      </c>
      <c r="X43" s="20">
        <v>0</v>
      </c>
      <c r="Y43" s="20">
        <v>5550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14793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149525</v>
      </c>
      <c r="AQ43" s="20">
        <v>0</v>
      </c>
      <c r="AR43" s="20">
        <v>0</v>
      </c>
      <c r="AS43" s="20">
        <v>0</v>
      </c>
      <c r="AT43" s="20">
        <v>261695</v>
      </c>
      <c r="AU43" s="20">
        <v>45511</v>
      </c>
      <c r="AV43" s="20">
        <v>2294258</v>
      </c>
      <c r="AW43" s="20">
        <v>839</v>
      </c>
      <c r="AX43" s="20">
        <v>0</v>
      </c>
      <c r="AY43" s="20">
        <v>66073</v>
      </c>
      <c r="AZ43" s="20">
        <v>0</v>
      </c>
      <c r="BA43" s="20">
        <v>1661363</v>
      </c>
      <c r="BB43" s="20">
        <f t="shared" si="3"/>
        <v>7465872</v>
      </c>
      <c r="BC43" s="20">
        <v>0</v>
      </c>
      <c r="BD43" s="20">
        <v>1975259</v>
      </c>
      <c r="BE43" s="20">
        <v>877924</v>
      </c>
      <c r="BF43" s="20">
        <v>321501</v>
      </c>
      <c r="BG43" s="20">
        <v>124157</v>
      </c>
      <c r="BH43" s="20">
        <v>197344</v>
      </c>
      <c r="BI43" s="20">
        <v>2464131</v>
      </c>
      <c r="BJ43" s="20">
        <v>2293131</v>
      </c>
      <c r="BK43" s="20">
        <v>0</v>
      </c>
      <c r="BL43" s="20">
        <v>0</v>
      </c>
      <c r="BM43" s="20">
        <v>594410</v>
      </c>
      <c r="BN43" s="20">
        <v>2004953</v>
      </c>
      <c r="BO43" s="20">
        <v>0</v>
      </c>
      <c r="BP43" s="20">
        <v>0</v>
      </c>
      <c r="BQ43" s="20">
        <v>0</v>
      </c>
      <c r="BR43" s="20">
        <v>39543</v>
      </c>
      <c r="BS43" s="20">
        <v>66075</v>
      </c>
      <c r="BT43" s="20">
        <v>3345550</v>
      </c>
      <c r="BU43" s="20">
        <v>2748074</v>
      </c>
      <c r="BV43" s="20">
        <v>447732</v>
      </c>
      <c r="BW43" s="20">
        <v>243778</v>
      </c>
      <c r="BX43" s="20">
        <v>238841</v>
      </c>
      <c r="BY43" s="20">
        <v>67342</v>
      </c>
      <c r="BZ43" s="20">
        <v>344372</v>
      </c>
      <c r="CA43" s="20">
        <v>30183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0">
        <v>757735</v>
      </c>
      <c r="CH43" s="20">
        <v>765743</v>
      </c>
      <c r="CI43" s="20">
        <v>723554</v>
      </c>
      <c r="CJ43" s="20">
        <v>688372</v>
      </c>
      <c r="CK43" s="20">
        <v>622909</v>
      </c>
      <c r="CL43" s="20">
        <v>556172</v>
      </c>
      <c r="CM43" s="20">
        <v>525486</v>
      </c>
      <c r="CN43" s="20">
        <v>491875</v>
      </c>
      <c r="CO43" s="20">
        <v>469940</v>
      </c>
      <c r="CP43" s="20">
        <v>441641</v>
      </c>
      <c r="CR43" s="143"/>
      <c r="CS43" s="137"/>
      <c r="CT43" s="137"/>
      <c r="CU43" s="137"/>
      <c r="CV43" s="137"/>
      <c r="CW43" s="137"/>
      <c r="CX43" s="137"/>
    </row>
    <row r="44" spans="1:102" ht="33.75" customHeight="1">
      <c r="A44" s="5" t="s">
        <v>46</v>
      </c>
      <c r="B44" s="14">
        <v>28221</v>
      </c>
      <c r="C44" s="14">
        <v>27902</v>
      </c>
      <c r="D44" s="14">
        <v>274560</v>
      </c>
      <c r="E44" s="14">
        <v>13667</v>
      </c>
      <c r="F44" s="14">
        <v>734</v>
      </c>
      <c r="G44" s="14">
        <v>12933</v>
      </c>
      <c r="H44" s="14">
        <v>995724</v>
      </c>
      <c r="I44" s="14">
        <v>888248</v>
      </c>
      <c r="J44" s="14">
        <v>0</v>
      </c>
      <c r="K44" s="14">
        <v>0</v>
      </c>
      <c r="L44" s="14">
        <v>107476</v>
      </c>
      <c r="M44" s="14">
        <v>0</v>
      </c>
      <c r="N44" s="14">
        <v>0</v>
      </c>
      <c r="O44" s="14">
        <v>439535</v>
      </c>
      <c r="P44" s="14">
        <v>6068</v>
      </c>
      <c r="Q44" s="14">
        <v>185890</v>
      </c>
      <c r="R44" s="14">
        <v>5200</v>
      </c>
      <c r="S44" s="14">
        <v>4158</v>
      </c>
      <c r="T44" s="95">
        <v>0</v>
      </c>
      <c r="U44" s="95">
        <v>0</v>
      </c>
      <c r="V44" s="95">
        <v>0</v>
      </c>
      <c r="W44" s="14">
        <v>124936</v>
      </c>
      <c r="X44" s="14">
        <v>17483</v>
      </c>
      <c r="Y44" s="14">
        <v>24708</v>
      </c>
      <c r="Z44" s="14">
        <v>2424</v>
      </c>
      <c r="AA44" s="14">
        <v>0</v>
      </c>
      <c r="AB44" s="14">
        <v>25700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95993</v>
      </c>
      <c r="AQ44" s="14">
        <v>0</v>
      </c>
      <c r="AR44" s="14">
        <v>0</v>
      </c>
      <c r="AS44" s="14">
        <v>0</v>
      </c>
      <c r="AT44" s="14">
        <v>247305</v>
      </c>
      <c r="AU44" s="14">
        <v>47622</v>
      </c>
      <c r="AV44" s="14">
        <v>2374351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f t="shared" si="3"/>
        <v>4542678</v>
      </c>
      <c r="BC44" s="14">
        <v>0</v>
      </c>
      <c r="BD44" s="14">
        <v>1829616</v>
      </c>
      <c r="BE44" s="14">
        <v>173844</v>
      </c>
      <c r="BF44" s="14">
        <v>1051521</v>
      </c>
      <c r="BG44" s="14">
        <v>509316</v>
      </c>
      <c r="BH44" s="14">
        <v>542205</v>
      </c>
      <c r="BI44" s="14">
        <v>180150</v>
      </c>
      <c r="BJ44" s="14">
        <v>180150</v>
      </c>
      <c r="BK44" s="14">
        <v>0</v>
      </c>
      <c r="BL44" s="14">
        <v>0</v>
      </c>
      <c r="BM44" s="14">
        <v>587932</v>
      </c>
      <c r="BN44" s="14">
        <v>777459</v>
      </c>
      <c r="BO44" s="14">
        <v>0</v>
      </c>
      <c r="BP44" s="14">
        <v>0</v>
      </c>
      <c r="BQ44" s="14">
        <v>0</v>
      </c>
      <c r="BR44" s="14">
        <v>116000</v>
      </c>
      <c r="BS44" s="14">
        <v>0</v>
      </c>
      <c r="BT44" s="14">
        <v>2807783</v>
      </c>
      <c r="BU44" s="14">
        <v>1089443</v>
      </c>
      <c r="BV44" s="14">
        <v>294614</v>
      </c>
      <c r="BW44" s="14">
        <v>171726</v>
      </c>
      <c r="BX44" s="14">
        <v>93957</v>
      </c>
      <c r="BY44" s="14">
        <v>28877</v>
      </c>
      <c r="BZ44" s="14">
        <v>11004</v>
      </c>
      <c r="CA44" s="14">
        <v>8869</v>
      </c>
      <c r="CB44" s="14">
        <v>0</v>
      </c>
      <c r="CC44" s="14">
        <v>26993</v>
      </c>
      <c r="CD44" s="14">
        <v>9412</v>
      </c>
      <c r="CE44" s="14">
        <v>0</v>
      </c>
      <c r="CF44" s="14">
        <v>0</v>
      </c>
      <c r="CG44" s="14">
        <v>399446</v>
      </c>
      <c r="CH44" s="14">
        <v>412314</v>
      </c>
      <c r="CI44" s="14">
        <v>414234</v>
      </c>
      <c r="CJ44" s="14">
        <v>413755</v>
      </c>
      <c r="CK44" s="14">
        <v>364593</v>
      </c>
      <c r="CL44" s="14">
        <v>352332</v>
      </c>
      <c r="CM44" s="14">
        <v>334169</v>
      </c>
      <c r="CN44" s="14">
        <v>329628</v>
      </c>
      <c r="CO44" s="14">
        <v>304500</v>
      </c>
      <c r="CP44" s="14">
        <v>292940</v>
      </c>
      <c r="CS44" s="7"/>
      <c r="CT44" s="7"/>
      <c r="CU44" s="7"/>
      <c r="CV44" s="7"/>
      <c r="CW44" s="7"/>
      <c r="CX44" s="7"/>
    </row>
    <row r="45" spans="1:102" ht="33.75" customHeight="1">
      <c r="A45" s="5" t="s">
        <v>47</v>
      </c>
      <c r="B45" s="14">
        <v>78437</v>
      </c>
      <c r="C45" s="14">
        <v>56203</v>
      </c>
      <c r="D45" s="14">
        <v>0</v>
      </c>
      <c r="E45" s="14">
        <v>39599</v>
      </c>
      <c r="F45" s="14">
        <v>0</v>
      </c>
      <c r="G45" s="14">
        <v>39599</v>
      </c>
      <c r="H45" s="14">
        <v>292157</v>
      </c>
      <c r="I45" s="14">
        <v>292157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10195</v>
      </c>
      <c r="P45" s="14">
        <v>0</v>
      </c>
      <c r="Q45" s="14">
        <v>0</v>
      </c>
      <c r="R45" s="14">
        <v>0</v>
      </c>
      <c r="S45" s="14">
        <v>0</v>
      </c>
      <c r="T45" s="95">
        <v>0</v>
      </c>
      <c r="U45" s="95">
        <v>0</v>
      </c>
      <c r="V45" s="95">
        <v>0</v>
      </c>
      <c r="W45" s="14">
        <v>10195</v>
      </c>
      <c r="X45" s="14">
        <v>0</v>
      </c>
      <c r="Y45" s="14">
        <v>0</v>
      </c>
      <c r="Z45" s="14">
        <v>0</v>
      </c>
      <c r="AA45" s="14">
        <v>0</v>
      </c>
      <c r="AB45" s="14">
        <v>75865</v>
      </c>
      <c r="AC45" s="14">
        <v>1662646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32913</v>
      </c>
      <c r="AP45" s="14">
        <v>0</v>
      </c>
      <c r="AQ45" s="14">
        <v>0</v>
      </c>
      <c r="AR45" s="14">
        <v>0</v>
      </c>
      <c r="AS45" s="14">
        <v>0</v>
      </c>
      <c r="AT45" s="14">
        <v>80115</v>
      </c>
      <c r="AU45" s="14">
        <v>0</v>
      </c>
      <c r="AV45" s="14">
        <v>1591910</v>
      </c>
      <c r="AW45" s="14">
        <v>0</v>
      </c>
      <c r="AX45" s="14">
        <v>0</v>
      </c>
      <c r="AY45" s="14">
        <v>11010</v>
      </c>
      <c r="AZ45" s="14">
        <v>0</v>
      </c>
      <c r="BA45" s="14">
        <v>0</v>
      </c>
      <c r="BB45" s="14">
        <f t="shared" si="3"/>
        <v>3874847</v>
      </c>
      <c r="BC45" s="14">
        <v>0</v>
      </c>
      <c r="BD45" s="14">
        <v>2170096</v>
      </c>
      <c r="BE45" s="14">
        <v>4283</v>
      </c>
      <c r="BF45" s="14">
        <v>174820</v>
      </c>
      <c r="BG45" s="14">
        <v>85063</v>
      </c>
      <c r="BH45" s="14">
        <v>89757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1518921</v>
      </c>
      <c r="BO45" s="14">
        <v>0</v>
      </c>
      <c r="BP45" s="14">
        <v>0</v>
      </c>
      <c r="BQ45" s="14">
        <v>0</v>
      </c>
      <c r="BR45" s="14">
        <v>0</v>
      </c>
      <c r="BS45" s="14">
        <v>11010</v>
      </c>
      <c r="BT45" s="14">
        <v>3228598</v>
      </c>
      <c r="BU45" s="14">
        <v>646249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398978</v>
      </c>
      <c r="CH45" s="14">
        <v>387789</v>
      </c>
      <c r="CI45" s="14">
        <v>378997</v>
      </c>
      <c r="CJ45" s="14">
        <v>393553</v>
      </c>
      <c r="CK45" s="14">
        <v>358299</v>
      </c>
      <c r="CL45" s="14">
        <v>342441</v>
      </c>
      <c r="CM45" s="14">
        <v>311953</v>
      </c>
      <c r="CN45" s="14">
        <v>288255</v>
      </c>
      <c r="CO45" s="14">
        <v>251248</v>
      </c>
      <c r="CP45" s="14">
        <v>211764</v>
      </c>
      <c r="CS45" s="7"/>
      <c r="CT45" s="7"/>
      <c r="CU45" s="7"/>
      <c r="CV45" s="7"/>
      <c r="CW45" s="7"/>
      <c r="CX45" s="7"/>
    </row>
    <row r="46" spans="1:102" ht="33.75" customHeight="1">
      <c r="A46" s="5" t="s">
        <v>48</v>
      </c>
      <c r="B46" s="14">
        <v>6420</v>
      </c>
      <c r="C46" s="14">
        <v>0</v>
      </c>
      <c r="D46" s="14">
        <v>187427</v>
      </c>
      <c r="E46" s="14">
        <v>80819</v>
      </c>
      <c r="F46" s="14">
        <v>1527</v>
      </c>
      <c r="G46" s="14">
        <v>79292</v>
      </c>
      <c r="H46" s="14">
        <v>123067</v>
      </c>
      <c r="I46" s="14">
        <v>116267</v>
      </c>
      <c r="J46" s="14">
        <v>0</v>
      </c>
      <c r="K46" s="14">
        <v>0</v>
      </c>
      <c r="L46" s="14">
        <v>6800</v>
      </c>
      <c r="M46" s="14">
        <v>0</v>
      </c>
      <c r="N46" s="14">
        <v>0</v>
      </c>
      <c r="O46" s="14">
        <v>525197</v>
      </c>
      <c r="P46" s="14">
        <v>43652</v>
      </c>
      <c r="Q46" s="14">
        <v>0</v>
      </c>
      <c r="R46" s="14">
        <v>0</v>
      </c>
      <c r="S46" s="14">
        <v>6104</v>
      </c>
      <c r="T46" s="95">
        <v>0</v>
      </c>
      <c r="U46" s="95">
        <v>0</v>
      </c>
      <c r="V46" s="95">
        <v>0</v>
      </c>
      <c r="W46" s="14">
        <v>344373</v>
      </c>
      <c r="X46" s="14">
        <v>0</v>
      </c>
      <c r="Y46" s="14">
        <v>0</v>
      </c>
      <c r="Z46" s="14">
        <v>0</v>
      </c>
      <c r="AA46" s="14">
        <v>0</v>
      </c>
      <c r="AB46" s="14">
        <v>191416</v>
      </c>
      <c r="AC46" s="14">
        <v>2065349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3149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99350</v>
      </c>
      <c r="AQ46" s="14">
        <v>0</v>
      </c>
      <c r="AR46" s="14">
        <v>11029</v>
      </c>
      <c r="AS46" s="14">
        <v>0</v>
      </c>
      <c r="AT46" s="14">
        <v>128103</v>
      </c>
      <c r="AU46" s="14">
        <v>30929</v>
      </c>
      <c r="AV46" s="14">
        <v>2032888</v>
      </c>
      <c r="AW46" s="14">
        <v>3641</v>
      </c>
      <c r="AX46" s="14">
        <v>0</v>
      </c>
      <c r="AY46" s="14">
        <v>8634</v>
      </c>
      <c r="AZ46" s="14">
        <v>0</v>
      </c>
      <c r="BA46" s="14">
        <v>0</v>
      </c>
      <c r="BB46" s="14">
        <f t="shared" si="3"/>
        <v>5497418</v>
      </c>
      <c r="BC46" s="14">
        <v>0</v>
      </c>
      <c r="BD46" s="14">
        <v>4233044</v>
      </c>
      <c r="BE46" s="14">
        <v>300936</v>
      </c>
      <c r="BF46" s="14">
        <v>479931</v>
      </c>
      <c r="BG46" s="14">
        <v>395899</v>
      </c>
      <c r="BH46" s="14">
        <v>84032</v>
      </c>
      <c r="BI46" s="14">
        <v>355166</v>
      </c>
      <c r="BJ46" s="14">
        <v>355166</v>
      </c>
      <c r="BK46" s="14">
        <v>3149</v>
      </c>
      <c r="BL46" s="14">
        <v>0</v>
      </c>
      <c r="BM46" s="14">
        <v>218408</v>
      </c>
      <c r="BN46" s="14">
        <v>199086</v>
      </c>
      <c r="BO46" s="14">
        <v>0</v>
      </c>
      <c r="BP46" s="14">
        <v>0</v>
      </c>
      <c r="BQ46" s="14">
        <v>0</v>
      </c>
      <c r="BR46" s="14">
        <v>0</v>
      </c>
      <c r="BS46" s="14">
        <v>8634</v>
      </c>
      <c r="BT46" s="14">
        <v>4180351</v>
      </c>
      <c r="BU46" s="14">
        <v>935881</v>
      </c>
      <c r="BV46" s="14">
        <v>154117</v>
      </c>
      <c r="BW46" s="14">
        <v>54909</v>
      </c>
      <c r="BX46" s="14">
        <v>3149</v>
      </c>
      <c r="BY46" s="14">
        <v>4270</v>
      </c>
      <c r="BZ46" s="14">
        <v>74038</v>
      </c>
      <c r="CA46" s="14">
        <v>24417</v>
      </c>
      <c r="CB46" s="14">
        <v>22082</v>
      </c>
      <c r="CC46" s="14">
        <v>2247</v>
      </c>
      <c r="CD46" s="14">
        <v>17564</v>
      </c>
      <c r="CE46" s="14">
        <v>24393</v>
      </c>
      <c r="CF46" s="14">
        <v>0</v>
      </c>
      <c r="CG46" s="14">
        <v>544939</v>
      </c>
      <c r="CH46" s="14">
        <v>548543</v>
      </c>
      <c r="CI46" s="14">
        <v>501189</v>
      </c>
      <c r="CJ46" s="14">
        <v>588683</v>
      </c>
      <c r="CK46" s="14">
        <v>565296</v>
      </c>
      <c r="CL46" s="14">
        <v>489052</v>
      </c>
      <c r="CM46" s="14">
        <v>461143</v>
      </c>
      <c r="CN46" s="14">
        <v>406480</v>
      </c>
      <c r="CO46" s="14">
        <v>370169</v>
      </c>
      <c r="CP46" s="14">
        <v>348852</v>
      </c>
      <c r="CS46" s="7"/>
      <c r="CT46" s="7"/>
      <c r="CU46" s="7"/>
      <c r="CV46" s="7"/>
      <c r="CW46" s="7"/>
      <c r="CX46" s="7"/>
    </row>
    <row r="47" spans="1:102" ht="33.75" customHeight="1">
      <c r="A47" s="5" t="s">
        <v>49</v>
      </c>
      <c r="B47" s="14">
        <v>46668</v>
      </c>
      <c r="C47" s="14">
        <v>21761</v>
      </c>
      <c r="D47" s="14">
        <v>193487</v>
      </c>
      <c r="E47" s="14">
        <v>73649</v>
      </c>
      <c r="F47" s="14">
        <v>0</v>
      </c>
      <c r="G47" s="14">
        <v>73649</v>
      </c>
      <c r="H47" s="14">
        <v>263788</v>
      </c>
      <c r="I47" s="14">
        <v>263788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78967</v>
      </c>
      <c r="P47" s="14">
        <v>1488</v>
      </c>
      <c r="Q47" s="14">
        <v>0</v>
      </c>
      <c r="R47" s="14">
        <v>6836</v>
      </c>
      <c r="S47" s="14">
        <v>0</v>
      </c>
      <c r="T47" s="95">
        <v>0</v>
      </c>
      <c r="U47" s="95">
        <v>0</v>
      </c>
      <c r="V47" s="95">
        <v>0</v>
      </c>
      <c r="W47" s="14">
        <v>63295</v>
      </c>
      <c r="X47" s="14">
        <v>0</v>
      </c>
      <c r="Y47" s="14">
        <v>0</v>
      </c>
      <c r="Z47" s="14">
        <v>0</v>
      </c>
      <c r="AA47" s="14">
        <v>0</v>
      </c>
      <c r="AB47" s="14">
        <v>157601</v>
      </c>
      <c r="AC47" s="14">
        <v>918344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12390</v>
      </c>
      <c r="AQ47" s="14">
        <v>0</v>
      </c>
      <c r="AR47" s="14">
        <v>14023</v>
      </c>
      <c r="AS47" s="14">
        <v>0</v>
      </c>
      <c r="AT47" s="14">
        <v>43805</v>
      </c>
      <c r="AU47" s="14">
        <v>11462</v>
      </c>
      <c r="AV47" s="14">
        <v>1273010</v>
      </c>
      <c r="AW47" s="14">
        <v>0</v>
      </c>
      <c r="AX47" s="14">
        <v>0</v>
      </c>
      <c r="AY47" s="14">
        <v>46603</v>
      </c>
      <c r="AZ47" s="14">
        <v>0</v>
      </c>
      <c r="BA47" s="14">
        <v>124152</v>
      </c>
      <c r="BB47" s="14">
        <f t="shared" si="3"/>
        <v>3257949</v>
      </c>
      <c r="BC47" s="14">
        <v>0</v>
      </c>
      <c r="BD47" s="14">
        <v>2266077</v>
      </c>
      <c r="BE47" s="14">
        <v>231462</v>
      </c>
      <c r="BF47" s="14">
        <v>550567</v>
      </c>
      <c r="BG47" s="14">
        <v>239972</v>
      </c>
      <c r="BH47" s="14">
        <v>310595</v>
      </c>
      <c r="BI47" s="14">
        <v>119281</v>
      </c>
      <c r="BJ47" s="14">
        <v>30181</v>
      </c>
      <c r="BK47" s="14">
        <v>0</v>
      </c>
      <c r="BL47" s="14">
        <v>0</v>
      </c>
      <c r="BM47" s="14">
        <v>275422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46602</v>
      </c>
      <c r="BT47" s="14">
        <v>2003813</v>
      </c>
      <c r="BU47" s="14">
        <v>993604</v>
      </c>
      <c r="BV47" s="14">
        <v>23195</v>
      </c>
      <c r="BW47" s="14">
        <v>27065</v>
      </c>
      <c r="BX47" s="14">
        <v>24195</v>
      </c>
      <c r="BY47" s="14">
        <v>77884</v>
      </c>
      <c r="BZ47" s="14">
        <v>98266</v>
      </c>
      <c r="CA47" s="14">
        <v>0</v>
      </c>
      <c r="CB47" s="14">
        <v>9287</v>
      </c>
      <c r="CC47" s="14">
        <v>640</v>
      </c>
      <c r="CD47" s="14">
        <v>0</v>
      </c>
      <c r="CE47" s="14">
        <v>0</v>
      </c>
      <c r="CF47" s="14">
        <v>0</v>
      </c>
      <c r="CG47" s="14">
        <v>345880</v>
      </c>
      <c r="CH47" s="14">
        <v>335497</v>
      </c>
      <c r="CI47" s="14">
        <v>312850</v>
      </c>
      <c r="CJ47" s="14">
        <v>314852</v>
      </c>
      <c r="CK47" s="14">
        <v>279742</v>
      </c>
      <c r="CL47" s="14">
        <v>264757</v>
      </c>
      <c r="CM47" s="14">
        <v>244720</v>
      </c>
      <c r="CN47" s="14">
        <v>207057</v>
      </c>
      <c r="CO47" s="14">
        <v>180931</v>
      </c>
      <c r="CP47" s="14">
        <v>165600</v>
      </c>
      <c r="CS47" s="7"/>
      <c r="CT47" s="7"/>
      <c r="CU47" s="7"/>
      <c r="CV47" s="7"/>
      <c r="CW47" s="7"/>
      <c r="CX47" s="7"/>
    </row>
    <row r="48" spans="1:102" s="136" customFormat="1" ht="33.75" customHeight="1">
      <c r="A48" s="6" t="s">
        <v>50</v>
      </c>
      <c r="B48" s="20">
        <v>105678</v>
      </c>
      <c r="C48" s="20">
        <v>73620</v>
      </c>
      <c r="D48" s="20">
        <v>130309</v>
      </c>
      <c r="E48" s="20">
        <v>46124</v>
      </c>
      <c r="F48" s="20">
        <v>0</v>
      </c>
      <c r="G48" s="20">
        <v>46124</v>
      </c>
      <c r="H48" s="20">
        <v>203239</v>
      </c>
      <c r="I48" s="20">
        <v>192839</v>
      </c>
      <c r="J48" s="20">
        <v>0</v>
      </c>
      <c r="K48" s="20">
        <v>0</v>
      </c>
      <c r="L48" s="20">
        <v>10400</v>
      </c>
      <c r="M48" s="20">
        <v>0</v>
      </c>
      <c r="N48" s="20">
        <v>0</v>
      </c>
      <c r="O48" s="20">
        <v>1079755</v>
      </c>
      <c r="P48" s="20">
        <v>1188</v>
      </c>
      <c r="Q48" s="20">
        <v>13282</v>
      </c>
      <c r="R48" s="20">
        <v>0</v>
      </c>
      <c r="S48" s="20">
        <v>46076</v>
      </c>
      <c r="T48" s="99">
        <v>0</v>
      </c>
      <c r="U48" s="99">
        <v>0</v>
      </c>
      <c r="V48" s="99">
        <v>0</v>
      </c>
      <c r="W48" s="20">
        <v>832185</v>
      </c>
      <c r="X48" s="20">
        <v>0</v>
      </c>
      <c r="Y48" s="20">
        <v>0</v>
      </c>
      <c r="Z48" s="20">
        <v>0</v>
      </c>
      <c r="AA48" s="20">
        <v>2722</v>
      </c>
      <c r="AB48" s="20">
        <v>0</v>
      </c>
      <c r="AC48" s="20">
        <v>0</v>
      </c>
      <c r="AD48" s="20">
        <v>0</v>
      </c>
      <c r="AE48" s="20">
        <v>0</v>
      </c>
      <c r="AF48" s="20">
        <v>22910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161537</v>
      </c>
      <c r="AQ48" s="20">
        <v>0</v>
      </c>
      <c r="AR48" s="20">
        <v>714</v>
      </c>
      <c r="AS48" s="20">
        <v>0</v>
      </c>
      <c r="AT48" s="20">
        <v>262359</v>
      </c>
      <c r="AU48" s="20">
        <v>60948</v>
      </c>
      <c r="AV48" s="20">
        <v>2494853</v>
      </c>
      <c r="AW48" s="20">
        <v>11720</v>
      </c>
      <c r="AX48" s="20">
        <v>0</v>
      </c>
      <c r="AY48" s="20">
        <v>133215</v>
      </c>
      <c r="AZ48" s="20">
        <v>0</v>
      </c>
      <c r="BA48" s="20">
        <v>841</v>
      </c>
      <c r="BB48" s="20">
        <f t="shared" si="3"/>
        <v>4714202</v>
      </c>
      <c r="BC48" s="20">
        <v>0</v>
      </c>
      <c r="BD48" s="20">
        <v>2490071</v>
      </c>
      <c r="BE48" s="20">
        <v>298834</v>
      </c>
      <c r="BF48" s="20">
        <v>878300</v>
      </c>
      <c r="BG48" s="20">
        <v>542996</v>
      </c>
      <c r="BH48" s="20">
        <v>335304</v>
      </c>
      <c r="BI48" s="20">
        <v>976768</v>
      </c>
      <c r="BJ48" s="20">
        <v>968106</v>
      </c>
      <c r="BK48" s="20">
        <v>0</v>
      </c>
      <c r="BL48" s="20">
        <v>0</v>
      </c>
      <c r="BM48" s="20">
        <v>5658</v>
      </c>
      <c r="BN48" s="20">
        <v>172580</v>
      </c>
      <c r="BO48" s="20">
        <v>0</v>
      </c>
      <c r="BP48" s="20">
        <v>0</v>
      </c>
      <c r="BQ48" s="20">
        <v>0</v>
      </c>
      <c r="BR48" s="20">
        <v>57610</v>
      </c>
      <c r="BS48" s="20">
        <v>133215</v>
      </c>
      <c r="BT48" s="20">
        <v>2861913</v>
      </c>
      <c r="BU48" s="20">
        <v>1149424</v>
      </c>
      <c r="BV48" s="20">
        <v>109434</v>
      </c>
      <c r="BW48" s="20">
        <v>252431</v>
      </c>
      <c r="BX48" s="20">
        <v>141090</v>
      </c>
      <c r="BY48" s="20">
        <v>53471</v>
      </c>
      <c r="BZ48" s="20">
        <v>56469</v>
      </c>
      <c r="CA48" s="20">
        <v>89970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589632</v>
      </c>
      <c r="CH48" s="20">
        <v>542188</v>
      </c>
      <c r="CI48" s="20">
        <v>498306</v>
      </c>
      <c r="CJ48" s="20">
        <v>469768</v>
      </c>
      <c r="CK48" s="20">
        <v>416078</v>
      </c>
      <c r="CL48" s="20">
        <v>377858</v>
      </c>
      <c r="CM48" s="20">
        <v>339500</v>
      </c>
      <c r="CN48" s="20">
        <v>307023</v>
      </c>
      <c r="CO48" s="20">
        <v>266645</v>
      </c>
      <c r="CP48" s="20">
        <v>243745</v>
      </c>
      <c r="CR48" s="143"/>
      <c r="CS48" s="137"/>
      <c r="CT48" s="137"/>
      <c r="CU48" s="137"/>
      <c r="CV48" s="137"/>
      <c r="CW48" s="137"/>
      <c r="CX48" s="137"/>
    </row>
    <row r="49" spans="1:102" ht="33.75" customHeight="1">
      <c r="A49" s="5" t="s">
        <v>51</v>
      </c>
      <c r="B49" s="14">
        <v>54412</v>
      </c>
      <c r="C49" s="14">
        <v>12258</v>
      </c>
      <c r="D49" s="14">
        <v>259965</v>
      </c>
      <c r="E49" s="14">
        <v>47397</v>
      </c>
      <c r="F49" s="14">
        <v>7758</v>
      </c>
      <c r="G49" s="14">
        <v>39639</v>
      </c>
      <c r="H49" s="14">
        <v>299861</v>
      </c>
      <c r="I49" s="14">
        <v>299861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1608092</v>
      </c>
      <c r="P49" s="14">
        <v>235729</v>
      </c>
      <c r="Q49" s="14">
        <v>635780</v>
      </c>
      <c r="R49" s="14">
        <v>5000</v>
      </c>
      <c r="S49" s="14">
        <v>38666</v>
      </c>
      <c r="T49" s="95">
        <v>0</v>
      </c>
      <c r="U49" s="95">
        <v>0</v>
      </c>
      <c r="V49" s="95">
        <v>0</v>
      </c>
      <c r="W49" s="14">
        <v>634553</v>
      </c>
      <c r="X49" s="14">
        <v>0</v>
      </c>
      <c r="Y49" s="14">
        <v>0</v>
      </c>
      <c r="Z49" s="14">
        <v>0</v>
      </c>
      <c r="AA49" s="14">
        <v>0</v>
      </c>
      <c r="AB49" s="14">
        <v>93426</v>
      </c>
      <c r="AC49" s="14">
        <v>0</v>
      </c>
      <c r="AD49" s="14">
        <v>0</v>
      </c>
      <c r="AE49" s="14">
        <v>0</v>
      </c>
      <c r="AF49" s="14">
        <v>38078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185551</v>
      </c>
      <c r="AQ49" s="14">
        <v>0</v>
      </c>
      <c r="AR49" s="14">
        <v>0</v>
      </c>
      <c r="AS49" s="14">
        <v>0</v>
      </c>
      <c r="AT49" s="14">
        <v>87609</v>
      </c>
      <c r="AU49" s="14">
        <v>18279</v>
      </c>
      <c r="AV49" s="14">
        <v>1567501</v>
      </c>
      <c r="AW49" s="14">
        <v>1603</v>
      </c>
      <c r="AX49" s="14">
        <v>0</v>
      </c>
      <c r="AY49" s="14">
        <v>166514</v>
      </c>
      <c r="AZ49" s="14">
        <v>0</v>
      </c>
      <c r="BA49" s="14">
        <v>29920</v>
      </c>
      <c r="BB49" s="14">
        <f t="shared" si="3"/>
        <v>4458208</v>
      </c>
      <c r="BC49" s="14">
        <v>0</v>
      </c>
      <c r="BD49" s="14">
        <v>979497</v>
      </c>
      <c r="BE49" s="14">
        <v>109734</v>
      </c>
      <c r="BF49" s="14">
        <v>477196</v>
      </c>
      <c r="BG49" s="14">
        <v>284938</v>
      </c>
      <c r="BH49" s="14">
        <v>192258</v>
      </c>
      <c r="BI49" s="14">
        <v>769414</v>
      </c>
      <c r="BJ49" s="14">
        <v>579214</v>
      </c>
      <c r="BK49" s="14">
        <v>0</v>
      </c>
      <c r="BL49" s="14">
        <v>0</v>
      </c>
      <c r="BM49" s="14">
        <v>0</v>
      </c>
      <c r="BN49" s="14">
        <v>1811819</v>
      </c>
      <c r="BO49" s="14">
        <v>0</v>
      </c>
      <c r="BP49" s="14">
        <v>0</v>
      </c>
      <c r="BQ49" s="14">
        <v>0</v>
      </c>
      <c r="BR49" s="14">
        <v>253767</v>
      </c>
      <c r="BS49" s="14">
        <v>166515</v>
      </c>
      <c r="BT49" s="14">
        <v>2766402</v>
      </c>
      <c r="BU49" s="14">
        <v>924788</v>
      </c>
      <c r="BV49" s="14">
        <v>397753</v>
      </c>
      <c r="BW49" s="14">
        <v>115039</v>
      </c>
      <c r="BX49" s="14">
        <v>54189</v>
      </c>
      <c r="BY49" s="14">
        <v>88155</v>
      </c>
      <c r="BZ49" s="14">
        <v>96542</v>
      </c>
      <c r="CA49" s="14">
        <v>15340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501215</v>
      </c>
      <c r="CH49" s="14">
        <v>474187</v>
      </c>
      <c r="CI49" s="14">
        <v>458547</v>
      </c>
      <c r="CJ49" s="14">
        <v>422180</v>
      </c>
      <c r="CK49" s="14">
        <v>389745</v>
      </c>
      <c r="CL49" s="14">
        <v>370279</v>
      </c>
      <c r="CM49" s="14">
        <v>323505</v>
      </c>
      <c r="CN49" s="14">
        <v>300851</v>
      </c>
      <c r="CO49" s="14">
        <v>264401</v>
      </c>
      <c r="CP49" s="14">
        <v>237340</v>
      </c>
      <c r="CS49" s="7"/>
      <c r="CT49" s="7"/>
      <c r="CU49" s="7"/>
      <c r="CV49" s="7"/>
      <c r="CW49" s="7"/>
      <c r="CX49" s="7"/>
    </row>
    <row r="50" spans="1:102" ht="33.75" customHeight="1">
      <c r="A50" s="5" t="s">
        <v>52</v>
      </c>
      <c r="B50" s="14">
        <v>22763</v>
      </c>
      <c r="C50" s="14">
        <v>16002</v>
      </c>
      <c r="D50" s="14">
        <v>247063</v>
      </c>
      <c r="E50" s="14">
        <v>100821</v>
      </c>
      <c r="F50" s="14">
        <v>5432</v>
      </c>
      <c r="G50" s="14">
        <v>95389</v>
      </c>
      <c r="H50" s="14">
        <v>690132</v>
      </c>
      <c r="I50" s="14">
        <v>560999</v>
      </c>
      <c r="J50" s="14">
        <v>0</v>
      </c>
      <c r="K50" s="14">
        <v>0</v>
      </c>
      <c r="L50" s="14">
        <v>129133</v>
      </c>
      <c r="M50" s="14">
        <v>0</v>
      </c>
      <c r="N50" s="14">
        <v>0</v>
      </c>
      <c r="O50" s="14">
        <v>1396977</v>
      </c>
      <c r="P50" s="14">
        <v>244806</v>
      </c>
      <c r="Q50" s="14">
        <v>0</v>
      </c>
      <c r="R50" s="14">
        <v>110164</v>
      </c>
      <c r="S50" s="14">
        <v>0</v>
      </c>
      <c r="T50" s="95">
        <v>0</v>
      </c>
      <c r="U50" s="95">
        <v>0</v>
      </c>
      <c r="V50" s="95">
        <v>0</v>
      </c>
      <c r="W50" s="14">
        <v>927235</v>
      </c>
      <c r="X50" s="14">
        <v>0</v>
      </c>
      <c r="Y50" s="14">
        <v>0</v>
      </c>
      <c r="Z50" s="14">
        <v>0</v>
      </c>
      <c r="AA50" s="14">
        <v>0</v>
      </c>
      <c r="AB50" s="14">
        <v>183830</v>
      </c>
      <c r="AC50" s="14">
        <v>0</v>
      </c>
      <c r="AD50" s="14">
        <v>0</v>
      </c>
      <c r="AE50" s="14">
        <v>0</v>
      </c>
      <c r="AF50" s="14">
        <v>23131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290593</v>
      </c>
      <c r="AQ50" s="14">
        <v>0</v>
      </c>
      <c r="AR50" s="14">
        <v>1254</v>
      </c>
      <c r="AS50" s="14">
        <v>0</v>
      </c>
      <c r="AT50" s="14">
        <v>77391</v>
      </c>
      <c r="AU50" s="14">
        <v>16763</v>
      </c>
      <c r="AV50" s="14">
        <v>1656688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f t="shared" si="3"/>
        <v>4707406</v>
      </c>
      <c r="BC50" s="14">
        <v>0</v>
      </c>
      <c r="BD50" s="14">
        <v>2809696</v>
      </c>
      <c r="BE50" s="14">
        <v>540373</v>
      </c>
      <c r="BF50" s="14">
        <v>512379</v>
      </c>
      <c r="BG50" s="14">
        <v>484192</v>
      </c>
      <c r="BH50" s="14">
        <v>28187</v>
      </c>
      <c r="BI50" s="14">
        <v>980671</v>
      </c>
      <c r="BJ50" s="14">
        <v>841971</v>
      </c>
      <c r="BK50" s="14">
        <v>0</v>
      </c>
      <c r="BL50" s="14">
        <v>0</v>
      </c>
      <c r="BM50" s="14">
        <v>0</v>
      </c>
      <c r="BN50" s="14">
        <v>404660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2272203</v>
      </c>
      <c r="BU50" s="14">
        <v>1755753</v>
      </c>
      <c r="BV50" s="14">
        <v>53690</v>
      </c>
      <c r="BW50" s="14">
        <v>197506</v>
      </c>
      <c r="BX50" s="14">
        <v>317232</v>
      </c>
      <c r="BY50" s="14">
        <v>23131</v>
      </c>
      <c r="BZ50" s="14">
        <v>82527</v>
      </c>
      <c r="CA50" s="14">
        <v>5364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4">
        <v>485763</v>
      </c>
      <c r="CH50" s="14">
        <v>490375</v>
      </c>
      <c r="CI50" s="14">
        <v>477660</v>
      </c>
      <c r="CJ50" s="14">
        <v>468856</v>
      </c>
      <c r="CK50" s="14">
        <v>435196</v>
      </c>
      <c r="CL50" s="14">
        <v>399921</v>
      </c>
      <c r="CM50" s="14">
        <v>365822</v>
      </c>
      <c r="CN50" s="14">
        <v>334954</v>
      </c>
      <c r="CO50" s="14">
        <v>307515</v>
      </c>
      <c r="CP50" s="14">
        <v>240788</v>
      </c>
      <c r="CS50" s="7"/>
      <c r="CT50" s="7"/>
      <c r="CU50" s="7"/>
      <c r="CV50" s="7"/>
      <c r="CW50" s="7"/>
      <c r="CX50" s="7"/>
    </row>
    <row r="51" spans="1:102" ht="33.75" customHeight="1">
      <c r="A51" s="5" t="s">
        <v>53</v>
      </c>
      <c r="B51" s="14">
        <v>54869</v>
      </c>
      <c r="C51" s="14">
        <v>36884</v>
      </c>
      <c r="D51" s="14">
        <v>9134</v>
      </c>
      <c r="E51" s="14">
        <v>20410</v>
      </c>
      <c r="F51" s="14">
        <v>0</v>
      </c>
      <c r="G51" s="14">
        <v>20410</v>
      </c>
      <c r="H51" s="14">
        <v>100737</v>
      </c>
      <c r="I51" s="14">
        <v>100737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1150190</v>
      </c>
      <c r="P51" s="14">
        <v>69046</v>
      </c>
      <c r="Q51" s="14">
        <v>96900</v>
      </c>
      <c r="R51" s="14">
        <v>0</v>
      </c>
      <c r="S51" s="14">
        <v>400</v>
      </c>
      <c r="T51" s="95">
        <v>0</v>
      </c>
      <c r="U51" s="95">
        <v>0</v>
      </c>
      <c r="V51" s="95">
        <v>0</v>
      </c>
      <c r="W51" s="14">
        <v>933168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154727</v>
      </c>
      <c r="AQ51" s="14">
        <v>0</v>
      </c>
      <c r="AR51" s="14">
        <v>0</v>
      </c>
      <c r="AS51" s="14">
        <v>0</v>
      </c>
      <c r="AT51" s="14">
        <v>88818</v>
      </c>
      <c r="AU51" s="14">
        <v>16895</v>
      </c>
      <c r="AV51" s="14">
        <v>1467457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f t="shared" si="3"/>
        <v>3063237</v>
      </c>
      <c r="BC51" s="14">
        <v>0</v>
      </c>
      <c r="BD51" s="14">
        <v>1177628</v>
      </c>
      <c r="BE51" s="14">
        <v>54063</v>
      </c>
      <c r="BF51" s="14">
        <v>391334</v>
      </c>
      <c r="BG51" s="14">
        <v>348185</v>
      </c>
      <c r="BH51" s="14">
        <v>43149</v>
      </c>
      <c r="BI51" s="14">
        <v>1089242</v>
      </c>
      <c r="BJ51" s="14">
        <v>959642</v>
      </c>
      <c r="BK51" s="14">
        <v>0</v>
      </c>
      <c r="BL51" s="14">
        <v>0</v>
      </c>
      <c r="BM51" s="14">
        <v>3811</v>
      </c>
      <c r="BN51" s="14">
        <v>401222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1481148</v>
      </c>
      <c r="BU51" s="14">
        <v>969323</v>
      </c>
      <c r="BV51" s="14">
        <v>342046</v>
      </c>
      <c r="BW51" s="14">
        <v>85247</v>
      </c>
      <c r="BX51" s="14">
        <v>48243</v>
      </c>
      <c r="BY51" s="14">
        <v>67939</v>
      </c>
      <c r="BZ51" s="14">
        <v>63366</v>
      </c>
      <c r="CA51" s="14">
        <v>0</v>
      </c>
      <c r="CB51" s="14">
        <v>780</v>
      </c>
      <c r="CC51" s="14">
        <v>2333</v>
      </c>
      <c r="CD51" s="14">
        <v>2812</v>
      </c>
      <c r="CE51" s="14">
        <v>0</v>
      </c>
      <c r="CF51" s="14">
        <v>0</v>
      </c>
      <c r="CG51" s="14">
        <v>374041</v>
      </c>
      <c r="CH51" s="14">
        <v>355233</v>
      </c>
      <c r="CI51" s="14">
        <v>342895</v>
      </c>
      <c r="CJ51" s="14">
        <v>309711</v>
      </c>
      <c r="CK51" s="14">
        <v>275493</v>
      </c>
      <c r="CL51" s="14">
        <v>263250</v>
      </c>
      <c r="CM51" s="14">
        <v>236168</v>
      </c>
      <c r="CN51" s="14">
        <v>193103</v>
      </c>
      <c r="CO51" s="14">
        <v>164015</v>
      </c>
      <c r="CP51" s="14">
        <v>148449</v>
      </c>
      <c r="CS51" s="7"/>
      <c r="CT51" s="7"/>
      <c r="CU51" s="7"/>
      <c r="CV51" s="7"/>
      <c r="CW51" s="7"/>
      <c r="CX51" s="7"/>
    </row>
    <row r="52" spans="1:102" ht="33.75" customHeight="1">
      <c r="A52" s="5" t="s">
        <v>54</v>
      </c>
      <c r="B52" s="14">
        <v>3203</v>
      </c>
      <c r="C52" s="14">
        <v>0</v>
      </c>
      <c r="D52" s="14">
        <v>110353</v>
      </c>
      <c r="E52" s="14">
        <v>57939</v>
      </c>
      <c r="F52" s="14">
        <v>641</v>
      </c>
      <c r="G52" s="14">
        <v>57298</v>
      </c>
      <c r="H52" s="14">
        <v>50152</v>
      </c>
      <c r="I52" s="14">
        <v>25256</v>
      </c>
      <c r="J52" s="14">
        <v>0</v>
      </c>
      <c r="K52" s="14">
        <v>0</v>
      </c>
      <c r="L52" s="14">
        <v>24896</v>
      </c>
      <c r="M52" s="14">
        <v>0</v>
      </c>
      <c r="N52" s="14">
        <v>0</v>
      </c>
      <c r="O52" s="14">
        <v>286320</v>
      </c>
      <c r="P52" s="14">
        <v>0</v>
      </c>
      <c r="Q52" s="14">
        <v>0</v>
      </c>
      <c r="R52" s="14">
        <v>0</v>
      </c>
      <c r="S52" s="14">
        <v>0</v>
      </c>
      <c r="T52" s="95">
        <v>0</v>
      </c>
      <c r="U52" s="95">
        <v>0</v>
      </c>
      <c r="V52" s="95">
        <v>0</v>
      </c>
      <c r="W52" s="14">
        <v>196284</v>
      </c>
      <c r="X52" s="14">
        <v>2487</v>
      </c>
      <c r="Y52" s="14">
        <v>0</v>
      </c>
      <c r="Z52" s="14">
        <v>1105</v>
      </c>
      <c r="AA52" s="14">
        <v>0</v>
      </c>
      <c r="AB52" s="14">
        <v>511458</v>
      </c>
      <c r="AC52" s="14">
        <v>1602969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27878</v>
      </c>
      <c r="AQ52" s="14">
        <v>0</v>
      </c>
      <c r="AR52" s="14">
        <v>28295</v>
      </c>
      <c r="AS52" s="14">
        <v>0</v>
      </c>
      <c r="AT52" s="14">
        <v>69617</v>
      </c>
      <c r="AU52" s="14">
        <v>16209</v>
      </c>
      <c r="AV52" s="14">
        <v>1507431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f t="shared" si="3"/>
        <v>4271824</v>
      </c>
      <c r="BC52" s="14">
        <v>0</v>
      </c>
      <c r="BD52" s="14">
        <v>2566337</v>
      </c>
      <c r="BE52" s="14">
        <v>157002</v>
      </c>
      <c r="BF52" s="14">
        <v>1002892</v>
      </c>
      <c r="BG52" s="14">
        <v>337418</v>
      </c>
      <c r="BH52" s="14">
        <v>665474</v>
      </c>
      <c r="BI52" s="14">
        <v>219209</v>
      </c>
      <c r="BJ52" s="14">
        <v>219209</v>
      </c>
      <c r="BK52" s="14">
        <v>0</v>
      </c>
      <c r="BL52" s="14">
        <v>0</v>
      </c>
      <c r="BM52" s="14">
        <v>362420</v>
      </c>
      <c r="BN52" s="14">
        <v>120966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3143263</v>
      </c>
      <c r="BU52" s="14">
        <v>827326</v>
      </c>
      <c r="BV52" s="14">
        <v>43416</v>
      </c>
      <c r="BW52" s="14">
        <v>40397</v>
      </c>
      <c r="BX52" s="14">
        <v>15662</v>
      </c>
      <c r="BY52" s="14">
        <v>0</v>
      </c>
      <c r="BZ52" s="14">
        <v>101637</v>
      </c>
      <c r="CA52" s="14">
        <v>5816</v>
      </c>
      <c r="CB52" s="14">
        <v>28798</v>
      </c>
      <c r="CC52" s="14">
        <v>0</v>
      </c>
      <c r="CD52" s="14">
        <v>0</v>
      </c>
      <c r="CE52" s="14">
        <v>65509</v>
      </c>
      <c r="CF52" s="14">
        <v>0</v>
      </c>
      <c r="CG52" s="14">
        <v>520118</v>
      </c>
      <c r="CH52" s="14">
        <v>520752</v>
      </c>
      <c r="CI52" s="14">
        <v>490152</v>
      </c>
      <c r="CJ52" s="14">
        <v>505749</v>
      </c>
      <c r="CK52" s="14">
        <v>451847</v>
      </c>
      <c r="CL52" s="14">
        <v>387009</v>
      </c>
      <c r="CM52" s="14">
        <v>324722</v>
      </c>
      <c r="CN52" s="14">
        <v>253811</v>
      </c>
      <c r="CO52" s="14">
        <v>214227</v>
      </c>
      <c r="CP52" s="14">
        <v>188951</v>
      </c>
      <c r="CS52" s="7"/>
      <c r="CT52" s="7"/>
      <c r="CU52" s="7"/>
      <c r="CV52" s="7"/>
      <c r="CW52" s="7"/>
      <c r="CX52" s="7"/>
    </row>
    <row r="53" spans="1:102" s="136" customFormat="1" ht="33.75" customHeight="1">
      <c r="A53" s="6" t="s">
        <v>55</v>
      </c>
      <c r="B53" s="20">
        <v>828</v>
      </c>
      <c r="C53" s="20">
        <v>0</v>
      </c>
      <c r="D53" s="20">
        <v>332095</v>
      </c>
      <c r="E53" s="20">
        <v>16157</v>
      </c>
      <c r="F53" s="20">
        <v>7558</v>
      </c>
      <c r="G53" s="20">
        <v>8599</v>
      </c>
      <c r="H53" s="20">
        <v>884100</v>
      </c>
      <c r="I53" s="20">
        <v>652440</v>
      </c>
      <c r="J53" s="20">
        <v>113200</v>
      </c>
      <c r="K53" s="20">
        <v>116797</v>
      </c>
      <c r="L53" s="20">
        <v>1663</v>
      </c>
      <c r="M53" s="20">
        <v>0</v>
      </c>
      <c r="N53" s="20">
        <v>0</v>
      </c>
      <c r="O53" s="20">
        <v>4522889</v>
      </c>
      <c r="P53" s="20">
        <v>1402102</v>
      </c>
      <c r="Q53" s="20">
        <v>889805</v>
      </c>
      <c r="R53" s="20">
        <v>48400</v>
      </c>
      <c r="S53" s="20">
        <v>59195</v>
      </c>
      <c r="T53" s="99">
        <v>0</v>
      </c>
      <c r="U53" s="99">
        <v>0</v>
      </c>
      <c r="V53" s="99">
        <v>0</v>
      </c>
      <c r="W53" s="20">
        <v>1600210</v>
      </c>
      <c r="X53" s="20">
        <v>106260</v>
      </c>
      <c r="Y53" s="20">
        <v>0</v>
      </c>
      <c r="Z53" s="20">
        <v>0</v>
      </c>
      <c r="AA53" s="20">
        <v>200356</v>
      </c>
      <c r="AB53" s="20">
        <v>0</v>
      </c>
      <c r="AC53" s="20">
        <v>0</v>
      </c>
      <c r="AD53" s="20">
        <v>0</v>
      </c>
      <c r="AE53" s="20">
        <v>0</v>
      </c>
      <c r="AF53" s="20">
        <v>69583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232219</v>
      </c>
      <c r="AQ53" s="20">
        <v>0</v>
      </c>
      <c r="AR53" s="20">
        <v>6180</v>
      </c>
      <c r="AS53" s="20">
        <v>0</v>
      </c>
      <c r="AT53" s="20">
        <v>282282</v>
      </c>
      <c r="AU53" s="20">
        <v>49940</v>
      </c>
      <c r="AV53" s="20">
        <v>2161960</v>
      </c>
      <c r="AW53" s="20">
        <v>1233</v>
      </c>
      <c r="AX53" s="20">
        <v>0</v>
      </c>
      <c r="AY53" s="20">
        <v>121125</v>
      </c>
      <c r="AZ53" s="20">
        <v>0</v>
      </c>
      <c r="BA53" s="20">
        <v>319334</v>
      </c>
      <c r="BB53" s="20">
        <f t="shared" si="3"/>
        <v>8999925</v>
      </c>
      <c r="BC53" s="20">
        <v>0</v>
      </c>
      <c r="BD53" s="20">
        <v>1720055</v>
      </c>
      <c r="BE53" s="20">
        <v>869560</v>
      </c>
      <c r="BF53" s="20">
        <v>568107</v>
      </c>
      <c r="BG53" s="20">
        <v>228534</v>
      </c>
      <c r="BH53" s="20">
        <v>339573</v>
      </c>
      <c r="BI53" s="20">
        <v>2037071</v>
      </c>
      <c r="BJ53" s="20">
        <v>1758871</v>
      </c>
      <c r="BK53" s="20">
        <v>0</v>
      </c>
      <c r="BL53" s="20">
        <v>0</v>
      </c>
      <c r="BM53" s="20">
        <v>138990</v>
      </c>
      <c r="BN53" s="20">
        <v>4366978</v>
      </c>
      <c r="BO53" s="20">
        <v>0</v>
      </c>
      <c r="BP53" s="20">
        <v>0</v>
      </c>
      <c r="BQ53" s="20">
        <v>0</v>
      </c>
      <c r="BR53" s="20">
        <v>2000</v>
      </c>
      <c r="BS53" s="20">
        <v>166724</v>
      </c>
      <c r="BT53" s="20">
        <v>5289977</v>
      </c>
      <c r="BU53" s="20">
        <v>2151798</v>
      </c>
      <c r="BV53" s="20">
        <v>314847</v>
      </c>
      <c r="BW53" s="20">
        <v>332526</v>
      </c>
      <c r="BX53" s="20">
        <v>193578</v>
      </c>
      <c r="BY53" s="20">
        <v>261967</v>
      </c>
      <c r="BZ53" s="20">
        <v>421258</v>
      </c>
      <c r="CA53" s="20">
        <v>33974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971068</v>
      </c>
      <c r="CH53" s="20">
        <v>888226</v>
      </c>
      <c r="CI53" s="20">
        <v>839450</v>
      </c>
      <c r="CJ53" s="20">
        <v>799817</v>
      </c>
      <c r="CK53" s="20">
        <v>724187</v>
      </c>
      <c r="CL53" s="20">
        <v>671115</v>
      </c>
      <c r="CM53" s="20">
        <v>611420</v>
      </c>
      <c r="CN53" s="20">
        <v>562173</v>
      </c>
      <c r="CO53" s="20">
        <v>507627</v>
      </c>
      <c r="CP53" s="20">
        <v>471362</v>
      </c>
      <c r="CR53" s="143"/>
      <c r="CS53" s="137"/>
      <c r="CT53" s="137"/>
      <c r="CU53" s="137"/>
      <c r="CV53" s="137"/>
      <c r="CW53" s="137"/>
      <c r="CX53" s="137"/>
    </row>
    <row r="54" spans="1:102" ht="33.75" customHeight="1">
      <c r="A54" s="5" t="s">
        <v>56</v>
      </c>
      <c r="B54" s="14">
        <v>57392</v>
      </c>
      <c r="C54" s="14">
        <v>0</v>
      </c>
      <c r="D54" s="14">
        <v>137789</v>
      </c>
      <c r="E54" s="14">
        <v>126730</v>
      </c>
      <c r="F54" s="14">
        <v>0</v>
      </c>
      <c r="G54" s="14">
        <v>126730</v>
      </c>
      <c r="H54" s="14">
        <v>153684</v>
      </c>
      <c r="I54" s="14">
        <v>153684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1199835</v>
      </c>
      <c r="P54" s="14">
        <v>364058</v>
      </c>
      <c r="Q54" s="14">
        <v>0</v>
      </c>
      <c r="R54" s="14">
        <v>0</v>
      </c>
      <c r="S54" s="14">
        <v>0</v>
      </c>
      <c r="T54" s="95">
        <v>0</v>
      </c>
      <c r="U54" s="95">
        <v>0</v>
      </c>
      <c r="V54" s="95">
        <v>0</v>
      </c>
      <c r="W54" s="14">
        <v>694569</v>
      </c>
      <c r="X54" s="14">
        <v>5334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183525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87825</v>
      </c>
      <c r="AQ54" s="14">
        <v>0</v>
      </c>
      <c r="AR54" s="14">
        <v>3769</v>
      </c>
      <c r="AS54" s="14">
        <v>0</v>
      </c>
      <c r="AT54" s="14">
        <v>154409</v>
      </c>
      <c r="AU54" s="14">
        <v>36924</v>
      </c>
      <c r="AV54" s="14">
        <v>2036011</v>
      </c>
      <c r="AW54" s="14">
        <v>0</v>
      </c>
      <c r="AX54" s="14">
        <v>0</v>
      </c>
      <c r="AY54" s="14">
        <v>5195</v>
      </c>
      <c r="AZ54" s="14">
        <v>0</v>
      </c>
      <c r="BA54" s="14">
        <v>290454</v>
      </c>
      <c r="BB54" s="14">
        <f t="shared" si="3"/>
        <v>4473542</v>
      </c>
      <c r="BC54" s="14">
        <v>0</v>
      </c>
      <c r="BD54" s="14">
        <v>2213723</v>
      </c>
      <c r="BE54" s="14">
        <v>243818</v>
      </c>
      <c r="BF54" s="14">
        <v>519849</v>
      </c>
      <c r="BG54" s="14">
        <v>373810</v>
      </c>
      <c r="BH54" s="14">
        <v>146039</v>
      </c>
      <c r="BI54" s="14">
        <v>992734</v>
      </c>
      <c r="BJ54" s="14">
        <v>774679</v>
      </c>
      <c r="BK54" s="14">
        <v>0</v>
      </c>
      <c r="BL54" s="14">
        <v>0</v>
      </c>
      <c r="BM54" s="14">
        <v>267586</v>
      </c>
      <c r="BN54" s="14">
        <v>474455</v>
      </c>
      <c r="BO54" s="14">
        <v>0</v>
      </c>
      <c r="BP54" s="14">
        <v>0</v>
      </c>
      <c r="BQ54" s="14">
        <v>0</v>
      </c>
      <c r="BR54" s="14">
        <v>0</v>
      </c>
      <c r="BS54" s="14">
        <v>5195</v>
      </c>
      <c r="BT54" s="14">
        <v>1823382</v>
      </c>
      <c r="BU54" s="14">
        <v>1238976</v>
      </c>
      <c r="BV54" s="14">
        <v>751031</v>
      </c>
      <c r="BW54" s="14">
        <v>117038</v>
      </c>
      <c r="BX54" s="14">
        <v>100395</v>
      </c>
      <c r="BY54" s="14">
        <v>293238</v>
      </c>
      <c r="BZ54" s="14">
        <v>114951</v>
      </c>
      <c r="CA54" s="14">
        <v>0</v>
      </c>
      <c r="CB54" s="14">
        <v>34531</v>
      </c>
      <c r="CC54" s="14">
        <v>0</v>
      </c>
      <c r="CD54" s="14">
        <v>0</v>
      </c>
      <c r="CE54" s="14">
        <v>0</v>
      </c>
      <c r="CF54" s="14">
        <v>0</v>
      </c>
      <c r="CG54" s="14">
        <v>471422</v>
      </c>
      <c r="CH54" s="14">
        <v>461646</v>
      </c>
      <c r="CI54" s="14">
        <v>453988</v>
      </c>
      <c r="CJ54" s="14">
        <v>431836</v>
      </c>
      <c r="CK54" s="14">
        <v>373951</v>
      </c>
      <c r="CL54" s="14">
        <v>323863</v>
      </c>
      <c r="CM54" s="14">
        <v>279552</v>
      </c>
      <c r="CN54" s="14">
        <v>249853</v>
      </c>
      <c r="CO54" s="14">
        <v>217685</v>
      </c>
      <c r="CP54" s="14">
        <v>226840</v>
      </c>
      <c r="CS54" s="7"/>
      <c r="CT54" s="7"/>
      <c r="CU54" s="7"/>
      <c r="CV54" s="7"/>
      <c r="CW54" s="7"/>
      <c r="CX54" s="7"/>
    </row>
    <row r="55" spans="1:102" ht="33.75" customHeight="1">
      <c r="A55" s="5" t="s">
        <v>57</v>
      </c>
      <c r="B55" s="14">
        <v>27800</v>
      </c>
      <c r="C55" s="14">
        <v>0</v>
      </c>
      <c r="D55" s="14">
        <v>65444</v>
      </c>
      <c r="E55" s="14">
        <v>0</v>
      </c>
      <c r="F55" s="14">
        <v>0</v>
      </c>
      <c r="G55" s="14">
        <v>0</v>
      </c>
      <c r="H55" s="14">
        <v>95764</v>
      </c>
      <c r="I55" s="14">
        <v>15764</v>
      </c>
      <c r="J55" s="14">
        <v>80000</v>
      </c>
      <c r="K55" s="14">
        <v>0</v>
      </c>
      <c r="L55" s="14">
        <v>0</v>
      </c>
      <c r="M55" s="14">
        <v>0</v>
      </c>
      <c r="N55" s="14">
        <v>0</v>
      </c>
      <c r="O55" s="14">
        <v>250926</v>
      </c>
      <c r="P55" s="14">
        <v>0</v>
      </c>
      <c r="Q55" s="14">
        <v>0</v>
      </c>
      <c r="R55" s="14">
        <v>6700</v>
      </c>
      <c r="S55" s="14">
        <v>0</v>
      </c>
      <c r="T55" s="95">
        <v>0</v>
      </c>
      <c r="U55" s="95">
        <v>0</v>
      </c>
      <c r="V55" s="95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55600</v>
      </c>
      <c r="AQ55" s="14">
        <v>0</v>
      </c>
      <c r="AR55" s="14">
        <v>506</v>
      </c>
      <c r="AS55" s="14">
        <v>0</v>
      </c>
      <c r="AT55" s="14">
        <v>50039</v>
      </c>
      <c r="AU55" s="14">
        <v>0</v>
      </c>
      <c r="AV55" s="14">
        <v>1254393</v>
      </c>
      <c r="AW55" s="14">
        <v>0</v>
      </c>
      <c r="AX55" s="14">
        <v>0</v>
      </c>
      <c r="AY55" s="14">
        <v>512453</v>
      </c>
      <c r="AZ55" s="14">
        <v>0</v>
      </c>
      <c r="BA55" s="14">
        <v>478426</v>
      </c>
      <c r="BB55" s="14">
        <f t="shared" si="3"/>
        <v>2791351</v>
      </c>
      <c r="BC55" s="14">
        <v>0</v>
      </c>
      <c r="BD55" s="14">
        <v>1496803</v>
      </c>
      <c r="BE55" s="14">
        <v>101969</v>
      </c>
      <c r="BF55" s="14">
        <v>391288</v>
      </c>
      <c r="BG55" s="14">
        <v>304812</v>
      </c>
      <c r="BH55" s="14">
        <v>86476</v>
      </c>
      <c r="BI55" s="14">
        <v>239825</v>
      </c>
      <c r="BJ55" s="14">
        <v>127325</v>
      </c>
      <c r="BK55" s="14">
        <v>0</v>
      </c>
      <c r="BL55" s="14">
        <v>0</v>
      </c>
      <c r="BM55" s="14">
        <v>0</v>
      </c>
      <c r="BN55" s="14">
        <v>150983</v>
      </c>
      <c r="BO55" s="14">
        <v>0</v>
      </c>
      <c r="BP55" s="14">
        <v>0</v>
      </c>
      <c r="BQ55" s="14">
        <v>0</v>
      </c>
      <c r="BR55" s="14">
        <v>0</v>
      </c>
      <c r="BS55" s="14">
        <v>512452</v>
      </c>
      <c r="BT55" s="14">
        <v>1701445</v>
      </c>
      <c r="BU55" s="14">
        <v>624451</v>
      </c>
      <c r="BV55" s="14">
        <v>376398</v>
      </c>
      <c r="BW55" s="14">
        <v>65444</v>
      </c>
      <c r="BX55" s="14">
        <v>7343</v>
      </c>
      <c r="BY55" s="14">
        <v>0</v>
      </c>
      <c r="BZ55" s="14">
        <v>0</v>
      </c>
      <c r="CA55" s="14">
        <v>506</v>
      </c>
      <c r="CB55" s="14">
        <v>15764</v>
      </c>
      <c r="CC55" s="14">
        <v>0</v>
      </c>
      <c r="CD55" s="14">
        <v>0</v>
      </c>
      <c r="CE55" s="14">
        <v>0</v>
      </c>
      <c r="CF55" s="14">
        <v>0</v>
      </c>
      <c r="CG55" s="14">
        <v>256726</v>
      </c>
      <c r="CH55" s="14">
        <v>232425</v>
      </c>
      <c r="CI55" s="14">
        <v>230342</v>
      </c>
      <c r="CJ55" s="14">
        <v>227563</v>
      </c>
      <c r="CK55" s="14">
        <v>185598</v>
      </c>
      <c r="CL55" s="14">
        <v>181824</v>
      </c>
      <c r="CM55" s="14">
        <v>177890</v>
      </c>
      <c r="CN55" s="14">
        <v>172100</v>
      </c>
      <c r="CO55" s="14">
        <v>170511</v>
      </c>
      <c r="CP55" s="14">
        <v>161682</v>
      </c>
      <c r="CS55" s="7"/>
      <c r="CT55" s="7"/>
      <c r="CU55" s="7"/>
      <c r="CV55" s="7"/>
      <c r="CW55" s="7"/>
      <c r="CX55" s="7"/>
    </row>
    <row r="56" spans="1:102" ht="33.75" customHeight="1">
      <c r="A56" s="5" t="s">
        <v>58</v>
      </c>
      <c r="B56" s="14">
        <v>0</v>
      </c>
      <c r="C56" s="14">
        <v>0</v>
      </c>
      <c r="D56" s="14">
        <v>0</v>
      </c>
      <c r="E56" s="14">
        <v>7118</v>
      </c>
      <c r="F56" s="14">
        <v>0</v>
      </c>
      <c r="G56" s="14">
        <v>7118</v>
      </c>
      <c r="H56" s="14">
        <v>331198</v>
      </c>
      <c r="I56" s="14">
        <v>218198</v>
      </c>
      <c r="J56" s="14">
        <v>0</v>
      </c>
      <c r="K56" s="14">
        <v>0</v>
      </c>
      <c r="L56" s="14">
        <v>113000</v>
      </c>
      <c r="M56" s="14">
        <v>0</v>
      </c>
      <c r="N56" s="14">
        <v>0</v>
      </c>
      <c r="O56" s="14">
        <v>384371</v>
      </c>
      <c r="P56" s="14">
        <v>0</v>
      </c>
      <c r="Q56" s="14">
        <v>0</v>
      </c>
      <c r="R56" s="14">
        <v>0</v>
      </c>
      <c r="S56" s="14">
        <v>0</v>
      </c>
      <c r="T56" s="95">
        <v>0</v>
      </c>
      <c r="U56" s="95">
        <v>0</v>
      </c>
      <c r="V56" s="95">
        <v>0</v>
      </c>
      <c r="W56" s="14">
        <v>361747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106677</v>
      </c>
      <c r="AQ56" s="14">
        <v>0</v>
      </c>
      <c r="AR56" s="14">
        <v>0</v>
      </c>
      <c r="AS56" s="14">
        <v>0</v>
      </c>
      <c r="AT56" s="14">
        <v>72661</v>
      </c>
      <c r="AU56" s="14">
        <v>20070</v>
      </c>
      <c r="AV56" s="14">
        <v>1020088</v>
      </c>
      <c r="AW56" s="14">
        <v>0</v>
      </c>
      <c r="AX56" s="14">
        <v>0</v>
      </c>
      <c r="AY56" s="14">
        <v>84342</v>
      </c>
      <c r="AZ56" s="14">
        <v>0</v>
      </c>
      <c r="BA56" s="14">
        <v>554244</v>
      </c>
      <c r="BB56" s="14">
        <f t="shared" si="3"/>
        <v>2580769</v>
      </c>
      <c r="BC56" s="14">
        <v>0</v>
      </c>
      <c r="BD56" s="14">
        <v>1454155</v>
      </c>
      <c r="BE56" s="14">
        <v>113747</v>
      </c>
      <c r="BF56" s="14">
        <v>427905</v>
      </c>
      <c r="BG56" s="14">
        <v>124907</v>
      </c>
      <c r="BH56" s="14">
        <v>302998</v>
      </c>
      <c r="BI56" s="14">
        <v>614367</v>
      </c>
      <c r="BJ56" s="14">
        <v>614367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84342</v>
      </c>
      <c r="BT56" s="14">
        <v>1377371</v>
      </c>
      <c r="BU56" s="14">
        <v>759349</v>
      </c>
      <c r="BV56" s="14">
        <v>245857</v>
      </c>
      <c r="BW56" s="14">
        <v>96380</v>
      </c>
      <c r="BX56" s="14">
        <v>72030</v>
      </c>
      <c r="BY56" s="14">
        <v>22124</v>
      </c>
      <c r="BZ56" s="14">
        <v>7658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270648</v>
      </c>
      <c r="CH56" s="14">
        <v>247924</v>
      </c>
      <c r="CI56" s="14">
        <v>238194</v>
      </c>
      <c r="CJ56" s="14">
        <v>243194</v>
      </c>
      <c r="CK56" s="14">
        <v>231698</v>
      </c>
      <c r="CL56" s="14">
        <v>207885</v>
      </c>
      <c r="CM56" s="14">
        <v>183742</v>
      </c>
      <c r="CN56" s="14">
        <v>161167</v>
      </c>
      <c r="CO56" s="14">
        <v>147969</v>
      </c>
      <c r="CP56" s="14">
        <v>137283</v>
      </c>
      <c r="CS56" s="7"/>
      <c r="CT56" s="7"/>
      <c r="CU56" s="7"/>
      <c r="CV56" s="7"/>
      <c r="CW56" s="7"/>
      <c r="CX56" s="7"/>
    </row>
    <row r="57" spans="1:102" ht="33.75" customHeight="1">
      <c r="A57" s="5" t="s">
        <v>59</v>
      </c>
      <c r="B57" s="14">
        <v>1128297</v>
      </c>
      <c r="C57" s="14">
        <v>736955</v>
      </c>
      <c r="D57" s="14">
        <v>6494</v>
      </c>
      <c r="E57" s="14">
        <v>0</v>
      </c>
      <c r="F57" s="14">
        <v>0</v>
      </c>
      <c r="G57" s="14">
        <v>0</v>
      </c>
      <c r="H57" s="14">
        <v>45992</v>
      </c>
      <c r="I57" s="14">
        <v>45992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405321</v>
      </c>
      <c r="P57" s="14">
        <v>311893</v>
      </c>
      <c r="Q57" s="14">
        <v>0</v>
      </c>
      <c r="R57" s="14">
        <v>0</v>
      </c>
      <c r="S57" s="14">
        <v>0</v>
      </c>
      <c r="T57" s="95">
        <v>0</v>
      </c>
      <c r="U57" s="95">
        <v>0</v>
      </c>
      <c r="V57" s="95">
        <v>0</v>
      </c>
      <c r="W57" s="14">
        <v>93428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15415</v>
      </c>
      <c r="AQ57" s="14">
        <v>0</v>
      </c>
      <c r="AR57" s="14">
        <v>0</v>
      </c>
      <c r="AS57" s="14">
        <v>0</v>
      </c>
      <c r="AT57" s="14">
        <v>106077</v>
      </c>
      <c r="AU57" s="14">
        <v>27183</v>
      </c>
      <c r="AV57" s="14">
        <v>442586</v>
      </c>
      <c r="AW57" s="14">
        <v>0</v>
      </c>
      <c r="AX57" s="14">
        <v>0</v>
      </c>
      <c r="AY57" s="14">
        <v>35955</v>
      </c>
      <c r="AZ57" s="14">
        <v>0</v>
      </c>
      <c r="BA57" s="14">
        <v>791142</v>
      </c>
      <c r="BB57" s="14">
        <f t="shared" si="3"/>
        <v>3004462</v>
      </c>
      <c r="BC57" s="14">
        <v>0</v>
      </c>
      <c r="BD57" s="14">
        <v>2142663</v>
      </c>
      <c r="BE57" s="14">
        <v>74881</v>
      </c>
      <c r="BF57" s="14">
        <v>161639</v>
      </c>
      <c r="BG57" s="14">
        <v>0</v>
      </c>
      <c r="BH57" s="14">
        <v>161639</v>
      </c>
      <c r="BI57" s="14">
        <v>323475</v>
      </c>
      <c r="BJ57" s="14">
        <v>323475</v>
      </c>
      <c r="BK57" s="14">
        <v>0</v>
      </c>
      <c r="BL57" s="14">
        <v>0</v>
      </c>
      <c r="BM57" s="14">
        <v>20184</v>
      </c>
      <c r="BN57" s="14">
        <v>320546</v>
      </c>
      <c r="BO57" s="14">
        <v>0</v>
      </c>
      <c r="BP57" s="14">
        <v>0</v>
      </c>
      <c r="BQ57" s="14">
        <v>0</v>
      </c>
      <c r="BR57" s="14">
        <v>0</v>
      </c>
      <c r="BS57" s="14">
        <v>35955</v>
      </c>
      <c r="BT57" s="14">
        <v>1830581</v>
      </c>
      <c r="BU57" s="14">
        <v>508630</v>
      </c>
      <c r="BV57" s="14">
        <v>584333</v>
      </c>
      <c r="BW57" s="14">
        <v>40974</v>
      </c>
      <c r="BX57" s="14">
        <v>0</v>
      </c>
      <c r="BY57" s="14">
        <v>6494</v>
      </c>
      <c r="BZ57" s="14">
        <v>7642</v>
      </c>
      <c r="CA57" s="14">
        <v>6036</v>
      </c>
      <c r="CB57" s="14">
        <v>19772</v>
      </c>
      <c r="CC57" s="14">
        <v>0</v>
      </c>
      <c r="CD57" s="14">
        <v>0</v>
      </c>
      <c r="CE57" s="14">
        <v>0</v>
      </c>
      <c r="CF57" s="14">
        <v>0</v>
      </c>
      <c r="CG57" s="14">
        <v>527465</v>
      </c>
      <c r="CH57" s="14">
        <v>451040</v>
      </c>
      <c r="CI57" s="14">
        <v>352660</v>
      </c>
      <c r="CJ57" s="14">
        <v>288095</v>
      </c>
      <c r="CK57" s="14">
        <v>259218</v>
      </c>
      <c r="CL57" s="14">
        <v>233808</v>
      </c>
      <c r="CM57" s="14">
        <v>185297</v>
      </c>
      <c r="CN57" s="14">
        <v>134780</v>
      </c>
      <c r="CO57" s="14">
        <v>108522</v>
      </c>
      <c r="CP57" s="14">
        <v>93297</v>
      </c>
      <c r="CS57" s="7"/>
      <c r="CT57" s="7"/>
      <c r="CU57" s="7"/>
      <c r="CV57" s="7"/>
      <c r="CW57" s="7"/>
      <c r="CX57" s="7"/>
    </row>
    <row r="58" spans="1:102" s="136" customFormat="1" ht="33.75" customHeight="1">
      <c r="A58" s="6" t="s">
        <v>60</v>
      </c>
      <c r="B58" s="20">
        <v>0</v>
      </c>
      <c r="C58" s="20">
        <v>0</v>
      </c>
      <c r="D58" s="20">
        <v>0</v>
      </c>
      <c r="E58" s="20">
        <v>39361</v>
      </c>
      <c r="F58" s="20">
        <v>0</v>
      </c>
      <c r="G58" s="20">
        <v>39361</v>
      </c>
      <c r="H58" s="20">
        <v>196811</v>
      </c>
      <c r="I58" s="20">
        <v>196811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205165</v>
      </c>
      <c r="P58" s="20">
        <v>0</v>
      </c>
      <c r="Q58" s="20">
        <v>0</v>
      </c>
      <c r="R58" s="20">
        <v>0</v>
      </c>
      <c r="S58" s="20">
        <v>0</v>
      </c>
      <c r="T58" s="99">
        <v>0</v>
      </c>
      <c r="U58" s="99">
        <v>0</v>
      </c>
      <c r="V58" s="99">
        <v>0</v>
      </c>
      <c r="W58" s="20">
        <v>136005</v>
      </c>
      <c r="X58" s="20">
        <v>0</v>
      </c>
      <c r="Y58" s="20">
        <v>0</v>
      </c>
      <c r="Z58" s="20">
        <v>0</v>
      </c>
      <c r="AA58" s="20">
        <v>0</v>
      </c>
      <c r="AB58" s="20">
        <v>193434</v>
      </c>
      <c r="AC58" s="20">
        <v>880487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25459</v>
      </c>
      <c r="AQ58" s="20">
        <v>0</v>
      </c>
      <c r="AR58" s="20">
        <v>0</v>
      </c>
      <c r="AS58" s="20">
        <v>0</v>
      </c>
      <c r="AT58" s="20">
        <v>35572</v>
      </c>
      <c r="AU58" s="20">
        <v>5974</v>
      </c>
      <c r="AV58" s="20">
        <v>1147631</v>
      </c>
      <c r="AW58" s="20">
        <v>0</v>
      </c>
      <c r="AX58" s="20">
        <v>0</v>
      </c>
      <c r="AY58" s="20">
        <v>0</v>
      </c>
      <c r="AZ58" s="20">
        <v>0</v>
      </c>
      <c r="BA58" s="20">
        <v>54357</v>
      </c>
      <c r="BB58" s="20">
        <f t="shared" si="3"/>
        <v>2784251</v>
      </c>
      <c r="BC58" s="20">
        <v>46731</v>
      </c>
      <c r="BD58" s="20">
        <v>1749227</v>
      </c>
      <c r="BE58" s="20">
        <v>66697</v>
      </c>
      <c r="BF58" s="20">
        <v>729725</v>
      </c>
      <c r="BG58" s="20">
        <v>254782</v>
      </c>
      <c r="BH58" s="20">
        <v>474943</v>
      </c>
      <c r="BI58" s="20">
        <v>188000</v>
      </c>
      <c r="BJ58" s="20">
        <v>188000</v>
      </c>
      <c r="BK58" s="20">
        <v>0</v>
      </c>
      <c r="BL58" s="20">
        <v>0</v>
      </c>
      <c r="BM58" s="20">
        <v>0</v>
      </c>
      <c r="BN58" s="20">
        <v>117299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2212138</v>
      </c>
      <c r="BU58" s="20">
        <v>523116</v>
      </c>
      <c r="BV58" s="20">
        <v>18665</v>
      </c>
      <c r="BW58" s="20">
        <v>8890</v>
      </c>
      <c r="BX58" s="20">
        <v>12077</v>
      </c>
      <c r="BY58" s="20">
        <v>0</v>
      </c>
      <c r="BZ58" s="20">
        <v>0</v>
      </c>
      <c r="CA58" s="20">
        <v>4693</v>
      </c>
      <c r="CB58" s="20">
        <v>2672</v>
      </c>
      <c r="CC58" s="20">
        <v>0</v>
      </c>
      <c r="CD58" s="20">
        <v>2000</v>
      </c>
      <c r="CE58" s="20">
        <v>0</v>
      </c>
      <c r="CF58" s="20">
        <v>0</v>
      </c>
      <c r="CG58" s="20">
        <v>330041</v>
      </c>
      <c r="CH58" s="20">
        <v>298104</v>
      </c>
      <c r="CI58" s="20">
        <v>318484</v>
      </c>
      <c r="CJ58" s="20">
        <v>306183</v>
      </c>
      <c r="CK58" s="20">
        <v>283183</v>
      </c>
      <c r="CL58" s="20">
        <v>243857</v>
      </c>
      <c r="CM58" s="20">
        <v>231251</v>
      </c>
      <c r="CN58" s="20">
        <v>224315</v>
      </c>
      <c r="CO58" s="20">
        <v>198417</v>
      </c>
      <c r="CP58" s="20">
        <v>147567</v>
      </c>
      <c r="CR58" s="143"/>
      <c r="CS58" s="137"/>
      <c r="CT58" s="137"/>
      <c r="CU58" s="137"/>
      <c r="CV58" s="137"/>
      <c r="CW58" s="137"/>
      <c r="CX58" s="137"/>
    </row>
    <row r="59" spans="1:102" ht="33.75" customHeight="1">
      <c r="A59" s="5" t="s">
        <v>61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15388</v>
      </c>
      <c r="P59" s="14">
        <v>0</v>
      </c>
      <c r="Q59" s="14">
        <v>0</v>
      </c>
      <c r="R59" s="14">
        <v>0</v>
      </c>
      <c r="S59" s="14">
        <v>0</v>
      </c>
      <c r="T59" s="95">
        <v>0</v>
      </c>
      <c r="U59" s="95">
        <v>0</v>
      </c>
      <c r="V59" s="95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21628</v>
      </c>
      <c r="AU59" s="14">
        <v>30446</v>
      </c>
      <c r="AV59" s="14">
        <v>0</v>
      </c>
      <c r="AW59" s="14">
        <v>0</v>
      </c>
      <c r="AX59" s="14">
        <v>0</v>
      </c>
      <c r="AY59" s="14">
        <v>175214</v>
      </c>
      <c r="AZ59" s="14">
        <v>0</v>
      </c>
      <c r="BA59" s="14">
        <v>0</v>
      </c>
      <c r="BB59" s="14">
        <f t="shared" si="3"/>
        <v>242676</v>
      </c>
      <c r="BC59" s="14">
        <v>0</v>
      </c>
      <c r="BD59" s="14">
        <v>52074</v>
      </c>
      <c r="BE59" s="14">
        <v>52074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15388</v>
      </c>
      <c r="BO59" s="14">
        <v>0</v>
      </c>
      <c r="BP59" s="14">
        <v>0</v>
      </c>
      <c r="BQ59" s="14">
        <v>0</v>
      </c>
      <c r="BR59" s="14">
        <v>0</v>
      </c>
      <c r="BS59" s="14">
        <v>175214</v>
      </c>
      <c r="BT59" s="14">
        <v>175214</v>
      </c>
      <c r="BU59" s="14">
        <v>21628</v>
      </c>
      <c r="BV59" s="14">
        <v>45834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92491</v>
      </c>
      <c r="CH59" s="14">
        <v>50831</v>
      </c>
      <c r="CI59" s="14">
        <v>41171</v>
      </c>
      <c r="CJ59" s="14">
        <v>39644</v>
      </c>
      <c r="CK59" s="14">
        <v>7973</v>
      </c>
      <c r="CL59" s="14">
        <v>7973</v>
      </c>
      <c r="CM59" s="14">
        <v>5438</v>
      </c>
      <c r="CN59" s="14">
        <v>2903</v>
      </c>
      <c r="CO59" s="14">
        <v>0</v>
      </c>
      <c r="CP59" s="14">
        <v>0</v>
      </c>
      <c r="CS59" s="7"/>
      <c r="CT59" s="7"/>
      <c r="CU59" s="7"/>
      <c r="CV59" s="7"/>
      <c r="CW59" s="7"/>
      <c r="CX59" s="7"/>
    </row>
    <row r="60" spans="1:102" ht="33.75" customHeight="1">
      <c r="A60" s="5" t="s">
        <v>62</v>
      </c>
      <c r="B60" s="14">
        <v>2738</v>
      </c>
      <c r="C60" s="14">
        <v>0</v>
      </c>
      <c r="D60" s="14">
        <v>47512</v>
      </c>
      <c r="E60" s="14">
        <v>1978</v>
      </c>
      <c r="F60" s="14">
        <v>0</v>
      </c>
      <c r="G60" s="14">
        <v>1978</v>
      </c>
      <c r="H60" s="14">
        <v>94975</v>
      </c>
      <c r="I60" s="14">
        <v>94975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509341</v>
      </c>
      <c r="P60" s="14">
        <v>163900</v>
      </c>
      <c r="Q60" s="14">
        <v>0</v>
      </c>
      <c r="R60" s="14">
        <v>0</v>
      </c>
      <c r="S60" s="14">
        <v>0</v>
      </c>
      <c r="T60" s="95">
        <v>0</v>
      </c>
      <c r="U60" s="95">
        <v>0</v>
      </c>
      <c r="V60" s="95">
        <v>0</v>
      </c>
      <c r="W60" s="14">
        <v>0</v>
      </c>
      <c r="X60" s="14">
        <v>0</v>
      </c>
      <c r="Y60" s="14">
        <v>0</v>
      </c>
      <c r="Z60" s="14">
        <v>5105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13150</v>
      </c>
      <c r="AG60" s="14">
        <v>0</v>
      </c>
      <c r="AH60" s="14">
        <v>0</v>
      </c>
      <c r="AI60" s="14">
        <v>0</v>
      </c>
      <c r="AJ60" s="14">
        <v>42400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66120</v>
      </c>
      <c r="AQ60" s="14">
        <v>0</v>
      </c>
      <c r="AR60" s="14">
        <v>0</v>
      </c>
      <c r="AS60" s="14">
        <v>0</v>
      </c>
      <c r="AT60" s="14">
        <v>139188</v>
      </c>
      <c r="AU60" s="14">
        <v>17216</v>
      </c>
      <c r="AV60" s="14">
        <v>1486918</v>
      </c>
      <c r="AW60" s="14">
        <v>0</v>
      </c>
      <c r="AX60" s="14">
        <v>0</v>
      </c>
      <c r="AY60" s="14">
        <v>454105</v>
      </c>
      <c r="AZ60" s="14">
        <v>0</v>
      </c>
      <c r="BA60" s="14">
        <v>449367</v>
      </c>
      <c r="BB60" s="14">
        <f t="shared" si="3"/>
        <v>3325008</v>
      </c>
      <c r="BC60" s="14">
        <v>0</v>
      </c>
      <c r="BD60" s="14">
        <v>1634228</v>
      </c>
      <c r="BE60" s="14">
        <v>111201</v>
      </c>
      <c r="BF60" s="14">
        <v>406406</v>
      </c>
      <c r="BG60" s="14">
        <v>347398</v>
      </c>
      <c r="BH60" s="14">
        <v>59008</v>
      </c>
      <c r="BI60" s="14">
        <v>524712</v>
      </c>
      <c r="BJ60" s="14">
        <v>524712</v>
      </c>
      <c r="BK60" s="14">
        <v>42400</v>
      </c>
      <c r="BL60" s="14">
        <v>0</v>
      </c>
      <c r="BM60" s="14">
        <v>13305</v>
      </c>
      <c r="BN60" s="14">
        <v>249851</v>
      </c>
      <c r="BO60" s="14">
        <v>0</v>
      </c>
      <c r="BP60" s="14">
        <v>0</v>
      </c>
      <c r="BQ60" s="14">
        <v>0</v>
      </c>
      <c r="BR60" s="14">
        <v>0</v>
      </c>
      <c r="BS60" s="14">
        <v>454106</v>
      </c>
      <c r="BT60" s="14">
        <v>1928061</v>
      </c>
      <c r="BU60" s="14">
        <v>659942</v>
      </c>
      <c r="BV60" s="14">
        <v>576783</v>
      </c>
      <c r="BW60" s="14">
        <v>70777</v>
      </c>
      <c r="BX60" s="14">
        <v>37397</v>
      </c>
      <c r="BY60" s="14">
        <v>23787</v>
      </c>
      <c r="BZ60" s="14">
        <v>27437</v>
      </c>
      <c r="CA60" s="14">
        <v>824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417647</v>
      </c>
      <c r="CH60" s="14">
        <v>413731</v>
      </c>
      <c r="CI60" s="14">
        <v>365687</v>
      </c>
      <c r="CJ60" s="14">
        <v>299944</v>
      </c>
      <c r="CK60" s="14">
        <v>256638</v>
      </c>
      <c r="CL60" s="14">
        <v>246328</v>
      </c>
      <c r="CM60" s="14">
        <v>232343</v>
      </c>
      <c r="CN60" s="14">
        <v>178859</v>
      </c>
      <c r="CO60" s="14">
        <v>161498</v>
      </c>
      <c r="CP60" s="14">
        <v>152236</v>
      </c>
      <c r="CS60" s="7"/>
      <c r="CT60" s="7"/>
      <c r="CU60" s="7"/>
      <c r="CV60" s="7"/>
      <c r="CW60" s="7"/>
      <c r="CX60" s="7"/>
    </row>
    <row r="61" spans="1:102" ht="33.75" customHeight="1">
      <c r="A61" s="5" t="s">
        <v>63</v>
      </c>
      <c r="B61" s="14">
        <v>90252</v>
      </c>
      <c r="C61" s="14">
        <v>0</v>
      </c>
      <c r="D61" s="14">
        <v>16142</v>
      </c>
      <c r="E61" s="14">
        <v>11499</v>
      </c>
      <c r="F61" s="14">
        <v>0</v>
      </c>
      <c r="G61" s="14">
        <v>11499</v>
      </c>
      <c r="H61" s="14">
        <v>650908</v>
      </c>
      <c r="I61" s="14">
        <v>605008</v>
      </c>
      <c r="J61" s="14">
        <v>0</v>
      </c>
      <c r="K61" s="14">
        <v>0</v>
      </c>
      <c r="L61" s="14">
        <v>0</v>
      </c>
      <c r="M61" s="14">
        <v>0</v>
      </c>
      <c r="N61" s="14">
        <v>45900</v>
      </c>
      <c r="O61" s="14">
        <v>967242</v>
      </c>
      <c r="P61" s="14">
        <v>5950</v>
      </c>
      <c r="Q61" s="14">
        <v>0</v>
      </c>
      <c r="R61" s="14">
        <v>0</v>
      </c>
      <c r="S61" s="14">
        <v>56015</v>
      </c>
      <c r="T61" s="95">
        <v>0</v>
      </c>
      <c r="U61" s="95">
        <v>0</v>
      </c>
      <c r="V61" s="95">
        <v>0</v>
      </c>
      <c r="W61" s="14">
        <v>186698</v>
      </c>
      <c r="X61" s="14">
        <v>8409</v>
      </c>
      <c r="Y61" s="14">
        <v>0</v>
      </c>
      <c r="Z61" s="14">
        <v>0</v>
      </c>
      <c r="AA61" s="14">
        <v>43939</v>
      </c>
      <c r="AB61" s="14">
        <v>405661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373879</v>
      </c>
      <c r="AQ61" s="14">
        <v>0</v>
      </c>
      <c r="AR61" s="14">
        <v>9127</v>
      </c>
      <c r="AS61" s="14">
        <v>0</v>
      </c>
      <c r="AT61" s="14">
        <v>394309</v>
      </c>
      <c r="AU61" s="14">
        <v>50234</v>
      </c>
      <c r="AV61" s="14">
        <v>2714013</v>
      </c>
      <c r="AW61" s="14">
        <v>8089</v>
      </c>
      <c r="AX61" s="14">
        <v>0</v>
      </c>
      <c r="AY61" s="14">
        <v>398131</v>
      </c>
      <c r="AZ61" s="14">
        <v>0</v>
      </c>
      <c r="BA61" s="14">
        <v>198</v>
      </c>
      <c r="BB61" s="14">
        <f t="shared" si="3"/>
        <v>6089684</v>
      </c>
      <c r="BC61" s="14">
        <v>0</v>
      </c>
      <c r="BD61" s="14">
        <v>2571432</v>
      </c>
      <c r="BE61" s="14">
        <v>311932</v>
      </c>
      <c r="BF61" s="14">
        <v>1343090</v>
      </c>
      <c r="BG61" s="14">
        <v>345078</v>
      </c>
      <c r="BH61" s="14">
        <v>998012</v>
      </c>
      <c r="BI61" s="14">
        <v>642485</v>
      </c>
      <c r="BJ61" s="14">
        <v>208278</v>
      </c>
      <c r="BK61" s="14">
        <v>0</v>
      </c>
      <c r="BL61" s="14">
        <v>0</v>
      </c>
      <c r="BM61" s="14">
        <v>663978</v>
      </c>
      <c r="BN61" s="14">
        <v>470567</v>
      </c>
      <c r="BO61" s="14">
        <v>0</v>
      </c>
      <c r="BP61" s="14">
        <v>0</v>
      </c>
      <c r="BQ61" s="14">
        <v>0</v>
      </c>
      <c r="BR61" s="14">
        <v>0</v>
      </c>
      <c r="BS61" s="14">
        <v>398132</v>
      </c>
      <c r="BT61" s="14">
        <v>3554032</v>
      </c>
      <c r="BU61" s="14">
        <v>1433213</v>
      </c>
      <c r="BV61" s="14">
        <v>125486</v>
      </c>
      <c r="BW61" s="14">
        <v>401756</v>
      </c>
      <c r="BX61" s="14">
        <v>261133</v>
      </c>
      <c r="BY61" s="14">
        <v>162026</v>
      </c>
      <c r="BZ61" s="14">
        <v>99469</v>
      </c>
      <c r="CA61" s="14">
        <v>52569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766080</v>
      </c>
      <c r="CH61" s="14">
        <v>665899</v>
      </c>
      <c r="CI61" s="14">
        <v>642824</v>
      </c>
      <c r="CJ61" s="14">
        <v>639440</v>
      </c>
      <c r="CK61" s="14">
        <v>615265</v>
      </c>
      <c r="CL61" s="14">
        <v>578268</v>
      </c>
      <c r="CM61" s="14">
        <v>515752</v>
      </c>
      <c r="CN61" s="14">
        <v>425542</v>
      </c>
      <c r="CO61" s="14">
        <v>355795</v>
      </c>
      <c r="CP61" s="14">
        <v>271277</v>
      </c>
      <c r="CS61" s="7"/>
      <c r="CT61" s="7"/>
      <c r="CU61" s="7"/>
      <c r="CV61" s="7"/>
      <c r="CW61" s="7"/>
      <c r="CX61" s="7"/>
    </row>
    <row r="62" spans="1:102" ht="33.75" customHeight="1">
      <c r="A62" s="5" t="s">
        <v>64</v>
      </c>
      <c r="B62" s="14">
        <v>0</v>
      </c>
      <c r="C62" s="14">
        <v>0</v>
      </c>
      <c r="D62" s="14">
        <v>0</v>
      </c>
      <c r="E62" s="14">
        <v>2932</v>
      </c>
      <c r="F62" s="14">
        <v>0</v>
      </c>
      <c r="G62" s="14">
        <v>2932</v>
      </c>
      <c r="H62" s="14">
        <v>97216</v>
      </c>
      <c r="I62" s="14">
        <v>97216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160432</v>
      </c>
      <c r="P62" s="14">
        <v>0</v>
      </c>
      <c r="Q62" s="14">
        <v>0</v>
      </c>
      <c r="R62" s="14">
        <v>0</v>
      </c>
      <c r="S62" s="14">
        <v>0</v>
      </c>
      <c r="T62" s="95">
        <v>0</v>
      </c>
      <c r="U62" s="95">
        <v>0</v>
      </c>
      <c r="V62" s="95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95665</v>
      </c>
      <c r="AC62" s="14">
        <v>628385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31502</v>
      </c>
      <c r="AQ62" s="14">
        <v>0</v>
      </c>
      <c r="AR62" s="14">
        <v>0</v>
      </c>
      <c r="AS62" s="14">
        <v>0</v>
      </c>
      <c r="AT62" s="14">
        <v>8719</v>
      </c>
      <c r="AU62" s="14">
        <v>3171</v>
      </c>
      <c r="AV62" s="14">
        <v>588622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f t="shared" si="3"/>
        <v>1616644</v>
      </c>
      <c r="BC62" s="14">
        <v>0</v>
      </c>
      <c r="BD62" s="14">
        <v>870506</v>
      </c>
      <c r="BE62" s="14">
        <v>180018</v>
      </c>
      <c r="BF62" s="14">
        <v>402082</v>
      </c>
      <c r="BG62" s="14">
        <v>94462</v>
      </c>
      <c r="BH62" s="14">
        <v>307620</v>
      </c>
      <c r="BI62" s="14">
        <v>162959</v>
      </c>
      <c r="BJ62" s="14">
        <v>162959</v>
      </c>
      <c r="BK62" s="14">
        <v>0</v>
      </c>
      <c r="BL62" s="14">
        <v>0</v>
      </c>
      <c r="BM62" s="14">
        <v>85254</v>
      </c>
      <c r="BN62" s="14">
        <v>95843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1107520</v>
      </c>
      <c r="BU62" s="14">
        <v>439201</v>
      </c>
      <c r="BV62" s="14">
        <v>63013</v>
      </c>
      <c r="BW62" s="14">
        <v>6910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235556</v>
      </c>
      <c r="CH62" s="14">
        <v>216300</v>
      </c>
      <c r="CI62" s="14">
        <v>206518</v>
      </c>
      <c r="CJ62" s="14">
        <v>168329</v>
      </c>
      <c r="CK62" s="14">
        <v>147930</v>
      </c>
      <c r="CL62" s="14">
        <v>127656</v>
      </c>
      <c r="CM62" s="14">
        <v>112137</v>
      </c>
      <c r="CN62" s="14">
        <v>98707</v>
      </c>
      <c r="CO62" s="14">
        <v>84538</v>
      </c>
      <c r="CP62" s="14">
        <v>74905</v>
      </c>
      <c r="CS62" s="7"/>
      <c r="CT62" s="7"/>
      <c r="CU62" s="7"/>
      <c r="CV62" s="7"/>
      <c r="CW62" s="7"/>
      <c r="CX62" s="7"/>
    </row>
    <row r="63" spans="1:102" s="136" customFormat="1" ht="33.75" customHeight="1">
      <c r="A63" s="6" t="s">
        <v>65</v>
      </c>
      <c r="B63" s="20">
        <v>274035</v>
      </c>
      <c r="C63" s="20">
        <v>147672</v>
      </c>
      <c r="D63" s="20">
        <v>262314</v>
      </c>
      <c r="E63" s="20">
        <v>1902</v>
      </c>
      <c r="F63" s="20">
        <v>1141</v>
      </c>
      <c r="G63" s="20">
        <v>761</v>
      </c>
      <c r="H63" s="20">
        <v>725140</v>
      </c>
      <c r="I63" s="20">
        <v>686940</v>
      </c>
      <c r="J63" s="20">
        <v>0</v>
      </c>
      <c r="K63" s="20">
        <v>0</v>
      </c>
      <c r="L63" s="20">
        <v>38200</v>
      </c>
      <c r="M63" s="20">
        <v>0</v>
      </c>
      <c r="N63" s="20">
        <v>0</v>
      </c>
      <c r="O63" s="20">
        <v>851010</v>
      </c>
      <c r="P63" s="20">
        <v>0</v>
      </c>
      <c r="Q63" s="20">
        <v>0</v>
      </c>
      <c r="R63" s="20">
        <v>38700</v>
      </c>
      <c r="S63" s="20">
        <v>0</v>
      </c>
      <c r="T63" s="99">
        <v>0</v>
      </c>
      <c r="U63" s="99">
        <v>0</v>
      </c>
      <c r="V63" s="99">
        <v>0</v>
      </c>
      <c r="W63" s="20">
        <v>281457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31246</v>
      </c>
      <c r="AQ63" s="20">
        <v>0</v>
      </c>
      <c r="AR63" s="20">
        <v>120</v>
      </c>
      <c r="AS63" s="20">
        <v>0</v>
      </c>
      <c r="AT63" s="20">
        <v>64856</v>
      </c>
      <c r="AU63" s="20">
        <v>0</v>
      </c>
      <c r="AV63" s="20">
        <v>1639309</v>
      </c>
      <c r="AW63" s="20">
        <v>0</v>
      </c>
      <c r="AX63" s="20">
        <v>0</v>
      </c>
      <c r="AY63" s="20">
        <v>0</v>
      </c>
      <c r="AZ63" s="20">
        <v>0</v>
      </c>
      <c r="BA63" s="20">
        <v>833355</v>
      </c>
      <c r="BB63" s="20">
        <f t="shared" si="3"/>
        <v>4683287</v>
      </c>
      <c r="BC63" s="20">
        <v>0</v>
      </c>
      <c r="BD63" s="20">
        <v>2656333</v>
      </c>
      <c r="BE63" s="20">
        <v>745554</v>
      </c>
      <c r="BF63" s="20">
        <v>1128775</v>
      </c>
      <c r="BG63" s="20">
        <v>347238</v>
      </c>
      <c r="BH63" s="20">
        <v>781537</v>
      </c>
      <c r="BI63" s="20">
        <v>808138</v>
      </c>
      <c r="BJ63" s="20">
        <v>808138</v>
      </c>
      <c r="BK63" s="20">
        <v>0</v>
      </c>
      <c r="BL63" s="20">
        <v>0</v>
      </c>
      <c r="BM63" s="20">
        <v>0</v>
      </c>
      <c r="BN63" s="20">
        <v>90041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1706484</v>
      </c>
      <c r="BU63" s="20">
        <v>1522793</v>
      </c>
      <c r="BV63" s="20">
        <v>235874</v>
      </c>
      <c r="BW63" s="20">
        <v>488675</v>
      </c>
      <c r="BX63" s="20">
        <v>220227</v>
      </c>
      <c r="BY63" s="20">
        <v>60148</v>
      </c>
      <c r="BZ63" s="20">
        <v>377901</v>
      </c>
      <c r="CA63" s="20">
        <v>120</v>
      </c>
      <c r="CB63" s="20">
        <v>67732</v>
      </c>
      <c r="CC63" s="20">
        <v>3333</v>
      </c>
      <c r="CD63" s="20">
        <v>0</v>
      </c>
      <c r="CE63" s="20">
        <v>0</v>
      </c>
      <c r="CF63" s="20">
        <v>0</v>
      </c>
      <c r="CG63" s="20">
        <v>468744</v>
      </c>
      <c r="CH63" s="20">
        <v>467463</v>
      </c>
      <c r="CI63" s="20">
        <v>467780</v>
      </c>
      <c r="CJ63" s="20">
        <v>451919</v>
      </c>
      <c r="CK63" s="20">
        <v>438562</v>
      </c>
      <c r="CL63" s="20">
        <v>410386</v>
      </c>
      <c r="CM63" s="20">
        <v>346299</v>
      </c>
      <c r="CN63" s="20">
        <v>323816</v>
      </c>
      <c r="CO63" s="20">
        <v>299027</v>
      </c>
      <c r="CP63" s="20">
        <v>283256</v>
      </c>
      <c r="CR63" s="143"/>
      <c r="CS63" s="137"/>
      <c r="CT63" s="137"/>
      <c r="CU63" s="137"/>
      <c r="CV63" s="137"/>
      <c r="CW63" s="137"/>
      <c r="CX63" s="137"/>
    </row>
    <row r="64" spans="1:102" ht="33.75" customHeight="1" thickBot="1">
      <c r="A64" s="5" t="s">
        <v>91</v>
      </c>
      <c r="B64" s="14">
        <v>2811</v>
      </c>
      <c r="C64" s="14">
        <v>2809</v>
      </c>
      <c r="D64" s="14">
        <v>135817</v>
      </c>
      <c r="E64" s="14">
        <v>26293</v>
      </c>
      <c r="F64" s="14">
        <v>5698</v>
      </c>
      <c r="G64" s="14">
        <v>20595</v>
      </c>
      <c r="H64" s="14">
        <v>342220</v>
      </c>
      <c r="I64" s="14">
        <v>332430</v>
      </c>
      <c r="J64" s="14">
        <v>0</v>
      </c>
      <c r="K64" s="14">
        <v>9790</v>
      </c>
      <c r="L64" s="14">
        <v>0</v>
      </c>
      <c r="M64" s="14">
        <v>0</v>
      </c>
      <c r="N64" s="14">
        <v>0</v>
      </c>
      <c r="O64" s="14">
        <v>325604</v>
      </c>
      <c r="P64" s="14">
        <v>0</v>
      </c>
      <c r="Q64" s="14">
        <v>0</v>
      </c>
      <c r="R64" s="14">
        <v>0</v>
      </c>
      <c r="S64" s="14">
        <v>0</v>
      </c>
      <c r="T64" s="95">
        <v>0</v>
      </c>
      <c r="U64" s="95">
        <v>0</v>
      </c>
      <c r="V64" s="95">
        <v>0</v>
      </c>
      <c r="W64" s="14">
        <v>138478</v>
      </c>
      <c r="X64" s="14">
        <v>0</v>
      </c>
      <c r="Y64" s="14">
        <v>0</v>
      </c>
      <c r="Z64" s="14">
        <v>0</v>
      </c>
      <c r="AA64" s="14">
        <v>36020</v>
      </c>
      <c r="AB64" s="14">
        <v>232743</v>
      </c>
      <c r="AC64" s="14">
        <v>2136954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3313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800</v>
      </c>
      <c r="AQ64" s="14">
        <v>0</v>
      </c>
      <c r="AR64" s="14">
        <v>0</v>
      </c>
      <c r="AS64" s="14">
        <v>0</v>
      </c>
      <c r="AT64" s="14">
        <v>46130</v>
      </c>
      <c r="AU64" s="14">
        <v>17714</v>
      </c>
      <c r="AV64" s="14">
        <v>1707831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19">
        <f t="shared" si="3"/>
        <v>4978230</v>
      </c>
      <c r="BC64" s="14">
        <v>0</v>
      </c>
      <c r="BD64" s="14">
        <v>3441410</v>
      </c>
      <c r="BE64" s="14">
        <v>217170</v>
      </c>
      <c r="BF64" s="14">
        <v>1169761</v>
      </c>
      <c r="BG64" s="14">
        <v>357652</v>
      </c>
      <c r="BH64" s="14">
        <v>812109</v>
      </c>
      <c r="BI64" s="14">
        <v>169385</v>
      </c>
      <c r="BJ64" s="14">
        <v>0</v>
      </c>
      <c r="BK64" s="14">
        <v>3313</v>
      </c>
      <c r="BL64" s="14">
        <v>0</v>
      </c>
      <c r="BM64" s="14">
        <v>0</v>
      </c>
      <c r="BN64" s="14">
        <v>194361</v>
      </c>
      <c r="BO64" s="14">
        <v>0</v>
      </c>
      <c r="BP64" s="14">
        <v>0</v>
      </c>
      <c r="BQ64" s="14">
        <v>0</v>
      </c>
      <c r="BR64" s="14">
        <v>0</v>
      </c>
      <c r="BS64" s="14">
        <v>0</v>
      </c>
      <c r="BT64" s="14">
        <v>4147656</v>
      </c>
      <c r="BU64" s="14">
        <v>596994</v>
      </c>
      <c r="BV64" s="14">
        <v>30710</v>
      </c>
      <c r="BW64" s="14">
        <v>65200</v>
      </c>
      <c r="BX64" s="14">
        <v>2166</v>
      </c>
      <c r="BY64" s="14">
        <v>0</v>
      </c>
      <c r="BZ64" s="14">
        <v>134357</v>
      </c>
      <c r="CA64" s="14">
        <v>0</v>
      </c>
      <c r="CB64" s="14">
        <v>0</v>
      </c>
      <c r="CC64" s="14">
        <v>0</v>
      </c>
      <c r="CD64" s="14">
        <v>1147</v>
      </c>
      <c r="CE64" s="14">
        <v>0</v>
      </c>
      <c r="CF64" s="14">
        <v>0</v>
      </c>
      <c r="CG64" s="14">
        <v>497935</v>
      </c>
      <c r="CH64" s="14">
        <v>461201</v>
      </c>
      <c r="CI64" s="14">
        <v>496010</v>
      </c>
      <c r="CJ64" s="14">
        <v>600394</v>
      </c>
      <c r="CK64" s="14">
        <v>569914</v>
      </c>
      <c r="CL64" s="14">
        <v>513720</v>
      </c>
      <c r="CM64" s="14">
        <v>524220</v>
      </c>
      <c r="CN64" s="14">
        <v>517776</v>
      </c>
      <c r="CO64" s="14">
        <v>510617</v>
      </c>
      <c r="CP64" s="14">
        <v>507695</v>
      </c>
      <c r="CS64" s="7"/>
      <c r="CT64" s="7"/>
      <c r="CU64" s="7"/>
      <c r="CV64" s="7"/>
      <c r="CW64" s="7"/>
      <c r="CX64" s="7"/>
    </row>
    <row r="65" spans="1:94" ht="33.75" customHeight="1" thickBot="1" thickTop="1">
      <c r="A65" s="116" t="s">
        <v>66</v>
      </c>
      <c r="B65" s="117">
        <f aca="true" t="shared" si="4" ref="B65:AG65">SUM(B19:B64)</f>
        <v>7376295</v>
      </c>
      <c r="C65" s="117">
        <f t="shared" si="4"/>
        <v>3928632</v>
      </c>
      <c r="D65" s="117">
        <f t="shared" si="4"/>
        <v>6818547</v>
      </c>
      <c r="E65" s="117">
        <f t="shared" si="4"/>
        <v>1881998</v>
      </c>
      <c r="F65" s="117">
        <f t="shared" si="4"/>
        <v>106900</v>
      </c>
      <c r="G65" s="117">
        <f t="shared" si="4"/>
        <v>1775098</v>
      </c>
      <c r="H65" s="117">
        <f t="shared" si="4"/>
        <v>15543412</v>
      </c>
      <c r="I65" s="117">
        <f t="shared" si="4"/>
        <v>13746944</v>
      </c>
      <c r="J65" s="117">
        <f t="shared" si="4"/>
        <v>586342</v>
      </c>
      <c r="K65" s="117">
        <f t="shared" si="4"/>
        <v>142125</v>
      </c>
      <c r="L65" s="117">
        <f t="shared" si="4"/>
        <v>1022101</v>
      </c>
      <c r="M65" s="117">
        <f t="shared" si="4"/>
        <v>0</v>
      </c>
      <c r="N65" s="117">
        <f t="shared" si="4"/>
        <v>45900</v>
      </c>
      <c r="O65" s="117">
        <f t="shared" si="4"/>
        <v>40072084</v>
      </c>
      <c r="P65" s="117">
        <f t="shared" si="4"/>
        <v>4092136</v>
      </c>
      <c r="Q65" s="117">
        <f t="shared" si="4"/>
        <v>2398415</v>
      </c>
      <c r="R65" s="117">
        <f t="shared" si="4"/>
        <v>831823</v>
      </c>
      <c r="S65" s="117">
        <f t="shared" si="4"/>
        <v>460142</v>
      </c>
      <c r="T65" s="118">
        <f t="shared" si="4"/>
        <v>3956234</v>
      </c>
      <c r="U65" s="118">
        <f t="shared" si="4"/>
        <v>3956234</v>
      </c>
      <c r="V65" s="118">
        <f t="shared" si="4"/>
        <v>0</v>
      </c>
      <c r="W65" s="117">
        <f t="shared" si="4"/>
        <v>16975948</v>
      </c>
      <c r="X65" s="117">
        <f t="shared" si="4"/>
        <v>231824</v>
      </c>
      <c r="Y65" s="117">
        <f t="shared" si="4"/>
        <v>251591</v>
      </c>
      <c r="Z65" s="117">
        <f t="shared" si="4"/>
        <v>8634</v>
      </c>
      <c r="AA65" s="117">
        <f t="shared" si="4"/>
        <v>475117</v>
      </c>
      <c r="AB65" s="117">
        <f t="shared" si="4"/>
        <v>3952943</v>
      </c>
      <c r="AC65" s="117">
        <f t="shared" si="4"/>
        <v>29531022</v>
      </c>
      <c r="AD65" s="117">
        <f t="shared" si="4"/>
        <v>0</v>
      </c>
      <c r="AE65" s="117">
        <f t="shared" si="4"/>
        <v>0</v>
      </c>
      <c r="AF65" s="117">
        <f t="shared" si="4"/>
        <v>878704</v>
      </c>
      <c r="AG65" s="117">
        <f t="shared" si="4"/>
        <v>0</v>
      </c>
      <c r="AH65" s="117">
        <f aca="true" t="shared" si="5" ref="AH65:BC65">SUM(AH19:AH64)</f>
        <v>0</v>
      </c>
      <c r="AI65" s="117">
        <f t="shared" si="5"/>
        <v>0</v>
      </c>
      <c r="AJ65" s="117">
        <f t="shared" si="5"/>
        <v>124823</v>
      </c>
      <c r="AK65" s="117">
        <f t="shared" si="5"/>
        <v>0</v>
      </c>
      <c r="AL65" s="117">
        <f t="shared" si="5"/>
        <v>18679</v>
      </c>
      <c r="AM65" s="117">
        <f t="shared" si="5"/>
        <v>0</v>
      </c>
      <c r="AN65" s="117">
        <f t="shared" si="5"/>
        <v>0</v>
      </c>
      <c r="AO65" s="117">
        <f t="shared" si="5"/>
        <v>32913</v>
      </c>
      <c r="AP65" s="117">
        <f t="shared" si="5"/>
        <v>5329329</v>
      </c>
      <c r="AQ65" s="117">
        <f t="shared" si="5"/>
        <v>170938</v>
      </c>
      <c r="AR65" s="117">
        <f t="shared" si="5"/>
        <v>235377</v>
      </c>
      <c r="AS65" s="117">
        <f t="shared" si="5"/>
        <v>0</v>
      </c>
      <c r="AT65" s="117">
        <f t="shared" si="5"/>
        <v>5763505</v>
      </c>
      <c r="AU65" s="117">
        <f t="shared" si="5"/>
        <v>1087073</v>
      </c>
      <c r="AV65" s="117">
        <f t="shared" si="5"/>
        <v>78125223</v>
      </c>
      <c r="AW65" s="117">
        <f t="shared" si="5"/>
        <v>60037</v>
      </c>
      <c r="AX65" s="117">
        <f t="shared" si="5"/>
        <v>46904</v>
      </c>
      <c r="AY65" s="117">
        <f t="shared" si="5"/>
        <v>4610889</v>
      </c>
      <c r="AZ65" s="117">
        <f t="shared" si="5"/>
        <v>0</v>
      </c>
      <c r="BA65" s="117">
        <f t="shared" si="5"/>
        <v>11960870</v>
      </c>
      <c r="BB65" s="117">
        <f t="shared" si="5"/>
        <v>213602886</v>
      </c>
      <c r="BC65" s="117">
        <f t="shared" si="5"/>
        <v>264573</v>
      </c>
      <c r="BD65" s="117">
        <f aca="true" t="shared" si="6" ref="BD65:CP65">SUM(BD19:BD64)</f>
        <v>107879995</v>
      </c>
      <c r="BE65" s="117">
        <f t="shared" si="6"/>
        <v>14704453</v>
      </c>
      <c r="BF65" s="117">
        <f t="shared" si="6"/>
        <v>31613291</v>
      </c>
      <c r="BG65" s="117">
        <f t="shared" si="6"/>
        <v>15286742</v>
      </c>
      <c r="BH65" s="117">
        <f t="shared" si="6"/>
        <v>16326549</v>
      </c>
      <c r="BI65" s="117">
        <f t="shared" si="6"/>
        <v>27385714</v>
      </c>
      <c r="BJ65" s="117">
        <f t="shared" si="6"/>
        <v>21875162</v>
      </c>
      <c r="BK65" s="117">
        <f t="shared" si="6"/>
        <v>124823</v>
      </c>
      <c r="BL65" s="117">
        <f t="shared" si="6"/>
        <v>0</v>
      </c>
      <c r="BM65" s="117">
        <f t="shared" si="6"/>
        <v>12069548</v>
      </c>
      <c r="BN65" s="117">
        <f t="shared" si="6"/>
        <v>28167311</v>
      </c>
      <c r="BO65" s="117">
        <f t="shared" si="6"/>
        <v>0</v>
      </c>
      <c r="BP65" s="117">
        <f t="shared" si="6"/>
        <v>0</v>
      </c>
      <c r="BQ65" s="117">
        <f t="shared" si="6"/>
        <v>0</v>
      </c>
      <c r="BR65" s="117">
        <f t="shared" si="6"/>
        <v>1711018</v>
      </c>
      <c r="BS65" s="117">
        <f t="shared" si="6"/>
        <v>4651186</v>
      </c>
      <c r="BT65" s="117">
        <f t="shared" si="6"/>
        <v>126098531</v>
      </c>
      <c r="BU65" s="117">
        <f t="shared" si="6"/>
        <v>59004874</v>
      </c>
      <c r="BV65" s="117">
        <f t="shared" si="6"/>
        <v>10826895</v>
      </c>
      <c r="BW65" s="117">
        <f t="shared" si="6"/>
        <v>5004792</v>
      </c>
      <c r="BX65" s="117">
        <f t="shared" si="6"/>
        <v>3922470</v>
      </c>
      <c r="BY65" s="117">
        <f t="shared" si="6"/>
        <v>2174931</v>
      </c>
      <c r="BZ65" s="117">
        <f t="shared" si="6"/>
        <v>4617705</v>
      </c>
      <c r="CA65" s="117">
        <f t="shared" si="6"/>
        <v>724674</v>
      </c>
      <c r="CB65" s="117">
        <f t="shared" si="6"/>
        <v>496551</v>
      </c>
      <c r="CC65" s="117">
        <f t="shared" si="6"/>
        <v>92679</v>
      </c>
      <c r="CD65" s="117">
        <f t="shared" si="6"/>
        <v>81304</v>
      </c>
      <c r="CE65" s="117">
        <f t="shared" si="6"/>
        <v>266020</v>
      </c>
      <c r="CF65" s="117">
        <f t="shared" si="6"/>
        <v>291460</v>
      </c>
      <c r="CG65" s="117">
        <f t="shared" si="6"/>
        <v>24155498</v>
      </c>
      <c r="CH65" s="117">
        <f t="shared" si="6"/>
        <v>23033701</v>
      </c>
      <c r="CI65" s="117">
        <f t="shared" si="6"/>
        <v>21966312</v>
      </c>
      <c r="CJ65" s="117">
        <f t="shared" si="6"/>
        <v>21203779</v>
      </c>
      <c r="CK65" s="117">
        <f t="shared" si="6"/>
        <v>19231112</v>
      </c>
      <c r="CL65" s="117">
        <f t="shared" si="6"/>
        <v>17564726</v>
      </c>
      <c r="CM65" s="117">
        <f t="shared" si="6"/>
        <v>15936088</v>
      </c>
      <c r="CN65" s="117">
        <f t="shared" si="6"/>
        <v>14229438</v>
      </c>
      <c r="CO65" s="117">
        <f t="shared" si="6"/>
        <v>12702126</v>
      </c>
      <c r="CP65" s="117">
        <f t="shared" si="6"/>
        <v>12436552</v>
      </c>
    </row>
    <row r="66" spans="1:94" ht="33.75" customHeight="1" thickTop="1">
      <c r="A66" s="12" t="s">
        <v>67</v>
      </c>
      <c r="B66" s="19">
        <f aca="true" t="shared" si="7" ref="B66:AG66">SUM(B65,B18)</f>
        <v>38944530</v>
      </c>
      <c r="C66" s="19">
        <f t="shared" si="7"/>
        <v>18457045</v>
      </c>
      <c r="D66" s="19">
        <f t="shared" si="7"/>
        <v>27343918</v>
      </c>
      <c r="E66" s="19">
        <f t="shared" si="7"/>
        <v>3123448</v>
      </c>
      <c r="F66" s="19">
        <f t="shared" si="7"/>
        <v>332509</v>
      </c>
      <c r="G66" s="19">
        <f t="shared" si="7"/>
        <v>2790939</v>
      </c>
      <c r="H66" s="19">
        <f t="shared" si="7"/>
        <v>84824086</v>
      </c>
      <c r="I66" s="19">
        <f t="shared" si="7"/>
        <v>55638346</v>
      </c>
      <c r="J66" s="19">
        <f t="shared" si="7"/>
        <v>1464942</v>
      </c>
      <c r="K66" s="19">
        <f t="shared" si="7"/>
        <v>13058510</v>
      </c>
      <c r="L66" s="19">
        <f t="shared" si="7"/>
        <v>14062521</v>
      </c>
      <c r="M66" s="19">
        <f t="shared" si="7"/>
        <v>0</v>
      </c>
      <c r="N66" s="19">
        <f t="shared" si="7"/>
        <v>599767</v>
      </c>
      <c r="O66" s="19">
        <f t="shared" si="7"/>
        <v>224782746</v>
      </c>
      <c r="P66" s="19">
        <f t="shared" si="7"/>
        <v>7284221</v>
      </c>
      <c r="Q66" s="19">
        <f t="shared" si="7"/>
        <v>6653208</v>
      </c>
      <c r="R66" s="19">
        <f t="shared" si="7"/>
        <v>2072085</v>
      </c>
      <c r="S66" s="19">
        <f t="shared" si="7"/>
        <v>1779057</v>
      </c>
      <c r="T66" s="100">
        <f t="shared" si="7"/>
        <v>50972031</v>
      </c>
      <c r="U66" s="100">
        <f t="shared" si="7"/>
        <v>50478754</v>
      </c>
      <c r="V66" s="100">
        <f t="shared" si="7"/>
        <v>493277</v>
      </c>
      <c r="W66" s="19">
        <f t="shared" si="7"/>
        <v>104952101</v>
      </c>
      <c r="X66" s="19">
        <f t="shared" si="7"/>
        <v>2952906</v>
      </c>
      <c r="Y66" s="19">
        <f t="shared" si="7"/>
        <v>6680326</v>
      </c>
      <c r="Z66" s="19">
        <f t="shared" si="7"/>
        <v>33717</v>
      </c>
      <c r="AA66" s="19">
        <f t="shared" si="7"/>
        <v>1258772</v>
      </c>
      <c r="AB66" s="19">
        <f t="shared" si="7"/>
        <v>5108367</v>
      </c>
      <c r="AC66" s="19">
        <f t="shared" si="7"/>
        <v>38108008</v>
      </c>
      <c r="AD66" s="19">
        <f t="shared" si="7"/>
        <v>268150</v>
      </c>
      <c r="AE66" s="19">
        <f t="shared" si="7"/>
        <v>3329154</v>
      </c>
      <c r="AF66" s="19">
        <f t="shared" si="7"/>
        <v>3258280</v>
      </c>
      <c r="AG66" s="19">
        <f t="shared" si="7"/>
        <v>0</v>
      </c>
      <c r="AH66" s="19">
        <f aca="true" t="shared" si="8" ref="AH66:BM66">SUM(AH65,AH18)</f>
        <v>0</v>
      </c>
      <c r="AI66" s="19">
        <f t="shared" si="8"/>
        <v>7942346</v>
      </c>
      <c r="AJ66" s="19">
        <f t="shared" si="8"/>
        <v>2090737</v>
      </c>
      <c r="AK66" s="19">
        <f t="shared" si="8"/>
        <v>0</v>
      </c>
      <c r="AL66" s="19">
        <f t="shared" si="8"/>
        <v>931958</v>
      </c>
      <c r="AM66" s="19">
        <f t="shared" si="8"/>
        <v>0</v>
      </c>
      <c r="AN66" s="19">
        <f t="shared" si="8"/>
        <v>0</v>
      </c>
      <c r="AO66" s="19">
        <f t="shared" si="8"/>
        <v>32913</v>
      </c>
      <c r="AP66" s="19">
        <f t="shared" si="8"/>
        <v>26834416</v>
      </c>
      <c r="AQ66" s="19">
        <f t="shared" si="8"/>
        <v>750284</v>
      </c>
      <c r="AR66" s="19">
        <f t="shared" si="8"/>
        <v>933166</v>
      </c>
      <c r="AS66" s="19">
        <f t="shared" si="8"/>
        <v>0</v>
      </c>
      <c r="AT66" s="19">
        <f t="shared" si="8"/>
        <v>33969874</v>
      </c>
      <c r="AU66" s="19">
        <f t="shared" si="8"/>
        <v>4468657</v>
      </c>
      <c r="AV66" s="19">
        <f t="shared" si="8"/>
        <v>249908489</v>
      </c>
      <c r="AW66" s="19">
        <f t="shared" si="8"/>
        <v>277126</v>
      </c>
      <c r="AX66" s="19">
        <f t="shared" si="8"/>
        <v>600650</v>
      </c>
      <c r="AY66" s="19">
        <f t="shared" si="8"/>
        <v>16716963</v>
      </c>
      <c r="AZ66" s="19">
        <f t="shared" si="8"/>
        <v>0</v>
      </c>
      <c r="BA66" s="19">
        <f t="shared" si="8"/>
        <v>51410483</v>
      </c>
      <c r="BB66" s="19">
        <f t="shared" si="8"/>
        <v>825026791</v>
      </c>
      <c r="BC66" s="19">
        <f t="shared" si="8"/>
        <v>1414166</v>
      </c>
      <c r="BD66" s="19">
        <f t="shared" si="8"/>
        <v>375491210</v>
      </c>
      <c r="BE66" s="19">
        <f t="shared" si="8"/>
        <v>93029702</v>
      </c>
      <c r="BF66" s="19">
        <f t="shared" si="8"/>
        <v>124557626</v>
      </c>
      <c r="BG66" s="19">
        <f t="shared" si="8"/>
        <v>57977002</v>
      </c>
      <c r="BH66" s="19">
        <f t="shared" si="8"/>
        <v>66580624</v>
      </c>
      <c r="BI66" s="19">
        <f t="shared" si="8"/>
        <v>141326339</v>
      </c>
      <c r="BJ66" s="19">
        <f t="shared" si="8"/>
        <v>110752591</v>
      </c>
      <c r="BK66" s="19">
        <f t="shared" si="8"/>
        <v>2090737</v>
      </c>
      <c r="BL66" s="19">
        <f t="shared" si="8"/>
        <v>0</v>
      </c>
      <c r="BM66" s="19">
        <f t="shared" si="8"/>
        <v>45074488</v>
      </c>
      <c r="BN66" s="19">
        <f aca="true" t="shared" si="9" ref="BN66:CP66">SUM(BN65,BN18)</f>
        <v>96425926</v>
      </c>
      <c r="BO66" s="19">
        <f t="shared" si="9"/>
        <v>0</v>
      </c>
      <c r="BP66" s="19">
        <f t="shared" si="9"/>
        <v>222220</v>
      </c>
      <c r="BQ66" s="19">
        <f t="shared" si="9"/>
        <v>932000</v>
      </c>
      <c r="BR66" s="19">
        <f t="shared" si="9"/>
        <v>22086783</v>
      </c>
      <c r="BS66" s="19">
        <f t="shared" si="9"/>
        <v>16819462</v>
      </c>
      <c r="BT66" s="19">
        <f t="shared" si="9"/>
        <v>441489084</v>
      </c>
      <c r="BU66" s="19">
        <f t="shared" si="9"/>
        <v>251885097</v>
      </c>
      <c r="BV66" s="19">
        <f t="shared" si="9"/>
        <v>47278904</v>
      </c>
      <c r="BW66" s="19">
        <f t="shared" si="9"/>
        <v>21460109</v>
      </c>
      <c r="BX66" s="19">
        <f t="shared" si="9"/>
        <v>19644227</v>
      </c>
      <c r="BY66" s="19">
        <f t="shared" si="9"/>
        <v>10358521</v>
      </c>
      <c r="BZ66" s="19">
        <f t="shared" si="9"/>
        <v>20160642</v>
      </c>
      <c r="CA66" s="19">
        <f t="shared" si="9"/>
        <v>7743324</v>
      </c>
      <c r="CB66" s="19">
        <f t="shared" si="9"/>
        <v>2408888</v>
      </c>
      <c r="CC66" s="19">
        <f t="shared" si="9"/>
        <v>874343</v>
      </c>
      <c r="CD66" s="19">
        <f t="shared" si="9"/>
        <v>921046</v>
      </c>
      <c r="CE66" s="19">
        <f t="shared" si="9"/>
        <v>511146</v>
      </c>
      <c r="CF66" s="19">
        <f t="shared" si="9"/>
        <v>291460</v>
      </c>
      <c r="CG66" s="19">
        <f t="shared" si="9"/>
        <v>93224022</v>
      </c>
      <c r="CH66" s="19">
        <f t="shared" si="9"/>
        <v>90280353</v>
      </c>
      <c r="CI66" s="19">
        <f t="shared" si="9"/>
        <v>87125208</v>
      </c>
      <c r="CJ66" s="19">
        <f t="shared" si="9"/>
        <v>82924525</v>
      </c>
      <c r="CK66" s="19">
        <f t="shared" si="9"/>
        <v>73455788</v>
      </c>
      <c r="CL66" s="19">
        <f t="shared" si="9"/>
        <v>67405037</v>
      </c>
      <c r="CM66" s="19">
        <f t="shared" si="9"/>
        <v>61003618</v>
      </c>
      <c r="CN66" s="19">
        <f t="shared" si="9"/>
        <v>54834586</v>
      </c>
      <c r="CO66" s="19">
        <f t="shared" si="9"/>
        <v>48488952</v>
      </c>
      <c r="CP66" s="19">
        <f t="shared" si="9"/>
        <v>44608426</v>
      </c>
    </row>
    <row r="67" spans="1:94" s="109" customFormat="1" ht="32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6"/>
      <c r="U67" s="106"/>
      <c r="V67" s="106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7"/>
      <c r="AY67" s="105"/>
      <c r="AZ67" s="105"/>
      <c r="BA67" s="105"/>
      <c r="BB67" s="107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8"/>
    </row>
    <row r="68" spans="20:22" s="109" customFormat="1" ht="32.25" customHeight="1">
      <c r="T68" s="110"/>
      <c r="U68" s="110"/>
      <c r="V68" s="110"/>
    </row>
    <row r="69" spans="20:22" s="109" customFormat="1" ht="32.25" customHeight="1">
      <c r="T69" s="110"/>
      <c r="U69" s="110"/>
      <c r="V69" s="110"/>
    </row>
    <row r="70" spans="20:22" s="139" customFormat="1" ht="24.75" customHeight="1">
      <c r="T70" s="140"/>
      <c r="U70" s="140"/>
      <c r="V70" s="140"/>
    </row>
    <row r="71" spans="2:54" s="141" customFormat="1" ht="24.75" customHeight="1">
      <c r="B71" s="142">
        <f aca="true" t="shared" si="10" ref="B71:AG71">B66-B70</f>
        <v>38944530</v>
      </c>
      <c r="C71" s="142">
        <f t="shared" si="10"/>
        <v>18457045</v>
      </c>
      <c r="D71" s="142">
        <f t="shared" si="10"/>
        <v>27343918</v>
      </c>
      <c r="E71" s="142">
        <f t="shared" si="10"/>
        <v>3123448</v>
      </c>
      <c r="F71" s="142">
        <f t="shared" si="10"/>
        <v>332509</v>
      </c>
      <c r="G71" s="142">
        <f t="shared" si="10"/>
        <v>2790939</v>
      </c>
      <c r="H71" s="142">
        <f t="shared" si="10"/>
        <v>84824086</v>
      </c>
      <c r="I71" s="142">
        <f t="shared" si="10"/>
        <v>55638346</v>
      </c>
      <c r="J71" s="142">
        <f t="shared" si="10"/>
        <v>1464942</v>
      </c>
      <c r="K71" s="142">
        <f t="shared" si="10"/>
        <v>13058510</v>
      </c>
      <c r="L71" s="142">
        <f t="shared" si="10"/>
        <v>14062521</v>
      </c>
      <c r="M71" s="142">
        <f t="shared" si="10"/>
        <v>0</v>
      </c>
      <c r="N71" s="142">
        <f t="shared" si="10"/>
        <v>599767</v>
      </c>
      <c r="O71" s="142">
        <f t="shared" si="10"/>
        <v>224782746</v>
      </c>
      <c r="P71" s="142">
        <f t="shared" si="10"/>
        <v>7284221</v>
      </c>
      <c r="Q71" s="142">
        <f t="shared" si="10"/>
        <v>6653208</v>
      </c>
      <c r="R71" s="142">
        <f t="shared" si="10"/>
        <v>2072085</v>
      </c>
      <c r="S71" s="142">
        <f t="shared" si="10"/>
        <v>1779057</v>
      </c>
      <c r="T71" s="142">
        <f t="shared" si="10"/>
        <v>50972031</v>
      </c>
      <c r="U71" s="142">
        <f t="shared" si="10"/>
        <v>50478754</v>
      </c>
      <c r="V71" s="142">
        <f t="shared" si="10"/>
        <v>493277</v>
      </c>
      <c r="W71" s="142">
        <f t="shared" si="10"/>
        <v>104952101</v>
      </c>
      <c r="X71" s="142">
        <f t="shared" si="10"/>
        <v>2952906</v>
      </c>
      <c r="Y71" s="142">
        <f t="shared" si="10"/>
        <v>6680326</v>
      </c>
      <c r="Z71" s="142">
        <f t="shared" si="10"/>
        <v>33717</v>
      </c>
      <c r="AA71" s="142">
        <f t="shared" si="10"/>
        <v>1258772</v>
      </c>
      <c r="AB71" s="142">
        <f t="shared" si="10"/>
        <v>5108367</v>
      </c>
      <c r="AC71" s="142">
        <f t="shared" si="10"/>
        <v>38108008</v>
      </c>
      <c r="AD71" s="142">
        <f t="shared" si="10"/>
        <v>268150</v>
      </c>
      <c r="AE71" s="142">
        <f t="shared" si="10"/>
        <v>3329154</v>
      </c>
      <c r="AF71" s="142">
        <f t="shared" si="10"/>
        <v>3258280</v>
      </c>
      <c r="AG71" s="142">
        <f t="shared" si="10"/>
        <v>0</v>
      </c>
      <c r="AH71" s="142">
        <f aca="true" t="shared" si="11" ref="AH71:BB71">AH66-AH70</f>
        <v>0</v>
      </c>
      <c r="AI71" s="142">
        <f t="shared" si="11"/>
        <v>7942346</v>
      </c>
      <c r="AJ71" s="142">
        <f t="shared" si="11"/>
        <v>2090737</v>
      </c>
      <c r="AK71" s="142">
        <f t="shared" si="11"/>
        <v>0</v>
      </c>
      <c r="AL71" s="142">
        <f t="shared" si="11"/>
        <v>931958</v>
      </c>
      <c r="AM71" s="142">
        <f t="shared" si="11"/>
        <v>0</v>
      </c>
      <c r="AN71" s="142">
        <f t="shared" si="11"/>
        <v>0</v>
      </c>
      <c r="AO71" s="142">
        <f t="shared" si="11"/>
        <v>32913</v>
      </c>
      <c r="AP71" s="142">
        <f t="shared" si="11"/>
        <v>26834416</v>
      </c>
      <c r="AQ71" s="142">
        <f t="shared" si="11"/>
        <v>750284</v>
      </c>
      <c r="AR71" s="142">
        <f t="shared" si="11"/>
        <v>933166</v>
      </c>
      <c r="AS71" s="142">
        <f t="shared" si="11"/>
        <v>0</v>
      </c>
      <c r="AT71" s="142">
        <f t="shared" si="11"/>
        <v>33969874</v>
      </c>
      <c r="AU71" s="142">
        <f t="shared" si="11"/>
        <v>4468657</v>
      </c>
      <c r="AV71" s="142">
        <f t="shared" si="11"/>
        <v>249908489</v>
      </c>
      <c r="AW71" s="142">
        <f t="shared" si="11"/>
        <v>277126</v>
      </c>
      <c r="AX71" s="142">
        <f t="shared" si="11"/>
        <v>600650</v>
      </c>
      <c r="AY71" s="142">
        <f t="shared" si="11"/>
        <v>16716963</v>
      </c>
      <c r="AZ71" s="142">
        <f t="shared" si="11"/>
        <v>0</v>
      </c>
      <c r="BA71" s="142">
        <f t="shared" si="11"/>
        <v>51410483</v>
      </c>
      <c r="BB71" s="142">
        <f t="shared" si="11"/>
        <v>825026791</v>
      </c>
    </row>
    <row r="72" spans="2:54" s="139" customFormat="1" ht="24.75" customHeight="1">
      <c r="B72" s="138" t="e">
        <f>(B66/B70*100)-100</f>
        <v>#DIV/0!</v>
      </c>
      <c r="C72" s="138" t="e">
        <f aca="true" t="shared" si="12" ref="C72:BB72">(C66/C70*100)-100</f>
        <v>#DIV/0!</v>
      </c>
      <c r="D72" s="138" t="e">
        <f t="shared" si="12"/>
        <v>#DIV/0!</v>
      </c>
      <c r="E72" s="138" t="e">
        <f t="shared" si="12"/>
        <v>#DIV/0!</v>
      </c>
      <c r="F72" s="138" t="e">
        <f t="shared" si="12"/>
        <v>#DIV/0!</v>
      </c>
      <c r="G72" s="138" t="e">
        <f t="shared" si="12"/>
        <v>#DIV/0!</v>
      </c>
      <c r="H72" s="138" t="e">
        <f t="shared" si="12"/>
        <v>#DIV/0!</v>
      </c>
      <c r="I72" s="138" t="e">
        <f t="shared" si="12"/>
        <v>#DIV/0!</v>
      </c>
      <c r="J72" s="138" t="e">
        <f t="shared" si="12"/>
        <v>#DIV/0!</v>
      </c>
      <c r="K72" s="138" t="e">
        <f t="shared" si="12"/>
        <v>#DIV/0!</v>
      </c>
      <c r="L72" s="138" t="e">
        <f t="shared" si="12"/>
        <v>#DIV/0!</v>
      </c>
      <c r="M72" s="138" t="e">
        <f t="shared" si="12"/>
        <v>#DIV/0!</v>
      </c>
      <c r="N72" s="138" t="e">
        <f t="shared" si="12"/>
        <v>#DIV/0!</v>
      </c>
      <c r="O72" s="138" t="e">
        <f t="shared" si="12"/>
        <v>#DIV/0!</v>
      </c>
      <c r="P72" s="138" t="e">
        <f t="shared" si="12"/>
        <v>#DIV/0!</v>
      </c>
      <c r="Q72" s="138" t="e">
        <f t="shared" si="12"/>
        <v>#DIV/0!</v>
      </c>
      <c r="R72" s="138" t="e">
        <f t="shared" si="12"/>
        <v>#DIV/0!</v>
      </c>
      <c r="S72" s="138" t="e">
        <f t="shared" si="12"/>
        <v>#DIV/0!</v>
      </c>
      <c r="T72" s="138" t="e">
        <f t="shared" si="12"/>
        <v>#DIV/0!</v>
      </c>
      <c r="U72" s="138" t="e">
        <f t="shared" si="12"/>
        <v>#DIV/0!</v>
      </c>
      <c r="V72" s="138" t="e">
        <f t="shared" si="12"/>
        <v>#DIV/0!</v>
      </c>
      <c r="W72" s="138" t="e">
        <f t="shared" si="12"/>
        <v>#DIV/0!</v>
      </c>
      <c r="X72" s="138" t="e">
        <f t="shared" si="12"/>
        <v>#DIV/0!</v>
      </c>
      <c r="Y72" s="138" t="e">
        <f t="shared" si="12"/>
        <v>#DIV/0!</v>
      </c>
      <c r="Z72" s="138" t="e">
        <f t="shared" si="12"/>
        <v>#DIV/0!</v>
      </c>
      <c r="AA72" s="138" t="e">
        <f t="shared" si="12"/>
        <v>#DIV/0!</v>
      </c>
      <c r="AB72" s="138" t="e">
        <f t="shared" si="12"/>
        <v>#DIV/0!</v>
      </c>
      <c r="AC72" s="138" t="e">
        <f t="shared" si="12"/>
        <v>#DIV/0!</v>
      </c>
      <c r="AD72" s="138" t="e">
        <f t="shared" si="12"/>
        <v>#DIV/0!</v>
      </c>
      <c r="AE72" s="138" t="e">
        <f t="shared" si="12"/>
        <v>#DIV/0!</v>
      </c>
      <c r="AF72" s="138" t="e">
        <f t="shared" si="12"/>
        <v>#DIV/0!</v>
      </c>
      <c r="AG72" s="138" t="e">
        <f t="shared" si="12"/>
        <v>#DIV/0!</v>
      </c>
      <c r="AH72" s="138" t="e">
        <f t="shared" si="12"/>
        <v>#DIV/0!</v>
      </c>
      <c r="AI72" s="138" t="e">
        <f t="shared" si="12"/>
        <v>#DIV/0!</v>
      </c>
      <c r="AJ72" s="138" t="e">
        <f t="shared" si="12"/>
        <v>#DIV/0!</v>
      </c>
      <c r="AK72" s="138" t="e">
        <f t="shared" si="12"/>
        <v>#DIV/0!</v>
      </c>
      <c r="AL72" s="138" t="e">
        <f t="shared" si="12"/>
        <v>#DIV/0!</v>
      </c>
      <c r="AM72" s="138" t="e">
        <f t="shared" si="12"/>
        <v>#DIV/0!</v>
      </c>
      <c r="AN72" s="138" t="e">
        <f t="shared" si="12"/>
        <v>#DIV/0!</v>
      </c>
      <c r="AO72" s="138" t="e">
        <f t="shared" si="12"/>
        <v>#DIV/0!</v>
      </c>
      <c r="AP72" s="138" t="e">
        <f t="shared" si="12"/>
        <v>#DIV/0!</v>
      </c>
      <c r="AQ72" s="138" t="e">
        <f t="shared" si="12"/>
        <v>#DIV/0!</v>
      </c>
      <c r="AR72" s="138" t="e">
        <f t="shared" si="12"/>
        <v>#DIV/0!</v>
      </c>
      <c r="AS72" s="138" t="e">
        <f t="shared" si="12"/>
        <v>#DIV/0!</v>
      </c>
      <c r="AT72" s="138" t="e">
        <f t="shared" si="12"/>
        <v>#DIV/0!</v>
      </c>
      <c r="AU72" s="138" t="e">
        <f t="shared" si="12"/>
        <v>#DIV/0!</v>
      </c>
      <c r="AV72" s="138" t="e">
        <f t="shared" si="12"/>
        <v>#DIV/0!</v>
      </c>
      <c r="AW72" s="138" t="e">
        <f t="shared" si="12"/>
        <v>#DIV/0!</v>
      </c>
      <c r="AX72" s="138" t="e">
        <f t="shared" si="12"/>
        <v>#DIV/0!</v>
      </c>
      <c r="AY72" s="138" t="e">
        <f t="shared" si="12"/>
        <v>#DIV/0!</v>
      </c>
      <c r="AZ72" s="138" t="e">
        <f t="shared" si="12"/>
        <v>#DIV/0!</v>
      </c>
      <c r="BA72" s="138" t="e">
        <f t="shared" si="12"/>
        <v>#DIV/0!</v>
      </c>
      <c r="BB72" s="138" t="e">
        <f t="shared" si="12"/>
        <v>#DIV/0!</v>
      </c>
    </row>
    <row r="75" ht="24"/>
  </sheetData>
  <sheetProtection/>
  <mergeCells count="9">
    <mergeCell ref="CG1:CJ1"/>
    <mergeCell ref="CK1:CP1"/>
    <mergeCell ref="M1:N1"/>
    <mergeCell ref="X1:AA1"/>
    <mergeCell ref="BD1:BN1"/>
    <mergeCell ref="BO1:BS1"/>
    <mergeCell ref="BT1:BY1"/>
    <mergeCell ref="BZ1:CF1"/>
    <mergeCell ref="AJ1:AK1"/>
  </mergeCells>
  <printOptions/>
  <pageMargins left="0.7874015748031497" right="0.31496062992125984" top="0.7874015748031497" bottom="0.3937007874015748" header="0.5905511811023623" footer="0.31496062992125984"/>
  <pageSetup firstPageNumber="182" useFirstPageNumber="1" fitToHeight="10" horizontalDpi="600" verticalDpi="600" orientation="portrait" paperSize="9" scale="35" r:id="rId3"/>
  <headerFooter alignWithMargins="0">
    <oddHeader>&amp;L&amp;24　　第２０表　平成２２年度末地方債現在高及び年度別償還の状況</oddHeader>
    <oddFooter>&amp;C&amp;30&amp;P</oddFooter>
  </headerFooter>
  <colBreaks count="8" manualBreakCount="8">
    <brk id="12" min="4" max="66" man="1"/>
    <brk id="23" min="4" max="66" man="1"/>
    <brk id="34" min="4" max="66" man="1"/>
    <brk id="45" min="4" max="66" man="1"/>
    <brk id="55" max="65" man="1"/>
    <brk id="66" min="4" max="66" man="1"/>
    <brk id="77" min="4" max="66" man="1"/>
    <brk id="88" min="4" max="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2011-02-16T01:19:46Z</cp:lastPrinted>
  <dcterms:modified xsi:type="dcterms:W3CDTF">2012-08-07T04:36:16Z</dcterms:modified>
  <cp:category/>
  <cp:version/>
  <cp:contentType/>
  <cp:contentStatus/>
</cp:coreProperties>
</file>