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23" activeTab="0"/>
  </bookViews>
  <sheets>
    <sheet name="第４表地方税の構成比及び自主財源等" sheetId="1" r:id="rId1"/>
  </sheets>
  <definedNames>
    <definedName name="_xlnm.Print_Area" localSheetId="0">'第４表地方税の構成比及び自主財源等'!$A$1:$J$66</definedName>
    <definedName name="_xlnm.Print_Titles" localSheetId="0">'第４表地方税の構成比及び自主財源等'!$A:$A</definedName>
  </definedNames>
  <calcPr fullCalcOnLoad="1"/>
</workbook>
</file>

<file path=xl/sharedStrings.xml><?xml version="1.0" encoding="utf-8"?>
<sst xmlns="http://schemas.openxmlformats.org/spreadsheetml/2006/main" count="74" uniqueCount="71">
  <si>
    <t>市町村名</t>
  </si>
  <si>
    <t>歳入合計</t>
  </si>
  <si>
    <t>構成比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</si>
  <si>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</si>
  <si>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</si>
  <si>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</si>
  <si>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</si>
  <si>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</si>
  <si>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</si>
  <si>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</si>
  <si>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</si>
  <si>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</si>
  <si>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</si>
  <si>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</si>
  <si>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</si>
  <si>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</si>
  <si>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</si>
  <si>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</si>
  <si>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</si>
  <si>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</si>
  <si>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</si>
  <si>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</si>
  <si>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</si>
  <si>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</si>
  <si>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</si>
  <si>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</si>
  <si>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</si>
  <si>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</si>
  <si>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</si>
  <si>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</si>
  <si>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</si>
  <si>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</si>
  <si>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</si>
  <si>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</si>
  <si>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</si>
  <si>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</si>
  <si>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</si>
  <si>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</si>
  <si>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</si>
  <si>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</si>
  <si>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</si>
  <si>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</si>
  <si>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</si>
  <si>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</si>
  <si>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</si>
  <si>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</si>
  <si>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</si>
  <si>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</si>
  <si>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</si>
  <si>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</si>
  <si>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</si>
  <si>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</si>
  <si>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</si>
  <si>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</si>
  <si>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</si>
  <si>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</si>
  <si>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</si>
  <si>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地方交付税</t>
  </si>
  <si>
    <t>＋</t>
  </si>
  <si>
    <t>臨時財政対策債</t>
  </si>
  <si>
    <t>飯舘村</t>
  </si>
  <si>
    <t>田村市</t>
  </si>
  <si>
    <t>市計</t>
  </si>
  <si>
    <t>地方税</t>
  </si>
  <si>
    <t>自主財源</t>
  </si>
  <si>
    <t>依存財源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</si>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</sst>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  <numFmt numFmtId="178" formatCode="#,##0.0_);[Red]\(#,##0.0\)"/>
    <numFmt numFmtId="179" formatCode="#,##0;&quot;▲ &quot;#,##0"/>
    <numFmt numFmtId="180" formatCode="0.0;&quot;▲ &quot;0.0"/>
    <numFmt numFmtId="181" formatCode="#,##0.0;&quot;▲ &quot;#,##0.0"/>
    <numFmt numFmtId="182" formatCode="#,##0_);[Red]\(#,##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2" xfId="0" applyBorder="1" applyAlignment="1">
      <alignment vertical="center"/>
    </xf>
    <xf numFmtId="3" fontId="4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0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wrapText="1"/>
    </xf>
    <xf numFmtId="179" fontId="5" fillId="0" borderId="19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3" fontId="5" fillId="0" borderId="21" xfId="61" applyNumberFormat="1" applyFont="1" applyBorder="1" applyAlignment="1">
      <alignment vertical="center"/>
      <protection/>
    </xf>
    <xf numFmtId="3" fontId="5" fillId="0" borderId="16" xfId="61" applyNumberFormat="1" applyFont="1" applyBorder="1" applyAlignment="1">
      <alignment vertical="center"/>
      <protection/>
    </xf>
    <xf numFmtId="3" fontId="5" fillId="0" borderId="13" xfId="61" applyNumberFormat="1" applyFont="1" applyBorder="1" applyAlignment="1">
      <alignment vertical="center"/>
      <protection/>
    </xf>
    <xf numFmtId="3" fontId="5" fillId="0" borderId="19" xfId="61" applyNumberFormat="1" applyFont="1" applyBorder="1" applyAlignment="1">
      <alignment vertical="center"/>
      <protection/>
    </xf>
    <xf numFmtId="3" fontId="5" fillId="0" borderId="22" xfId="61" applyNumberFormat="1" applyFont="1" applyBorder="1" applyAlignment="1">
      <alignment vertical="center"/>
      <protection/>
    </xf>
    <xf numFmtId="3" fontId="5" fillId="0" borderId="20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3_第３表歳入の状況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24.75390625" defaultRowHeight="14.25"/>
  <cols>
    <col min="1" max="1" width="24.625" style="5" customWidth="1"/>
    <col min="2" max="2" width="24.75390625" style="5" customWidth="1"/>
    <col min="3" max="3" width="23.625" style="5" customWidth="1"/>
    <col min="4" max="4" width="17.125" style="5" customWidth="1"/>
    <col min="5" max="5" width="23.625" style="5" customWidth="1"/>
    <col min="6" max="6" width="17.125" style="5" customWidth="1"/>
    <col min="7" max="7" width="23.625" style="5" customWidth="1"/>
    <col min="8" max="8" width="17.125" style="5" customWidth="1"/>
    <col min="9" max="9" width="23.625" style="5" customWidth="1"/>
    <col min="10" max="10" width="17.125" style="5" customWidth="1"/>
    <col min="11" max="11" width="24.75390625" style="5" customWidth="1"/>
    <col min="12" max="12" width="12.25390625" style="5" customWidth="1"/>
    <col min="13" max="16384" width="24.75390625" style="5" customWidth="1"/>
  </cols>
  <sheetData>
    <row r="1" spans="1:252" ht="36" customHeight="1">
      <c r="A1" s="21" t="s">
        <v>0</v>
      </c>
      <c r="B1" s="21" t="s">
        <v>1</v>
      </c>
      <c r="C1" s="21" t="s">
        <v>63</v>
      </c>
      <c r="D1" s="22"/>
      <c r="E1" s="21" t="s">
        <v>57</v>
      </c>
      <c r="F1" s="22"/>
      <c r="G1" s="21" t="s">
        <v>64</v>
      </c>
      <c r="H1" s="22"/>
      <c r="I1" s="21" t="s">
        <v>65</v>
      </c>
      <c r="J1" s="23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ht="27" customHeight="1">
      <c r="A2" s="1"/>
      <c r="B2" s="1"/>
      <c r="C2" s="1"/>
      <c r="D2" s="3"/>
      <c r="E2" s="1" t="s">
        <v>58</v>
      </c>
      <c r="F2" s="3"/>
      <c r="G2" s="1"/>
      <c r="H2" s="3"/>
      <c r="I2" s="1"/>
      <c r="J2" s="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2" ht="36" customHeight="1">
      <c r="A3" s="1"/>
      <c r="B3" s="2"/>
      <c r="C3" s="2"/>
      <c r="D3" s="21" t="s">
        <v>2</v>
      </c>
      <c r="E3" s="24" t="s">
        <v>59</v>
      </c>
      <c r="F3" s="21" t="s">
        <v>2</v>
      </c>
      <c r="G3" s="2"/>
      <c r="H3" s="21" t="s">
        <v>2</v>
      </c>
      <c r="I3" s="2"/>
      <c r="J3" s="25" t="s">
        <v>2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ht="21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ht="33" customHeight="1">
      <c r="A5" s="30" t="s">
        <v>3</v>
      </c>
      <c r="B5" s="15">
        <v>104399702</v>
      </c>
      <c r="C5" s="15">
        <v>38342289</v>
      </c>
      <c r="D5" s="18">
        <f>ROUND(C5/B5*100,1)</f>
        <v>36.7</v>
      </c>
      <c r="E5" s="15">
        <v>19974298</v>
      </c>
      <c r="F5" s="18">
        <f>ROUND(E5/B5*100,1)</f>
        <v>19.1</v>
      </c>
      <c r="G5" s="15">
        <v>60114219</v>
      </c>
      <c r="H5" s="18">
        <f>ROUND(G5/B5*100,1)</f>
        <v>57.6</v>
      </c>
      <c r="I5" s="15">
        <v>44285483</v>
      </c>
      <c r="J5" s="18">
        <f>100-H5</f>
        <v>42.4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33" customHeight="1">
      <c r="A6" s="31" t="s">
        <v>4</v>
      </c>
      <c r="B6" s="15">
        <v>47766739</v>
      </c>
      <c r="C6" s="15">
        <v>15496132</v>
      </c>
      <c r="D6" s="18">
        <f aca="true" t="shared" si="0" ref="D6:D64">ROUND(C6/B6*100,1)</f>
        <v>32.4</v>
      </c>
      <c r="E6" s="15">
        <v>13333226</v>
      </c>
      <c r="F6" s="18">
        <f aca="true" t="shared" si="1" ref="F6:F64">ROUND(E6/B6*100,1)</f>
        <v>27.9</v>
      </c>
      <c r="G6" s="15">
        <v>19547710</v>
      </c>
      <c r="H6" s="18">
        <f aca="true" t="shared" si="2" ref="H6:H64">ROUND(G6/B6*100,1)</f>
        <v>40.9</v>
      </c>
      <c r="I6" s="15">
        <v>28219029</v>
      </c>
      <c r="J6" s="18">
        <f>100-H6</f>
        <v>59.1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33" customHeight="1">
      <c r="A7" s="31" t="s">
        <v>5</v>
      </c>
      <c r="B7" s="15">
        <v>109883439</v>
      </c>
      <c r="C7" s="15">
        <v>47355380</v>
      </c>
      <c r="D7" s="18">
        <f t="shared" si="0"/>
        <v>43.1</v>
      </c>
      <c r="E7" s="15">
        <v>20260305</v>
      </c>
      <c r="F7" s="18">
        <f t="shared" si="1"/>
        <v>18.4</v>
      </c>
      <c r="G7" s="15">
        <v>62368775</v>
      </c>
      <c r="H7" s="18">
        <f t="shared" si="2"/>
        <v>56.8</v>
      </c>
      <c r="I7" s="15">
        <v>47514664</v>
      </c>
      <c r="J7" s="18">
        <f>100-H7</f>
        <v>43.2</v>
      </c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ht="33" customHeight="1">
      <c r="A8" s="31" t="s">
        <v>6</v>
      </c>
      <c r="B8" s="15">
        <v>127086644</v>
      </c>
      <c r="C8" s="15">
        <v>45560667</v>
      </c>
      <c r="D8" s="18">
        <f t="shared" si="0"/>
        <v>35.9</v>
      </c>
      <c r="E8" s="15">
        <v>28308115</v>
      </c>
      <c r="F8" s="18">
        <f t="shared" si="1"/>
        <v>22.3</v>
      </c>
      <c r="G8" s="15">
        <v>66501911</v>
      </c>
      <c r="H8" s="18">
        <f t="shared" si="2"/>
        <v>52.3</v>
      </c>
      <c r="I8" s="15">
        <v>60584733</v>
      </c>
      <c r="J8" s="18">
        <f aca="true" t="shared" si="3" ref="J8:J64">100-H8</f>
        <v>47.7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ht="33" customHeight="1">
      <c r="A9" s="32" t="s">
        <v>7</v>
      </c>
      <c r="B9" s="15">
        <v>29575516</v>
      </c>
      <c r="C9" s="15">
        <v>8029571</v>
      </c>
      <c r="D9" s="18">
        <f t="shared" si="0"/>
        <v>27.1</v>
      </c>
      <c r="E9" s="15">
        <v>9923811</v>
      </c>
      <c r="F9" s="18">
        <f t="shared" si="1"/>
        <v>33.6</v>
      </c>
      <c r="G9" s="15">
        <v>11356939</v>
      </c>
      <c r="H9" s="18">
        <f t="shared" si="2"/>
        <v>38.4</v>
      </c>
      <c r="I9" s="15">
        <v>18218577</v>
      </c>
      <c r="J9" s="18">
        <f t="shared" si="3"/>
        <v>61.6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ht="33" customHeight="1">
      <c r="A10" s="31" t="s">
        <v>8</v>
      </c>
      <c r="B10" s="26">
        <v>30152635</v>
      </c>
      <c r="C10" s="26">
        <v>8764194</v>
      </c>
      <c r="D10" s="27">
        <f t="shared" si="0"/>
        <v>29.1</v>
      </c>
      <c r="E10" s="26">
        <v>10117581</v>
      </c>
      <c r="F10" s="27">
        <f t="shared" si="1"/>
        <v>33.6</v>
      </c>
      <c r="G10" s="26">
        <v>11467313</v>
      </c>
      <c r="H10" s="27">
        <f t="shared" si="2"/>
        <v>38</v>
      </c>
      <c r="I10" s="26">
        <v>18685322</v>
      </c>
      <c r="J10" s="27">
        <f t="shared" si="3"/>
        <v>62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ht="33" customHeight="1">
      <c r="A11" s="31" t="s">
        <v>9</v>
      </c>
      <c r="B11" s="15">
        <v>26773708</v>
      </c>
      <c r="C11" s="15">
        <v>4719999</v>
      </c>
      <c r="D11" s="18">
        <f t="shared" si="0"/>
        <v>17.6</v>
      </c>
      <c r="E11" s="15">
        <v>12533588</v>
      </c>
      <c r="F11" s="18">
        <f t="shared" si="1"/>
        <v>46.8</v>
      </c>
      <c r="G11" s="15">
        <v>6859114</v>
      </c>
      <c r="H11" s="18">
        <f t="shared" si="2"/>
        <v>25.6</v>
      </c>
      <c r="I11" s="15">
        <v>19914594</v>
      </c>
      <c r="J11" s="18">
        <f t="shared" si="3"/>
        <v>74.4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ht="33" customHeight="1">
      <c r="A12" s="31" t="s">
        <v>10</v>
      </c>
      <c r="B12" s="15">
        <v>16382702</v>
      </c>
      <c r="C12" s="15">
        <v>4512368</v>
      </c>
      <c r="D12" s="18">
        <f t="shared" si="0"/>
        <v>27.5</v>
      </c>
      <c r="E12" s="15">
        <v>4741284</v>
      </c>
      <c r="F12" s="18">
        <f t="shared" si="1"/>
        <v>28.9</v>
      </c>
      <c r="G12" s="15">
        <v>7120093</v>
      </c>
      <c r="H12" s="18">
        <f t="shared" si="2"/>
        <v>43.5</v>
      </c>
      <c r="I12" s="15">
        <v>9262609</v>
      </c>
      <c r="J12" s="18">
        <f t="shared" si="3"/>
        <v>56.5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ht="33" customHeight="1">
      <c r="A13" s="31" t="s">
        <v>11</v>
      </c>
      <c r="B13" s="15">
        <v>27790766</v>
      </c>
      <c r="C13" s="15">
        <v>6121854</v>
      </c>
      <c r="D13" s="18">
        <f t="shared" si="0"/>
        <v>22</v>
      </c>
      <c r="E13" s="15">
        <v>11591071</v>
      </c>
      <c r="F13" s="18">
        <f t="shared" si="1"/>
        <v>41.7</v>
      </c>
      <c r="G13" s="15">
        <v>9860114</v>
      </c>
      <c r="H13" s="18">
        <f t="shared" si="2"/>
        <v>35.5</v>
      </c>
      <c r="I13" s="15">
        <v>17930652</v>
      </c>
      <c r="J13" s="18">
        <f t="shared" si="3"/>
        <v>64.5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ht="33" customHeight="1">
      <c r="A14" s="31" t="s">
        <v>61</v>
      </c>
      <c r="B14" s="28">
        <v>22363090</v>
      </c>
      <c r="C14" s="28">
        <v>3300062</v>
      </c>
      <c r="D14" s="29">
        <f t="shared" si="0"/>
        <v>14.8</v>
      </c>
      <c r="E14" s="28">
        <v>11345310</v>
      </c>
      <c r="F14" s="29">
        <f t="shared" si="1"/>
        <v>50.7</v>
      </c>
      <c r="G14" s="28">
        <v>4843308</v>
      </c>
      <c r="H14" s="29">
        <f t="shared" si="2"/>
        <v>21.7</v>
      </c>
      <c r="I14" s="28">
        <v>17519782</v>
      </c>
      <c r="J14" s="29">
        <f t="shared" si="3"/>
        <v>78.3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ht="33" customHeight="1">
      <c r="A15" s="33" t="s">
        <v>66</v>
      </c>
      <c r="B15" s="15">
        <v>29394826</v>
      </c>
      <c r="C15" s="15">
        <v>9171112</v>
      </c>
      <c r="D15" s="18">
        <f t="shared" si="0"/>
        <v>31.2</v>
      </c>
      <c r="E15" s="15">
        <v>9484155</v>
      </c>
      <c r="F15" s="18">
        <f t="shared" si="1"/>
        <v>32.3</v>
      </c>
      <c r="G15" s="15">
        <v>12965514</v>
      </c>
      <c r="H15" s="18">
        <f t="shared" si="2"/>
        <v>44.1</v>
      </c>
      <c r="I15" s="15">
        <v>16429312</v>
      </c>
      <c r="J15" s="18">
        <f t="shared" si="3"/>
        <v>55.9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ht="33" customHeight="1">
      <c r="A16" s="31" t="s">
        <v>67</v>
      </c>
      <c r="B16" s="15">
        <v>29356107</v>
      </c>
      <c r="C16" s="15">
        <v>5509484</v>
      </c>
      <c r="D16" s="18">
        <f>ROUND(C16/B16*100,1)</f>
        <v>18.8</v>
      </c>
      <c r="E16" s="15">
        <v>12698500</v>
      </c>
      <c r="F16" s="18">
        <f>ROUND(E16/B16*100,1)</f>
        <v>43.3</v>
      </c>
      <c r="G16" s="15">
        <v>9367647</v>
      </c>
      <c r="H16" s="18">
        <f>ROUND(G16/B16*100,1)</f>
        <v>31.9</v>
      </c>
      <c r="I16" s="15">
        <v>19988460</v>
      </c>
      <c r="J16" s="18">
        <f>100-H16</f>
        <v>68.1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ht="33" customHeight="1" thickBot="1">
      <c r="A17" s="34" t="s">
        <v>70</v>
      </c>
      <c r="B17" s="15">
        <v>13295684</v>
      </c>
      <c r="C17" s="15">
        <v>4065984</v>
      </c>
      <c r="D17" s="18">
        <f>ROUND(C17/B17*100,1)</f>
        <v>30.6</v>
      </c>
      <c r="E17" s="15">
        <v>4024892</v>
      </c>
      <c r="F17" s="18">
        <f>ROUND(E17/B17*100,1)</f>
        <v>30.3</v>
      </c>
      <c r="G17" s="15">
        <v>6146588</v>
      </c>
      <c r="H17" s="18">
        <f>ROUND(G17/B17*100,1)</f>
        <v>46.2</v>
      </c>
      <c r="I17" s="15">
        <v>7149096</v>
      </c>
      <c r="J17" s="18">
        <f>100-H17</f>
        <v>53.8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ht="33" customHeight="1" thickBot="1" thickTop="1">
      <c r="A18" s="12" t="s">
        <v>62</v>
      </c>
      <c r="B18" s="16">
        <f>SUM(B5:B17)</f>
        <v>614221558</v>
      </c>
      <c r="C18" s="16">
        <f>SUM(C5:C17)</f>
        <v>200949096</v>
      </c>
      <c r="D18" s="19">
        <f>ROUND(C18/B18*100,1)</f>
        <v>32.7</v>
      </c>
      <c r="E18" s="16">
        <f>SUM(E5:E17)</f>
        <v>168336136</v>
      </c>
      <c r="F18" s="19">
        <f t="shared" si="1"/>
        <v>27.4</v>
      </c>
      <c r="G18" s="16">
        <f>SUM(G5:G17)</f>
        <v>288519245</v>
      </c>
      <c r="H18" s="19">
        <f t="shared" si="2"/>
        <v>47</v>
      </c>
      <c r="I18" s="16">
        <f>SUM(I5:I17)</f>
        <v>325702313</v>
      </c>
      <c r="J18" s="19">
        <f t="shared" si="3"/>
        <v>53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ht="33" customHeight="1" thickTop="1">
      <c r="A19" s="31" t="s">
        <v>12</v>
      </c>
      <c r="B19" s="15">
        <v>5076569</v>
      </c>
      <c r="C19" s="15">
        <v>1347890</v>
      </c>
      <c r="D19" s="18">
        <f t="shared" si="0"/>
        <v>26.6</v>
      </c>
      <c r="E19" s="15">
        <v>2091981</v>
      </c>
      <c r="F19" s="18">
        <f t="shared" si="1"/>
        <v>41.2</v>
      </c>
      <c r="G19" s="15">
        <v>1945064</v>
      </c>
      <c r="H19" s="18">
        <f t="shared" si="2"/>
        <v>38.3</v>
      </c>
      <c r="I19" s="15">
        <v>3131505</v>
      </c>
      <c r="J19" s="18">
        <f t="shared" si="3"/>
        <v>61.7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ht="33" customHeight="1">
      <c r="A20" s="31" t="s">
        <v>13</v>
      </c>
      <c r="B20" s="15">
        <v>4821480</v>
      </c>
      <c r="C20" s="15">
        <v>947393</v>
      </c>
      <c r="D20" s="18">
        <f t="shared" si="0"/>
        <v>19.6</v>
      </c>
      <c r="E20" s="15">
        <v>2483848</v>
      </c>
      <c r="F20" s="18">
        <f t="shared" si="1"/>
        <v>51.5</v>
      </c>
      <c r="G20" s="15">
        <v>1464856</v>
      </c>
      <c r="H20" s="18">
        <f t="shared" si="2"/>
        <v>30.4</v>
      </c>
      <c r="I20" s="15">
        <v>3356624</v>
      </c>
      <c r="J20" s="18">
        <f t="shared" si="3"/>
        <v>69.6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ht="33" customHeight="1">
      <c r="A21" s="31" t="s">
        <v>14</v>
      </c>
      <c r="B21" s="15">
        <v>7415253</v>
      </c>
      <c r="C21" s="15">
        <v>1179743</v>
      </c>
      <c r="D21" s="18">
        <f t="shared" si="0"/>
        <v>15.9</v>
      </c>
      <c r="E21" s="15">
        <v>3034450</v>
      </c>
      <c r="F21" s="18">
        <f t="shared" si="1"/>
        <v>40.9</v>
      </c>
      <c r="G21" s="15">
        <v>1998480</v>
      </c>
      <c r="H21" s="18">
        <f t="shared" si="2"/>
        <v>27</v>
      </c>
      <c r="I21" s="15">
        <v>5416773</v>
      </c>
      <c r="J21" s="18">
        <f t="shared" si="3"/>
        <v>73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ht="33" customHeight="1">
      <c r="A22" s="31" t="s">
        <v>15</v>
      </c>
      <c r="B22" s="15">
        <v>4721557</v>
      </c>
      <c r="C22" s="15">
        <v>828380</v>
      </c>
      <c r="D22" s="18">
        <f t="shared" si="0"/>
        <v>17.5</v>
      </c>
      <c r="E22" s="15">
        <v>1811186</v>
      </c>
      <c r="F22" s="18">
        <f t="shared" si="1"/>
        <v>38.4</v>
      </c>
      <c r="G22" s="15">
        <v>1656328</v>
      </c>
      <c r="H22" s="18">
        <f t="shared" si="2"/>
        <v>35.1</v>
      </c>
      <c r="I22" s="15">
        <v>3065229</v>
      </c>
      <c r="J22" s="18">
        <f t="shared" si="3"/>
        <v>64.9</v>
      </c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ht="33" customHeight="1">
      <c r="A23" s="35" t="s">
        <v>16</v>
      </c>
      <c r="B23" s="28">
        <v>4711372</v>
      </c>
      <c r="C23" s="28">
        <v>1539645</v>
      </c>
      <c r="D23" s="29">
        <f t="shared" si="0"/>
        <v>32.7</v>
      </c>
      <c r="E23" s="28">
        <v>1710240</v>
      </c>
      <c r="F23" s="29">
        <f t="shared" si="1"/>
        <v>36.3</v>
      </c>
      <c r="G23" s="28">
        <v>2031661</v>
      </c>
      <c r="H23" s="29">
        <f t="shared" si="2"/>
        <v>43.1</v>
      </c>
      <c r="I23" s="28">
        <v>2679711</v>
      </c>
      <c r="J23" s="29">
        <f t="shared" si="3"/>
        <v>56.9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ht="33" customHeight="1">
      <c r="A24" s="31" t="s">
        <v>17</v>
      </c>
      <c r="B24" s="15">
        <v>5791694</v>
      </c>
      <c r="C24" s="15">
        <v>655565</v>
      </c>
      <c r="D24" s="18">
        <f t="shared" si="0"/>
        <v>11.3</v>
      </c>
      <c r="E24" s="15">
        <v>2215774</v>
      </c>
      <c r="F24" s="18">
        <f t="shared" si="1"/>
        <v>38.3</v>
      </c>
      <c r="G24" s="15">
        <v>975146</v>
      </c>
      <c r="H24" s="18">
        <f t="shared" si="2"/>
        <v>16.8</v>
      </c>
      <c r="I24" s="15">
        <v>4816548</v>
      </c>
      <c r="J24" s="18">
        <f t="shared" si="3"/>
        <v>83.2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ht="33" customHeight="1">
      <c r="A25" s="31" t="s">
        <v>18</v>
      </c>
      <c r="B25" s="15">
        <v>4465195</v>
      </c>
      <c r="C25" s="15">
        <v>1211709</v>
      </c>
      <c r="D25" s="18">
        <f t="shared" si="0"/>
        <v>27.1</v>
      </c>
      <c r="E25" s="15">
        <v>2068536</v>
      </c>
      <c r="F25" s="18">
        <f t="shared" si="1"/>
        <v>46.3</v>
      </c>
      <c r="G25" s="15">
        <v>1468914</v>
      </c>
      <c r="H25" s="18">
        <f t="shared" si="2"/>
        <v>32.9</v>
      </c>
      <c r="I25" s="15">
        <v>2996281</v>
      </c>
      <c r="J25" s="18">
        <f t="shared" si="3"/>
        <v>67.1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ht="33" customHeight="1">
      <c r="A26" s="31" t="s">
        <v>19</v>
      </c>
      <c r="B26" s="15">
        <v>1673569</v>
      </c>
      <c r="C26" s="15">
        <v>573129</v>
      </c>
      <c r="D26" s="18">
        <f t="shared" si="0"/>
        <v>34.2</v>
      </c>
      <c r="E26" s="15">
        <v>534589</v>
      </c>
      <c r="F26" s="18">
        <f t="shared" si="1"/>
        <v>31.9</v>
      </c>
      <c r="G26" s="15">
        <v>852823</v>
      </c>
      <c r="H26" s="18">
        <f t="shared" si="2"/>
        <v>51</v>
      </c>
      <c r="I26" s="15">
        <v>820746</v>
      </c>
      <c r="J26" s="18">
        <f t="shared" si="3"/>
        <v>49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ht="33" customHeight="1">
      <c r="A27" s="31" t="s">
        <v>20</v>
      </c>
      <c r="B27" s="15">
        <v>5243586</v>
      </c>
      <c r="C27" s="15">
        <v>952710</v>
      </c>
      <c r="D27" s="18">
        <f t="shared" si="0"/>
        <v>18.2</v>
      </c>
      <c r="E27" s="15">
        <v>2748339</v>
      </c>
      <c r="F27" s="18">
        <f t="shared" si="1"/>
        <v>52.4</v>
      </c>
      <c r="G27" s="15">
        <v>1263909</v>
      </c>
      <c r="H27" s="18">
        <f t="shared" si="2"/>
        <v>24.1</v>
      </c>
      <c r="I27" s="15">
        <v>3979677</v>
      </c>
      <c r="J27" s="18">
        <f t="shared" si="3"/>
        <v>75.9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ht="33" customHeight="1">
      <c r="A28" s="35" t="s">
        <v>68</v>
      </c>
      <c r="B28" s="28">
        <v>13420225</v>
      </c>
      <c r="C28" s="28">
        <v>1498527</v>
      </c>
      <c r="D28" s="29">
        <f t="shared" si="0"/>
        <v>11.2</v>
      </c>
      <c r="E28" s="28">
        <v>7314312</v>
      </c>
      <c r="F28" s="29">
        <f t="shared" si="1"/>
        <v>54.5</v>
      </c>
      <c r="G28" s="28">
        <v>2419985</v>
      </c>
      <c r="H28" s="29">
        <f t="shared" si="2"/>
        <v>18</v>
      </c>
      <c r="I28" s="28">
        <v>11000240</v>
      </c>
      <c r="J28" s="29">
        <f t="shared" si="3"/>
        <v>82</v>
      </c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ht="33" customHeight="1">
      <c r="A29" s="31" t="s">
        <v>21</v>
      </c>
      <c r="B29" s="15">
        <v>3185570</v>
      </c>
      <c r="C29" s="15">
        <v>541458</v>
      </c>
      <c r="D29" s="18">
        <f t="shared" si="0"/>
        <v>17</v>
      </c>
      <c r="E29" s="15">
        <v>1633980</v>
      </c>
      <c r="F29" s="18">
        <f t="shared" si="1"/>
        <v>51.3</v>
      </c>
      <c r="G29" s="15">
        <v>842558</v>
      </c>
      <c r="H29" s="18">
        <f t="shared" si="2"/>
        <v>26.4</v>
      </c>
      <c r="I29" s="15">
        <v>2343012</v>
      </c>
      <c r="J29" s="18">
        <f t="shared" si="3"/>
        <v>73.6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ht="33" customHeight="1">
      <c r="A30" s="31" t="s">
        <v>22</v>
      </c>
      <c r="B30" s="15">
        <v>6081777</v>
      </c>
      <c r="C30" s="15">
        <v>604319</v>
      </c>
      <c r="D30" s="18">
        <f t="shared" si="0"/>
        <v>9.9</v>
      </c>
      <c r="E30" s="15">
        <v>3296904</v>
      </c>
      <c r="F30" s="18">
        <f t="shared" si="1"/>
        <v>54.2</v>
      </c>
      <c r="G30" s="15">
        <v>1135457</v>
      </c>
      <c r="H30" s="18">
        <f t="shared" si="2"/>
        <v>18.7</v>
      </c>
      <c r="I30" s="15">
        <v>4946320</v>
      </c>
      <c r="J30" s="18">
        <f t="shared" si="3"/>
        <v>81.3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ht="33" customHeight="1">
      <c r="A31" s="31" t="s">
        <v>23</v>
      </c>
      <c r="B31" s="15">
        <v>3797184</v>
      </c>
      <c r="C31" s="15">
        <v>709618</v>
      </c>
      <c r="D31" s="18">
        <f t="shared" si="0"/>
        <v>18.7</v>
      </c>
      <c r="E31" s="15">
        <v>1614621</v>
      </c>
      <c r="F31" s="18">
        <f t="shared" si="1"/>
        <v>42.5</v>
      </c>
      <c r="G31" s="15">
        <v>1145840</v>
      </c>
      <c r="H31" s="18">
        <f t="shared" si="2"/>
        <v>30.2</v>
      </c>
      <c r="I31" s="15">
        <v>2651344</v>
      </c>
      <c r="J31" s="18">
        <f t="shared" si="3"/>
        <v>69.8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ht="33" customHeight="1">
      <c r="A32" s="31" t="s">
        <v>24</v>
      </c>
      <c r="B32" s="15">
        <v>7479324</v>
      </c>
      <c r="C32" s="15">
        <v>1869823</v>
      </c>
      <c r="D32" s="18">
        <f t="shared" si="0"/>
        <v>25</v>
      </c>
      <c r="E32" s="15">
        <v>3529392</v>
      </c>
      <c r="F32" s="18">
        <f t="shared" si="1"/>
        <v>47.2</v>
      </c>
      <c r="G32" s="15">
        <v>2508739</v>
      </c>
      <c r="H32" s="18">
        <f t="shared" si="2"/>
        <v>33.5</v>
      </c>
      <c r="I32" s="15">
        <v>4970585</v>
      </c>
      <c r="J32" s="18">
        <f t="shared" si="3"/>
        <v>66.5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ht="33" customHeight="1">
      <c r="A33" s="35" t="s">
        <v>25</v>
      </c>
      <c r="B33" s="28">
        <v>7949268</v>
      </c>
      <c r="C33" s="28">
        <v>1481370</v>
      </c>
      <c r="D33" s="29">
        <f t="shared" si="0"/>
        <v>18.6</v>
      </c>
      <c r="E33" s="28">
        <v>3371773</v>
      </c>
      <c r="F33" s="29">
        <f t="shared" si="1"/>
        <v>42.4</v>
      </c>
      <c r="G33" s="28">
        <v>2305180</v>
      </c>
      <c r="H33" s="29">
        <f t="shared" si="2"/>
        <v>29</v>
      </c>
      <c r="I33" s="28">
        <v>5644088</v>
      </c>
      <c r="J33" s="29">
        <f t="shared" si="3"/>
        <v>71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ht="33" customHeight="1">
      <c r="A34" s="31" t="s">
        <v>26</v>
      </c>
      <c r="B34" s="15">
        <v>2567310</v>
      </c>
      <c r="C34" s="15">
        <v>329894</v>
      </c>
      <c r="D34" s="18">
        <f t="shared" si="0"/>
        <v>12.8</v>
      </c>
      <c r="E34" s="15">
        <v>1442335</v>
      </c>
      <c r="F34" s="18">
        <f t="shared" si="1"/>
        <v>56.2</v>
      </c>
      <c r="G34" s="15">
        <v>593286</v>
      </c>
      <c r="H34" s="18">
        <f t="shared" si="2"/>
        <v>23.1</v>
      </c>
      <c r="I34" s="15">
        <v>1974024</v>
      </c>
      <c r="J34" s="18">
        <f t="shared" si="3"/>
        <v>76.9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ht="33" customHeight="1">
      <c r="A35" s="31" t="s">
        <v>27</v>
      </c>
      <c r="B35" s="15">
        <v>4107467</v>
      </c>
      <c r="C35" s="15">
        <v>388515</v>
      </c>
      <c r="D35" s="18">
        <f t="shared" si="0"/>
        <v>9.5</v>
      </c>
      <c r="E35" s="15">
        <v>2325722</v>
      </c>
      <c r="F35" s="18">
        <f t="shared" si="1"/>
        <v>56.6</v>
      </c>
      <c r="G35" s="15">
        <v>617703</v>
      </c>
      <c r="H35" s="18">
        <f t="shared" si="2"/>
        <v>15</v>
      </c>
      <c r="I35" s="15">
        <v>3489764</v>
      </c>
      <c r="J35" s="18">
        <f t="shared" si="3"/>
        <v>85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ht="33" customHeight="1">
      <c r="A36" s="31" t="s">
        <v>28</v>
      </c>
      <c r="B36" s="15">
        <v>2356018</v>
      </c>
      <c r="C36" s="15">
        <v>145609</v>
      </c>
      <c r="D36" s="18">
        <f t="shared" si="0"/>
        <v>6.2</v>
      </c>
      <c r="E36" s="15">
        <v>1357578</v>
      </c>
      <c r="F36" s="18">
        <f t="shared" si="1"/>
        <v>57.6</v>
      </c>
      <c r="G36" s="15">
        <v>497548</v>
      </c>
      <c r="H36" s="18">
        <f t="shared" si="2"/>
        <v>21.1</v>
      </c>
      <c r="I36" s="15">
        <v>1858470</v>
      </c>
      <c r="J36" s="18">
        <f t="shared" si="3"/>
        <v>78.9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ht="33" customHeight="1">
      <c r="A37" s="31" t="s">
        <v>29</v>
      </c>
      <c r="B37" s="15">
        <v>3928964</v>
      </c>
      <c r="C37" s="15">
        <v>450447</v>
      </c>
      <c r="D37" s="18">
        <f t="shared" si="0"/>
        <v>11.5</v>
      </c>
      <c r="E37" s="15">
        <v>1672981</v>
      </c>
      <c r="F37" s="18">
        <f t="shared" si="1"/>
        <v>42.6</v>
      </c>
      <c r="G37" s="15">
        <v>1038347</v>
      </c>
      <c r="H37" s="18">
        <f t="shared" si="2"/>
        <v>26.4</v>
      </c>
      <c r="I37" s="15">
        <v>2890617</v>
      </c>
      <c r="J37" s="18">
        <f t="shared" si="3"/>
        <v>73.6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ht="33" customHeight="1">
      <c r="A38" s="35" t="s">
        <v>30</v>
      </c>
      <c r="B38" s="28">
        <v>2315521</v>
      </c>
      <c r="C38" s="28">
        <v>79502</v>
      </c>
      <c r="D38" s="29">
        <f t="shared" si="0"/>
        <v>3.4</v>
      </c>
      <c r="E38" s="28">
        <v>1478419</v>
      </c>
      <c r="F38" s="29">
        <f t="shared" si="1"/>
        <v>63.8</v>
      </c>
      <c r="G38" s="28">
        <v>231548</v>
      </c>
      <c r="H38" s="29">
        <f t="shared" si="2"/>
        <v>10</v>
      </c>
      <c r="I38" s="28">
        <v>2083973</v>
      </c>
      <c r="J38" s="29">
        <f t="shared" si="3"/>
        <v>90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ht="33" customHeight="1">
      <c r="A39" s="31" t="s">
        <v>69</v>
      </c>
      <c r="B39" s="15">
        <v>11786803</v>
      </c>
      <c r="C39" s="15">
        <v>1545453</v>
      </c>
      <c r="D39" s="18">
        <f t="shared" si="0"/>
        <v>13.1</v>
      </c>
      <c r="E39" s="15">
        <v>6631952</v>
      </c>
      <c r="F39" s="18">
        <f t="shared" si="1"/>
        <v>56.3</v>
      </c>
      <c r="G39" s="15">
        <v>2471571</v>
      </c>
      <c r="H39" s="18">
        <f t="shared" si="2"/>
        <v>21</v>
      </c>
      <c r="I39" s="15">
        <v>9315232</v>
      </c>
      <c r="J39" s="18">
        <f t="shared" si="3"/>
        <v>79</v>
      </c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ht="33" customHeight="1">
      <c r="A40" s="31" t="s">
        <v>31</v>
      </c>
      <c r="B40" s="15">
        <v>7966283</v>
      </c>
      <c r="C40" s="15">
        <v>3817176</v>
      </c>
      <c r="D40" s="18">
        <f t="shared" si="0"/>
        <v>47.9</v>
      </c>
      <c r="E40" s="15">
        <v>1326394</v>
      </c>
      <c r="F40" s="18">
        <f t="shared" si="1"/>
        <v>16.7</v>
      </c>
      <c r="G40" s="15">
        <v>4791634</v>
      </c>
      <c r="H40" s="18">
        <f t="shared" si="2"/>
        <v>60.1</v>
      </c>
      <c r="I40" s="15">
        <v>3174649</v>
      </c>
      <c r="J40" s="18">
        <f t="shared" si="3"/>
        <v>39.9</v>
      </c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ht="33" customHeight="1">
      <c r="A41" s="31" t="s">
        <v>32</v>
      </c>
      <c r="B41" s="15">
        <v>3886740</v>
      </c>
      <c r="C41" s="15">
        <v>1329453</v>
      </c>
      <c r="D41" s="18">
        <f t="shared" si="0"/>
        <v>34.2</v>
      </c>
      <c r="E41" s="15">
        <v>1217820</v>
      </c>
      <c r="F41" s="18">
        <f t="shared" si="1"/>
        <v>31.3</v>
      </c>
      <c r="G41" s="15">
        <v>1802188</v>
      </c>
      <c r="H41" s="18">
        <f t="shared" si="2"/>
        <v>46.4</v>
      </c>
      <c r="I41" s="15">
        <v>2084552</v>
      </c>
      <c r="J41" s="18">
        <f t="shared" si="3"/>
        <v>53.6</v>
      </c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ht="33" customHeight="1">
      <c r="A42" s="31" t="s">
        <v>33</v>
      </c>
      <c r="B42" s="15">
        <v>2470877</v>
      </c>
      <c r="C42" s="15">
        <v>446696</v>
      </c>
      <c r="D42" s="18">
        <f t="shared" si="0"/>
        <v>18.1</v>
      </c>
      <c r="E42" s="15">
        <v>1347788</v>
      </c>
      <c r="F42" s="18">
        <f t="shared" si="1"/>
        <v>54.5</v>
      </c>
      <c r="G42" s="15">
        <v>643081</v>
      </c>
      <c r="H42" s="18">
        <f t="shared" si="2"/>
        <v>26</v>
      </c>
      <c r="I42" s="15">
        <v>1827796</v>
      </c>
      <c r="J42" s="18">
        <f t="shared" si="3"/>
        <v>74</v>
      </c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ht="33" customHeight="1">
      <c r="A43" s="35" t="s">
        <v>34</v>
      </c>
      <c r="B43" s="28">
        <v>7693806</v>
      </c>
      <c r="C43" s="28">
        <v>2003134</v>
      </c>
      <c r="D43" s="29">
        <f t="shared" si="0"/>
        <v>26</v>
      </c>
      <c r="E43" s="28">
        <v>2433622</v>
      </c>
      <c r="F43" s="29">
        <f t="shared" si="1"/>
        <v>31.6</v>
      </c>
      <c r="G43" s="28">
        <v>2531525</v>
      </c>
      <c r="H43" s="29">
        <f t="shared" si="2"/>
        <v>32.9</v>
      </c>
      <c r="I43" s="28">
        <v>5162281</v>
      </c>
      <c r="J43" s="29">
        <f t="shared" si="3"/>
        <v>67.1</v>
      </c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ht="33" customHeight="1">
      <c r="A44" s="31" t="s">
        <v>35</v>
      </c>
      <c r="B44" s="15">
        <v>5877199</v>
      </c>
      <c r="C44" s="15">
        <v>1911571</v>
      </c>
      <c r="D44" s="18">
        <f t="shared" si="0"/>
        <v>32.5</v>
      </c>
      <c r="E44" s="15">
        <v>2014959</v>
      </c>
      <c r="F44" s="18">
        <f t="shared" si="1"/>
        <v>34.3</v>
      </c>
      <c r="G44" s="15">
        <v>2391513</v>
      </c>
      <c r="H44" s="18">
        <f t="shared" si="2"/>
        <v>40.7</v>
      </c>
      <c r="I44" s="15">
        <v>3485686</v>
      </c>
      <c r="J44" s="18">
        <f t="shared" si="3"/>
        <v>59.3</v>
      </c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ht="33" customHeight="1">
      <c r="A45" s="31" t="s">
        <v>36</v>
      </c>
      <c r="B45" s="15">
        <v>4781962</v>
      </c>
      <c r="C45" s="15">
        <v>607708</v>
      </c>
      <c r="D45" s="18">
        <f t="shared" si="0"/>
        <v>12.7</v>
      </c>
      <c r="E45" s="15">
        <v>2010209</v>
      </c>
      <c r="F45" s="18">
        <f t="shared" si="1"/>
        <v>42</v>
      </c>
      <c r="G45" s="15">
        <v>953754</v>
      </c>
      <c r="H45" s="18">
        <f t="shared" si="2"/>
        <v>19.9</v>
      </c>
      <c r="I45" s="15">
        <v>3828208</v>
      </c>
      <c r="J45" s="18">
        <f t="shared" si="3"/>
        <v>80.1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ht="33" customHeight="1">
      <c r="A46" s="31" t="s">
        <v>37</v>
      </c>
      <c r="B46" s="15">
        <v>8382124</v>
      </c>
      <c r="C46" s="15">
        <v>815085</v>
      </c>
      <c r="D46" s="18">
        <f t="shared" si="0"/>
        <v>9.7</v>
      </c>
      <c r="E46" s="15">
        <v>2784341</v>
      </c>
      <c r="F46" s="18">
        <f t="shared" si="1"/>
        <v>33.2</v>
      </c>
      <c r="G46" s="15">
        <v>3487445</v>
      </c>
      <c r="H46" s="18">
        <f t="shared" si="2"/>
        <v>41.6</v>
      </c>
      <c r="I46" s="15">
        <v>4894679</v>
      </c>
      <c r="J46" s="18">
        <f t="shared" si="3"/>
        <v>58.4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ht="33" customHeight="1">
      <c r="A47" s="31" t="s">
        <v>38</v>
      </c>
      <c r="B47" s="15">
        <v>4096630</v>
      </c>
      <c r="C47" s="15">
        <v>261583</v>
      </c>
      <c r="D47" s="18">
        <f t="shared" si="0"/>
        <v>6.4</v>
      </c>
      <c r="E47" s="15">
        <v>1871041</v>
      </c>
      <c r="F47" s="18">
        <f t="shared" si="1"/>
        <v>45.7</v>
      </c>
      <c r="G47" s="15">
        <v>939004</v>
      </c>
      <c r="H47" s="18">
        <f t="shared" si="2"/>
        <v>22.9</v>
      </c>
      <c r="I47" s="15">
        <v>3157626</v>
      </c>
      <c r="J47" s="18">
        <f t="shared" si="3"/>
        <v>77.1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ht="33" customHeight="1">
      <c r="A48" s="35" t="s">
        <v>39</v>
      </c>
      <c r="B48" s="28">
        <v>7142658</v>
      </c>
      <c r="C48" s="28">
        <v>1630101</v>
      </c>
      <c r="D48" s="29">
        <f t="shared" si="0"/>
        <v>22.8</v>
      </c>
      <c r="E48" s="28">
        <v>3016240</v>
      </c>
      <c r="F48" s="29">
        <f t="shared" si="1"/>
        <v>42.2</v>
      </c>
      <c r="G48" s="28">
        <v>2572847</v>
      </c>
      <c r="H48" s="29">
        <f t="shared" si="2"/>
        <v>36</v>
      </c>
      <c r="I48" s="28">
        <v>4569811</v>
      </c>
      <c r="J48" s="29">
        <f t="shared" si="3"/>
        <v>64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ht="33" customHeight="1">
      <c r="A49" s="31" t="s">
        <v>40</v>
      </c>
      <c r="B49" s="15">
        <v>3739796</v>
      </c>
      <c r="C49" s="15">
        <v>695010</v>
      </c>
      <c r="D49" s="18">
        <f t="shared" si="0"/>
        <v>18.6</v>
      </c>
      <c r="E49" s="15">
        <v>1818793</v>
      </c>
      <c r="F49" s="18">
        <f t="shared" si="1"/>
        <v>48.6</v>
      </c>
      <c r="G49" s="15">
        <v>1205027</v>
      </c>
      <c r="H49" s="18">
        <f t="shared" si="2"/>
        <v>32.2</v>
      </c>
      <c r="I49" s="15">
        <v>2534769</v>
      </c>
      <c r="J49" s="18">
        <f t="shared" si="3"/>
        <v>67.8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ht="33" customHeight="1">
      <c r="A50" s="31" t="s">
        <v>41</v>
      </c>
      <c r="B50" s="15">
        <v>4165493</v>
      </c>
      <c r="C50" s="15">
        <v>592185</v>
      </c>
      <c r="D50" s="18">
        <f t="shared" si="0"/>
        <v>14.2</v>
      </c>
      <c r="E50" s="15">
        <v>2133112</v>
      </c>
      <c r="F50" s="18">
        <f t="shared" si="1"/>
        <v>51.2</v>
      </c>
      <c r="G50" s="15">
        <v>1054283</v>
      </c>
      <c r="H50" s="18">
        <f t="shared" si="2"/>
        <v>25.3</v>
      </c>
      <c r="I50" s="15">
        <v>3111210</v>
      </c>
      <c r="J50" s="18">
        <f t="shared" si="3"/>
        <v>74.7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ht="33" customHeight="1">
      <c r="A51" s="31" t="s">
        <v>42</v>
      </c>
      <c r="B51" s="15">
        <v>3261100</v>
      </c>
      <c r="C51" s="15">
        <v>677363</v>
      </c>
      <c r="D51" s="18">
        <f t="shared" si="0"/>
        <v>20.8</v>
      </c>
      <c r="E51" s="15">
        <v>1526702</v>
      </c>
      <c r="F51" s="18">
        <f t="shared" si="1"/>
        <v>46.8</v>
      </c>
      <c r="G51" s="15">
        <v>1063941</v>
      </c>
      <c r="H51" s="18">
        <f t="shared" si="2"/>
        <v>32.6</v>
      </c>
      <c r="I51" s="15">
        <v>2197159</v>
      </c>
      <c r="J51" s="18">
        <f t="shared" si="3"/>
        <v>67.4</v>
      </c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ht="33" customHeight="1">
      <c r="A52" s="31" t="s">
        <v>43</v>
      </c>
      <c r="B52" s="15">
        <v>4838683</v>
      </c>
      <c r="C52" s="15">
        <v>500107</v>
      </c>
      <c r="D52" s="18">
        <f t="shared" si="0"/>
        <v>10.3</v>
      </c>
      <c r="E52" s="15">
        <v>2281925</v>
      </c>
      <c r="F52" s="18">
        <f t="shared" si="1"/>
        <v>47.2</v>
      </c>
      <c r="G52" s="15">
        <v>1031184</v>
      </c>
      <c r="H52" s="18">
        <f t="shared" si="2"/>
        <v>21.3</v>
      </c>
      <c r="I52" s="15">
        <v>3807499</v>
      </c>
      <c r="J52" s="18">
        <f t="shared" si="3"/>
        <v>78.7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ht="33" customHeight="1">
      <c r="A53" s="35" t="s">
        <v>44</v>
      </c>
      <c r="B53" s="28">
        <v>7083832</v>
      </c>
      <c r="C53" s="28">
        <v>1699851</v>
      </c>
      <c r="D53" s="29">
        <f t="shared" si="0"/>
        <v>24</v>
      </c>
      <c r="E53" s="28">
        <v>2690591</v>
      </c>
      <c r="F53" s="29">
        <f t="shared" si="1"/>
        <v>38</v>
      </c>
      <c r="G53" s="28">
        <v>2978920</v>
      </c>
      <c r="H53" s="29">
        <f t="shared" si="2"/>
        <v>42.1</v>
      </c>
      <c r="I53" s="28">
        <v>4104912</v>
      </c>
      <c r="J53" s="29">
        <f t="shared" si="3"/>
        <v>57.9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ht="33" customHeight="1">
      <c r="A54" s="31" t="s">
        <v>45</v>
      </c>
      <c r="B54" s="15">
        <v>5520812</v>
      </c>
      <c r="C54" s="15">
        <v>934260</v>
      </c>
      <c r="D54" s="18">
        <f t="shared" si="0"/>
        <v>16.9</v>
      </c>
      <c r="E54" s="15">
        <v>2390121</v>
      </c>
      <c r="F54" s="18">
        <f t="shared" si="1"/>
        <v>43.3</v>
      </c>
      <c r="G54" s="15">
        <v>1499392</v>
      </c>
      <c r="H54" s="18">
        <f t="shared" si="2"/>
        <v>27.2</v>
      </c>
      <c r="I54" s="15">
        <v>4021420</v>
      </c>
      <c r="J54" s="18">
        <f t="shared" si="3"/>
        <v>72.8</v>
      </c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ht="33" customHeight="1">
      <c r="A55" s="31" t="s">
        <v>46</v>
      </c>
      <c r="B55" s="15">
        <v>3877372</v>
      </c>
      <c r="C55" s="15">
        <v>1951976</v>
      </c>
      <c r="D55" s="18">
        <f t="shared" si="0"/>
        <v>50.3</v>
      </c>
      <c r="E55" s="15">
        <v>262302</v>
      </c>
      <c r="F55" s="18">
        <f t="shared" si="1"/>
        <v>6.8</v>
      </c>
      <c r="G55" s="15">
        <v>2556017</v>
      </c>
      <c r="H55" s="18">
        <f t="shared" si="2"/>
        <v>65.9</v>
      </c>
      <c r="I55" s="15">
        <v>1321355</v>
      </c>
      <c r="J55" s="18">
        <f t="shared" si="3"/>
        <v>34.099999999999994</v>
      </c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ht="33" customHeight="1">
      <c r="A56" s="31" t="s">
        <v>47</v>
      </c>
      <c r="B56" s="15">
        <v>5928639</v>
      </c>
      <c r="C56" s="15">
        <v>2288014</v>
      </c>
      <c r="D56" s="18">
        <f t="shared" si="0"/>
        <v>38.6</v>
      </c>
      <c r="E56" s="15">
        <v>365185</v>
      </c>
      <c r="F56" s="18">
        <f t="shared" si="1"/>
        <v>6.2</v>
      </c>
      <c r="G56" s="15">
        <v>3613918</v>
      </c>
      <c r="H56" s="18">
        <f t="shared" si="2"/>
        <v>61</v>
      </c>
      <c r="I56" s="15">
        <v>2314721</v>
      </c>
      <c r="J56" s="18">
        <f t="shared" si="3"/>
        <v>39</v>
      </c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ht="33" customHeight="1">
      <c r="A57" s="31" t="s">
        <v>48</v>
      </c>
      <c r="B57" s="15">
        <v>7393678</v>
      </c>
      <c r="C57" s="15">
        <v>3182287</v>
      </c>
      <c r="D57" s="18">
        <f t="shared" si="0"/>
        <v>43</v>
      </c>
      <c r="E57" s="15">
        <v>527446</v>
      </c>
      <c r="F57" s="18">
        <f t="shared" si="1"/>
        <v>7.1</v>
      </c>
      <c r="G57" s="15">
        <v>4821996</v>
      </c>
      <c r="H57" s="18">
        <f t="shared" si="2"/>
        <v>65.2</v>
      </c>
      <c r="I57" s="15">
        <v>2571682</v>
      </c>
      <c r="J57" s="18">
        <f t="shared" si="3"/>
        <v>34.8</v>
      </c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ht="33" customHeight="1">
      <c r="A58" s="35" t="s">
        <v>49</v>
      </c>
      <c r="B58" s="28">
        <v>2998469</v>
      </c>
      <c r="C58" s="28">
        <v>485866</v>
      </c>
      <c r="D58" s="29">
        <f t="shared" si="0"/>
        <v>16.2</v>
      </c>
      <c r="E58" s="28">
        <v>1475601</v>
      </c>
      <c r="F58" s="29">
        <f t="shared" si="1"/>
        <v>49.2</v>
      </c>
      <c r="G58" s="28">
        <v>715694</v>
      </c>
      <c r="H58" s="29">
        <f t="shared" si="2"/>
        <v>23.9</v>
      </c>
      <c r="I58" s="28">
        <v>2282775</v>
      </c>
      <c r="J58" s="29">
        <f t="shared" si="3"/>
        <v>76.1</v>
      </c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ht="33" customHeight="1">
      <c r="A59" s="31" t="s">
        <v>50</v>
      </c>
      <c r="B59" s="15">
        <v>7555601</v>
      </c>
      <c r="C59" s="15">
        <v>3753080</v>
      </c>
      <c r="D59" s="18">
        <f t="shared" si="0"/>
        <v>49.7</v>
      </c>
      <c r="E59" s="15">
        <v>7540</v>
      </c>
      <c r="F59" s="18">
        <f t="shared" si="1"/>
        <v>0.1</v>
      </c>
      <c r="G59" s="15">
        <v>4900882</v>
      </c>
      <c r="H59" s="18">
        <f t="shared" si="2"/>
        <v>64.9</v>
      </c>
      <c r="I59" s="15">
        <v>2654719</v>
      </c>
      <c r="J59" s="18">
        <f t="shared" si="3"/>
        <v>35.099999999999994</v>
      </c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ht="33" customHeight="1">
      <c r="A60" s="31" t="s">
        <v>51</v>
      </c>
      <c r="B60" s="15">
        <v>6086955</v>
      </c>
      <c r="C60" s="15">
        <v>2058378</v>
      </c>
      <c r="D60" s="18">
        <f t="shared" si="0"/>
        <v>33.8</v>
      </c>
      <c r="E60" s="15">
        <v>565779</v>
      </c>
      <c r="F60" s="18">
        <f t="shared" si="1"/>
        <v>9.3</v>
      </c>
      <c r="G60" s="15">
        <v>2875723</v>
      </c>
      <c r="H60" s="18">
        <f t="shared" si="2"/>
        <v>47.2</v>
      </c>
      <c r="I60" s="15">
        <v>3211232</v>
      </c>
      <c r="J60" s="18">
        <f t="shared" si="3"/>
        <v>52.8</v>
      </c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ht="33" customHeight="1">
      <c r="A61" s="31" t="s">
        <v>52</v>
      </c>
      <c r="B61" s="15">
        <v>9486864</v>
      </c>
      <c r="C61" s="15">
        <v>1917853</v>
      </c>
      <c r="D61" s="18">
        <f t="shared" si="0"/>
        <v>20.2</v>
      </c>
      <c r="E61" s="15">
        <v>3157501</v>
      </c>
      <c r="F61" s="18">
        <f t="shared" si="1"/>
        <v>33.3</v>
      </c>
      <c r="G61" s="15">
        <v>2974015</v>
      </c>
      <c r="H61" s="18">
        <f t="shared" si="2"/>
        <v>31.3</v>
      </c>
      <c r="I61" s="15">
        <v>6512849</v>
      </c>
      <c r="J61" s="18">
        <f t="shared" si="3"/>
        <v>68.7</v>
      </c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ht="33" customHeight="1">
      <c r="A62" s="31" t="s">
        <v>53</v>
      </c>
      <c r="B62" s="15">
        <v>2119588</v>
      </c>
      <c r="C62" s="15">
        <v>111070</v>
      </c>
      <c r="D62" s="18">
        <f t="shared" si="0"/>
        <v>5.2</v>
      </c>
      <c r="E62" s="15">
        <v>1068339</v>
      </c>
      <c r="F62" s="18">
        <f t="shared" si="1"/>
        <v>50.4</v>
      </c>
      <c r="G62" s="15">
        <v>271468</v>
      </c>
      <c r="H62" s="18">
        <f t="shared" si="2"/>
        <v>12.8</v>
      </c>
      <c r="I62" s="15">
        <v>1848120</v>
      </c>
      <c r="J62" s="18">
        <f t="shared" si="3"/>
        <v>87.2</v>
      </c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ht="33" customHeight="1">
      <c r="A63" s="35" t="s">
        <v>54</v>
      </c>
      <c r="B63" s="28">
        <v>4712179</v>
      </c>
      <c r="C63" s="28">
        <v>2070264</v>
      </c>
      <c r="D63" s="29">
        <f t="shared" si="0"/>
        <v>43.9</v>
      </c>
      <c r="E63" s="28">
        <v>861832</v>
      </c>
      <c r="F63" s="29">
        <f t="shared" si="1"/>
        <v>18.3</v>
      </c>
      <c r="G63" s="28">
        <v>2729624</v>
      </c>
      <c r="H63" s="29">
        <f t="shared" si="2"/>
        <v>57.9</v>
      </c>
      <c r="I63" s="28">
        <v>1982555</v>
      </c>
      <c r="J63" s="29">
        <f t="shared" si="3"/>
        <v>42.1</v>
      </c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ht="33" customHeight="1" thickBot="1">
      <c r="A64" s="31" t="s">
        <v>60</v>
      </c>
      <c r="B64" s="15">
        <v>5111617</v>
      </c>
      <c r="C64" s="15">
        <v>527974</v>
      </c>
      <c r="D64" s="18">
        <f t="shared" si="0"/>
        <v>10.3</v>
      </c>
      <c r="E64" s="15">
        <v>2471959</v>
      </c>
      <c r="F64" s="18">
        <f t="shared" si="1"/>
        <v>48.4</v>
      </c>
      <c r="G64" s="15">
        <v>1057015</v>
      </c>
      <c r="H64" s="18">
        <f t="shared" si="2"/>
        <v>20.7</v>
      </c>
      <c r="I64" s="15">
        <v>4054602</v>
      </c>
      <c r="J64" s="18">
        <f t="shared" si="3"/>
        <v>79.3</v>
      </c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ht="33" customHeight="1" thickBot="1" thickTop="1">
      <c r="A65" s="13" t="s">
        <v>55</v>
      </c>
      <c r="B65" s="16">
        <f>SUM(B19:B64)</f>
        <v>249074663</v>
      </c>
      <c r="C65" s="16">
        <f>SUM(C19:C64)</f>
        <v>55148744</v>
      </c>
      <c r="D65" s="19">
        <f>ROUND(C65/B65*100,1)</f>
        <v>22.1</v>
      </c>
      <c r="E65" s="16">
        <f>SUM(E19:E64)</f>
        <v>95996054</v>
      </c>
      <c r="F65" s="19">
        <f>ROUND(E65/B65*100,1)</f>
        <v>38.5</v>
      </c>
      <c r="G65" s="16">
        <f>SUM(G19:G64)</f>
        <v>84927033</v>
      </c>
      <c r="H65" s="19">
        <f>ROUND(G65/B65*100,1)</f>
        <v>34.1</v>
      </c>
      <c r="I65" s="16">
        <f>SUM(I19:I64)</f>
        <v>164147630</v>
      </c>
      <c r="J65" s="19">
        <f>100-H65</f>
        <v>65.9</v>
      </c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ht="33" customHeight="1" thickTop="1">
      <c r="A66" s="14" t="s">
        <v>56</v>
      </c>
      <c r="B66" s="17">
        <f>SUM(B65,B18)</f>
        <v>863296221</v>
      </c>
      <c r="C66" s="17">
        <f>SUM(C65,C18)</f>
        <v>256097840</v>
      </c>
      <c r="D66" s="20">
        <f>ROUND(C66/B66*100,1)</f>
        <v>29.7</v>
      </c>
      <c r="E66" s="17">
        <f>SUM(E18,E65)</f>
        <v>264332190</v>
      </c>
      <c r="F66" s="20">
        <f>ROUND(E66/B66*100,1)</f>
        <v>30.6</v>
      </c>
      <c r="G66" s="17">
        <f>SUM(G18,G65)</f>
        <v>373446278</v>
      </c>
      <c r="H66" s="20">
        <f>ROUND(G66/B66*100,1)</f>
        <v>43.3</v>
      </c>
      <c r="I66" s="17">
        <f>SUM(I18,I65)</f>
        <v>489849943</v>
      </c>
      <c r="J66" s="20">
        <f>100-H66</f>
        <v>56.7</v>
      </c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10" ht="14.25">
      <c r="A67" s="10"/>
      <c r="B67" s="10"/>
      <c r="C67" s="10"/>
      <c r="D67" s="10"/>
      <c r="E67" s="10"/>
      <c r="F67" s="10"/>
      <c r="G67" s="10"/>
      <c r="H67" s="10"/>
      <c r="I67" s="10"/>
      <c r="J67" s="10"/>
    </row>
  </sheetData>
  <sheetProtection/>
  <printOptions/>
  <pageMargins left="0.7874015748031497" right="0.7874015748031497" top="0.7874015748031497" bottom="0.3937007874015748" header="0.5905511811023623" footer="0.31496062992125984"/>
  <pageSetup firstPageNumber="49" useFirstPageNumber="1" fitToHeight="10" horizontalDpi="600" verticalDpi="600" orientation="portrait" paperSize="9" scale="35" r:id="rId1"/>
  <headerFooter alignWithMargins="0">
    <oddHeader>&amp;L&amp;24　　第４表　地方税の構成比及び自主財源等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2012-08-07T04:06:54Z</cp:lastPrinted>
  <dcterms:modified xsi:type="dcterms:W3CDTF">2012-08-07T04:07:02Z</dcterms:modified>
  <cp:category/>
  <cp:version/>
  <cp:contentType/>
  <cp:contentStatus/>
</cp:coreProperties>
</file>